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/>
  <mc:AlternateContent xmlns:mc="http://schemas.openxmlformats.org/markup-compatibility/2006">
    <mc:Choice Requires="x15">
      <x15ac:absPath xmlns:x15ac="http://schemas.microsoft.com/office/spreadsheetml/2010/11/ac" url="C:\Users\fernando.monaco\Desktop\ISP\SorgentiGIT\client-intesa\earlywarning-pom\Document\SpecificheIndicatori\"/>
    </mc:Choice>
  </mc:AlternateContent>
  <bookViews>
    <workbookView xWindow="0" yWindow="0" windowWidth="9216" windowHeight="5316" tabRatio="908"/>
  </bookViews>
  <sheets>
    <sheet name="Elenco_attività" sheetId="1" r:id="rId1"/>
    <sheet name="Plan DEV" sheetId="4" r:id="rId2"/>
    <sheet name="Rilascio 3009C" sheetId="12" r:id="rId3"/>
    <sheet name="Rilascio 0109" sheetId="11" r:id="rId4"/>
    <sheet name="Rilascio 1905" sheetId="10" r:id="rId5"/>
    <sheet name="Rilascio 2403" sheetId="9" r:id="rId6"/>
    <sheet name="Rilascio 1003" sheetId="8" r:id="rId7"/>
    <sheet name="Rilascio 2701" sheetId="5" r:id="rId8"/>
    <sheet name="Plan team" sheetId="7" r:id="rId9"/>
    <sheet name="Roadmap BigBang" sheetId="6" r:id="rId10"/>
  </sheets>
  <definedNames>
    <definedName name="_xlnm._FilterDatabase" localSheetId="0" hidden="1">Elenco_attività!$B$1:$J$173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5" i="1" l="1"/>
  <c r="IH8" i="7" l="1"/>
  <c r="IG8" i="7"/>
  <c r="IF8" i="7"/>
  <c r="IE8" i="7"/>
  <c r="ID8" i="7"/>
  <c r="IC8" i="7"/>
  <c r="IB8" i="7"/>
  <c r="IA8" i="7"/>
  <c r="HZ8" i="7"/>
  <c r="HY8" i="7"/>
  <c r="HX8" i="7"/>
  <c r="HW8" i="7"/>
  <c r="HV8" i="7"/>
  <c r="HU8" i="7"/>
  <c r="HT8" i="7"/>
  <c r="HS8" i="7"/>
  <c r="HR8" i="7"/>
  <c r="HQ8" i="7"/>
  <c r="HP8" i="7"/>
  <c r="HO8" i="7"/>
  <c r="HN8" i="7"/>
  <c r="HM8" i="7"/>
  <c r="HL8" i="7"/>
  <c r="HK8" i="7"/>
  <c r="HJ8" i="7"/>
  <c r="HI8" i="7" l="1"/>
  <c r="HH8" i="7"/>
  <c r="HG8" i="7"/>
  <c r="HF8" i="7"/>
  <c r="HE8" i="7"/>
  <c r="HD8" i="7"/>
  <c r="HC8" i="7"/>
  <c r="HB8" i="7"/>
  <c r="HA8" i="7"/>
  <c r="GZ8" i="7"/>
  <c r="GY8" i="7"/>
  <c r="GX8" i="7"/>
  <c r="GW8" i="7"/>
  <c r="GV8" i="7"/>
  <c r="GU8" i="7"/>
  <c r="GT8" i="7"/>
  <c r="GS8" i="7"/>
  <c r="GR8" i="7"/>
  <c r="GQ8" i="7"/>
  <c r="GP8" i="7"/>
  <c r="GO8" i="7"/>
  <c r="GN8" i="7"/>
  <c r="GM8" i="7"/>
  <c r="GL8" i="7"/>
  <c r="GK8" i="7"/>
  <c r="GJ8" i="7"/>
  <c r="GI8" i="7"/>
  <c r="GH8" i="7"/>
  <c r="GG8" i="7"/>
  <c r="GF8" i="7"/>
  <c r="GE8" i="7"/>
  <c r="GD8" i="7"/>
  <c r="GC8" i="7"/>
  <c r="GB8" i="7"/>
  <c r="GA8" i="7"/>
  <c r="FZ8" i="7"/>
  <c r="FY8" i="7"/>
  <c r="FX8" i="7"/>
  <c r="FW8" i="7"/>
  <c r="FV8" i="7"/>
  <c r="EW1" i="7" l="1"/>
  <c r="EV1" i="7"/>
  <c r="EU1" i="7"/>
  <c r="ET1" i="7"/>
  <c r="ES1" i="7"/>
  <c r="ER1" i="7"/>
  <c r="EQ1" i="7"/>
  <c r="EP1" i="7"/>
  <c r="EO1" i="7"/>
  <c r="EN1" i="7"/>
  <c r="EM1" i="7"/>
  <c r="EL1" i="7"/>
  <c r="EK1" i="7"/>
  <c r="EJ1" i="7"/>
  <c r="EI1" i="7"/>
  <c r="EH1" i="7"/>
  <c r="EG1" i="7"/>
  <c r="EF1" i="7"/>
  <c r="EE1" i="7"/>
  <c r="ED1" i="7"/>
  <c r="EC1" i="7"/>
  <c r="EB1" i="7"/>
  <c r="EA1" i="7"/>
  <c r="DZ1" i="7"/>
  <c r="DY1" i="7"/>
  <c r="DX1" i="7"/>
  <c r="DW1" i="7"/>
  <c r="DV1" i="7"/>
  <c r="DU1" i="7"/>
  <c r="DT1" i="7"/>
  <c r="DS1" i="7"/>
  <c r="DR1" i="7"/>
  <c r="DQ1" i="7"/>
  <c r="DP1" i="7"/>
  <c r="DO1" i="7"/>
  <c r="DN1" i="7"/>
  <c r="DM1" i="7"/>
  <c r="DL1" i="7"/>
  <c r="DK1" i="7"/>
  <c r="DJ1" i="7"/>
  <c r="DI1" i="7"/>
  <c r="DH1" i="7"/>
  <c r="DG1" i="7"/>
  <c r="DF1" i="7"/>
  <c r="BA8" i="7" l="1"/>
  <c r="AS8" i="7" l="1"/>
  <c r="AR8" i="7"/>
  <c r="AQ8" i="7"/>
  <c r="AP8" i="7"/>
  <c r="AO8" i="7"/>
  <c r="AN8" i="7"/>
  <c r="AM8" i="7"/>
  <c r="AL8" i="7"/>
  <c r="AK8" i="7"/>
  <c r="AJ8" i="7"/>
  <c r="AI8" i="7"/>
  <c r="AH8" i="7"/>
  <c r="AG8" i="7"/>
  <c r="AF8" i="7"/>
  <c r="AE8" i="7"/>
  <c r="AD8" i="7"/>
  <c r="AC8" i="7"/>
  <c r="AB8" i="7"/>
  <c r="AA8" i="7"/>
  <c r="Z8" i="7"/>
  <c r="Y8" i="7"/>
  <c r="X8" i="7"/>
  <c r="W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C8" i="7"/>
  <c r="FU8" i="7"/>
  <c r="FT8" i="7"/>
  <c r="FS8" i="7"/>
  <c r="FR8" i="7"/>
  <c r="FQ8" i="7"/>
  <c r="FP8" i="7"/>
  <c r="FO8" i="7"/>
  <c r="FN8" i="7"/>
  <c r="FM8" i="7"/>
  <c r="FL8" i="7"/>
  <c r="FK8" i="7"/>
  <c r="FJ8" i="7"/>
  <c r="FI8" i="7"/>
  <c r="FH8" i="7"/>
  <c r="FG8" i="7"/>
  <c r="FF8" i="7"/>
  <c r="FE8" i="7"/>
  <c r="FD8" i="7"/>
  <c r="FC8" i="7"/>
  <c r="FB8" i="7"/>
  <c r="FA8" i="7"/>
  <c r="EZ8" i="7"/>
  <c r="EY8" i="7"/>
  <c r="EX8" i="7"/>
  <c r="EW8" i="7"/>
  <c r="EV8" i="7"/>
  <c r="EU8" i="7"/>
  <c r="ET8" i="7"/>
  <c r="ES8" i="7"/>
  <c r="ER8" i="7"/>
  <c r="EQ8" i="7"/>
  <c r="EP8" i="7"/>
  <c r="EO8" i="7"/>
  <c r="EN8" i="7"/>
  <c r="EM8" i="7"/>
  <c r="EL8" i="7"/>
  <c r="EK8" i="7"/>
  <c r="EJ8" i="7"/>
  <c r="EI8" i="7"/>
  <c r="EH8" i="7"/>
  <c r="DW8" i="7"/>
  <c r="DV8" i="7"/>
  <c r="DU8" i="7"/>
  <c r="DT8" i="7"/>
  <c r="DS8" i="7"/>
  <c r="DR8" i="7"/>
  <c r="DQ8" i="7"/>
  <c r="DP8" i="7"/>
  <c r="DO8" i="7"/>
  <c r="DN8" i="7"/>
  <c r="DM8" i="7"/>
  <c r="DL8" i="7"/>
  <c r="DK8" i="7"/>
  <c r="DJ8" i="7"/>
  <c r="DI8" i="7"/>
  <c r="DH8" i="7"/>
  <c r="DG8" i="7"/>
  <c r="DF8" i="7"/>
  <c r="DE8" i="7"/>
  <c r="DD8" i="7"/>
  <c r="DC8" i="7"/>
  <c r="DB8" i="7"/>
  <c r="DA8" i="7"/>
  <c r="CZ8" i="7"/>
  <c r="CY8" i="7"/>
  <c r="CX8" i="7"/>
  <c r="CW8" i="7"/>
  <c r="CV8" i="7"/>
  <c r="CU8" i="7"/>
  <c r="CT8" i="7"/>
  <c r="CS8" i="7"/>
  <c r="CR8" i="7"/>
  <c r="CQ8" i="7"/>
  <c r="CP8" i="7"/>
  <c r="CO8" i="7"/>
  <c r="CN8" i="7"/>
  <c r="CM8" i="7"/>
  <c r="CL8" i="7"/>
  <c r="CK8" i="7"/>
  <c r="CJ8" i="7"/>
  <c r="CI8" i="7"/>
  <c r="CH8" i="7"/>
  <c r="CG8" i="7"/>
  <c r="CF8" i="7"/>
  <c r="CE8" i="7"/>
  <c r="CC8" i="7"/>
  <c r="CB8" i="7"/>
  <c r="CA8" i="7"/>
  <c r="BZ8" i="7"/>
  <c r="BY8" i="7"/>
  <c r="BX8" i="7"/>
  <c r="BW8" i="7"/>
  <c r="BV8" i="7"/>
  <c r="BU8" i="7"/>
  <c r="BT8" i="7"/>
  <c r="BS8" i="7"/>
  <c r="BR8" i="7"/>
  <c r="BQ8" i="7"/>
  <c r="BP8" i="7"/>
  <c r="BO8" i="7"/>
  <c r="BN8" i="7"/>
  <c r="BM8" i="7"/>
  <c r="BL8" i="7"/>
  <c r="BK8" i="7"/>
  <c r="BJ8" i="7"/>
  <c r="BI8" i="7"/>
  <c r="BH8" i="7"/>
  <c r="BG8" i="7"/>
  <c r="BE8" i="7"/>
  <c r="BD8" i="7"/>
  <c r="BC8" i="7"/>
  <c r="AZ8" i="7"/>
  <c r="AY8" i="7"/>
  <c r="AX8" i="7"/>
  <c r="AW8" i="7"/>
  <c r="D8" i="7"/>
  <c r="C1" i="7"/>
  <c r="L2" i="7"/>
  <c r="Q2" i="7" s="1"/>
  <c r="V2" i="7" s="1"/>
  <c r="AA2" i="7" s="1"/>
  <c r="K2" i="7"/>
  <c r="P2" i="7" s="1"/>
  <c r="U2" i="7" s="1"/>
  <c r="Z2" i="7" s="1"/>
  <c r="AE2" i="7" s="1"/>
  <c r="AJ2" i="7" s="1"/>
  <c r="AO2" i="7" s="1"/>
  <c r="AT2" i="7" s="1"/>
  <c r="AY2" i="7" s="1"/>
  <c r="BD2" i="7" s="1"/>
  <c r="BI2" i="7" s="1"/>
  <c r="BN2" i="7" s="1"/>
  <c r="BS2" i="7" s="1"/>
  <c r="BX2" i="7" s="1"/>
  <c r="CC2" i="7" s="1"/>
  <c r="CH2" i="7" s="1"/>
  <c r="CM2" i="7" s="1"/>
  <c r="CR2" i="7" s="1"/>
  <c r="CW2" i="7" s="1"/>
  <c r="DB2" i="7" s="1"/>
  <c r="DB1" i="7" s="1"/>
  <c r="J2" i="7"/>
  <c r="O2" i="7" s="1"/>
  <c r="T2" i="7" s="1"/>
  <c r="Y2" i="7" s="1"/>
  <c r="AD2" i="7" s="1"/>
  <c r="AI2" i="7" s="1"/>
  <c r="AN2" i="7" s="1"/>
  <c r="AS2" i="7" s="1"/>
  <c r="AX2" i="7" s="1"/>
  <c r="BC2" i="7" s="1"/>
  <c r="BH2" i="7" s="1"/>
  <c r="BM2" i="7" s="1"/>
  <c r="BR2" i="7" s="1"/>
  <c r="BW2" i="7" s="1"/>
  <c r="CB2" i="7" s="1"/>
  <c r="CG2" i="7" s="1"/>
  <c r="CL2" i="7" s="1"/>
  <c r="CQ2" i="7" s="1"/>
  <c r="CV2" i="7" s="1"/>
  <c r="DA2" i="7" s="1"/>
  <c r="DF2" i="7" s="1"/>
  <c r="DK2" i="7" s="1"/>
  <c r="DP2" i="7" s="1"/>
  <c r="DU2" i="7" s="1"/>
  <c r="DZ2" i="7" s="1"/>
  <c r="EE2" i="7" s="1"/>
  <c r="EJ2" i="7" s="1"/>
  <c r="EO2" i="7" s="1"/>
  <c r="ET2" i="7" s="1"/>
  <c r="EY2" i="7" s="1"/>
  <c r="I2" i="7"/>
  <c r="N2" i="7" s="1"/>
  <c r="S2" i="7" s="1"/>
  <c r="X2" i="7" s="1"/>
  <c r="AC2" i="7" s="1"/>
  <c r="AH2" i="7" s="1"/>
  <c r="AM2" i="7" s="1"/>
  <c r="AR2" i="7" s="1"/>
  <c r="AW2" i="7" s="1"/>
  <c r="BB2" i="7" s="1"/>
  <c r="BG2" i="7" s="1"/>
  <c r="BL2" i="7" s="1"/>
  <c r="BQ2" i="7" s="1"/>
  <c r="BV2" i="7" s="1"/>
  <c r="CA2" i="7" s="1"/>
  <c r="CF2" i="7" s="1"/>
  <c r="CK2" i="7" s="1"/>
  <c r="CP2" i="7" s="1"/>
  <c r="CU2" i="7" s="1"/>
  <c r="CZ2" i="7" s="1"/>
  <c r="H2" i="7"/>
  <c r="M2" i="7" s="1"/>
  <c r="R2" i="7" s="1"/>
  <c r="W2" i="7" s="1"/>
  <c r="FD2" i="7" l="1"/>
  <c r="EY1" i="7"/>
  <c r="AH1" i="7"/>
  <c r="CP1" i="7"/>
  <c r="BB1" i="7"/>
  <c r="DG2" i="7"/>
  <c r="DL2" i="7" s="1"/>
  <c r="DQ2" i="7" s="1"/>
  <c r="DV2" i="7" s="1"/>
  <c r="EA2" i="7" s="1"/>
  <c r="EF2" i="7" s="1"/>
  <c r="EK2" i="7" s="1"/>
  <c r="EP2" i="7" s="1"/>
  <c r="EU2" i="7" s="1"/>
  <c r="EZ2" i="7" s="1"/>
  <c r="DE2" i="7"/>
  <c r="DJ2" i="7" s="1"/>
  <c r="DO2" i="7" s="1"/>
  <c r="DT2" i="7" s="1"/>
  <c r="DY2" i="7" s="1"/>
  <c r="ED2" i="7" s="1"/>
  <c r="EI2" i="7" s="1"/>
  <c r="EN2" i="7" s="1"/>
  <c r="ES2" i="7" s="1"/>
  <c r="EX2" i="7" s="1"/>
  <c r="BQ1" i="7"/>
  <c r="AC1" i="7"/>
  <c r="BV1" i="7"/>
  <c r="AW1" i="7"/>
  <c r="CK1" i="7"/>
  <c r="AB2" i="7"/>
  <c r="W1" i="7"/>
  <c r="AF2" i="7"/>
  <c r="AA1" i="7"/>
  <c r="Y1" i="7"/>
  <c r="AO1" i="7"/>
  <c r="AS1" i="7"/>
  <c r="BI1" i="7"/>
  <c r="BM1" i="7"/>
  <c r="CC1" i="7"/>
  <c r="CG1" i="7"/>
  <c r="CW1" i="7"/>
  <c r="DA1" i="7"/>
  <c r="Z1" i="7"/>
  <c r="AD1" i="7"/>
  <c r="AT1" i="7"/>
  <c r="AX1" i="7"/>
  <c r="BN1" i="7"/>
  <c r="BR1" i="7"/>
  <c r="CH1" i="7"/>
  <c r="CL1" i="7"/>
  <c r="AE1" i="7"/>
  <c r="AI1" i="7"/>
  <c r="AM1" i="7"/>
  <c r="AY1" i="7"/>
  <c r="BC1" i="7"/>
  <c r="BG1" i="7"/>
  <c r="BS1" i="7"/>
  <c r="BW1" i="7"/>
  <c r="CA1" i="7"/>
  <c r="CM1" i="7"/>
  <c r="CQ1" i="7"/>
  <c r="CU1" i="7"/>
  <c r="X1" i="7"/>
  <c r="AJ1" i="7"/>
  <c r="AN1" i="7"/>
  <c r="AR1" i="7"/>
  <c r="BD1" i="7"/>
  <c r="BH1" i="7"/>
  <c r="BL1" i="7"/>
  <c r="BX1" i="7"/>
  <c r="CB1" i="7"/>
  <c r="CF1" i="7"/>
  <c r="CR1" i="7"/>
  <c r="CV1" i="7"/>
  <c r="CZ1" i="7"/>
  <c r="FE2" i="7" l="1"/>
  <c r="EZ1" i="7"/>
  <c r="FC2" i="7"/>
  <c r="EX1" i="7"/>
  <c r="FI2" i="7"/>
  <c r="FD1" i="7"/>
  <c r="DE1" i="7"/>
  <c r="AG2" i="7"/>
  <c r="AB1" i="7"/>
  <c r="AK2" i="7"/>
  <c r="AF1" i="7"/>
  <c r="FH2" i="7" l="1"/>
  <c r="FC1" i="7"/>
  <c r="FN2" i="7"/>
  <c r="FI1" i="7"/>
  <c r="FJ2" i="7"/>
  <c r="FE1" i="7"/>
  <c r="AL2" i="7"/>
  <c r="AG1" i="7"/>
  <c r="AP2" i="7"/>
  <c r="AK1" i="7"/>
  <c r="FS2" i="7" l="1"/>
  <c r="FN1" i="7"/>
  <c r="FO2" i="7"/>
  <c r="FJ1" i="7"/>
  <c r="FM2" i="7"/>
  <c r="FH1" i="7"/>
  <c r="AQ2" i="7"/>
  <c r="AL1" i="7"/>
  <c r="AU2" i="7"/>
  <c r="AP1" i="7"/>
  <c r="D1" i="6"/>
  <c r="B4" i="6"/>
  <c r="B5" i="6" s="1"/>
  <c r="B6" i="6" s="1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I2" i="6"/>
  <c r="N2" i="6" s="1"/>
  <c r="N1" i="6" s="1"/>
  <c r="E2" i="6"/>
  <c r="FT2" i="7" l="1"/>
  <c r="FO1" i="7"/>
  <c r="FR2" i="7"/>
  <c r="FM1" i="7"/>
  <c r="FX2" i="7"/>
  <c r="FS1" i="7"/>
  <c r="I1" i="6"/>
  <c r="AV2" i="7"/>
  <c r="AQ1" i="7"/>
  <c r="AZ2" i="7"/>
  <c r="AU1" i="7"/>
  <c r="F2" i="6"/>
  <c r="J2" i="6"/>
  <c r="E1" i="6"/>
  <c r="S2" i="6"/>
  <c r="E2" i="4"/>
  <c r="FW2" i="7" l="1"/>
  <c r="FR1" i="7"/>
  <c r="GC2" i="7"/>
  <c r="FX1" i="7"/>
  <c r="FY2" i="7"/>
  <c r="FT1" i="7"/>
  <c r="BA2" i="7"/>
  <c r="AV1" i="7"/>
  <c r="BE2" i="7"/>
  <c r="AZ1" i="7"/>
  <c r="D1" i="4"/>
  <c r="J1" i="6"/>
  <c r="O2" i="6"/>
  <c r="S1" i="6"/>
  <c r="X2" i="6"/>
  <c r="G2" i="6"/>
  <c r="K2" i="6"/>
  <c r="F1" i="6"/>
  <c r="F2" i="4"/>
  <c r="E1" i="4" s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GH2" i="7" l="1"/>
  <c r="GC1" i="7"/>
  <c r="GD2" i="7"/>
  <c r="FY1" i="7"/>
  <c r="FW1" i="7"/>
  <c r="GB2" i="7"/>
  <c r="BF2" i="7"/>
  <c r="BA1" i="7"/>
  <c r="BJ2" i="7"/>
  <c r="BE1" i="7"/>
  <c r="H2" i="6"/>
  <c r="G1" i="6"/>
  <c r="L2" i="6"/>
  <c r="X1" i="6"/>
  <c r="AC2" i="6"/>
  <c r="P2" i="6"/>
  <c r="K1" i="6"/>
  <c r="O1" i="6"/>
  <c r="T2" i="6"/>
  <c r="G2" i="4"/>
  <c r="B46" i="1"/>
  <c r="B47" i="1" s="1"/>
  <c r="GD1" i="7" l="1"/>
  <c r="GI2" i="7"/>
  <c r="GG2" i="7"/>
  <c r="GB1" i="7"/>
  <c r="GM2" i="7"/>
  <c r="GH1" i="7"/>
  <c r="BK2" i="7"/>
  <c r="BF1" i="7"/>
  <c r="BO2" i="7"/>
  <c r="BJ1" i="7"/>
  <c r="F1" i="4"/>
  <c r="Q2" i="6"/>
  <c r="L1" i="6"/>
  <c r="U2" i="6"/>
  <c r="P1" i="6"/>
  <c r="Y2" i="6"/>
  <c r="T1" i="6"/>
  <c r="AH2" i="6"/>
  <c r="AC1" i="6"/>
  <c r="M2" i="6"/>
  <c r="H1" i="6"/>
  <c r="H2" i="4"/>
  <c r="C3" i="4"/>
  <c r="B48" i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GL2" i="7" l="1"/>
  <c r="GG1" i="7"/>
  <c r="GN2" i="7"/>
  <c r="GI1" i="7"/>
  <c r="GR2" i="7"/>
  <c r="GM1" i="7"/>
  <c r="B102" i="1"/>
  <c r="B103" i="1" s="1"/>
  <c r="B104" i="1" s="1"/>
  <c r="B105" i="1" s="1"/>
  <c r="B106" i="1" s="1"/>
  <c r="B107" i="1" s="1"/>
  <c r="B108" i="1" s="1"/>
  <c r="BP2" i="7"/>
  <c r="BK1" i="7"/>
  <c r="BT2" i="7"/>
  <c r="BO1" i="7"/>
  <c r="G1" i="4"/>
  <c r="AM2" i="6"/>
  <c r="AH1" i="6"/>
  <c r="Z2" i="6"/>
  <c r="U1" i="6"/>
  <c r="R2" i="6"/>
  <c r="M1" i="6"/>
  <c r="AD2" i="6"/>
  <c r="Y1" i="6"/>
  <c r="V2" i="6"/>
  <c r="Q1" i="6"/>
  <c r="B109" i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C8" i="4"/>
  <c r="C23" i="4"/>
  <c r="C21" i="4"/>
  <c r="C20" i="4"/>
  <c r="C22" i="4"/>
  <c r="C19" i="4"/>
  <c r="C18" i="4"/>
  <c r="C4" i="4"/>
  <c r="C17" i="4"/>
  <c r="I2" i="4"/>
  <c r="C6" i="4"/>
  <c r="C5" i="4"/>
  <c r="C16" i="4"/>
  <c r="C14" i="4"/>
  <c r="C7" i="4"/>
  <c r="C15" i="4"/>
  <c r="C42" i="4" l="1"/>
  <c r="GS2" i="7"/>
  <c r="GN1" i="7"/>
  <c r="GW2" i="7"/>
  <c r="GR1" i="7"/>
  <c r="GQ2" i="7"/>
  <c r="GL1" i="7"/>
  <c r="C41" i="4"/>
  <c r="C38" i="4"/>
  <c r="C37" i="4"/>
  <c r="B164" i="1"/>
  <c r="C39" i="4" s="1"/>
  <c r="C13" i="4"/>
  <c r="C29" i="4"/>
  <c r="C26" i="4"/>
  <c r="C9" i="4"/>
  <c r="C30" i="4"/>
  <c r="C25" i="4"/>
  <c r="C24" i="4"/>
  <c r="C31" i="4"/>
  <c r="C34" i="4"/>
  <c r="C36" i="4"/>
  <c r="C32" i="4"/>
  <c r="C33" i="4"/>
  <c r="C35" i="4"/>
  <c r="C27" i="4"/>
  <c r="C28" i="4"/>
  <c r="C12" i="4"/>
  <c r="C10" i="4"/>
  <c r="BU2" i="7"/>
  <c r="BP1" i="7"/>
  <c r="BY2" i="7"/>
  <c r="BT1" i="7"/>
  <c r="H1" i="4"/>
  <c r="AE2" i="6"/>
  <c r="Z1" i="6"/>
  <c r="AI2" i="6"/>
  <c r="AD1" i="6"/>
  <c r="AA2" i="6"/>
  <c r="V1" i="6"/>
  <c r="W2" i="6"/>
  <c r="R1" i="6"/>
  <c r="AR2" i="6"/>
  <c r="AM1" i="6"/>
  <c r="C11" i="4"/>
  <c r="J2" i="4"/>
  <c r="HB2" i="7" l="1"/>
  <c r="GW1" i="7"/>
  <c r="GV2" i="7"/>
  <c r="GQ1" i="7"/>
  <c r="GX2" i="7"/>
  <c r="GS1" i="7"/>
  <c r="B165" i="1"/>
  <c r="B166" i="1" s="1"/>
  <c r="B167" i="1" s="1"/>
  <c r="B168" i="1" s="1"/>
  <c r="BZ2" i="7"/>
  <c r="BU1" i="7"/>
  <c r="CD2" i="7"/>
  <c r="BY1" i="7"/>
  <c r="D1" i="7"/>
  <c r="I1" i="4"/>
  <c r="AB2" i="6"/>
  <c r="W1" i="6"/>
  <c r="AN2" i="6"/>
  <c r="AI1" i="6"/>
  <c r="AW2" i="6"/>
  <c r="AR1" i="6"/>
  <c r="AF2" i="6"/>
  <c r="AA1" i="6"/>
  <c r="AJ2" i="6"/>
  <c r="AE1" i="6"/>
  <c r="K2" i="4"/>
  <c r="HA2" i="7" l="1"/>
  <c r="GV1" i="7"/>
  <c r="HC2" i="7"/>
  <c r="GX1" i="7"/>
  <c r="HG2" i="7"/>
  <c r="HB1" i="7"/>
  <c r="B169" i="1"/>
  <c r="B170" i="1" s="1"/>
  <c r="B171" i="1" s="1"/>
  <c r="B172" i="1" s="1"/>
  <c r="B173" i="1" s="1"/>
  <c r="B174" i="1" s="1"/>
  <c r="C40" i="4"/>
  <c r="C44" i="4"/>
  <c r="C45" i="4"/>
  <c r="CE2" i="7"/>
  <c r="BZ1" i="7"/>
  <c r="CI2" i="7"/>
  <c r="CD1" i="7"/>
  <c r="E1" i="7"/>
  <c r="J1" i="4"/>
  <c r="AO2" i="6"/>
  <c r="AJ1" i="6"/>
  <c r="BB2" i="6"/>
  <c r="AW1" i="6"/>
  <c r="AG2" i="6"/>
  <c r="AB1" i="6"/>
  <c r="AK2" i="6"/>
  <c r="AF1" i="6"/>
  <c r="AS2" i="6"/>
  <c r="AN1" i="6"/>
  <c r="L2" i="4"/>
  <c r="HH2" i="7" l="1"/>
  <c r="HC1" i="7"/>
  <c r="HL2" i="7"/>
  <c r="HQ2" i="7" s="1"/>
  <c r="HV2" i="7" s="1"/>
  <c r="IA2" i="7" s="1"/>
  <c r="IF2" i="7" s="1"/>
  <c r="HG1" i="7"/>
  <c r="HF2" i="7"/>
  <c r="HA1" i="7"/>
  <c r="C43" i="4"/>
  <c r="CJ2" i="7"/>
  <c r="CE1" i="7"/>
  <c r="CN2" i="7"/>
  <c r="CI1" i="7"/>
  <c r="F1" i="7"/>
  <c r="K1" i="4"/>
  <c r="AX2" i="6"/>
  <c r="AS1" i="6"/>
  <c r="AL2" i="6"/>
  <c r="AG1" i="6"/>
  <c r="AT2" i="6"/>
  <c r="AO1" i="6"/>
  <c r="AP2" i="6"/>
  <c r="AK1" i="6"/>
  <c r="BB1" i="6"/>
  <c r="BG2" i="6"/>
  <c r="M2" i="4"/>
  <c r="HK2" i="7" l="1"/>
  <c r="HP2" i="7" s="1"/>
  <c r="HU2" i="7" s="1"/>
  <c r="HZ2" i="7" s="1"/>
  <c r="IE2" i="7" s="1"/>
  <c r="HF1" i="7"/>
  <c r="HM2" i="7"/>
  <c r="HR2" i="7" s="1"/>
  <c r="HW2" i="7" s="1"/>
  <c r="IB2" i="7" s="1"/>
  <c r="IG2" i="7" s="1"/>
  <c r="HH1" i="7"/>
  <c r="CO2" i="7"/>
  <c r="CJ1" i="7"/>
  <c r="CS2" i="7"/>
  <c r="CN1" i="7"/>
  <c r="G1" i="7"/>
  <c r="L1" i="4"/>
  <c r="AU2" i="6"/>
  <c r="AP1" i="6"/>
  <c r="AQ2" i="6"/>
  <c r="AL1" i="6"/>
  <c r="BG1" i="6"/>
  <c r="BL2" i="6"/>
  <c r="AY2" i="6"/>
  <c r="AT1" i="6"/>
  <c r="BC2" i="6"/>
  <c r="AX1" i="6"/>
  <c r="N2" i="4"/>
  <c r="CT2" i="7" l="1"/>
  <c r="CO1" i="7"/>
  <c r="CX2" i="7"/>
  <c r="CS1" i="7"/>
  <c r="H1" i="7"/>
  <c r="M1" i="4"/>
  <c r="AV2" i="6"/>
  <c r="AQ1" i="6"/>
  <c r="BD2" i="6"/>
  <c r="AY1" i="6"/>
  <c r="BQ2" i="6"/>
  <c r="BL1" i="6"/>
  <c r="BC1" i="6"/>
  <c r="BH2" i="6"/>
  <c r="AZ2" i="6"/>
  <c r="AU1" i="6"/>
  <c r="O2" i="4"/>
  <c r="CY2" i="7" l="1"/>
  <c r="DD2" i="7" s="1"/>
  <c r="DI2" i="7" s="1"/>
  <c r="DN2" i="7" s="1"/>
  <c r="DS2" i="7" s="1"/>
  <c r="DX2" i="7" s="1"/>
  <c r="EC2" i="7" s="1"/>
  <c r="EH2" i="7" s="1"/>
  <c r="EM2" i="7" s="1"/>
  <c r="ER2" i="7" s="1"/>
  <c r="EW2" i="7" s="1"/>
  <c r="FB2" i="7" s="1"/>
  <c r="CT1" i="7"/>
  <c r="DC2" i="7"/>
  <c r="CX1" i="7"/>
  <c r="I1" i="7"/>
  <c r="N1" i="4"/>
  <c r="BE2" i="6"/>
  <c r="AZ1" i="6"/>
  <c r="BV2" i="6"/>
  <c r="BQ1" i="6"/>
  <c r="BA2" i="6"/>
  <c r="AV1" i="6"/>
  <c r="BM2" i="6"/>
  <c r="BH1" i="6"/>
  <c r="BI2" i="6"/>
  <c r="BD1" i="6"/>
  <c r="P2" i="4"/>
  <c r="FG2" i="7" l="1"/>
  <c r="FB1" i="7"/>
  <c r="O1" i="4"/>
  <c r="DC1" i="7"/>
  <c r="DH2" i="7"/>
  <c r="DM2" i="7" s="1"/>
  <c r="DR2" i="7" s="1"/>
  <c r="DW2" i="7" s="1"/>
  <c r="EB2" i="7" s="1"/>
  <c r="EG2" i="7" s="1"/>
  <c r="EL2" i="7" s="1"/>
  <c r="EQ2" i="7" s="1"/>
  <c r="EV2" i="7" s="1"/>
  <c r="FA2" i="7" s="1"/>
  <c r="DD1" i="7"/>
  <c r="CY1" i="7"/>
  <c r="J1" i="7"/>
  <c r="BN2" i="6"/>
  <c r="BI1" i="6"/>
  <c r="BF2" i="6"/>
  <c r="BA1" i="6"/>
  <c r="BJ2" i="6"/>
  <c r="BE1" i="6"/>
  <c r="BR2" i="6"/>
  <c r="BM1" i="6"/>
  <c r="CA2" i="6"/>
  <c r="BV1" i="6"/>
  <c r="Q2" i="4"/>
  <c r="FF2" i="7" l="1"/>
  <c r="FA1" i="7"/>
  <c r="FL2" i="7"/>
  <c r="FG1" i="7"/>
  <c r="P1" i="4"/>
  <c r="K1" i="7"/>
  <c r="CF2" i="6"/>
  <c r="CA1" i="6"/>
  <c r="BO2" i="6"/>
  <c r="BJ1" i="6"/>
  <c r="BS2" i="6"/>
  <c r="BN1" i="6"/>
  <c r="BW2" i="6"/>
  <c r="BR1" i="6"/>
  <c r="BK2" i="6"/>
  <c r="BF1" i="6"/>
  <c r="R2" i="4"/>
  <c r="FQ2" i="7" l="1"/>
  <c r="FL1" i="7"/>
  <c r="FK2" i="7"/>
  <c r="FF1" i="7"/>
  <c r="Q1" i="4"/>
  <c r="L1" i="7"/>
  <c r="CB2" i="6"/>
  <c r="BW1" i="6"/>
  <c r="BT2" i="6"/>
  <c r="BO1" i="6"/>
  <c r="BP2" i="6"/>
  <c r="BK1" i="6"/>
  <c r="BX2" i="6"/>
  <c r="BS1" i="6"/>
  <c r="CF1" i="6"/>
  <c r="CK2" i="6"/>
  <c r="S2" i="4"/>
  <c r="FP2" i="7" l="1"/>
  <c r="FK1" i="7"/>
  <c r="FV2" i="7"/>
  <c r="FQ1" i="7"/>
  <c r="R1" i="4"/>
  <c r="M1" i="7"/>
  <c r="BY2" i="6"/>
  <c r="BT1" i="6"/>
  <c r="CP2" i="6"/>
  <c r="CK1" i="6"/>
  <c r="CC2" i="6"/>
  <c r="BX1" i="6"/>
  <c r="BU2" i="6"/>
  <c r="BP1" i="6"/>
  <c r="CG2" i="6"/>
  <c r="CB1" i="6"/>
  <c r="T2" i="4"/>
  <c r="GA2" i="7" l="1"/>
  <c r="FV1" i="7"/>
  <c r="FU2" i="7"/>
  <c r="FP1" i="7"/>
  <c r="S1" i="4"/>
  <c r="N1" i="7"/>
  <c r="CL2" i="6"/>
  <c r="CG1" i="6"/>
  <c r="CH2" i="6"/>
  <c r="CC1" i="6"/>
  <c r="CD2" i="6"/>
  <c r="BY1" i="6"/>
  <c r="BZ2" i="6"/>
  <c r="BU1" i="6"/>
  <c r="CU2" i="6"/>
  <c r="CP1" i="6"/>
  <c r="U2" i="4"/>
  <c r="FZ2" i="7" l="1"/>
  <c r="FU1" i="7"/>
  <c r="GF2" i="7"/>
  <c r="GA1" i="7"/>
  <c r="T1" i="4"/>
  <c r="O1" i="7"/>
  <c r="CE2" i="6"/>
  <c r="BZ1" i="6"/>
  <c r="CM2" i="6"/>
  <c r="CH1" i="6"/>
  <c r="CZ2" i="6"/>
  <c r="CU1" i="6"/>
  <c r="CI2" i="6"/>
  <c r="CD1" i="6"/>
  <c r="CL1" i="6"/>
  <c r="CQ2" i="6"/>
  <c r="V2" i="4"/>
  <c r="GK2" i="7" l="1"/>
  <c r="GF1" i="7"/>
  <c r="FZ1" i="7"/>
  <c r="GE2" i="7"/>
  <c r="U1" i="4"/>
  <c r="P1" i="7"/>
  <c r="CN2" i="6"/>
  <c r="CI1" i="6"/>
  <c r="CR2" i="6"/>
  <c r="CM1" i="6"/>
  <c r="CQ1" i="6"/>
  <c r="CV2" i="6"/>
  <c r="CZ1" i="6"/>
  <c r="DE2" i="6"/>
  <c r="CJ2" i="6"/>
  <c r="CE1" i="6"/>
  <c r="W2" i="4"/>
  <c r="GJ2" i="7" l="1"/>
  <c r="GE1" i="7"/>
  <c r="GP2" i="7"/>
  <c r="GK1" i="7"/>
  <c r="V1" i="4"/>
  <c r="Q1" i="7"/>
  <c r="DJ2" i="6"/>
  <c r="DE1" i="6"/>
  <c r="CW2" i="6"/>
  <c r="CR1" i="6"/>
  <c r="CV1" i="6"/>
  <c r="DA2" i="6"/>
  <c r="CO2" i="6"/>
  <c r="CJ1" i="6"/>
  <c r="CS2" i="6"/>
  <c r="CN1" i="6"/>
  <c r="X2" i="4"/>
  <c r="GU2" i="7" l="1"/>
  <c r="GP1" i="7"/>
  <c r="GO2" i="7"/>
  <c r="GJ1" i="7"/>
  <c r="W1" i="4"/>
  <c r="R1" i="7"/>
  <c r="CT2" i="6"/>
  <c r="CO1" i="6"/>
  <c r="DB2" i="6"/>
  <c r="CW1" i="6"/>
  <c r="DA1" i="6"/>
  <c r="DF2" i="6"/>
  <c r="CX2" i="6"/>
  <c r="CS1" i="6"/>
  <c r="DJ1" i="6"/>
  <c r="DO2" i="6"/>
  <c r="DO1" i="6" s="1"/>
  <c r="Y2" i="4"/>
  <c r="GT2" i="7" l="1"/>
  <c r="GO1" i="7"/>
  <c r="GZ2" i="7"/>
  <c r="GU1" i="7"/>
  <c r="X1" i="4"/>
  <c r="S1" i="7"/>
  <c r="DC2" i="6"/>
  <c r="CX1" i="6"/>
  <c r="DF1" i="6"/>
  <c r="DK2" i="6"/>
  <c r="DG2" i="6"/>
  <c r="DB1" i="6"/>
  <c r="CY2" i="6"/>
  <c r="CT1" i="6"/>
  <c r="Z2" i="4"/>
  <c r="HE2" i="7" l="1"/>
  <c r="GZ1" i="7"/>
  <c r="GY2" i="7"/>
  <c r="GT1" i="7"/>
  <c r="Y1" i="4"/>
  <c r="T1" i="7"/>
  <c r="DL2" i="6"/>
  <c r="DG1" i="6"/>
  <c r="DH2" i="6"/>
  <c r="DC1" i="6"/>
  <c r="DK1" i="6"/>
  <c r="DP2" i="6"/>
  <c r="DP1" i="6" s="1"/>
  <c r="DD2" i="6"/>
  <c r="CY1" i="6"/>
  <c r="AA2" i="4"/>
  <c r="HD2" i="7" l="1"/>
  <c r="GY1" i="7"/>
  <c r="HJ2" i="7"/>
  <c r="HO2" i="7" s="1"/>
  <c r="HT2" i="7" s="1"/>
  <c r="HY2" i="7" s="1"/>
  <c r="ID2" i="7" s="1"/>
  <c r="HE1" i="7"/>
  <c r="Z1" i="4"/>
  <c r="U1" i="7"/>
  <c r="DQ2" i="6"/>
  <c r="DQ1" i="6" s="1"/>
  <c r="DL1" i="6"/>
  <c r="DI2" i="6"/>
  <c r="DD1" i="6"/>
  <c r="DM2" i="6"/>
  <c r="DM1" i="6" s="1"/>
  <c r="DH1" i="6"/>
  <c r="AB2" i="4"/>
  <c r="HI2" i="7" l="1"/>
  <c r="HD1" i="7"/>
  <c r="AA1" i="4"/>
  <c r="V1" i="7"/>
  <c r="DN2" i="6"/>
  <c r="DN1" i="6" s="1"/>
  <c r="DI1" i="6"/>
  <c r="AC2" i="4"/>
  <c r="HN2" i="7" l="1"/>
  <c r="HS2" i="7" s="1"/>
  <c r="HX2" i="7" s="1"/>
  <c r="IC2" i="7" s="1"/>
  <c r="IH2" i="7" s="1"/>
  <c r="HI1" i="7"/>
  <c r="AB1" i="4"/>
  <c r="AD2" i="4"/>
  <c r="AC1" i="4" l="1"/>
  <c r="AE2" i="4"/>
  <c r="AD1" i="4" l="1"/>
  <c r="AF2" i="4"/>
  <c r="AE1" i="4" l="1"/>
  <c r="AG2" i="4"/>
  <c r="AF1" i="4" s="1"/>
  <c r="AH2" i="4" l="1"/>
  <c r="AI2" i="4" l="1"/>
  <c r="AG1" i="4"/>
  <c r="AJ2" i="4" l="1"/>
  <c r="AI1" i="4"/>
  <c r="AH1" i="4"/>
  <c r="AK2" i="4" l="1"/>
  <c r="AJ1" i="4"/>
  <c r="AL2" i="4" l="1"/>
  <c r="AK1" i="4"/>
  <c r="AL1" i="4" l="1"/>
  <c r="AM2" i="4"/>
  <c r="AN2" i="4" l="1"/>
  <c r="AM1" i="4"/>
  <c r="AO2" i="4" l="1"/>
  <c r="AN1" i="4"/>
  <c r="AP2" i="4" l="1"/>
  <c r="AO1" i="4"/>
  <c r="AQ2" i="4" l="1"/>
  <c r="AP1" i="4"/>
  <c r="AR2" i="4" l="1"/>
  <c r="AQ1" i="4"/>
  <c r="AS2" i="4" l="1"/>
  <c r="AR1" i="4"/>
  <c r="AS1" i="4" l="1"/>
  <c r="AT2" i="4"/>
  <c r="AT1" i="4" l="1"/>
  <c r="AU2" i="4"/>
  <c r="AV2" i="4" l="1"/>
  <c r="AU1" i="4"/>
  <c r="AV1" i="4" l="1"/>
  <c r="AW2" i="4"/>
  <c r="AX2" i="4" s="1"/>
  <c r="AY2" i="4" s="1"/>
  <c r="AZ2" i="4" s="1"/>
  <c r="BA2" i="4" s="1"/>
  <c r="BB2" i="4" s="1"/>
  <c r="BC2" i="4" s="1"/>
  <c r="BD2" i="4" s="1"/>
  <c r="BE2" i="4" s="1"/>
  <c r="BF2" i="4" s="1"/>
  <c r="BG2" i="4" s="1"/>
  <c r="BH2" i="4" s="1"/>
  <c r="BI2" i="4" s="1"/>
  <c r="BJ2" i="4" s="1"/>
  <c r="BK2" i="4" s="1"/>
  <c r="BL2" i="4" s="1"/>
  <c r="BM2" i="4" s="1"/>
</calcChain>
</file>

<file path=xl/sharedStrings.xml><?xml version="1.0" encoding="utf-8"?>
<sst xmlns="http://schemas.openxmlformats.org/spreadsheetml/2006/main" count="1410" uniqueCount="604">
  <si>
    <t>Verificare/Cambiare tutte le formule indeterminate</t>
  </si>
  <si>
    <t>Verificare che ind missing --&gt; Woe missing</t>
  </si>
  <si>
    <t>Creare i nuovi workspace</t>
  </si>
  <si>
    <t>Copiare ed esportare le BR per i 5 WS</t>
  </si>
  <si>
    <t>Compilare i Fast Track per i 5 WS</t>
  </si>
  <si>
    <t>Implementare nuovi BR Judgemental</t>
  </si>
  <si>
    <t>Implementare nuovi Fast Track Judgemental</t>
  </si>
  <si>
    <t>Implementare nuovi BR Covenant</t>
  </si>
  <si>
    <t>Implementare nuovi Fast Track Covenant</t>
  </si>
  <si>
    <t>Fare un check sui campi/indicatori porting. Ci sono indicatori che puntano alle stesse variabili?</t>
  </si>
  <si>
    <t>Creare 3 nuovi Visual modeling</t>
  </si>
  <si>
    <t>TEMA</t>
  </si>
  <si>
    <t>DURATA</t>
  </si>
  <si>
    <t>Rivedere AFU</t>
  </si>
  <si>
    <t>fare immagini da Visual Modeling e inserirle nell'AFU</t>
  </si>
  <si>
    <t>PRIORITA'</t>
  </si>
  <si>
    <t>STEP</t>
  </si>
  <si>
    <t>IND59 Verificare che ci sia in output e non sia tutto null</t>
  </si>
  <si>
    <t>Sviluppare IND80</t>
  </si>
  <si>
    <t>Verificare che es. 4 + 3,5*missing + 2,8* missing = missing (?)</t>
  </si>
  <si>
    <t>nuovi requisiti</t>
  </si>
  <si>
    <t>OWNER</t>
  </si>
  <si>
    <t>MC</t>
  </si>
  <si>
    <t>all</t>
  </si>
  <si>
    <t>FM</t>
  </si>
  <si>
    <t>FM/MC</t>
  </si>
  <si>
    <t>Verificare/Cambiare tutte le formule indeterminate (solo numeratore)</t>
  </si>
  <si>
    <t xml:space="preserve">rinominare le BR </t>
  </si>
  <si>
    <t>NULL</t>
  </si>
  <si>
    <t>Verificare/Cambiare tutte le formule indeterminate SIMULATIVI</t>
  </si>
  <si>
    <t>Verificare/Cambiare tutte le formule indeterminate (solo numeratore) SIMULATIVI</t>
  </si>
  <si>
    <t>NOTE</t>
  </si>
  <si>
    <t>scadenza "contest": 07-set</t>
  </si>
  <si>
    <t>Confrontare nodi Visual modeling (VM) con AFU (es. &gt;= diverso da &gt;)</t>
  </si>
  <si>
    <t>NO</t>
  </si>
  <si>
    <t>MD/AC</t>
  </si>
  <si>
    <t>MD/AC/MC</t>
  </si>
  <si>
    <t>FM/MD/AC</t>
  </si>
  <si>
    <t>Implementare indicatori Covenant (IND_29)</t>
  </si>
  <si>
    <t>inserire BR12bis</t>
  </si>
  <si>
    <t>attenzione alle BR specifiche per WS</t>
  </si>
  <si>
    <t>Completare BR</t>
  </si>
  <si>
    <t>entro 08/09 consegna campi in CT - scadenza 12/09</t>
  </si>
  <si>
    <t>eliminare indicatori doppi (32-31-24 e 76) sia ind (null) che BR (via) che FT (via)</t>
  </si>
  <si>
    <t>verificare che tutte le BR che danno colore blu chiaro (FT) abbiano gestione Override</t>
  </si>
  <si>
    <t>Copiare ed esportare le BR per ambiente SIT</t>
  </si>
  <si>
    <t>Copiare ed esportare le BR per ambiente SVIL</t>
  </si>
  <si>
    <t>terminare tutto il fast track corporate</t>
  </si>
  <si>
    <t>exception</t>
  </si>
  <si>
    <t>modificare il case when campo &lt; 0 --&gt; da 999999 a -999999    (MODIFICA PREVISTA PER OTTOBRE)</t>
  </si>
  <si>
    <t>sviluppare ind_29 con in nuovi campi</t>
  </si>
  <si>
    <t>creare BR29 e BR529</t>
  </si>
  <si>
    <t>aggiornare le fast track LIGHT_BLUE (BR29) - RED (BR29 e BR529) - ORANGE(BR529)</t>
  </si>
  <si>
    <t>aggiornare SIT sull'ind_29 nuovo</t>
  </si>
  <si>
    <t>configurare ambiente produzione</t>
  </si>
  <si>
    <t>seconda parte Judgemental - consolidato/trascinamento  (IND_36)</t>
  </si>
  <si>
    <t>caricata solo in sviluppo (conferma formula)</t>
  </si>
  <si>
    <t>override IND51 e IND52</t>
  </si>
  <si>
    <t>Implementare nuovi indicatori Judgemental (IND_31)</t>
  </si>
  <si>
    <t>MD</t>
  </si>
  <si>
    <t>semaforo di gruppo</t>
  </si>
  <si>
    <t>MD/MC</t>
  </si>
  <si>
    <t>indicatori simulativi - test</t>
  </si>
  <si>
    <t>MD/FM</t>
  </si>
  <si>
    <t>IND_36 cambio di logica</t>
  </si>
  <si>
    <t>nuovi codici/messaggi di errori indicatori</t>
  </si>
  <si>
    <t>semaforo carta commerciale e preammortamenti VERDE</t>
  </si>
  <si>
    <t>indicatori esperenziali</t>
  </si>
  <si>
    <t>modulo PD stressate</t>
  </si>
  <si>
    <t>ID</t>
  </si>
  <si>
    <t>in UAT</t>
  </si>
  <si>
    <t>TBD</t>
  </si>
  <si>
    <t>rilascio entro il 28/10</t>
  </si>
  <si>
    <t>rilascio entro il 26/10</t>
  </si>
  <si>
    <t>colore moduli</t>
  </si>
  <si>
    <t>query colore sottomoduli Carta commerciale</t>
  </si>
  <si>
    <t>colore CR-XRA e integrazione</t>
  </si>
  <si>
    <t>rilascio entro il 26/10 - lun 24/10 comunicare campi in output</t>
  </si>
  <si>
    <t>indicatori Fitch</t>
  </si>
  <si>
    <t>Spostamento Regole High-Priority</t>
  </si>
  <si>
    <t xml:space="preserve">Gestione BR Override Rosso / Arancio </t>
  </si>
  <si>
    <t>KOPER</t>
  </si>
  <si>
    <t>AC</t>
  </si>
  <si>
    <t>spegnimento BR sottomoduli se FT = 1</t>
  </si>
  <si>
    <t>rilascio in DEV lun 24/10 e in SYT mart 25/10 - lun 24/10 comunicare campi in output</t>
  </si>
  <si>
    <t>rilascio entro il 7/11 - entro l'11/11 passare flusso prova a ETL (UAT 14/11)</t>
  </si>
  <si>
    <t>ripristino piano A su fix eccezioni</t>
  </si>
  <si>
    <t>colore integrazioni tra moduli (risultati delle singole eccezioni)</t>
  </si>
  <si>
    <t>cambiare variabile target</t>
  </si>
  <si>
    <t>Banche Estere - cambiare nomi eccezioni</t>
  </si>
  <si>
    <t>ITA - valutare passaggio di Carta Commerciale in matrice</t>
  </si>
  <si>
    <t>aggiornare AFU BIB con exception 1</t>
  </si>
  <si>
    <t>una parte noi, una parte ETL</t>
  </si>
  <si>
    <t>BIR - fare excel UNIT TEST (ex TCK)</t>
  </si>
  <si>
    <t>matrice ITA togliere il keep null su asse x per avere una sola riga</t>
  </si>
  <si>
    <t>in tutti gli ambienti</t>
  </si>
  <si>
    <t>verificare fattibilità passaggio di Carta Commerciale come asse della matrice</t>
  </si>
  <si>
    <t>fattibile modello carta comme in VM? impatti su attività, n° cambio colonne, cambio eccezioni, altri impatti?</t>
  </si>
  <si>
    <t>AC/FM</t>
  </si>
  <si>
    <t>aggiornamento AFU (Fitch, ind_36, semaforo di gruppo)</t>
  </si>
  <si>
    <t>indicatori Fitch - fare excel UNIT TEST (ex TCK)</t>
  </si>
  <si>
    <t>rilascio entro il 7/11 - entro l'11/11 passare flusso prova a ETL (UAT 14/11) - go live 5/12</t>
  </si>
  <si>
    <t>entro 27/10 -  - go live 11/11</t>
  </si>
  <si>
    <t>primi casi (indicatori con numero di giorni)</t>
  </si>
  <si>
    <t>aggiornare AFU BIR con Forborne</t>
  </si>
  <si>
    <t xml:space="preserve">trascinamento dello spegnimento segnale BR12 </t>
  </si>
  <si>
    <t>UAT</t>
  </si>
  <si>
    <t>override NOPG</t>
  </si>
  <si>
    <t>rilascio entro mart 29 all'utente</t>
  </si>
  <si>
    <t>modificare query sql per ETL</t>
  </si>
  <si>
    <t>entro settimana prossima</t>
  </si>
  <si>
    <t>entro 11/11 ci mandano dati (MOL e Null) - entro il 23/11 - rinviato al 13/01 l'UAT</t>
  </si>
  <si>
    <t>Spostamento 2 Notizie Pregiudiziali dal colore del ROSSO al BLU SCURO</t>
  </si>
  <si>
    <t>----</t>
  </si>
  <si>
    <t>no impatto</t>
  </si>
  <si>
    <t>UAT dal 12/12</t>
  </si>
  <si>
    <t>rilascio entro il 18/11 - UAT iniziato il 23/11</t>
  </si>
  <si>
    <t>rilascio versione con controllo sulla schedulazione</t>
  </si>
  <si>
    <t>già pronta - rilasciata alla prima UDC</t>
  </si>
  <si>
    <t>rilascio versione con esport automatico (v8.1)</t>
  </si>
  <si>
    <t>fine tuning indicatore 82</t>
  </si>
  <si>
    <t>Ridimensionamento dell'ouput_iris_web</t>
  </si>
  <si>
    <t>NDC/MC</t>
  </si>
  <si>
    <t>inserimento soglia differenziata per indicatore 36</t>
  </si>
  <si>
    <t>in attesa di requisiti. Impatti sia su indicatori che su BR</t>
  </si>
  <si>
    <t>STATO PROD</t>
  </si>
  <si>
    <t>FM/MD</t>
  </si>
  <si>
    <t>override ind.36</t>
  </si>
  <si>
    <t>Finanziamenti esteri: inserimento floor per calcolo giorni scaduto su indicatori importo</t>
  </si>
  <si>
    <t>a giugno?</t>
  </si>
  <si>
    <t>testare AQR per Banca BIB</t>
  </si>
  <si>
    <t>AC/MD</t>
  </si>
  <si>
    <t>11/01 inizio UAT e rilascio in prod 20/01</t>
  </si>
  <si>
    <t>16/01 inizio UAT e rilascio il 20/01</t>
  </si>
  <si>
    <t>10/01 inizio UAT e rilascio il 20/01</t>
  </si>
  <si>
    <t>motore ALEX BANK</t>
  </si>
  <si>
    <t>27/02 inizio UAT e go live 31/03</t>
  </si>
  <si>
    <t>file test e TCK ALEX BANK</t>
  </si>
  <si>
    <t>entro il 17/02</t>
  </si>
  <si>
    <t>Italia</t>
  </si>
  <si>
    <t>BIB</t>
  </si>
  <si>
    <t>Alex Bank</t>
  </si>
  <si>
    <t>motore CIB BANK</t>
  </si>
  <si>
    <t>file test e TCK CIB BANK</t>
  </si>
  <si>
    <t>AFU ALEX BANK</t>
  </si>
  <si>
    <t>AFU CIB BANK</t>
  </si>
  <si>
    <t>CIB Bank</t>
  </si>
  <si>
    <t>VM - inserire nel nodo WOE la scrittura di campo categoriale alfanumerico</t>
  </si>
  <si>
    <t>proporre di non passare le BR bis e ter nell'output visto che il campo BR le condensa tutte</t>
  </si>
  <si>
    <t>ISPRO</t>
  </si>
  <si>
    <t>ISBA</t>
  </si>
  <si>
    <t>cambiare static di Alex Bank e modifica excel</t>
  </si>
  <si>
    <t>05/04 inizio UAT e go live 05/05</t>
  </si>
  <si>
    <t>entro 15/03</t>
  </si>
  <si>
    <t>entro 15/04</t>
  </si>
  <si>
    <t>05/05 inizio UAT e go live 05/06</t>
  </si>
  <si>
    <t>override 25 525 e 512</t>
  </si>
  <si>
    <t>override 36 e 536</t>
  </si>
  <si>
    <t>spegnimento BR 143 e 543 di Fitch in prod</t>
  </si>
  <si>
    <t>override Fitch Rosso</t>
  </si>
  <si>
    <t>rilascio il 27/01</t>
  </si>
  <si>
    <t>MC/MD</t>
  </si>
  <si>
    <t>Retail: AFU</t>
  </si>
  <si>
    <t>rilascio 30/06. inizio UAT 01/06</t>
  </si>
  <si>
    <t>Retail: dashboard o workspace?</t>
  </si>
  <si>
    <t>IN</t>
  </si>
  <si>
    <t>OUT</t>
  </si>
  <si>
    <t>BR145</t>
  </si>
  <si>
    <t>x</t>
  </si>
  <si>
    <t>BR146</t>
  </si>
  <si>
    <t>BR147</t>
  </si>
  <si>
    <t>BR148</t>
  </si>
  <si>
    <t>BR212</t>
  </si>
  <si>
    <t>BR143</t>
  </si>
  <si>
    <t>BR543</t>
  </si>
  <si>
    <t>IND_12_CHANGE</t>
  </si>
  <si>
    <t>IND_12_DELTA_DT</t>
  </si>
  <si>
    <t>IND_212_FL_OVERRIDE</t>
  </si>
  <si>
    <t>MODIF.</t>
  </si>
  <si>
    <t>IND_84</t>
  </si>
  <si>
    <t>IND_85</t>
  </si>
  <si>
    <t>IND_86</t>
  </si>
  <si>
    <t>IND_87</t>
  </si>
  <si>
    <t>Retail: costruzione file excel interno e verifica presenza Corporate</t>
  </si>
  <si>
    <t>Retail: test di performance (2 mio di dati)</t>
  </si>
  <si>
    <t>comunicare al CT e cliente (effort e motivazioni)</t>
  </si>
  <si>
    <t>Retail: sviluppo indicatori</t>
  </si>
  <si>
    <t>Retail: configurazione iniziale app e VM  (BR, Matrice e FT)</t>
  </si>
  <si>
    <t>Retail: configurazione start-up app (excel)</t>
  </si>
  <si>
    <t>dati?</t>
  </si>
  <si>
    <t>AFU</t>
  </si>
  <si>
    <t>override Fitch Blu chiaro</t>
  </si>
  <si>
    <t>SVILUPPO</t>
  </si>
  <si>
    <t>VM - inserire simbolo &gt;= e &lt;=</t>
  </si>
  <si>
    <t>20/02 inizio UAT e rilascio il 10/03</t>
  </si>
  <si>
    <t>GO!!!!</t>
  </si>
  <si>
    <t>GO</t>
  </si>
  <si>
    <t>CIB BANK: aggiornare static</t>
  </si>
  <si>
    <t>dati</t>
  </si>
  <si>
    <t>inserire nell'output di banche estere i campi con le BR</t>
  </si>
  <si>
    <t>rivedere formula updateOutput per le BR override</t>
  </si>
  <si>
    <t>CR Esperienziali - nuovo indicatore e BR</t>
  </si>
  <si>
    <t>CR Esperienziali - aggiornamento AFU</t>
  </si>
  <si>
    <t>Override - aggiornamento AFU</t>
  </si>
  <si>
    <t>22/02 inizio UAT</t>
  </si>
  <si>
    <t>ISBA - AFU</t>
  </si>
  <si>
    <t>ISBA - motore</t>
  </si>
  <si>
    <t>ISBA - file test e TCK</t>
  </si>
  <si>
    <t>ISBA - cambiare static e modifica excel</t>
  </si>
  <si>
    <t>05/06 inizio UAT e go live 30/06</t>
  </si>
  <si>
    <t>ISPRO - AFU</t>
  </si>
  <si>
    <t>ISPRO - motore</t>
  </si>
  <si>
    <t>ISPRO - file test e TCK</t>
  </si>
  <si>
    <t>ISPRO - cambiare static e modifica excel</t>
  </si>
  <si>
    <t>OK</t>
  </si>
  <si>
    <t>entro il 04/04</t>
  </si>
  <si>
    <t>Discovery EW 2.0</t>
  </si>
  <si>
    <t>Argument</t>
  </si>
  <si>
    <t>Test Catalog</t>
  </si>
  <si>
    <t>Incontro</t>
  </si>
  <si>
    <t>Finish</t>
  </si>
  <si>
    <t>Verifica impatti</t>
  </si>
  <si>
    <t>Configuration BE PROD</t>
  </si>
  <si>
    <t>Configuration Retail PROD</t>
  </si>
  <si>
    <t>Configuration DEV</t>
  </si>
  <si>
    <t>Configuration SYT</t>
  </si>
  <si>
    <t>Configuration Corporate PROD</t>
  </si>
  <si>
    <t>Test performance</t>
  </si>
  <si>
    <t>Integration test</t>
  </si>
  <si>
    <t>finish</t>
  </si>
  <si>
    <t>Mock-up e condivisione</t>
  </si>
  <si>
    <t>Start</t>
  </si>
  <si>
    <t>Development</t>
  </si>
  <si>
    <t>Architecture Design e follow-up</t>
  </si>
  <si>
    <t xml:space="preserve">Migrazione </t>
  </si>
  <si>
    <t>Dipendenze:</t>
  </si>
  <si>
    <t>giorno del rilascio (prima dei test di Catalog?)</t>
  </si>
  <si>
    <t>impatto sulla migrazione</t>
  </si>
  <si>
    <t xml:space="preserve">funzione export </t>
  </si>
  <si>
    <t>tempistiche UDC tra ambienti</t>
  </si>
  <si>
    <t>Descrizione</t>
  </si>
  <si>
    <t>override NOPG colore blu chiaro</t>
  </si>
  <si>
    <t>output</t>
  </si>
  <si>
    <t>dati/output</t>
  </si>
  <si>
    <t>intervento correttivo XRA</t>
  </si>
  <si>
    <t>FM/MD/MC</t>
  </si>
  <si>
    <t>dati 16/02</t>
  </si>
  <si>
    <t>dati 8/02</t>
  </si>
  <si>
    <t>Fernando Monaco</t>
  </si>
  <si>
    <t>Marco Calabretta</t>
  </si>
  <si>
    <t>C</t>
  </si>
  <si>
    <t>T</t>
  </si>
  <si>
    <t>F</t>
  </si>
  <si>
    <t>Corsi</t>
  </si>
  <si>
    <t>Ferie</t>
  </si>
  <si>
    <t>A</t>
  </si>
  <si>
    <t>Copertura</t>
  </si>
  <si>
    <t>Trasferta cliente</t>
  </si>
  <si>
    <t>Trasferta altro cliente</t>
  </si>
  <si>
    <t>Chiusura aziendale</t>
  </si>
  <si>
    <t>K</t>
  </si>
  <si>
    <t>Ilaria Cutano</t>
  </si>
  <si>
    <t>BR37bis</t>
  </si>
  <si>
    <t>BR117bis</t>
  </si>
  <si>
    <t>BR118bis</t>
  </si>
  <si>
    <t>BR36BIS</t>
  </si>
  <si>
    <t>BR536BIS</t>
  </si>
  <si>
    <t>IND_36_FL_OVERRIDE</t>
  </si>
  <si>
    <t>IND_536_FL_OVERRIDE</t>
  </si>
  <si>
    <t>IND_36_SUPER</t>
  </si>
  <si>
    <t>IND_25_FL_OVERRIDE</t>
  </si>
  <si>
    <t>IND_525_FL_OVERRIDE</t>
  </si>
  <si>
    <t>IND_512_FL_OVERRIDE</t>
  </si>
  <si>
    <t>IND_25_OVER</t>
  </si>
  <si>
    <t>IND_525_OVER</t>
  </si>
  <si>
    <t>IND_512_OVER</t>
  </si>
  <si>
    <t>BR25BIS</t>
  </si>
  <si>
    <t>BR525BIS</t>
  </si>
  <si>
    <t>BR512BIS</t>
  </si>
  <si>
    <t>IND_117_FL_OVERRIDE</t>
  </si>
  <si>
    <t>IND_118_FL_OVERRIDE</t>
  </si>
  <si>
    <t>IND_117_FL_SUPER</t>
  </si>
  <si>
    <t>IND_118_FL_SUPER</t>
  </si>
  <si>
    <t>IND_37_FL_OVERRIDE</t>
  </si>
  <si>
    <t>IND_37_FL_SUPER</t>
  </si>
  <si>
    <t>BR132BIS</t>
  </si>
  <si>
    <t>BR133BIS</t>
  </si>
  <si>
    <t>BR134BIS</t>
  </si>
  <si>
    <t>BR135BIS</t>
  </si>
  <si>
    <t>BR136BIS</t>
  </si>
  <si>
    <t>BR137BIS</t>
  </si>
  <si>
    <t>BR138BIS</t>
  </si>
  <si>
    <t>BR139BIS</t>
  </si>
  <si>
    <t>BR140BIS</t>
  </si>
  <si>
    <t>BR141BIS</t>
  </si>
  <si>
    <t>BR142BIS</t>
  </si>
  <si>
    <t>IND_132_FL_OVERRIDE</t>
  </si>
  <si>
    <t>IND_133_FL_OVERRIDE</t>
  </si>
  <si>
    <t>IND_134_FL_OVERRIDE</t>
  </si>
  <si>
    <t>IND_135_FL_OVERRIDE</t>
  </si>
  <si>
    <t>IND_136_FL_OVERRIDE</t>
  </si>
  <si>
    <t>IND_137_FL_OVERRIDE</t>
  </si>
  <si>
    <t>IND_138_FL_OVERRIDE</t>
  </si>
  <si>
    <t>IND_139_FL_OVERRIDE</t>
  </si>
  <si>
    <t>IND_140_FL_OVERRIDE</t>
  </si>
  <si>
    <t>IND_141_FL_OVERRIDE</t>
  </si>
  <si>
    <t>IND_142_FL_OVERRIDE</t>
  </si>
  <si>
    <t>IND_132_OVER</t>
  </si>
  <si>
    <t>IND_133_OVER</t>
  </si>
  <si>
    <t>IND_134_OVER</t>
  </si>
  <si>
    <t>IND_135_FL_DATE_12M</t>
  </si>
  <si>
    <t>IND_136_OVER</t>
  </si>
  <si>
    <t>IND_137_OVER</t>
  </si>
  <si>
    <t>IND_138_OVER</t>
  </si>
  <si>
    <t>IND_139_OVER</t>
  </si>
  <si>
    <t>IND_140_OVER</t>
  </si>
  <si>
    <t>IND_141_OVER</t>
  </si>
  <si>
    <t>IND_142_OVER</t>
  </si>
  <si>
    <t>BR36</t>
  </si>
  <si>
    <t>BR536</t>
  </si>
  <si>
    <t>BR25</t>
  </si>
  <si>
    <t>BR525</t>
  </si>
  <si>
    <t>BR512</t>
  </si>
  <si>
    <t>BR37</t>
  </si>
  <si>
    <t>BR117</t>
  </si>
  <si>
    <t>BR118</t>
  </si>
  <si>
    <t>BR132</t>
  </si>
  <si>
    <t>BR133</t>
  </si>
  <si>
    <t>BR134</t>
  </si>
  <si>
    <t>BR135</t>
  </si>
  <si>
    <t>BR136</t>
  </si>
  <si>
    <t>BR137</t>
  </si>
  <si>
    <t>BR138</t>
  </si>
  <si>
    <t>BR139</t>
  </si>
  <si>
    <t>BR140</t>
  </si>
  <si>
    <t>BR141</t>
  </si>
  <si>
    <t>BR142</t>
  </si>
  <si>
    <t>CAMPI OUTPUT</t>
  </si>
  <si>
    <t>NEW</t>
  </si>
  <si>
    <t>DELETE</t>
  </si>
  <si>
    <t>ERROR_MSG_IND_117_FL_OVERRIDE</t>
  </si>
  <si>
    <t>ERROR_MSG_IND_118_FL_OVERRIDE</t>
  </si>
  <si>
    <t>ERROR_MSG_IND_117_FL_SUPER</t>
  </si>
  <si>
    <t>ERROR_MSG_IND_118_FL_SUPER</t>
  </si>
  <si>
    <t>ERROR_MSG_IND_36_FL_OVERRIDE</t>
  </si>
  <si>
    <t>ERROR_MSG_IND_536_FL_OVERRIDE</t>
  </si>
  <si>
    <t>ERROR_MSG_IND_36_SUPER</t>
  </si>
  <si>
    <t>ERROR_MSG_IND_25_FL_OVERRIDE</t>
  </si>
  <si>
    <t>ERROR_MSG_IND_512_FL_OVERRIDE</t>
  </si>
  <si>
    <t>ERROR_MSG_IND_525_FL_OVERRIDE</t>
  </si>
  <si>
    <t>ERROR_MSG_IND_25_OVER</t>
  </si>
  <si>
    <t>ERROR_MSG_IND_512_OVER</t>
  </si>
  <si>
    <t>ERROR_MSG_IND_525_OVER</t>
  </si>
  <si>
    <t xml:space="preserve">IND_137_FL_OVERRIDE  </t>
  </si>
  <si>
    <t xml:space="preserve">IND_138_FL_OVERRIDE  </t>
  </si>
  <si>
    <t xml:space="preserve">IND_139_FL_OVERRIDE  </t>
  </si>
  <si>
    <t xml:space="preserve">IND_140_FL_OVERRIDE  </t>
  </si>
  <si>
    <t xml:space="preserve">IND_141_FL_OVERRIDE  </t>
  </si>
  <si>
    <t xml:space="preserve">IND_142_FL_OVERRIDE  </t>
  </si>
  <si>
    <t xml:space="preserve">ERROR_MSG_IND_137_FL_OVERRIDE  </t>
  </si>
  <si>
    <t xml:space="preserve">ERROR_MSG_IND_138_FL_OVERRIDE  </t>
  </si>
  <si>
    <t xml:space="preserve">ERROR_MSG_IND_139_FL_OVERRIDE  </t>
  </si>
  <si>
    <t xml:space="preserve">ERROR_MSG_IND_140_FL_OVERRIDE  </t>
  </si>
  <si>
    <t xml:space="preserve">ERROR_MSG_IND_141_FL_OVERRIDE  </t>
  </si>
  <si>
    <t xml:space="preserve">ERROR_MSG_IND_142_FL_OVERRIDE  </t>
  </si>
  <si>
    <t xml:space="preserve">IND_137_OVER  </t>
  </si>
  <si>
    <t xml:space="preserve">IND_138_OVER  </t>
  </si>
  <si>
    <t xml:space="preserve">IND_139_OVER  </t>
  </si>
  <si>
    <t xml:space="preserve">IND_140_OVER  </t>
  </si>
  <si>
    <t xml:space="preserve">IND_141_OVER  </t>
  </si>
  <si>
    <t xml:space="preserve">IND_142_OVER  </t>
  </si>
  <si>
    <t xml:space="preserve">ERROR_MSG_IND_137_OVER  </t>
  </si>
  <si>
    <t xml:space="preserve">ERROR_MSG_IND_138_OVER  </t>
  </si>
  <si>
    <t xml:space="preserve">ERROR_MSG_IND_139_OVER  </t>
  </si>
  <si>
    <t xml:space="preserve">ERROR_MSG_IND_140_OVER  </t>
  </si>
  <si>
    <t xml:space="preserve">ERROR_MSG_IND_141_OVER  </t>
  </si>
  <si>
    <t xml:space="preserve">ERROR_MSG_IND_142_OVER  </t>
  </si>
  <si>
    <t>ERROR_MSG_IND_132_FL_OVERRIDE</t>
  </si>
  <si>
    <t>ERROR_MSG_IND_133_FL_OVERRIDE</t>
  </si>
  <si>
    <t>ERROR_MSG_IND_134_FL_OVERRIDE</t>
  </si>
  <si>
    <t>ERROR_MSG_IND_135_FL_OVERRIDE</t>
  </si>
  <si>
    <t>ERROR_MSG_IND_136_FL_OVERRIDE</t>
  </si>
  <si>
    <t>ERROR_MSG_IND_132_OVER</t>
  </si>
  <si>
    <t>ERROR_MSG_IND_133_OVER</t>
  </si>
  <si>
    <t>ERROR_MSG_IND_134_OVER</t>
  </si>
  <si>
    <t>ERROR_MSG_IND_135_FL_DATE_12M</t>
  </si>
  <si>
    <t>ERROR_MSG_IND_136_OVER</t>
  </si>
  <si>
    <t>Michele Dessì</t>
  </si>
  <si>
    <t>Festività</t>
  </si>
  <si>
    <t>E</t>
  </si>
  <si>
    <t>sprint?</t>
  </si>
  <si>
    <t>VM - Fare Nodo Woe e nodo Trasformazione e Matrix per i 4 WS</t>
  </si>
  <si>
    <t>VM - Retail: nodo Riempimento</t>
  </si>
  <si>
    <t>dati 13/03</t>
  </si>
  <si>
    <t>VM - mettere dei nomi parlanti per ogni nodo</t>
  </si>
  <si>
    <t>portare in VM tutte le formule matematiche per le Banche Estere</t>
  </si>
  <si>
    <t>Alberto Collu</t>
  </si>
  <si>
    <t>fare il nodo "scelta del peggiore"</t>
  </si>
  <si>
    <t>MC/AC</t>
  </si>
  <si>
    <t>BR149</t>
  </si>
  <si>
    <t>IND_88</t>
  </si>
  <si>
    <t>ERROR_MSG_IND_88_FL_OVERRIDE</t>
  </si>
  <si>
    <t>28/02 inizio UAT e rilascio il 24/03</t>
  </si>
  <si>
    <t>sprint</t>
  </si>
  <si>
    <t>ERROR_MSG_IND_84_FL_OVERRIDE</t>
  </si>
  <si>
    <t>ERROR_MSG_IND_85_FL_OVERRIDE</t>
  </si>
  <si>
    <t>ERROR_MSG_IND_86_FL_OVERRIDE</t>
  </si>
  <si>
    <t>ERROR_MSG_IND_87_FL_OVERRIDE</t>
  </si>
  <si>
    <t>Owner</t>
  </si>
  <si>
    <t>Banca</t>
  </si>
  <si>
    <t>Attività</t>
  </si>
  <si>
    <t>Entro</t>
  </si>
  <si>
    <t>Alberto</t>
  </si>
  <si>
    <t>run e test su nuovi dati (vedi mail)</t>
  </si>
  <si>
    <t>Marco</t>
  </si>
  <si>
    <t>ISPRO Bank</t>
  </si>
  <si>
    <t xml:space="preserve">verificare funzionamento cut-off indicatori </t>
  </si>
  <si>
    <t>Fernando</t>
  </si>
  <si>
    <t>Retail</t>
  </si>
  <si>
    <t>condivisione AFU (Br e Eccezioni)</t>
  </si>
  <si>
    <t>Michele</t>
  </si>
  <si>
    <t>test su indicatore statistici</t>
  </si>
  <si>
    <t>creazione indicatore PRODUCT_MIX</t>
  </si>
  <si>
    <t>inserimento PRODUCT_MIX nel flow VM</t>
  </si>
  <si>
    <t>validazione AFU (indicatori)</t>
  </si>
  <si>
    <t>output e comunicazione campi (nome e format)</t>
  </si>
  <si>
    <t>indicatore esperienziali</t>
  </si>
  <si>
    <t>in attesa dei campi</t>
  </si>
  <si>
    <t>BR esperienziali</t>
  </si>
  <si>
    <t>Ilaria</t>
  </si>
  <si>
    <t>file test su indicatore esperienziali</t>
  </si>
  <si>
    <t>test su indicatore esperienziali</t>
  </si>
  <si>
    <t>PPT Funzionalità</t>
  </si>
  <si>
    <t>terminare ppt</t>
  </si>
  <si>
    <t>preparare rilascio del 24/03</t>
  </si>
  <si>
    <t>preparare rilascio del 31/03</t>
  </si>
  <si>
    <t>ISBA Bank</t>
  </si>
  <si>
    <t>prima stesura AFU</t>
  </si>
  <si>
    <t>chiedere creazione CT</t>
  </si>
  <si>
    <t xml:space="preserve">aggiornamento excel </t>
  </si>
  <si>
    <t>dati e UAT</t>
  </si>
  <si>
    <t>SME Retail - Sviluppo indicatori</t>
  </si>
  <si>
    <t>SME Retail - Configurazione start-up app (excel)</t>
  </si>
  <si>
    <t>SME Retail - Configurazione iniziale app e VM  (BR, Matrice e FT)</t>
  </si>
  <si>
    <t>SME Retail - AFU</t>
  </si>
  <si>
    <t>SME Retail - test indicatori</t>
  </si>
  <si>
    <t>IC</t>
  </si>
  <si>
    <t>MC/MD/MC</t>
  </si>
  <si>
    <t>BRB</t>
  </si>
  <si>
    <t>Retail - ITA</t>
  </si>
  <si>
    <t>Corporate - ITA</t>
  </si>
  <si>
    <t>SME Retail - ITA</t>
  </si>
  <si>
    <t>Check</t>
  </si>
  <si>
    <t>APP2.0 - Configurazione</t>
  </si>
  <si>
    <t>APP2.0 - Migrazione</t>
  </si>
  <si>
    <t>Override - incrocio assegni (BR34)</t>
  </si>
  <si>
    <t>18/04 dati in sviluppo, 24/04 in syt. 27/04 inizio UAT</t>
  </si>
  <si>
    <t>UAT 24/04</t>
  </si>
  <si>
    <t>dati 18/04</t>
  </si>
  <si>
    <t>metà luglio</t>
  </si>
  <si>
    <t>fine luglio su Corporate</t>
  </si>
  <si>
    <t>fine agosto su Retail</t>
  </si>
  <si>
    <t>app 2.0 - rifare AFU Banche estere</t>
  </si>
  <si>
    <t>app 2.0 - rifare AFU Corporate</t>
  </si>
  <si>
    <t>app 2.0 - rifare AFU Retail</t>
  </si>
  <si>
    <t>app 2.0 - presentazione novità</t>
  </si>
  <si>
    <t>app 2.0 - presentazione funzionalità</t>
  </si>
  <si>
    <t>FM/IC</t>
  </si>
  <si>
    <t xml:space="preserve">SME Retail - file excel </t>
  </si>
  <si>
    <t>BR34bis</t>
  </si>
  <si>
    <t>IND_34_FL_OVERRIDE</t>
  </si>
  <si>
    <t>IND_34_FL_SUPER</t>
  </si>
  <si>
    <t>BR34</t>
  </si>
  <si>
    <t>ERROR_MSG_IND_34_FL_OVERRIDE</t>
  </si>
  <si>
    <t>ERROR_MSG_IND_34_FL_SUPER</t>
  </si>
  <si>
    <t>m</t>
  </si>
  <si>
    <t>X</t>
  </si>
  <si>
    <t>Terminare i test sui simulativi SME</t>
  </si>
  <si>
    <t>Portare in svil 1.0 indicatori tecnici nuovi e mandare mail Loriana, Petito, Turchetta RETAIL</t>
  </si>
  <si>
    <t>ISBA Portare in produzione</t>
  </si>
  <si>
    <t>ISBA in produzione - test finale</t>
  </si>
  <si>
    <t>Fare test e dare ok</t>
  </si>
  <si>
    <t>ISBA verificare configurazione 2.0</t>
  </si>
  <si>
    <t>Da testare 1.0 vs 2.0 in svil su dati di svil</t>
  </si>
  <si>
    <t>UAT SME Retail</t>
  </si>
  <si>
    <t>condivisione AFU da pianificare</t>
  </si>
  <si>
    <t>UAT SME - Query Indicatori SME</t>
  </si>
  <si>
    <t>SME Configurazione Business Analyst</t>
  </si>
  <si>
    <t>Test in SYT su indicatori Qualitativi (entro 14/07)</t>
  </si>
  <si>
    <t>SME Visual Modeling</t>
  </si>
  <si>
    <t>(Fernando /Ilaria entro 21/07) Verificata configurazione, trovati refusi. Refusi corretti</t>
  </si>
  <si>
    <t>Test di non regressione Retail (Fernando /Ilaria entro 21/07)</t>
  </si>
  <si>
    <t>(Fernando /Ilaria)</t>
  </si>
  <si>
    <t>Test di non regressione ISPRO</t>
  </si>
  <si>
    <t>Test di non regressione ISBA</t>
  </si>
  <si>
    <t>Indicatori 901-902</t>
  </si>
  <si>
    <t>modificare variabile elementare (M3,M6)</t>
  </si>
  <si>
    <t>Indicatori 901-902-903-904 test</t>
  </si>
  <si>
    <t>Ilaria/Michele</t>
  </si>
  <si>
    <t>Indicatori 901-902-903-904 rilascio in syt</t>
  </si>
  <si>
    <t>rilasciare in SYT dal 18/07</t>
  </si>
  <si>
    <t>SME Retail in syt</t>
  </si>
  <si>
    <t>predisporre i pacchetti</t>
  </si>
  <si>
    <t>BUG Retail Prod - correggere l'indicatore 52 woe nel VM</t>
  </si>
  <si>
    <t>correzione, test e UAT</t>
  </si>
  <si>
    <t>CIB rilascio nuovi segmenti nel ws Corporate (syt, prod e app2.0)</t>
  </si>
  <si>
    <t>seguire tempistiche ETL/Client team</t>
  </si>
  <si>
    <t>AFU 2.0 BE - inviare a Client team</t>
  </si>
  <si>
    <t>wip</t>
  </si>
  <si>
    <t>Data quality - Test</t>
  </si>
  <si>
    <t>pianificata call (Michele)</t>
  </si>
  <si>
    <t>SME Output - Consegnare II versione</t>
  </si>
  <si>
    <t>SME Retail - modifiche Carta Commerciale</t>
  </si>
  <si>
    <t>Cambiare campi di input e segno numeratore</t>
  </si>
  <si>
    <t>Dati di Mercato - nuovo schema</t>
  </si>
  <si>
    <t>CR SME Retail - BRB revisione - togliere AUTOR</t>
  </si>
  <si>
    <t>verificare e togliere gli indicatori che si riferiscono a questo da app e xls (Michele) e AFU (Ilaria)</t>
  </si>
  <si>
    <t>stimate</t>
  </si>
  <si>
    <t xml:space="preserve">CR SME Retail - BRB revisione - modifica NOPG e AUTOR </t>
  </si>
  <si>
    <t>CR Corporate - modifica NOPG</t>
  </si>
  <si>
    <t>Creata</t>
  </si>
  <si>
    <t>CR Corporate + SME - modificare RATING</t>
  </si>
  <si>
    <t>UAT dal 28/08</t>
  </si>
  <si>
    <t>FM/IC/AC</t>
  </si>
  <si>
    <t xml:space="preserve">
'- Rate impagate: togliere 2 br e spostarne altre 2 dal DL
- CdQ: togliere una br e spostare l'altra dall'arancio al rosso nel DL
- Sconfino di CC: togliere una br e spostare l'altra dall'arancio al rosso nel DL
- Forborne: cambiare soglia BR148</t>
  </si>
  <si>
    <t>dal 01/09</t>
  </si>
  <si>
    <t>dal 29/08</t>
  </si>
  <si>
    <t>fare stime e pianificazione - consegna 15/12</t>
  </si>
  <si>
    <t>Consegna 23/03
- NOPG: vedere come l'ETL gestirà la soluzione. Trascinamento?
- Autor: gestisce ETL. Al momento non prevedo impatti</t>
  </si>
  <si>
    <t>Consegna 23/03
- NOPG: vedere come l'ETL gestirà la soluzione. Trascinamento?</t>
  </si>
  <si>
    <t>Consegna 15/12</t>
  </si>
  <si>
    <t>Retail + SME Retail OVERRIDE</t>
  </si>
  <si>
    <t>Consegna 23/02</t>
  </si>
  <si>
    <t>CR Banche estere - Banche tattiche (indicatore prevalente)</t>
  </si>
  <si>
    <t>CR Banche estere - Clienti Condivisi (quota ed esposizione banca)</t>
  </si>
  <si>
    <t>Nuove Banche Estere - VUB</t>
  </si>
  <si>
    <t>Nuove Banche Estere - PBZ + BiH</t>
  </si>
  <si>
    <t>CR Corporate - Revisione modelli Corporate (BRB)</t>
  </si>
  <si>
    <t>PBZ</t>
  </si>
  <si>
    <t>VUB</t>
  </si>
  <si>
    <t>Estere overall</t>
  </si>
  <si>
    <t>iniz?</t>
  </si>
  <si>
    <t>Fare excel con i nomi delle tabelle ufficiali di CT-analysis unit-output per ogni banca/ambiente</t>
  </si>
  <si>
    <t>UAT-GO</t>
  </si>
  <si>
    <t>CR Retail - BRB revisione + togliere AUTOR</t>
  </si>
  <si>
    <t>CR Retail - qualitativo togliere arancione</t>
  </si>
  <si>
    <t>Consegna 27/10
- Avremo i campi per calcolare l'indicatore 105 e fare la soglia (10%)? NO
- Disallineamenti SAG/SAB: Indicatore + BR (Blu scuro)
- Autor: gestisce ETL. Al momento no impatti. Dal 23/02 ri-entrerà?
- Autor: chiedere che non vengano mai tolti IMP_SCONF_AUTOR e FLG_SCONF_MAX_NO_AUTOR_89GG e siano sempre null. Fatto</t>
  </si>
  <si>
    <t>dal 28/08</t>
  </si>
  <si>
    <t>UAT Finale + Fine tuning</t>
  </si>
  <si>
    <t>BR165</t>
  </si>
  <si>
    <t>BR163</t>
  </si>
  <si>
    <t>BR164</t>
  </si>
  <si>
    <t>BR546</t>
  </si>
  <si>
    <t>cambio colore</t>
  </si>
  <si>
    <t>cambio soglia</t>
  </si>
  <si>
    <t>Semaforo Qualitativo</t>
  </si>
  <si>
    <t>SEMAFORO_RATE_IMPAGATE</t>
  </si>
  <si>
    <t>SEMAFORO_CESSIONI_QUINTO</t>
  </si>
  <si>
    <t>SEMAFORO_SCONFINO_CC</t>
  </si>
  <si>
    <t>SEMAFORO_RATE_CC</t>
  </si>
  <si>
    <t>SEMAFORO_RATE_MAVRAV</t>
  </si>
  <si>
    <t>Consegna 15/12
- forma estesa (264 campi)</t>
  </si>
  <si>
    <t>MD/IC</t>
  </si>
  <si>
    <t>IND_80</t>
  </si>
  <si>
    <t>IND_81</t>
  </si>
  <si>
    <t>IND_82</t>
  </si>
  <si>
    <t>IND_83</t>
  </si>
  <si>
    <t>BR_120</t>
  </si>
  <si>
    <t>BR_121</t>
  </si>
  <si>
    <t>BR_122</t>
  </si>
  <si>
    <t>BR_179</t>
  </si>
  <si>
    <t>BR_170</t>
  </si>
  <si>
    <t>BR_171</t>
  </si>
  <si>
    <t>BR_172</t>
  </si>
  <si>
    <t>BR_173</t>
  </si>
  <si>
    <t>BR_174</t>
  </si>
  <si>
    <t>BR_175</t>
  </si>
  <si>
    <t>BR_176</t>
  </si>
  <si>
    <t>BR_177</t>
  </si>
  <si>
    <t>BR_178</t>
  </si>
  <si>
    <t>BR_180</t>
  </si>
  <si>
    <t>BR_181</t>
  </si>
  <si>
    <t>BR_182</t>
  </si>
  <si>
    <t>BR_183</t>
  </si>
  <si>
    <t>BR_184</t>
  </si>
  <si>
    <t>BR_185</t>
  </si>
  <si>
    <t>BR_144</t>
  </si>
  <si>
    <t>Distance to Default</t>
  </si>
  <si>
    <t>Rating EDF</t>
  </si>
  <si>
    <t>Dati di Mercato CDS</t>
  </si>
  <si>
    <t>Dati di Mercato Bond</t>
  </si>
  <si>
    <t>Dati di Mercato EDF</t>
  </si>
  <si>
    <t>Dati di Mercato</t>
  </si>
  <si>
    <t>FLG_Dati_di_Mercato_Bond</t>
  </si>
  <si>
    <t>FLG_Dati_di_Mercato_EDF</t>
  </si>
  <si>
    <t>FLG_Dati_di_Mercato_CDS</t>
  </si>
  <si>
    <t>FLG_DATI_DI_MERCATO</t>
  </si>
  <si>
    <t>FLG_Distance to Default</t>
  </si>
  <si>
    <t>FLG_Rating EDF</t>
  </si>
  <si>
    <t>aspettare ok ETL per delete</t>
  </si>
  <si>
    <t>CR Banche estere - Banche tattiche (indicatore prevalente) - AFU</t>
  </si>
  <si>
    <t>IC/FM</t>
  </si>
  <si>
    <t>Documento a parte (Addendum) con descrizione generica e elenco indicatori per banca</t>
  </si>
  <si>
    <t>AFU Banche Estere - implementare testo Nodo Criterion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</si>
</sst>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2"/>
      <color rgb="FF00B050"/>
      <name val="Bookshelf Symbol 7"/>
      <charset val="2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rgb="FF00B050"/>
      <name val="Bookshelf Symbol 7"/>
      <charset val="2"/>
    </font>
    <font>
      <sz val="12"/>
      <name val="Calibri"/>
      <family val="2"/>
      <scheme val="minor"/>
    </font>
    <font>
      <b/>
      <sz val="12"/>
      <color rgb="FF000000"/>
      <name val="Calibri"/>
      <family val="2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sz val="10"/>
      <color theme="0"/>
      <name val="Calibri"/>
      <family val="2"/>
      <scheme val="minor"/>
    </font>
    <font>
      <sz val="10"/>
      <color rgb="FFFF000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gradientFill degree="225">
        <stop position="0">
          <color theme="0"/>
        </stop>
        <stop position="1">
          <color theme="7"/>
        </stop>
      </gradientFill>
    </fill>
    <fill>
      <gradientFill degree="225">
        <stop position="0">
          <color theme="0"/>
        </stop>
        <stop position="1">
          <color theme="5" tint="-0.25098422193060094"/>
        </stop>
      </gradientFill>
    </fill>
    <fill>
      <patternFill patternType="solid">
        <fgColor rgb="FFFF0000"/>
        <bgColor indexed="64"/>
      </patternFill>
    </fill>
    <fill>
      <patternFill patternType="solid">
        <fgColor rgb="FF0066FF"/>
        <bgColor indexed="64"/>
      </patternFill>
    </fill>
    <fill>
      <patternFill patternType="solid">
        <fgColor theme="4"/>
        <bgColor auto="1"/>
      </patternFill>
    </fill>
    <fill>
      <gradientFill degree="225">
        <stop position="0">
          <color theme="0"/>
        </stop>
        <stop position="1">
          <color theme="4"/>
        </stop>
      </gradientFill>
    </fill>
    <fill>
      <gradientFill degree="225">
        <stop position="0">
          <color theme="0"/>
        </stop>
        <stop position="1">
          <color rgb="FFFF0000"/>
        </stop>
      </gradientFill>
    </fill>
    <fill>
      <patternFill patternType="solid">
        <fgColor theme="3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5B9BD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C6591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66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theme="1" tint="0.499984740745262"/>
      </right>
      <top style="thin">
        <color auto="1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auto="1"/>
      </top>
      <bottom style="thin">
        <color theme="1" tint="0.499984740745262"/>
      </bottom>
      <diagonal/>
    </border>
    <border>
      <left style="thin">
        <color auto="1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auto="1"/>
      </left>
      <right/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auto="1"/>
      </top>
      <bottom/>
      <diagonal/>
    </border>
    <border>
      <left style="thin">
        <color auto="1"/>
      </left>
      <right/>
      <top style="thin">
        <color theme="1" tint="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9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/>
    <xf numFmtId="0" fontId="1" fillId="0" borderId="0" xfId="0" applyFont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9" fontId="0" fillId="5" borderId="1" xfId="0" applyNumberFormat="1" applyFill="1" applyBorder="1" applyAlignment="1">
      <alignment horizontal="center"/>
    </xf>
    <xf numFmtId="16" fontId="0" fillId="6" borderId="1" xfId="0" applyNumberFormat="1" applyFill="1" applyBorder="1" applyAlignment="1">
      <alignment horizontal="left"/>
    </xf>
    <xf numFmtId="0" fontId="0" fillId="6" borderId="0" xfId="0" applyFill="1"/>
    <xf numFmtId="0" fontId="2" fillId="0" borderId="0" xfId="0" applyFont="1"/>
    <xf numFmtId="0" fontId="0" fillId="2" borderId="1" xfId="0" quotePrefix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3" fillId="0" borderId="2" xfId="0" applyFont="1" applyBorder="1"/>
    <xf numFmtId="0" fontId="3" fillId="0" borderId="3" xfId="0" applyFont="1" applyBorder="1"/>
    <xf numFmtId="16" fontId="3" fillId="0" borderId="3" xfId="0" applyNumberFormat="1" applyFont="1" applyBorder="1"/>
    <xf numFmtId="0" fontId="3" fillId="0" borderId="4" xfId="0" applyFont="1" applyBorder="1"/>
    <xf numFmtId="0" fontId="3" fillId="0" borderId="5" xfId="0" applyFont="1" applyBorder="1"/>
    <xf numFmtId="0" fontId="3" fillId="8" borderId="5" xfId="0" applyFont="1" applyFill="1" applyBorder="1"/>
    <xf numFmtId="14" fontId="4" fillId="0" borderId="0" xfId="0" applyNumberFormat="1" applyFont="1" applyAlignment="1">
      <alignment horizontal="center"/>
    </xf>
    <xf numFmtId="0" fontId="3" fillId="10" borderId="5" xfId="0" applyFont="1" applyFill="1" applyBorder="1"/>
    <xf numFmtId="0" fontId="3" fillId="11" borderId="5" xfId="0" applyFont="1" applyFill="1" applyBorder="1"/>
    <xf numFmtId="0" fontId="5" fillId="0" borderId="0" xfId="0" applyFont="1" applyAlignment="1">
      <alignment vertical="center"/>
    </xf>
    <xf numFmtId="0" fontId="6" fillId="0" borderId="1" xfId="0" applyFont="1" applyBorder="1"/>
    <xf numFmtId="0" fontId="7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3" fillId="13" borderId="5" xfId="0" applyFont="1" applyFill="1" applyBorder="1"/>
    <xf numFmtId="0" fontId="3" fillId="15" borderId="5" xfId="0" applyFont="1" applyFill="1" applyBorder="1"/>
    <xf numFmtId="0" fontId="3" fillId="16" borderId="5" xfId="0" applyFont="1" applyFill="1" applyBorder="1"/>
    <xf numFmtId="0" fontId="3" fillId="0" borderId="6" xfId="0" applyFont="1" applyBorder="1"/>
    <xf numFmtId="0" fontId="3" fillId="0" borderId="7" xfId="0" applyFont="1" applyBorder="1"/>
    <xf numFmtId="16" fontId="3" fillId="0" borderId="7" xfId="0" applyNumberFormat="1" applyFont="1" applyBorder="1"/>
    <xf numFmtId="16" fontId="3" fillId="17" borderId="7" xfId="0" applyNumberFormat="1" applyFont="1" applyFill="1" applyBorder="1"/>
    <xf numFmtId="16" fontId="3" fillId="0" borderId="7" xfId="0" applyNumberFormat="1" applyFont="1" applyFill="1" applyBorder="1"/>
    <xf numFmtId="0" fontId="3" fillId="0" borderId="1" xfId="0" applyFont="1" applyBorder="1"/>
    <xf numFmtId="0" fontId="3" fillId="0" borderId="8" xfId="0" applyFont="1" applyBorder="1"/>
    <xf numFmtId="0" fontId="3" fillId="0" borderId="9" xfId="0" applyFont="1" applyBorder="1"/>
    <xf numFmtId="0" fontId="2" fillId="13" borderId="1" xfId="0" applyFont="1" applyFill="1" applyBorder="1"/>
    <xf numFmtId="0" fontId="2" fillId="0" borderId="1" xfId="0" applyFont="1" applyBorder="1"/>
    <xf numFmtId="0" fontId="2" fillId="0" borderId="9" xfId="0" applyFont="1" applyBorder="1"/>
    <xf numFmtId="0" fontId="2" fillId="18" borderId="9" xfId="0" applyFont="1" applyFill="1" applyBorder="1"/>
    <xf numFmtId="0" fontId="2" fillId="13" borderId="9" xfId="0" applyFont="1" applyFill="1" applyBorder="1"/>
    <xf numFmtId="0" fontId="2" fillId="12" borderId="9" xfId="0" applyFont="1" applyFill="1" applyBorder="1"/>
    <xf numFmtId="0" fontId="2" fillId="2" borderId="1" xfId="0" applyFont="1" applyFill="1" applyBorder="1"/>
    <xf numFmtId="0" fontId="3" fillId="5" borderId="1" xfId="0" applyFont="1" applyFill="1" applyBorder="1"/>
    <xf numFmtId="0" fontId="3" fillId="5" borderId="9" xfId="0" applyFont="1" applyFill="1" applyBorder="1"/>
    <xf numFmtId="0" fontId="2" fillId="5" borderId="1" xfId="0" applyFont="1" applyFill="1" applyBorder="1"/>
    <xf numFmtId="0" fontId="2" fillId="7" borderId="1" xfId="0" applyFont="1" applyFill="1" applyBorder="1"/>
    <xf numFmtId="0" fontId="8" fillId="0" borderId="0" xfId="0" applyFont="1"/>
    <xf numFmtId="0" fontId="2" fillId="12" borderId="1" xfId="0" applyFont="1" applyFill="1" applyBorder="1"/>
    <xf numFmtId="16" fontId="2" fillId="0" borderId="0" xfId="0" applyNumberFormat="1" applyFont="1"/>
    <xf numFmtId="0" fontId="2" fillId="0" borderId="1" xfId="0" applyFont="1" applyBorder="1" applyAlignment="1">
      <alignment horizontal="center"/>
    </xf>
    <xf numFmtId="0" fontId="2" fillId="22" borderId="1" xfId="0" applyFont="1" applyFill="1" applyBorder="1" applyAlignment="1">
      <alignment horizontal="center"/>
    </xf>
    <xf numFmtId="0" fontId="2" fillId="23" borderId="1" xfId="0" applyFont="1" applyFill="1" applyBorder="1" applyAlignment="1">
      <alignment horizontal="left"/>
    </xf>
    <xf numFmtId="14" fontId="10" fillId="0" borderId="0" xfId="0" applyNumberFormat="1" applyFont="1" applyAlignment="1">
      <alignment horizontal="center"/>
    </xf>
    <xf numFmtId="0" fontId="3" fillId="0" borderId="1" xfId="0" applyFont="1" applyBorder="1" applyAlignment="1">
      <alignment horizontal="left"/>
    </xf>
    <xf numFmtId="0" fontId="3" fillId="19" borderId="1" xfId="0" applyFont="1" applyFill="1" applyBorder="1" applyAlignment="1">
      <alignment horizontal="center"/>
    </xf>
    <xf numFmtId="0" fontId="3" fillId="20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21" borderId="1" xfId="0" applyFont="1" applyFill="1" applyBorder="1" applyAlignment="1">
      <alignment horizontal="center"/>
    </xf>
    <xf numFmtId="0" fontId="2" fillId="24" borderId="1" xfId="0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0" fontId="2" fillId="25" borderId="1" xfId="0" applyFont="1" applyFill="1" applyBorder="1" applyAlignment="1">
      <alignment horizontal="center"/>
    </xf>
    <xf numFmtId="0" fontId="3" fillId="20" borderId="0" xfId="0" applyFont="1" applyFill="1" applyBorder="1"/>
    <xf numFmtId="0" fontId="2" fillId="22" borderId="0" xfId="0" applyFont="1" applyFill="1" applyBorder="1"/>
    <xf numFmtId="0" fontId="3" fillId="19" borderId="0" xfId="0" applyFont="1" applyFill="1" applyBorder="1"/>
    <xf numFmtId="0" fontId="2" fillId="24" borderId="0" xfId="0" applyFont="1" applyFill="1" applyBorder="1"/>
    <xf numFmtId="0" fontId="2" fillId="21" borderId="0" xfId="0" applyFont="1" applyFill="1" applyBorder="1"/>
    <xf numFmtId="0" fontId="2" fillId="25" borderId="0" xfId="0" applyFont="1" applyFill="1" applyBorder="1"/>
    <xf numFmtId="0" fontId="3" fillId="20" borderId="0" xfId="0" applyFont="1" applyFill="1" applyBorder="1" applyAlignment="1">
      <alignment horizontal="center"/>
    </xf>
    <xf numFmtId="0" fontId="2" fillId="22" borderId="0" xfId="0" applyFont="1" applyFill="1" applyBorder="1" applyAlignment="1">
      <alignment horizontal="center"/>
    </xf>
    <xf numFmtId="0" fontId="3" fillId="19" borderId="0" xfId="0" applyFont="1" applyFill="1" applyBorder="1" applyAlignment="1">
      <alignment horizontal="center"/>
    </xf>
    <xf numFmtId="0" fontId="2" fillId="24" borderId="0" xfId="0" applyFont="1" applyFill="1" applyBorder="1" applyAlignment="1">
      <alignment horizontal="center"/>
    </xf>
    <xf numFmtId="0" fontId="2" fillId="21" borderId="0" xfId="0" applyFont="1" applyFill="1" applyBorder="1" applyAlignment="1">
      <alignment horizontal="center"/>
    </xf>
    <xf numFmtId="0" fontId="2" fillId="25" borderId="0" xfId="0" applyFont="1" applyFill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11" fillId="0" borderId="1" xfId="0" applyFont="1" applyBorder="1"/>
    <xf numFmtId="0" fontId="2" fillId="21" borderId="1" xfId="0" applyFont="1" applyFill="1" applyBorder="1" applyAlignment="1">
      <alignment horizontal="center"/>
    </xf>
    <xf numFmtId="0" fontId="12" fillId="0" borderId="10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2" fillId="0" borderId="11" xfId="0" applyFont="1" applyBorder="1" applyAlignment="1">
      <alignment vertical="center"/>
    </xf>
    <xf numFmtId="0" fontId="13" fillId="26" borderId="12" xfId="0" applyFont="1" applyFill="1" applyBorder="1" applyAlignment="1">
      <alignment horizontal="center" vertical="center"/>
    </xf>
    <xf numFmtId="0" fontId="13" fillId="26" borderId="13" xfId="0" applyFont="1" applyFill="1" applyBorder="1" applyAlignment="1">
      <alignment horizontal="center" vertical="center"/>
    </xf>
    <xf numFmtId="0" fontId="13" fillId="26" borderId="13" xfId="0" applyFont="1" applyFill="1" applyBorder="1" applyAlignment="1">
      <alignment vertical="center"/>
    </xf>
    <xf numFmtId="16" fontId="13" fillId="26" borderId="13" xfId="0" applyNumberFormat="1" applyFont="1" applyFill="1" applyBorder="1" applyAlignment="1">
      <alignment horizontal="center" vertical="center"/>
    </xf>
    <xf numFmtId="0" fontId="13" fillId="27" borderId="12" xfId="0" applyFont="1" applyFill="1" applyBorder="1" applyAlignment="1">
      <alignment horizontal="center" vertical="center"/>
    </xf>
    <xf numFmtId="0" fontId="13" fillId="27" borderId="13" xfId="0" applyFont="1" applyFill="1" applyBorder="1" applyAlignment="1">
      <alignment horizontal="center" vertical="center"/>
    </xf>
    <xf numFmtId="0" fontId="13" fillId="27" borderId="13" xfId="0" applyFont="1" applyFill="1" applyBorder="1" applyAlignment="1">
      <alignment vertical="center"/>
    </xf>
    <xf numFmtId="16" fontId="13" fillId="27" borderId="13" xfId="0" applyNumberFormat="1" applyFont="1" applyFill="1" applyBorder="1" applyAlignment="1">
      <alignment horizontal="center" vertical="center"/>
    </xf>
    <xf numFmtId="0" fontId="14" fillId="28" borderId="12" xfId="0" applyFont="1" applyFill="1" applyBorder="1" applyAlignment="1">
      <alignment horizontal="center" vertical="center"/>
    </xf>
    <xf numFmtId="0" fontId="14" fillId="28" borderId="13" xfId="0" applyFont="1" applyFill="1" applyBorder="1" applyAlignment="1">
      <alignment horizontal="center" vertical="center"/>
    </xf>
    <xf numFmtId="0" fontId="14" fillId="28" borderId="13" xfId="0" applyFont="1" applyFill="1" applyBorder="1" applyAlignment="1">
      <alignment vertical="center"/>
    </xf>
    <xf numFmtId="16" fontId="14" fillId="28" borderId="13" xfId="0" applyNumberFormat="1" applyFont="1" applyFill="1" applyBorder="1" applyAlignment="1">
      <alignment horizontal="center" vertical="center"/>
    </xf>
    <xf numFmtId="0" fontId="14" fillId="13" borderId="12" xfId="0" applyFont="1" applyFill="1" applyBorder="1" applyAlignment="1">
      <alignment horizontal="center" vertical="center"/>
    </xf>
    <xf numFmtId="0" fontId="14" fillId="13" borderId="13" xfId="0" applyFont="1" applyFill="1" applyBorder="1" applyAlignment="1">
      <alignment horizontal="center" vertical="center"/>
    </xf>
    <xf numFmtId="0" fontId="14" fillId="13" borderId="13" xfId="0" applyFont="1" applyFill="1" applyBorder="1" applyAlignment="1">
      <alignment vertical="center"/>
    </xf>
    <xf numFmtId="16" fontId="14" fillId="13" borderId="13" xfId="0" applyNumberFormat="1" applyFont="1" applyFill="1" applyBorder="1" applyAlignment="1">
      <alignment horizontal="center" vertical="center"/>
    </xf>
    <xf numFmtId="0" fontId="14" fillId="29" borderId="12" xfId="0" applyFont="1" applyFill="1" applyBorder="1" applyAlignment="1">
      <alignment horizontal="center" vertical="center"/>
    </xf>
    <xf numFmtId="0" fontId="14" fillId="29" borderId="13" xfId="0" applyFont="1" applyFill="1" applyBorder="1" applyAlignment="1">
      <alignment horizontal="center" vertical="center"/>
    </xf>
    <xf numFmtId="0" fontId="14" fillId="29" borderId="13" xfId="0" applyFont="1" applyFill="1" applyBorder="1" applyAlignment="1">
      <alignment vertical="center"/>
    </xf>
    <xf numFmtId="16" fontId="14" fillId="29" borderId="13" xfId="0" applyNumberFormat="1" applyFont="1" applyFill="1" applyBorder="1" applyAlignment="1">
      <alignment horizontal="center" vertical="center"/>
    </xf>
    <xf numFmtId="0" fontId="13" fillId="12" borderId="12" xfId="0" applyFont="1" applyFill="1" applyBorder="1" applyAlignment="1">
      <alignment horizontal="center" vertical="center"/>
    </xf>
    <xf numFmtId="0" fontId="13" fillId="12" borderId="13" xfId="0" applyFont="1" applyFill="1" applyBorder="1" applyAlignment="1">
      <alignment horizontal="center" vertical="center"/>
    </xf>
    <xf numFmtId="0" fontId="13" fillId="12" borderId="13" xfId="0" applyFont="1" applyFill="1" applyBorder="1" applyAlignment="1">
      <alignment vertical="center"/>
    </xf>
    <xf numFmtId="16" fontId="13" fillId="12" borderId="13" xfId="0" applyNumberFormat="1" applyFont="1" applyFill="1" applyBorder="1" applyAlignment="1">
      <alignment horizontal="center" vertical="center"/>
    </xf>
    <xf numFmtId="0" fontId="2" fillId="30" borderId="0" xfId="0" applyFont="1" applyFill="1"/>
    <xf numFmtId="0" fontId="3" fillId="30" borderId="5" xfId="0" applyFont="1" applyFill="1" applyBorder="1"/>
    <xf numFmtId="0" fontId="3" fillId="31" borderId="5" xfId="0" applyFont="1" applyFill="1" applyBorder="1"/>
    <xf numFmtId="0" fontId="0" fillId="30" borderId="1" xfId="0" applyFill="1" applyBorder="1"/>
    <xf numFmtId="0" fontId="0" fillId="32" borderId="1" xfId="0" applyFill="1" applyBorder="1"/>
    <xf numFmtId="0" fontId="15" fillId="33" borderId="1" xfId="0" applyFont="1" applyFill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0" fillId="0" borderId="1" xfId="0" quotePrefix="1" applyBorder="1" applyAlignment="1">
      <alignment wrapText="1"/>
    </xf>
    <xf numFmtId="9" fontId="0" fillId="5" borderId="1" xfId="0" applyNumberFormat="1" applyFill="1" applyBorder="1" applyAlignment="1">
      <alignment horizontal="center" wrapText="1"/>
    </xf>
    <xf numFmtId="0" fontId="0" fillId="0" borderId="1" xfId="0" applyBorder="1" applyAlignment="1">
      <alignment wrapText="1"/>
    </xf>
    <xf numFmtId="0" fontId="3" fillId="32" borderId="5" xfId="0" applyFont="1" applyFill="1" applyBorder="1"/>
    <xf numFmtId="0" fontId="0" fillId="34" borderId="1" xfId="0" applyFill="1" applyBorder="1"/>
    <xf numFmtId="16" fontId="2" fillId="35" borderId="0" xfId="0" applyNumberFormat="1" applyFont="1" applyFill="1"/>
    <xf numFmtId="0" fontId="15" fillId="32" borderId="5" xfId="0" applyFont="1" applyFill="1" applyBorder="1"/>
    <xf numFmtId="0" fontId="3" fillId="13" borderId="1" xfId="0" applyFont="1" applyFill="1" applyBorder="1"/>
    <xf numFmtId="0" fontId="3" fillId="8" borderId="1" xfId="0" applyFont="1" applyFill="1" applyBorder="1"/>
    <xf numFmtId="0" fontId="3" fillId="9" borderId="1" xfId="0" applyFont="1" applyFill="1" applyBorder="1"/>
    <xf numFmtId="0" fontId="3" fillId="31" borderId="1" xfId="0" applyFont="1" applyFill="1" applyBorder="1"/>
    <xf numFmtId="0" fontId="2" fillId="6" borderId="1" xfId="0" applyFont="1" applyFill="1" applyBorder="1"/>
    <xf numFmtId="0" fontId="3" fillId="14" borderId="1" xfId="0" applyFont="1" applyFill="1" applyBorder="1"/>
    <xf numFmtId="0" fontId="2" fillId="30" borderId="1" xfId="0" applyFont="1" applyFill="1" applyBorder="1"/>
    <xf numFmtId="0" fontId="2" fillId="34" borderId="1" xfId="0" applyFont="1" applyFill="1" applyBorder="1"/>
    <xf numFmtId="16" fontId="2" fillId="35" borderId="1" xfId="0" applyNumberFormat="1" applyFont="1" applyFill="1" applyBorder="1"/>
    <xf numFmtId="16" fontId="2" fillId="32" borderId="1" xfId="0" applyNumberFormat="1" applyFont="1" applyFill="1" applyBorder="1"/>
    <xf numFmtId="0" fontId="16" fillId="0" borderId="1" xfId="0" applyFont="1" applyBorder="1" applyAlignment="1">
      <alignment horizontal="center" vertical="center"/>
    </xf>
    <xf numFmtId="0" fontId="0" fillId="0" borderId="1" xfId="0" applyBorder="1" applyAlignment="1"/>
  </cellXfs>
  <cellStyles count="1">
    <cellStyle name="Normal" xfId="0" builtinId="0"/>
  </cellStyles>
  <dxfs count="19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6600"/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E195"/>
  <sheetViews>
    <sheetView tabSelected="1" zoomScale="85" zoomScaleNormal="85" workbookViewId="0">
      <pane ySplit="1" topLeftCell="A164" activePane="bottomLeft" state="frozen"/>
      <selection pane="bottomLeft" activeCell="C174" sqref="C174"/>
    </sheetView>
  </sheetViews>
  <sheetFormatPr defaultRowHeight="15.6" x14ac:dyDescent="0.3"/>
  <cols>
    <col min="1" max="1" width="2.5" customWidth="1"/>
    <col min="2" max="2" width="9.8984375" customWidth="1"/>
    <col min="3" max="3" width="83.59765625" bestFit="1" customWidth="1"/>
    <col min="4" max="4" width="12.09765625" style="6" bestFit="1" customWidth="1"/>
    <col min="5" max="5" width="13.8984375" style="6" bestFit="1" customWidth="1"/>
    <col min="6" max="6" width="9.19921875" style="6" bestFit="1" customWidth="1"/>
    <col min="7" max="7" width="16.09765625" style="6" bestFit="1" customWidth="1"/>
    <col min="8" max="8" width="13.69921875" style="6" customWidth="1"/>
    <col min="9" max="9" width="12.59765625" bestFit="1" customWidth="1"/>
    <col min="10" max="10" width="73.19921875" bestFit="1" customWidth="1"/>
  </cols>
  <sheetData>
    <row r="1" spans="1:31" x14ac:dyDescent="0.3">
      <c r="A1" s="1"/>
      <c r="B1" s="2" t="s">
        <v>16</v>
      </c>
      <c r="C1" s="2" t="s">
        <v>11</v>
      </c>
      <c r="D1" s="3" t="s">
        <v>21</v>
      </c>
      <c r="E1" s="3" t="s">
        <v>192</v>
      </c>
      <c r="F1" s="3" t="s">
        <v>106</v>
      </c>
      <c r="G1" s="18" t="s">
        <v>125</v>
      </c>
      <c r="H1" s="3" t="s">
        <v>15</v>
      </c>
      <c r="I1" s="3" t="s">
        <v>12</v>
      </c>
      <c r="J1" s="3" t="s">
        <v>31</v>
      </c>
    </row>
    <row r="2" spans="1:31" ht="15.6" hidden="1" customHeight="1" x14ac:dyDescent="0.3">
      <c r="A2" s="1"/>
      <c r="B2" s="7">
        <v>1</v>
      </c>
      <c r="C2" s="10" t="s">
        <v>0</v>
      </c>
      <c r="D2" s="4" t="s">
        <v>35</v>
      </c>
      <c r="E2" s="13">
        <v>1</v>
      </c>
      <c r="F2" s="13">
        <v>1</v>
      </c>
      <c r="G2" s="13">
        <v>1</v>
      </c>
      <c r="H2" s="5">
        <v>1</v>
      </c>
      <c r="I2" s="5">
        <v>3</v>
      </c>
      <c r="J2" s="8" t="s">
        <v>20</v>
      </c>
    </row>
    <row r="3" spans="1:31" ht="15.6" hidden="1" customHeight="1" x14ac:dyDescent="0.3">
      <c r="A3" s="1"/>
      <c r="B3" s="7">
        <f t="shared" ref="B3:B34" si="0">+B2+1</f>
        <v>2</v>
      </c>
      <c r="C3" s="10" t="s">
        <v>26</v>
      </c>
      <c r="D3" s="4" t="s">
        <v>35</v>
      </c>
      <c r="E3" s="13">
        <v>1</v>
      </c>
      <c r="F3" s="13">
        <v>1</v>
      </c>
      <c r="G3" s="13">
        <v>1</v>
      </c>
      <c r="H3" s="5">
        <v>1</v>
      </c>
      <c r="I3" s="5">
        <v>1</v>
      </c>
      <c r="J3" s="8"/>
      <c r="AE3" s="9" t="s">
        <v>28</v>
      </c>
    </row>
    <row r="4" spans="1:31" ht="15.6" hidden="1" customHeight="1" x14ac:dyDescent="0.3">
      <c r="A4" s="1"/>
      <c r="B4" s="7">
        <f t="shared" si="0"/>
        <v>3</v>
      </c>
      <c r="C4" s="10" t="s">
        <v>29</v>
      </c>
      <c r="D4" s="4" t="s">
        <v>35</v>
      </c>
      <c r="E4" s="13">
        <v>1</v>
      </c>
      <c r="F4" s="13">
        <v>1</v>
      </c>
      <c r="G4" s="13">
        <v>1</v>
      </c>
      <c r="H4" s="5">
        <v>2</v>
      </c>
      <c r="I4" s="5">
        <v>1</v>
      </c>
      <c r="J4" s="8"/>
      <c r="AE4" s="9"/>
    </row>
    <row r="5" spans="1:31" ht="15.6" hidden="1" customHeight="1" x14ac:dyDescent="0.3">
      <c r="A5" s="1"/>
      <c r="B5" s="7">
        <f t="shared" si="0"/>
        <v>4</v>
      </c>
      <c r="C5" s="10" t="s">
        <v>30</v>
      </c>
      <c r="D5" s="4" t="s">
        <v>35</v>
      </c>
      <c r="E5" s="13">
        <v>1</v>
      </c>
      <c r="F5" s="13">
        <v>1</v>
      </c>
      <c r="G5" s="13">
        <v>1</v>
      </c>
      <c r="H5" s="5">
        <v>2</v>
      </c>
      <c r="I5" s="5">
        <v>1</v>
      </c>
      <c r="J5" s="8"/>
      <c r="AE5" s="9"/>
    </row>
    <row r="6" spans="1:31" ht="15.6" hidden="1" customHeight="1" x14ac:dyDescent="0.3">
      <c r="A6" s="1"/>
      <c r="B6" s="7">
        <f t="shared" si="0"/>
        <v>5</v>
      </c>
      <c r="C6" s="10" t="s">
        <v>65</v>
      </c>
      <c r="D6" s="4" t="s">
        <v>35</v>
      </c>
      <c r="E6" s="13">
        <v>1</v>
      </c>
      <c r="F6" s="13">
        <v>1</v>
      </c>
      <c r="G6" s="13">
        <v>1</v>
      </c>
      <c r="H6" s="5">
        <v>3</v>
      </c>
      <c r="I6" s="5">
        <v>3</v>
      </c>
      <c r="J6" s="1" t="s">
        <v>116</v>
      </c>
    </row>
    <row r="7" spans="1:31" ht="15.6" hidden="1" customHeight="1" x14ac:dyDescent="0.3">
      <c r="A7" s="1"/>
      <c r="B7" s="7">
        <f t="shared" si="0"/>
        <v>6</v>
      </c>
      <c r="C7" s="10" t="s">
        <v>1</v>
      </c>
      <c r="D7" s="4" t="s">
        <v>25</v>
      </c>
      <c r="E7" s="13">
        <v>1</v>
      </c>
      <c r="F7" s="13">
        <v>1</v>
      </c>
      <c r="G7" s="13">
        <v>1</v>
      </c>
      <c r="H7" s="5">
        <v>1</v>
      </c>
      <c r="I7" s="5">
        <v>1</v>
      </c>
      <c r="J7" s="1"/>
    </row>
    <row r="8" spans="1:31" ht="15.6" hidden="1" customHeight="1" x14ac:dyDescent="0.3">
      <c r="A8" s="1"/>
      <c r="B8" s="7">
        <f t="shared" si="0"/>
        <v>7</v>
      </c>
      <c r="C8" s="10" t="s">
        <v>19</v>
      </c>
      <c r="D8" s="4" t="s">
        <v>25</v>
      </c>
      <c r="E8" s="13">
        <v>1</v>
      </c>
      <c r="F8" s="13">
        <v>1</v>
      </c>
      <c r="G8" s="13">
        <v>1</v>
      </c>
      <c r="H8" s="5">
        <v>1</v>
      </c>
      <c r="I8" s="5">
        <v>1</v>
      </c>
      <c r="J8" s="1"/>
    </row>
    <row r="9" spans="1:31" ht="15.6" hidden="1" customHeight="1" x14ac:dyDescent="0.3">
      <c r="A9" s="1"/>
      <c r="B9" s="7">
        <f t="shared" si="0"/>
        <v>8</v>
      </c>
      <c r="C9" s="10" t="s">
        <v>2</v>
      </c>
      <c r="D9" s="4" t="s">
        <v>36</v>
      </c>
      <c r="E9" s="13">
        <v>1</v>
      </c>
      <c r="F9" s="13">
        <v>1</v>
      </c>
      <c r="G9" s="13">
        <v>1</v>
      </c>
      <c r="H9" s="5">
        <v>1</v>
      </c>
      <c r="I9" s="5">
        <v>2</v>
      </c>
      <c r="J9" s="1"/>
    </row>
    <row r="10" spans="1:31" ht="15.6" hidden="1" customHeight="1" x14ac:dyDescent="0.3">
      <c r="A10" s="1"/>
      <c r="B10" s="7">
        <f t="shared" si="0"/>
        <v>9</v>
      </c>
      <c r="C10" s="10" t="s">
        <v>41</v>
      </c>
      <c r="D10" s="4" t="s">
        <v>35</v>
      </c>
      <c r="E10" s="13">
        <v>1</v>
      </c>
      <c r="F10" s="13">
        <v>1</v>
      </c>
      <c r="G10" s="13">
        <v>1</v>
      </c>
      <c r="H10" s="5">
        <v>1</v>
      </c>
      <c r="I10" s="5">
        <v>1</v>
      </c>
      <c r="J10" s="1"/>
    </row>
    <row r="11" spans="1:31" ht="15.6" hidden="1" customHeight="1" x14ac:dyDescent="0.3">
      <c r="A11" s="1"/>
      <c r="B11" s="7">
        <f t="shared" si="0"/>
        <v>10</v>
      </c>
      <c r="C11" s="10" t="s">
        <v>3</v>
      </c>
      <c r="D11" s="4" t="s">
        <v>36</v>
      </c>
      <c r="E11" s="13">
        <v>1</v>
      </c>
      <c r="F11" s="13">
        <v>1</v>
      </c>
      <c r="G11" s="13">
        <v>1</v>
      </c>
      <c r="H11" s="5">
        <v>2</v>
      </c>
      <c r="I11" s="5">
        <v>2</v>
      </c>
      <c r="J11" s="1"/>
    </row>
    <row r="12" spans="1:31" ht="15.6" hidden="1" customHeight="1" x14ac:dyDescent="0.3">
      <c r="A12" s="1"/>
      <c r="B12" s="7">
        <f t="shared" si="0"/>
        <v>11</v>
      </c>
      <c r="C12" s="10" t="s">
        <v>4</v>
      </c>
      <c r="D12" s="4" t="s">
        <v>35</v>
      </c>
      <c r="E12" s="13">
        <v>1</v>
      </c>
      <c r="F12" s="13">
        <v>1</v>
      </c>
      <c r="G12" s="13">
        <v>1</v>
      </c>
      <c r="H12" s="5">
        <v>2</v>
      </c>
      <c r="I12" s="5">
        <v>2</v>
      </c>
      <c r="J12" s="8" t="s">
        <v>40</v>
      </c>
    </row>
    <row r="13" spans="1:31" ht="15.6" hidden="1" customHeight="1" x14ac:dyDescent="0.3">
      <c r="A13" s="1"/>
      <c r="B13" s="7">
        <f t="shared" si="0"/>
        <v>12</v>
      </c>
      <c r="C13" s="10" t="s">
        <v>45</v>
      </c>
      <c r="D13" s="4" t="s">
        <v>35</v>
      </c>
      <c r="E13" s="13">
        <v>1</v>
      </c>
      <c r="F13" s="13">
        <v>1</v>
      </c>
      <c r="G13" s="13">
        <v>1</v>
      </c>
      <c r="H13" s="5">
        <v>2</v>
      </c>
      <c r="I13" s="5">
        <v>1</v>
      </c>
      <c r="J13" s="8"/>
    </row>
    <row r="14" spans="1:31" ht="15.6" hidden="1" customHeight="1" x14ac:dyDescent="0.3">
      <c r="A14" s="1"/>
      <c r="B14" s="7">
        <f t="shared" si="0"/>
        <v>13</v>
      </c>
      <c r="C14" s="10" t="s">
        <v>46</v>
      </c>
      <c r="D14" s="4" t="s">
        <v>35</v>
      </c>
      <c r="E14" s="13">
        <v>1</v>
      </c>
      <c r="F14" s="13">
        <v>1</v>
      </c>
      <c r="G14" s="13">
        <v>1</v>
      </c>
      <c r="H14" s="5">
        <v>2</v>
      </c>
      <c r="I14" s="5">
        <v>1</v>
      </c>
      <c r="J14" s="8"/>
    </row>
    <row r="15" spans="1:31" ht="15.6" hidden="1" customHeight="1" x14ac:dyDescent="0.3">
      <c r="A15" s="1"/>
      <c r="B15" s="7">
        <f t="shared" si="0"/>
        <v>14</v>
      </c>
      <c r="C15" s="10" t="s">
        <v>58</v>
      </c>
      <c r="D15" s="4" t="s">
        <v>37</v>
      </c>
      <c r="E15" s="13">
        <v>1</v>
      </c>
      <c r="F15" s="13">
        <v>1</v>
      </c>
      <c r="G15" s="13">
        <v>1</v>
      </c>
      <c r="H15" s="5">
        <v>1</v>
      </c>
      <c r="I15" s="5">
        <v>3</v>
      </c>
      <c r="J15" s="8"/>
    </row>
    <row r="16" spans="1:31" ht="15.6" hidden="1" customHeight="1" x14ac:dyDescent="0.3">
      <c r="A16" s="1"/>
      <c r="B16" s="7">
        <f t="shared" si="0"/>
        <v>15</v>
      </c>
      <c r="C16" s="10" t="s">
        <v>39</v>
      </c>
      <c r="D16" s="4" t="s">
        <v>35</v>
      </c>
      <c r="E16" s="13">
        <v>1</v>
      </c>
      <c r="F16" s="13">
        <v>1</v>
      </c>
      <c r="G16" s="13">
        <v>1</v>
      </c>
      <c r="H16" s="5">
        <v>1</v>
      </c>
      <c r="I16" s="5">
        <v>1</v>
      </c>
      <c r="J16" s="8"/>
    </row>
    <row r="17" spans="1:10" ht="15.6" hidden="1" customHeight="1" x14ac:dyDescent="0.3">
      <c r="A17" s="1"/>
      <c r="B17" s="7">
        <f t="shared" si="0"/>
        <v>16</v>
      </c>
      <c r="C17" s="10" t="s">
        <v>55</v>
      </c>
      <c r="D17" s="4" t="s">
        <v>37</v>
      </c>
      <c r="E17" s="13">
        <v>1</v>
      </c>
      <c r="F17" s="13">
        <v>1</v>
      </c>
      <c r="G17" s="13">
        <v>1</v>
      </c>
      <c r="H17" s="5">
        <v>1</v>
      </c>
      <c r="I17" s="5">
        <v>1</v>
      </c>
      <c r="J17" s="15" t="s">
        <v>56</v>
      </c>
    </row>
    <row r="18" spans="1:10" ht="15.6" hidden="1" customHeight="1" x14ac:dyDescent="0.3">
      <c r="A18" s="1"/>
      <c r="B18" s="7">
        <f t="shared" si="0"/>
        <v>17</v>
      </c>
      <c r="C18" s="10" t="s">
        <v>5</v>
      </c>
      <c r="D18" s="4" t="s">
        <v>35</v>
      </c>
      <c r="E18" s="13">
        <v>1</v>
      </c>
      <c r="F18" s="13">
        <v>1</v>
      </c>
      <c r="G18" s="13">
        <v>1</v>
      </c>
      <c r="H18" s="5">
        <v>2</v>
      </c>
      <c r="I18" s="5">
        <v>3</v>
      </c>
      <c r="J18" s="8"/>
    </row>
    <row r="19" spans="1:10" ht="15.6" hidden="1" customHeight="1" x14ac:dyDescent="0.3">
      <c r="A19" s="1"/>
      <c r="B19" s="7">
        <f t="shared" si="0"/>
        <v>18</v>
      </c>
      <c r="C19" s="10" t="s">
        <v>6</v>
      </c>
      <c r="D19" s="4" t="s">
        <v>35</v>
      </c>
      <c r="E19" s="13">
        <v>1</v>
      </c>
      <c r="F19" s="13">
        <v>1</v>
      </c>
      <c r="G19" s="13">
        <v>1</v>
      </c>
      <c r="H19" s="5">
        <v>2</v>
      </c>
      <c r="I19" s="5">
        <v>1</v>
      </c>
      <c r="J19" s="8"/>
    </row>
    <row r="20" spans="1:10" ht="15.6" hidden="1" customHeight="1" x14ac:dyDescent="0.3">
      <c r="A20" s="1"/>
      <c r="B20" s="7">
        <f t="shared" si="0"/>
        <v>19</v>
      </c>
      <c r="C20" s="10" t="s">
        <v>38</v>
      </c>
      <c r="D20" s="4" t="s">
        <v>37</v>
      </c>
      <c r="E20" s="13">
        <v>1</v>
      </c>
      <c r="F20" s="13">
        <v>1</v>
      </c>
      <c r="G20" s="13">
        <v>1</v>
      </c>
      <c r="H20" s="5">
        <v>1</v>
      </c>
      <c r="I20" s="5">
        <v>2</v>
      </c>
      <c r="J20" s="11" t="s">
        <v>42</v>
      </c>
    </row>
    <row r="21" spans="1:10" ht="15.6" hidden="1" customHeight="1" x14ac:dyDescent="0.3">
      <c r="A21" s="1"/>
      <c r="B21" s="7">
        <f t="shared" si="0"/>
        <v>20</v>
      </c>
      <c r="C21" s="10" t="s">
        <v>7</v>
      </c>
      <c r="D21" s="4" t="s">
        <v>35</v>
      </c>
      <c r="E21" s="13">
        <v>1</v>
      </c>
      <c r="F21" s="13">
        <v>1</v>
      </c>
      <c r="G21" s="13">
        <v>1</v>
      </c>
      <c r="H21" s="5">
        <v>3</v>
      </c>
      <c r="I21" s="5">
        <v>1</v>
      </c>
      <c r="J21" s="8"/>
    </row>
    <row r="22" spans="1:10" ht="15.6" hidden="1" customHeight="1" x14ac:dyDescent="0.3">
      <c r="A22" s="1"/>
      <c r="B22" s="7">
        <f t="shared" si="0"/>
        <v>21</v>
      </c>
      <c r="C22" s="10" t="s">
        <v>8</v>
      </c>
      <c r="D22" s="4" t="s">
        <v>35</v>
      </c>
      <c r="E22" s="13">
        <v>1</v>
      </c>
      <c r="F22" s="13">
        <v>1</v>
      </c>
      <c r="G22" s="13">
        <v>1</v>
      </c>
      <c r="H22" s="5">
        <v>3</v>
      </c>
      <c r="I22" s="5">
        <v>1</v>
      </c>
      <c r="J22" s="8"/>
    </row>
    <row r="23" spans="1:10" ht="15.6" hidden="1" customHeight="1" x14ac:dyDescent="0.3">
      <c r="A23" s="1"/>
      <c r="B23" s="7">
        <f t="shared" si="0"/>
        <v>22</v>
      </c>
      <c r="C23" s="10" t="s">
        <v>17</v>
      </c>
      <c r="D23" s="4" t="s">
        <v>22</v>
      </c>
      <c r="E23" s="13">
        <v>1</v>
      </c>
      <c r="F23" s="13">
        <v>1</v>
      </c>
      <c r="G23" s="13">
        <v>1</v>
      </c>
      <c r="H23" s="5">
        <v>3</v>
      </c>
      <c r="I23" s="5">
        <v>1</v>
      </c>
      <c r="J23" s="8"/>
    </row>
    <row r="24" spans="1:10" ht="15.6" hidden="1" customHeight="1" x14ac:dyDescent="0.3">
      <c r="A24" s="1"/>
      <c r="B24" s="7">
        <f t="shared" si="0"/>
        <v>23</v>
      </c>
      <c r="C24" s="10" t="s">
        <v>9</v>
      </c>
      <c r="D24" s="4" t="s">
        <v>25</v>
      </c>
      <c r="E24" s="13">
        <v>1</v>
      </c>
      <c r="F24" s="13">
        <v>1</v>
      </c>
      <c r="G24" s="13">
        <v>1</v>
      </c>
      <c r="H24" s="5">
        <v>3</v>
      </c>
      <c r="I24" s="5">
        <v>2</v>
      </c>
      <c r="J24" s="8"/>
    </row>
    <row r="25" spans="1:10" ht="15.6" hidden="1" customHeight="1" x14ac:dyDescent="0.3">
      <c r="A25" s="1"/>
      <c r="B25" s="7">
        <f t="shared" si="0"/>
        <v>24</v>
      </c>
      <c r="C25" s="10" t="s">
        <v>33</v>
      </c>
      <c r="D25" s="4" t="s">
        <v>36</v>
      </c>
      <c r="E25" s="13">
        <v>1</v>
      </c>
      <c r="F25" s="13">
        <v>1</v>
      </c>
      <c r="G25" s="13">
        <v>1</v>
      </c>
      <c r="H25" s="5">
        <v>1</v>
      </c>
      <c r="I25" s="5">
        <v>1</v>
      </c>
      <c r="J25" s="8"/>
    </row>
    <row r="26" spans="1:10" ht="15.6" hidden="1" customHeight="1" x14ac:dyDescent="0.3">
      <c r="A26" s="1"/>
      <c r="B26" s="7">
        <f t="shared" si="0"/>
        <v>25</v>
      </c>
      <c r="C26" s="10" t="s">
        <v>10</v>
      </c>
      <c r="D26" s="4" t="s">
        <v>36</v>
      </c>
      <c r="E26" s="13">
        <v>1</v>
      </c>
      <c r="F26" s="13">
        <v>1</v>
      </c>
      <c r="G26" s="13">
        <v>1</v>
      </c>
      <c r="H26" s="5">
        <v>2</v>
      </c>
      <c r="I26" s="5">
        <v>3</v>
      </c>
      <c r="J26" s="8"/>
    </row>
    <row r="27" spans="1:10" ht="15.6" hidden="1" customHeight="1" x14ac:dyDescent="0.3">
      <c r="A27" s="1"/>
      <c r="B27" s="7">
        <f t="shared" si="0"/>
        <v>26</v>
      </c>
      <c r="C27" s="10" t="s">
        <v>391</v>
      </c>
      <c r="D27" s="4" t="s">
        <v>35</v>
      </c>
      <c r="E27" s="13">
        <v>1</v>
      </c>
      <c r="F27" s="13">
        <v>1</v>
      </c>
      <c r="G27" s="13">
        <v>1</v>
      </c>
      <c r="H27" s="5">
        <v>2</v>
      </c>
      <c r="I27" s="5">
        <v>3</v>
      </c>
      <c r="J27" s="8"/>
    </row>
    <row r="28" spans="1:10" ht="15.6" hidden="1" customHeight="1" x14ac:dyDescent="0.3">
      <c r="A28" s="1"/>
      <c r="B28" s="7">
        <f t="shared" si="0"/>
        <v>27</v>
      </c>
      <c r="C28" s="10" t="s">
        <v>50</v>
      </c>
      <c r="D28" s="4" t="s">
        <v>35</v>
      </c>
      <c r="E28" s="13">
        <v>1</v>
      </c>
      <c r="F28" s="13">
        <v>1</v>
      </c>
      <c r="G28" s="13">
        <v>1</v>
      </c>
      <c r="H28" s="5">
        <v>2</v>
      </c>
      <c r="I28" s="5">
        <v>1</v>
      </c>
      <c r="J28" s="8"/>
    </row>
    <row r="29" spans="1:10" ht="15.6" hidden="1" customHeight="1" x14ac:dyDescent="0.3">
      <c r="A29" s="1"/>
      <c r="B29" s="7">
        <f t="shared" si="0"/>
        <v>28</v>
      </c>
      <c r="C29" s="10" t="s">
        <v>51</v>
      </c>
      <c r="D29" s="4" t="s">
        <v>35</v>
      </c>
      <c r="E29" s="13">
        <v>1</v>
      </c>
      <c r="F29" s="13">
        <v>1</v>
      </c>
      <c r="G29" s="13">
        <v>1</v>
      </c>
      <c r="H29" s="5">
        <v>2</v>
      </c>
      <c r="I29" s="5">
        <v>1</v>
      </c>
      <c r="J29" s="8"/>
    </row>
    <row r="30" spans="1:10" ht="15.6" hidden="1" customHeight="1" x14ac:dyDescent="0.3">
      <c r="A30" s="1"/>
      <c r="B30" s="7">
        <f t="shared" si="0"/>
        <v>29</v>
      </c>
      <c r="C30" s="10" t="s">
        <v>52</v>
      </c>
      <c r="D30" s="4" t="s">
        <v>35</v>
      </c>
      <c r="E30" s="13">
        <v>1</v>
      </c>
      <c r="F30" s="13">
        <v>1</v>
      </c>
      <c r="G30" s="13">
        <v>1</v>
      </c>
      <c r="H30" s="5">
        <v>2</v>
      </c>
      <c r="I30" s="5">
        <v>1</v>
      </c>
      <c r="J30" s="8"/>
    </row>
    <row r="31" spans="1:10" ht="15.6" hidden="1" customHeight="1" x14ac:dyDescent="0.3">
      <c r="A31" s="1"/>
      <c r="B31" s="7">
        <f t="shared" si="0"/>
        <v>30</v>
      </c>
      <c r="C31" s="10" t="s">
        <v>53</v>
      </c>
      <c r="D31" s="4" t="s">
        <v>35</v>
      </c>
      <c r="E31" s="13">
        <v>1</v>
      </c>
      <c r="F31" s="13">
        <v>1</v>
      </c>
      <c r="G31" s="13">
        <v>1</v>
      </c>
      <c r="H31" s="5">
        <v>2</v>
      </c>
      <c r="I31" s="5">
        <v>1</v>
      </c>
      <c r="J31" s="8"/>
    </row>
    <row r="32" spans="1:10" ht="15.6" hidden="1" customHeight="1" x14ac:dyDescent="0.3">
      <c r="A32" s="1"/>
      <c r="B32" s="7">
        <f t="shared" si="0"/>
        <v>31</v>
      </c>
      <c r="C32" s="10" t="s">
        <v>18</v>
      </c>
      <c r="D32" s="4" t="s">
        <v>23</v>
      </c>
      <c r="E32" s="13">
        <v>1</v>
      </c>
      <c r="F32" s="13">
        <v>1</v>
      </c>
      <c r="G32" s="13">
        <v>1</v>
      </c>
      <c r="H32" s="5">
        <v>2</v>
      </c>
      <c r="I32" s="5">
        <v>2</v>
      </c>
      <c r="J32" s="14" t="s">
        <v>32</v>
      </c>
    </row>
    <row r="33" spans="1:10" ht="15.6" hidden="1" customHeight="1" x14ac:dyDescent="0.3">
      <c r="A33" s="1"/>
      <c r="B33" s="7">
        <f t="shared" si="0"/>
        <v>32</v>
      </c>
      <c r="C33" s="10" t="s">
        <v>13</v>
      </c>
      <c r="D33" s="4" t="s">
        <v>24</v>
      </c>
      <c r="E33" s="13">
        <v>1</v>
      </c>
      <c r="F33" s="13">
        <v>1</v>
      </c>
      <c r="G33" s="13">
        <v>1</v>
      </c>
      <c r="H33" s="5">
        <v>2</v>
      </c>
      <c r="I33" s="5">
        <v>3</v>
      </c>
      <c r="J33" s="8"/>
    </row>
    <row r="34" spans="1:10" ht="15.6" hidden="1" customHeight="1" x14ac:dyDescent="0.3">
      <c r="A34" s="1"/>
      <c r="B34" s="7">
        <f t="shared" si="0"/>
        <v>33</v>
      </c>
      <c r="C34" s="10" t="s">
        <v>14</v>
      </c>
      <c r="D34" s="4" t="s">
        <v>24</v>
      </c>
      <c r="E34" s="13">
        <v>1</v>
      </c>
      <c r="F34" s="13">
        <v>1</v>
      </c>
      <c r="G34" s="13">
        <v>1</v>
      </c>
      <c r="H34" s="5">
        <v>3</v>
      </c>
      <c r="I34" s="5">
        <v>1</v>
      </c>
      <c r="J34" s="8"/>
    </row>
    <row r="35" spans="1:10" ht="15.6" hidden="1" customHeight="1" x14ac:dyDescent="0.3">
      <c r="A35" s="1"/>
      <c r="B35" s="7">
        <f t="shared" ref="B35:B66" si="1">+B34+1</f>
        <v>34</v>
      </c>
      <c r="C35" s="10" t="s">
        <v>57</v>
      </c>
      <c r="D35" s="4" t="s">
        <v>37</v>
      </c>
      <c r="E35" s="13">
        <v>1</v>
      </c>
      <c r="F35" s="13">
        <v>1</v>
      </c>
      <c r="G35" s="13">
        <v>1</v>
      </c>
      <c r="H35" s="5">
        <v>3</v>
      </c>
      <c r="I35" s="5">
        <v>1</v>
      </c>
      <c r="J35" s="8"/>
    </row>
    <row r="36" spans="1:10" ht="15.6" hidden="1" customHeight="1" x14ac:dyDescent="0.3">
      <c r="A36" s="1"/>
      <c r="B36" s="7">
        <f t="shared" si="1"/>
        <v>35</v>
      </c>
      <c r="C36" s="10" t="s">
        <v>27</v>
      </c>
      <c r="D36" s="4" t="s">
        <v>37</v>
      </c>
      <c r="E36" s="13">
        <v>1</v>
      </c>
      <c r="F36" s="13">
        <v>1</v>
      </c>
      <c r="G36" s="13">
        <v>1</v>
      </c>
      <c r="H36" s="5">
        <v>2</v>
      </c>
      <c r="I36" s="5">
        <v>2</v>
      </c>
      <c r="J36" s="8"/>
    </row>
    <row r="37" spans="1:10" ht="15.6" hidden="1" customHeight="1" x14ac:dyDescent="0.3">
      <c r="A37" s="1"/>
      <c r="B37" s="7">
        <f t="shared" si="1"/>
        <v>36</v>
      </c>
      <c r="C37" s="10" t="s">
        <v>43</v>
      </c>
      <c r="D37" s="4" t="s">
        <v>35</v>
      </c>
      <c r="E37" s="13">
        <v>1</v>
      </c>
      <c r="F37" s="13">
        <v>1</v>
      </c>
      <c r="G37" s="13">
        <v>1</v>
      </c>
      <c r="H37" s="5">
        <v>2</v>
      </c>
      <c r="I37" s="5">
        <v>1</v>
      </c>
      <c r="J37" s="8"/>
    </row>
    <row r="38" spans="1:10" ht="15.6" hidden="1" customHeight="1" x14ac:dyDescent="0.3">
      <c r="A38" s="1"/>
      <c r="B38" s="7">
        <f t="shared" si="1"/>
        <v>37</v>
      </c>
      <c r="C38" s="10" t="s">
        <v>44</v>
      </c>
      <c r="D38" s="4" t="s">
        <v>35</v>
      </c>
      <c r="E38" s="13">
        <v>1</v>
      </c>
      <c r="F38" s="13">
        <v>1</v>
      </c>
      <c r="G38" s="13">
        <v>1</v>
      </c>
      <c r="H38" s="5">
        <v>1</v>
      </c>
      <c r="I38" s="5">
        <v>2</v>
      </c>
      <c r="J38" s="8"/>
    </row>
    <row r="39" spans="1:10" ht="15.6" hidden="1" customHeight="1" x14ac:dyDescent="0.3">
      <c r="A39" s="1"/>
      <c r="B39" s="7">
        <f t="shared" si="1"/>
        <v>38</v>
      </c>
      <c r="C39" s="10" t="s">
        <v>47</v>
      </c>
      <c r="D39" s="4" t="s">
        <v>35</v>
      </c>
      <c r="E39" s="13">
        <v>1</v>
      </c>
      <c r="F39" s="13">
        <v>1</v>
      </c>
      <c r="G39" s="13">
        <v>1</v>
      </c>
      <c r="H39" s="5">
        <v>1</v>
      </c>
      <c r="I39" s="5">
        <v>2</v>
      </c>
      <c r="J39" s="8"/>
    </row>
    <row r="40" spans="1:10" ht="15.6" hidden="1" customHeight="1" x14ac:dyDescent="0.3">
      <c r="A40" s="1"/>
      <c r="B40" s="7">
        <f t="shared" si="1"/>
        <v>39</v>
      </c>
      <c r="C40" s="10" t="s">
        <v>48</v>
      </c>
      <c r="D40" s="4" t="s">
        <v>35</v>
      </c>
      <c r="E40" s="13">
        <v>1</v>
      </c>
      <c r="F40" s="13">
        <v>1</v>
      </c>
      <c r="G40" s="13">
        <v>1</v>
      </c>
      <c r="H40" s="5">
        <v>1</v>
      </c>
      <c r="I40" s="5">
        <v>2</v>
      </c>
      <c r="J40" s="8"/>
    </row>
    <row r="41" spans="1:10" ht="15.6" hidden="1" customHeight="1" x14ac:dyDescent="0.3">
      <c r="A41" s="1"/>
      <c r="B41" s="7">
        <f t="shared" si="1"/>
        <v>40</v>
      </c>
      <c r="C41" s="12" t="s">
        <v>49</v>
      </c>
      <c r="D41" s="4" t="s">
        <v>35</v>
      </c>
      <c r="E41" s="13">
        <v>1</v>
      </c>
      <c r="F41" s="13">
        <v>1</v>
      </c>
      <c r="G41" s="13">
        <v>1</v>
      </c>
      <c r="H41" s="5">
        <v>3</v>
      </c>
      <c r="I41" s="5">
        <v>1</v>
      </c>
      <c r="J41" s="1" t="s">
        <v>103</v>
      </c>
    </row>
    <row r="42" spans="1:10" ht="15.6" hidden="1" customHeight="1" x14ac:dyDescent="0.3">
      <c r="A42" s="1"/>
      <c r="B42" s="7">
        <f t="shared" si="1"/>
        <v>41</v>
      </c>
      <c r="C42" s="10" t="s">
        <v>54</v>
      </c>
      <c r="D42" s="4" t="s">
        <v>35</v>
      </c>
      <c r="E42" s="13">
        <v>1</v>
      </c>
      <c r="F42" s="13">
        <v>1</v>
      </c>
      <c r="G42" s="13">
        <v>1</v>
      </c>
      <c r="H42" s="5">
        <v>3</v>
      </c>
      <c r="I42" s="5">
        <v>1</v>
      </c>
      <c r="J42" s="1"/>
    </row>
    <row r="43" spans="1:10" ht="15.6" hidden="1" customHeight="1" x14ac:dyDescent="0.3">
      <c r="A43" s="1"/>
      <c r="B43" s="7">
        <f t="shared" si="1"/>
        <v>42</v>
      </c>
      <c r="C43" s="10" t="s">
        <v>64</v>
      </c>
      <c r="D43" s="4" t="s">
        <v>59</v>
      </c>
      <c r="E43" s="13">
        <v>1</v>
      </c>
      <c r="F43" s="13">
        <v>1</v>
      </c>
      <c r="G43" s="13">
        <v>1</v>
      </c>
      <c r="H43" s="5">
        <v>1</v>
      </c>
      <c r="I43" s="5">
        <v>1</v>
      </c>
      <c r="J43" s="1" t="s">
        <v>70</v>
      </c>
    </row>
    <row r="44" spans="1:10" ht="15.6" hidden="1" customHeight="1" x14ac:dyDescent="0.3">
      <c r="A44" s="1"/>
      <c r="B44" s="7">
        <f t="shared" si="1"/>
        <v>43</v>
      </c>
      <c r="C44" s="10" t="s">
        <v>60</v>
      </c>
      <c r="D44" s="4" t="s">
        <v>61</v>
      </c>
      <c r="E44" s="13">
        <v>1</v>
      </c>
      <c r="F44" s="13">
        <v>1</v>
      </c>
      <c r="G44" s="13">
        <v>1</v>
      </c>
      <c r="H44" s="5">
        <v>1</v>
      </c>
      <c r="I44" s="5">
        <v>2</v>
      </c>
      <c r="J44" s="1" t="s">
        <v>72</v>
      </c>
    </row>
    <row r="45" spans="1:10" ht="15.6" hidden="1" customHeight="1" x14ac:dyDescent="0.3">
      <c r="A45" s="1"/>
      <c r="B45" s="7">
        <f t="shared" si="1"/>
        <v>44</v>
      </c>
      <c r="C45" s="10" t="s">
        <v>62</v>
      </c>
      <c r="D45" s="4" t="s">
        <v>63</v>
      </c>
      <c r="E45" s="13">
        <v>1</v>
      </c>
      <c r="F45" s="13">
        <v>1</v>
      </c>
      <c r="G45" s="13">
        <v>1</v>
      </c>
      <c r="H45" s="5">
        <v>3</v>
      </c>
      <c r="I45" s="5">
        <v>3</v>
      </c>
      <c r="J45" s="1" t="s">
        <v>111</v>
      </c>
    </row>
    <row r="46" spans="1:10" ht="15.6" hidden="1" customHeight="1" x14ac:dyDescent="0.3">
      <c r="A46" s="1"/>
      <c r="B46" s="7">
        <f t="shared" si="1"/>
        <v>45</v>
      </c>
      <c r="C46" s="10" t="s">
        <v>66</v>
      </c>
      <c r="D46" s="4" t="s">
        <v>59</v>
      </c>
      <c r="E46" s="13">
        <v>1</v>
      </c>
      <c r="F46" s="13">
        <v>1</v>
      </c>
      <c r="G46" s="13">
        <v>1</v>
      </c>
      <c r="H46" s="5">
        <v>2</v>
      </c>
      <c r="I46" s="5">
        <v>2</v>
      </c>
      <c r="J46" s="1" t="s">
        <v>73</v>
      </c>
    </row>
    <row r="47" spans="1:10" hidden="1" x14ac:dyDescent="0.3">
      <c r="A47" s="1"/>
      <c r="B47" s="7">
        <f t="shared" si="1"/>
        <v>46</v>
      </c>
      <c r="C47" s="10" t="s">
        <v>67</v>
      </c>
      <c r="D47" s="4" t="s">
        <v>23</v>
      </c>
      <c r="E47" s="13">
        <v>1</v>
      </c>
      <c r="F47" s="13">
        <v>1</v>
      </c>
      <c r="G47" s="13">
        <v>1</v>
      </c>
      <c r="H47" s="5">
        <v>2</v>
      </c>
      <c r="I47" s="5">
        <v>1</v>
      </c>
      <c r="J47" s="1" t="s">
        <v>134</v>
      </c>
    </row>
    <row r="48" spans="1:10" x14ac:dyDescent="0.3">
      <c r="A48" s="1"/>
      <c r="B48" s="7">
        <f t="shared" si="1"/>
        <v>47</v>
      </c>
      <c r="C48" s="10" t="s">
        <v>68</v>
      </c>
      <c r="D48" s="4" t="s">
        <v>23</v>
      </c>
      <c r="E48" s="13" t="s">
        <v>71</v>
      </c>
      <c r="F48" s="13"/>
      <c r="G48" s="13"/>
      <c r="H48" s="5">
        <v>3</v>
      </c>
      <c r="I48" s="5"/>
      <c r="J48" s="1"/>
    </row>
    <row r="49" spans="1:10" ht="15.6" hidden="1" customHeight="1" x14ac:dyDescent="0.3">
      <c r="A49" s="1"/>
      <c r="B49" s="7">
        <f t="shared" si="1"/>
        <v>48</v>
      </c>
      <c r="C49" s="10" t="s">
        <v>74</v>
      </c>
      <c r="D49" s="4" t="s">
        <v>22</v>
      </c>
      <c r="E49" s="13">
        <v>1</v>
      </c>
      <c r="F49" s="13">
        <v>1</v>
      </c>
      <c r="G49" s="13">
        <v>1</v>
      </c>
      <c r="H49" s="5">
        <v>1</v>
      </c>
      <c r="I49" s="5">
        <v>2</v>
      </c>
      <c r="J49" s="1" t="s">
        <v>77</v>
      </c>
    </row>
    <row r="50" spans="1:10" ht="15.6" hidden="1" customHeight="1" x14ac:dyDescent="0.3">
      <c r="A50" s="1"/>
      <c r="B50" s="7">
        <f t="shared" si="1"/>
        <v>49</v>
      </c>
      <c r="C50" s="10" t="s">
        <v>75</v>
      </c>
      <c r="D50" s="4" t="s">
        <v>59</v>
      </c>
      <c r="E50" s="13">
        <v>1</v>
      </c>
      <c r="F50" s="13">
        <v>1</v>
      </c>
      <c r="G50" s="13">
        <v>1</v>
      </c>
      <c r="H50" s="5">
        <v>1</v>
      </c>
      <c r="I50" s="5">
        <v>1</v>
      </c>
      <c r="J50" s="1" t="s">
        <v>73</v>
      </c>
    </row>
    <row r="51" spans="1:10" ht="15.6" hidden="1" customHeight="1" x14ac:dyDescent="0.3">
      <c r="A51" s="1"/>
      <c r="B51" s="7">
        <f t="shared" si="1"/>
        <v>50</v>
      </c>
      <c r="C51" s="10" t="s">
        <v>76</v>
      </c>
      <c r="D51" s="4" t="s">
        <v>22</v>
      </c>
      <c r="E51" s="13">
        <v>1</v>
      </c>
      <c r="F51" s="13">
        <v>1</v>
      </c>
      <c r="G51" s="13">
        <v>1</v>
      </c>
      <c r="H51" s="5">
        <v>1</v>
      </c>
      <c r="I51" s="5">
        <v>2</v>
      </c>
      <c r="J51" s="1" t="s">
        <v>77</v>
      </c>
    </row>
    <row r="52" spans="1:10" ht="15.6" hidden="1" customHeight="1" x14ac:dyDescent="0.3">
      <c r="B52" s="7">
        <f t="shared" si="1"/>
        <v>51</v>
      </c>
      <c r="C52" s="10" t="s">
        <v>78</v>
      </c>
      <c r="D52" s="4" t="s">
        <v>59</v>
      </c>
      <c r="E52" s="13">
        <v>1</v>
      </c>
      <c r="F52" s="13">
        <v>1</v>
      </c>
      <c r="G52" s="13">
        <v>1</v>
      </c>
      <c r="H52" s="5">
        <v>1</v>
      </c>
      <c r="I52" s="5">
        <v>2</v>
      </c>
      <c r="J52" s="1" t="s">
        <v>84</v>
      </c>
    </row>
    <row r="53" spans="1:10" hidden="1" x14ac:dyDescent="0.3">
      <c r="B53" s="7">
        <f t="shared" si="1"/>
        <v>52</v>
      </c>
      <c r="C53" s="10" t="s">
        <v>99</v>
      </c>
      <c r="D53" s="4" t="s">
        <v>24</v>
      </c>
      <c r="E53" s="13">
        <v>1</v>
      </c>
      <c r="F53" s="13" t="s">
        <v>34</v>
      </c>
      <c r="G53" s="13" t="s">
        <v>214</v>
      </c>
      <c r="H53" s="5">
        <v>1</v>
      </c>
      <c r="I53" s="5">
        <v>2</v>
      </c>
      <c r="J53" s="1" t="s">
        <v>72</v>
      </c>
    </row>
    <row r="54" spans="1:10" hidden="1" x14ac:dyDescent="0.3">
      <c r="B54" s="7">
        <f t="shared" si="1"/>
        <v>53</v>
      </c>
      <c r="C54" s="10" t="s">
        <v>79</v>
      </c>
      <c r="D54" s="4" t="s">
        <v>23</v>
      </c>
      <c r="E54" s="13" t="s">
        <v>71</v>
      </c>
      <c r="F54" s="13" t="s">
        <v>34</v>
      </c>
      <c r="G54" s="13" t="s">
        <v>34</v>
      </c>
      <c r="H54" s="5">
        <v>3</v>
      </c>
      <c r="I54" s="5">
        <v>2</v>
      </c>
      <c r="J54" s="1"/>
    </row>
    <row r="55" spans="1:10" hidden="1" x14ac:dyDescent="0.3">
      <c r="B55" s="7">
        <f t="shared" si="1"/>
        <v>54</v>
      </c>
      <c r="C55" s="10" t="s">
        <v>80</v>
      </c>
      <c r="D55" s="4" t="s">
        <v>126</v>
      </c>
      <c r="E55" s="13">
        <v>1</v>
      </c>
      <c r="F55" s="13">
        <v>1</v>
      </c>
      <c r="G55" s="13">
        <v>1</v>
      </c>
      <c r="H55" s="5">
        <v>3</v>
      </c>
      <c r="I55" s="5">
        <v>3</v>
      </c>
      <c r="J55" s="1" t="s">
        <v>194</v>
      </c>
    </row>
    <row r="56" spans="1:10" ht="15.6" hidden="1" customHeight="1" x14ac:dyDescent="0.3">
      <c r="B56" s="7">
        <f t="shared" si="1"/>
        <v>55</v>
      </c>
      <c r="C56" s="10" t="s">
        <v>81</v>
      </c>
      <c r="D56" s="4" t="s">
        <v>82</v>
      </c>
      <c r="E56" s="13">
        <v>1</v>
      </c>
      <c r="F56" s="13">
        <v>1</v>
      </c>
      <c r="G56" s="13">
        <v>1</v>
      </c>
      <c r="H56" s="5">
        <v>2</v>
      </c>
      <c r="I56" s="5">
        <v>2</v>
      </c>
      <c r="J56" s="1" t="s">
        <v>101</v>
      </c>
    </row>
    <row r="57" spans="1:10" ht="15.6" hidden="1" customHeight="1" x14ac:dyDescent="0.3">
      <c r="B57" s="7">
        <f t="shared" si="1"/>
        <v>56</v>
      </c>
      <c r="C57" s="10" t="s">
        <v>83</v>
      </c>
      <c r="D57" s="4" t="s">
        <v>22</v>
      </c>
      <c r="E57" s="13">
        <v>1</v>
      </c>
      <c r="F57" s="13">
        <v>1</v>
      </c>
      <c r="G57" s="13">
        <v>1</v>
      </c>
      <c r="H57" s="5">
        <v>1</v>
      </c>
      <c r="I57" s="5">
        <v>2</v>
      </c>
      <c r="J57" s="1" t="s">
        <v>92</v>
      </c>
    </row>
    <row r="58" spans="1:10" ht="15.6" hidden="1" customHeight="1" x14ac:dyDescent="0.3">
      <c r="B58" s="7">
        <f t="shared" si="1"/>
        <v>57</v>
      </c>
      <c r="C58" s="10" t="s">
        <v>86</v>
      </c>
      <c r="D58" s="4" t="s">
        <v>22</v>
      </c>
      <c r="E58" s="13">
        <v>1</v>
      </c>
      <c r="F58" s="13" t="s">
        <v>34</v>
      </c>
      <c r="G58" s="13">
        <v>1</v>
      </c>
      <c r="H58" s="5">
        <v>1</v>
      </c>
      <c r="I58" s="5">
        <v>2</v>
      </c>
      <c r="J58" s="1"/>
    </row>
    <row r="59" spans="1:10" hidden="1" x14ac:dyDescent="0.3">
      <c r="B59" s="7">
        <f t="shared" si="1"/>
        <v>58</v>
      </c>
      <c r="C59" s="10" t="s">
        <v>87</v>
      </c>
      <c r="D59" s="4" t="s">
        <v>22</v>
      </c>
      <c r="E59" s="13"/>
      <c r="F59" s="13" t="s">
        <v>34</v>
      </c>
      <c r="G59" s="13" t="s">
        <v>34</v>
      </c>
      <c r="H59" s="5">
        <v>2</v>
      </c>
      <c r="I59" s="5">
        <v>3</v>
      </c>
      <c r="J59" s="1"/>
    </row>
    <row r="60" spans="1:10" hidden="1" x14ac:dyDescent="0.3">
      <c r="B60" s="7">
        <f t="shared" si="1"/>
        <v>59</v>
      </c>
      <c r="C60" s="10" t="s">
        <v>88</v>
      </c>
      <c r="D60" s="4" t="s">
        <v>22</v>
      </c>
      <c r="E60" s="13">
        <v>1</v>
      </c>
      <c r="F60" s="13" t="s">
        <v>34</v>
      </c>
      <c r="G60" s="13">
        <v>1</v>
      </c>
      <c r="H60" s="5">
        <v>3</v>
      </c>
      <c r="I60" s="5">
        <v>1</v>
      </c>
      <c r="J60" s="1"/>
    </row>
    <row r="61" spans="1:10" ht="15.6" hidden="1" customHeight="1" x14ac:dyDescent="0.3">
      <c r="B61" s="7">
        <f t="shared" si="1"/>
        <v>60</v>
      </c>
      <c r="C61" s="10" t="s">
        <v>89</v>
      </c>
      <c r="D61" s="4" t="s">
        <v>82</v>
      </c>
      <c r="E61" s="13">
        <v>1</v>
      </c>
      <c r="F61" s="13">
        <v>1</v>
      </c>
      <c r="G61" s="13">
        <v>1</v>
      </c>
      <c r="H61" s="5">
        <v>3</v>
      </c>
      <c r="I61" s="5">
        <v>1</v>
      </c>
      <c r="J61" s="1" t="s">
        <v>85</v>
      </c>
    </row>
    <row r="62" spans="1:10" hidden="1" x14ac:dyDescent="0.3">
      <c r="B62" s="7">
        <f t="shared" si="1"/>
        <v>61</v>
      </c>
      <c r="C62" s="10" t="s">
        <v>90</v>
      </c>
      <c r="D62" s="4" t="s">
        <v>23</v>
      </c>
      <c r="E62" s="13"/>
      <c r="F62" s="13" t="s">
        <v>34</v>
      </c>
      <c r="G62" s="13" t="s">
        <v>34</v>
      </c>
      <c r="H62" s="5">
        <v>3</v>
      </c>
      <c r="I62" s="5">
        <v>1</v>
      </c>
      <c r="J62" s="1"/>
    </row>
    <row r="63" spans="1:10" hidden="1" x14ac:dyDescent="0.3">
      <c r="B63" s="7">
        <f t="shared" si="1"/>
        <v>62</v>
      </c>
      <c r="C63" s="10" t="s">
        <v>91</v>
      </c>
      <c r="D63" s="4" t="s">
        <v>24</v>
      </c>
      <c r="E63" s="13">
        <v>1</v>
      </c>
      <c r="F63" s="13" t="s">
        <v>34</v>
      </c>
      <c r="G63" s="13" t="s">
        <v>214</v>
      </c>
      <c r="H63" s="5">
        <v>3</v>
      </c>
      <c r="I63" s="5">
        <v>1</v>
      </c>
      <c r="J63" s="1"/>
    </row>
    <row r="64" spans="1:10" hidden="1" x14ac:dyDescent="0.3">
      <c r="B64" s="7">
        <f t="shared" si="1"/>
        <v>63</v>
      </c>
      <c r="C64" s="10" t="s">
        <v>93</v>
      </c>
      <c r="D64" s="4" t="s">
        <v>98</v>
      </c>
      <c r="E64" s="13">
        <v>1</v>
      </c>
      <c r="F64" s="13">
        <v>1</v>
      </c>
      <c r="G64" s="13" t="s">
        <v>214</v>
      </c>
      <c r="H64" s="5">
        <v>1</v>
      </c>
      <c r="I64" s="5">
        <v>1</v>
      </c>
      <c r="J64" s="1" t="s">
        <v>102</v>
      </c>
    </row>
    <row r="65" spans="2:10" ht="15.6" hidden="1" customHeight="1" x14ac:dyDescent="0.3">
      <c r="B65" s="7">
        <f t="shared" si="1"/>
        <v>64</v>
      </c>
      <c r="C65" s="10" t="s">
        <v>94</v>
      </c>
      <c r="D65" s="4" t="s">
        <v>61</v>
      </c>
      <c r="E65" s="13">
        <v>1</v>
      </c>
      <c r="F65" s="13">
        <v>1</v>
      </c>
      <c r="G65" s="13">
        <v>1</v>
      </c>
      <c r="H65" s="5">
        <v>1</v>
      </c>
      <c r="I65" s="5">
        <v>1</v>
      </c>
      <c r="J65" s="1" t="s">
        <v>95</v>
      </c>
    </row>
    <row r="66" spans="2:10" hidden="1" x14ac:dyDescent="0.3">
      <c r="B66" s="7">
        <f t="shared" si="1"/>
        <v>65</v>
      </c>
      <c r="C66" s="10" t="s">
        <v>96</v>
      </c>
      <c r="D66" s="4" t="s">
        <v>23</v>
      </c>
      <c r="E66" s="13"/>
      <c r="F66" s="13" t="s">
        <v>34</v>
      </c>
      <c r="G66" s="13" t="s">
        <v>34</v>
      </c>
      <c r="H66" s="5">
        <v>1</v>
      </c>
      <c r="I66" s="5">
        <v>1</v>
      </c>
      <c r="J66" s="1" t="s">
        <v>97</v>
      </c>
    </row>
    <row r="67" spans="2:10" hidden="1" x14ac:dyDescent="0.3">
      <c r="B67" s="7">
        <f t="shared" ref="B67:B98" si="2">+B66+1</f>
        <v>66</v>
      </c>
      <c r="C67" s="10" t="s">
        <v>147</v>
      </c>
      <c r="D67" s="4" t="s">
        <v>61</v>
      </c>
      <c r="E67" s="13">
        <v>1</v>
      </c>
      <c r="F67" s="13">
        <v>1</v>
      </c>
      <c r="G67" s="13">
        <v>1</v>
      </c>
      <c r="H67" s="5">
        <v>3</v>
      </c>
      <c r="I67" s="5">
        <v>3</v>
      </c>
      <c r="J67" s="1"/>
    </row>
    <row r="68" spans="2:10" hidden="1" x14ac:dyDescent="0.3">
      <c r="B68" s="7">
        <f t="shared" si="2"/>
        <v>67</v>
      </c>
      <c r="C68" s="10" t="s">
        <v>100</v>
      </c>
      <c r="D68" s="4" t="s">
        <v>22</v>
      </c>
      <c r="E68" s="13">
        <v>1</v>
      </c>
      <c r="F68" s="13">
        <v>1</v>
      </c>
      <c r="G68" s="13" t="s">
        <v>214</v>
      </c>
      <c r="H68" s="5">
        <v>1</v>
      </c>
      <c r="I68" s="5">
        <v>1</v>
      </c>
      <c r="J68" s="1"/>
    </row>
    <row r="69" spans="2:10" hidden="1" x14ac:dyDescent="0.3">
      <c r="B69" s="7">
        <f t="shared" si="2"/>
        <v>68</v>
      </c>
      <c r="C69" s="10" t="s">
        <v>104</v>
      </c>
      <c r="D69" s="4" t="s">
        <v>24</v>
      </c>
      <c r="E69" s="13" t="s">
        <v>34</v>
      </c>
      <c r="F69" s="13" t="s">
        <v>34</v>
      </c>
      <c r="G69" s="13" t="s">
        <v>214</v>
      </c>
      <c r="H69" s="5">
        <v>1</v>
      </c>
      <c r="I69" s="5">
        <v>1</v>
      </c>
      <c r="J69" s="1"/>
    </row>
    <row r="70" spans="2:10" hidden="1" x14ac:dyDescent="0.3">
      <c r="B70" s="7">
        <f t="shared" si="2"/>
        <v>69</v>
      </c>
      <c r="C70" s="10" t="s">
        <v>105</v>
      </c>
      <c r="D70" s="4" t="s">
        <v>126</v>
      </c>
      <c r="E70" s="13">
        <v>1</v>
      </c>
      <c r="F70" s="13">
        <v>1</v>
      </c>
      <c r="G70" s="13">
        <v>1</v>
      </c>
      <c r="H70" s="5">
        <v>3</v>
      </c>
      <c r="I70" s="5">
        <v>3</v>
      </c>
      <c r="J70" s="1" t="s">
        <v>133</v>
      </c>
    </row>
    <row r="71" spans="2:10" hidden="1" x14ac:dyDescent="0.3">
      <c r="B71" s="7">
        <f t="shared" si="2"/>
        <v>70</v>
      </c>
      <c r="C71" s="10" t="s">
        <v>107</v>
      </c>
      <c r="D71" s="4" t="s">
        <v>23</v>
      </c>
      <c r="E71" s="13">
        <v>1</v>
      </c>
      <c r="F71" s="13">
        <v>1</v>
      </c>
      <c r="G71" s="13">
        <v>1</v>
      </c>
      <c r="H71" s="5">
        <v>1</v>
      </c>
      <c r="I71" s="5">
        <v>2</v>
      </c>
      <c r="J71" s="1" t="s">
        <v>194</v>
      </c>
    </row>
    <row r="72" spans="2:10" ht="15.6" hidden="1" customHeight="1" x14ac:dyDescent="0.3">
      <c r="B72" s="7">
        <f t="shared" si="2"/>
        <v>71</v>
      </c>
      <c r="C72" s="10" t="s">
        <v>120</v>
      </c>
      <c r="D72" s="4" t="s">
        <v>59</v>
      </c>
      <c r="E72" s="13">
        <v>1</v>
      </c>
      <c r="F72" s="13">
        <v>1</v>
      </c>
      <c r="G72" s="13">
        <v>1</v>
      </c>
      <c r="H72" s="5">
        <v>1</v>
      </c>
      <c r="I72" s="5">
        <v>1</v>
      </c>
      <c r="J72" s="1" t="s">
        <v>108</v>
      </c>
    </row>
    <row r="73" spans="2:10" ht="15.6" hidden="1" customHeight="1" x14ac:dyDescent="0.3">
      <c r="B73" s="7">
        <f t="shared" si="2"/>
        <v>72</v>
      </c>
      <c r="C73" s="10" t="s">
        <v>109</v>
      </c>
      <c r="D73" s="4" t="s">
        <v>22</v>
      </c>
      <c r="E73" s="13">
        <v>1</v>
      </c>
      <c r="F73" s="13">
        <v>1</v>
      </c>
      <c r="G73" s="13">
        <v>1</v>
      </c>
      <c r="H73" s="5">
        <v>1</v>
      </c>
      <c r="I73" s="5">
        <v>1</v>
      </c>
      <c r="J73" s="1" t="s">
        <v>110</v>
      </c>
    </row>
    <row r="74" spans="2:10" ht="15.6" hidden="1" customHeight="1" x14ac:dyDescent="0.3">
      <c r="B74" s="7">
        <f t="shared" si="2"/>
        <v>73</v>
      </c>
      <c r="C74" s="10" t="s">
        <v>112</v>
      </c>
      <c r="D74" s="17" t="s">
        <v>113</v>
      </c>
      <c r="E74" s="13" t="s">
        <v>114</v>
      </c>
      <c r="F74" s="13" t="s">
        <v>34</v>
      </c>
      <c r="G74" s="13">
        <v>1</v>
      </c>
      <c r="H74" s="5">
        <v>1</v>
      </c>
      <c r="I74" s="5">
        <v>1</v>
      </c>
      <c r="J74" s="1" t="s">
        <v>115</v>
      </c>
    </row>
    <row r="75" spans="2:10" hidden="1" x14ac:dyDescent="0.3">
      <c r="B75" s="7">
        <f t="shared" si="2"/>
        <v>74</v>
      </c>
      <c r="C75" s="10" t="s">
        <v>117</v>
      </c>
      <c r="D75" s="17" t="s">
        <v>22</v>
      </c>
      <c r="E75" s="13" t="s">
        <v>214</v>
      </c>
      <c r="F75" s="13" t="s">
        <v>214</v>
      </c>
      <c r="G75" s="13" t="s">
        <v>214</v>
      </c>
      <c r="H75" s="5">
        <v>1</v>
      </c>
      <c r="I75" s="5">
        <v>1</v>
      </c>
      <c r="J75" s="1" t="s">
        <v>118</v>
      </c>
    </row>
    <row r="76" spans="2:10" hidden="1" x14ac:dyDescent="0.3">
      <c r="B76" s="7">
        <f t="shared" si="2"/>
        <v>75</v>
      </c>
      <c r="C76" s="10" t="s">
        <v>119</v>
      </c>
      <c r="D76" s="17" t="s">
        <v>22</v>
      </c>
      <c r="E76" s="13" t="s">
        <v>34</v>
      </c>
      <c r="F76" s="13"/>
      <c r="G76" s="13" t="s">
        <v>34</v>
      </c>
      <c r="H76" s="5">
        <v>2</v>
      </c>
      <c r="I76" s="5">
        <v>2</v>
      </c>
      <c r="J76" s="1" t="s">
        <v>129</v>
      </c>
    </row>
    <row r="77" spans="2:10" hidden="1" x14ac:dyDescent="0.3">
      <c r="B77" s="7">
        <f t="shared" si="2"/>
        <v>76</v>
      </c>
      <c r="C77" s="10" t="s">
        <v>121</v>
      </c>
      <c r="D77" s="17" t="s">
        <v>122</v>
      </c>
      <c r="E77" s="13"/>
      <c r="F77" s="13" t="s">
        <v>34</v>
      </c>
      <c r="G77" s="13" t="s">
        <v>34</v>
      </c>
      <c r="H77" s="5">
        <v>2</v>
      </c>
      <c r="I77" s="5">
        <v>2</v>
      </c>
      <c r="J77" s="1"/>
    </row>
    <row r="78" spans="2:10" x14ac:dyDescent="0.3">
      <c r="B78" s="7">
        <f t="shared" si="2"/>
        <v>77</v>
      </c>
      <c r="C78" s="10" t="s">
        <v>123</v>
      </c>
      <c r="D78" s="17" t="s">
        <v>23</v>
      </c>
      <c r="E78" s="13" t="s">
        <v>71</v>
      </c>
      <c r="F78" s="13"/>
      <c r="G78" s="13"/>
      <c r="H78" s="5">
        <v>3</v>
      </c>
      <c r="I78" s="5">
        <v>3</v>
      </c>
      <c r="J78" s="1" t="s">
        <v>124</v>
      </c>
    </row>
    <row r="79" spans="2:10" hidden="1" x14ac:dyDescent="0.3">
      <c r="B79" s="7">
        <f t="shared" si="2"/>
        <v>78</v>
      </c>
      <c r="C79" s="10" t="s">
        <v>127</v>
      </c>
      <c r="D79" s="17" t="s">
        <v>126</v>
      </c>
      <c r="E79" s="13">
        <v>1</v>
      </c>
      <c r="F79" s="13">
        <v>1</v>
      </c>
      <c r="G79" s="13">
        <v>1</v>
      </c>
      <c r="H79" s="5">
        <v>2</v>
      </c>
      <c r="I79" s="5">
        <v>1</v>
      </c>
      <c r="J79" s="1" t="s">
        <v>194</v>
      </c>
    </row>
    <row r="80" spans="2:10" x14ac:dyDescent="0.3">
      <c r="B80" s="7">
        <f t="shared" si="2"/>
        <v>79</v>
      </c>
      <c r="C80" s="10" t="s">
        <v>128</v>
      </c>
      <c r="D80" s="17" t="s">
        <v>126</v>
      </c>
      <c r="E80" s="13">
        <v>0.15</v>
      </c>
      <c r="F80" s="13"/>
      <c r="G80" s="13"/>
      <c r="H80" s="5">
        <v>3</v>
      </c>
      <c r="I80" s="5">
        <v>2</v>
      </c>
      <c r="J80" s="1"/>
    </row>
    <row r="81" spans="2:10" hidden="1" x14ac:dyDescent="0.3">
      <c r="B81" s="7">
        <f t="shared" si="2"/>
        <v>80</v>
      </c>
      <c r="C81" s="10" t="s">
        <v>130</v>
      </c>
      <c r="D81" s="17" t="s">
        <v>131</v>
      </c>
      <c r="E81" s="13">
        <v>1</v>
      </c>
      <c r="F81" s="13">
        <v>1</v>
      </c>
      <c r="G81" s="13">
        <v>1</v>
      </c>
      <c r="H81" s="5">
        <v>1</v>
      </c>
      <c r="I81" s="5">
        <v>2</v>
      </c>
      <c r="J81" s="1" t="s">
        <v>132</v>
      </c>
    </row>
    <row r="82" spans="2:10" hidden="1" x14ac:dyDescent="0.3">
      <c r="B82" s="7">
        <f t="shared" si="2"/>
        <v>81</v>
      </c>
      <c r="C82" s="10" t="s">
        <v>144</v>
      </c>
      <c r="D82" s="17" t="s">
        <v>24</v>
      </c>
      <c r="E82" s="13">
        <v>1</v>
      </c>
      <c r="F82" s="13"/>
      <c r="G82" s="13" t="s">
        <v>214</v>
      </c>
      <c r="H82" s="5">
        <v>1</v>
      </c>
      <c r="I82" s="5">
        <v>2</v>
      </c>
      <c r="J82" s="1"/>
    </row>
    <row r="83" spans="2:10" hidden="1" x14ac:dyDescent="0.3">
      <c r="B83" s="7">
        <f t="shared" si="2"/>
        <v>82</v>
      </c>
      <c r="C83" s="10" t="s">
        <v>135</v>
      </c>
      <c r="D83" s="17" t="s">
        <v>131</v>
      </c>
      <c r="E83" s="13">
        <v>1</v>
      </c>
      <c r="F83" s="13">
        <v>1</v>
      </c>
      <c r="G83" s="13">
        <v>1</v>
      </c>
      <c r="H83" s="5">
        <v>1</v>
      </c>
      <c r="I83" s="5">
        <v>3</v>
      </c>
      <c r="J83" s="1" t="s">
        <v>136</v>
      </c>
    </row>
    <row r="84" spans="2:10" hidden="1" x14ac:dyDescent="0.3">
      <c r="B84" s="7">
        <f t="shared" si="2"/>
        <v>83</v>
      </c>
      <c r="C84" s="10" t="s">
        <v>137</v>
      </c>
      <c r="D84" s="17" t="s">
        <v>131</v>
      </c>
      <c r="E84" s="13">
        <v>1</v>
      </c>
      <c r="F84" s="13">
        <v>1</v>
      </c>
      <c r="G84" s="13">
        <v>1</v>
      </c>
      <c r="H84" s="5">
        <v>1</v>
      </c>
      <c r="I84" s="5">
        <v>3</v>
      </c>
      <c r="J84" s="1" t="s">
        <v>138</v>
      </c>
    </row>
    <row r="85" spans="2:10" hidden="1" x14ac:dyDescent="0.3">
      <c r="B85" s="7">
        <f t="shared" si="2"/>
        <v>84</v>
      </c>
      <c r="C85" s="10" t="s">
        <v>145</v>
      </c>
      <c r="D85" s="17" t="s">
        <v>24</v>
      </c>
      <c r="E85" s="13">
        <v>1</v>
      </c>
      <c r="F85" s="13"/>
      <c r="G85" s="13" t="s">
        <v>214</v>
      </c>
      <c r="H85" s="5">
        <v>1</v>
      </c>
      <c r="I85" s="5">
        <v>2</v>
      </c>
      <c r="J85" s="1"/>
    </row>
    <row r="86" spans="2:10" hidden="1" x14ac:dyDescent="0.3">
      <c r="B86" s="7">
        <f t="shared" si="2"/>
        <v>85</v>
      </c>
      <c r="C86" s="10" t="s">
        <v>142</v>
      </c>
      <c r="D86" s="17" t="s">
        <v>131</v>
      </c>
      <c r="E86" s="13">
        <v>1</v>
      </c>
      <c r="F86" s="13">
        <v>1</v>
      </c>
      <c r="G86" s="13">
        <v>1</v>
      </c>
      <c r="H86" s="5">
        <v>1</v>
      </c>
      <c r="I86" s="5">
        <v>3</v>
      </c>
      <c r="J86" s="1" t="s">
        <v>152</v>
      </c>
    </row>
    <row r="87" spans="2:10" hidden="1" x14ac:dyDescent="0.3">
      <c r="B87" s="7">
        <f t="shared" si="2"/>
        <v>86</v>
      </c>
      <c r="C87" s="10" t="s">
        <v>143</v>
      </c>
      <c r="D87" s="17" t="s">
        <v>131</v>
      </c>
      <c r="E87" s="13">
        <v>1</v>
      </c>
      <c r="F87" s="13">
        <v>1</v>
      </c>
      <c r="G87" s="13" t="s">
        <v>34</v>
      </c>
      <c r="H87" s="5">
        <v>1</v>
      </c>
      <c r="I87" s="5">
        <v>3</v>
      </c>
      <c r="J87" s="1" t="s">
        <v>153</v>
      </c>
    </row>
    <row r="88" spans="2:10" x14ac:dyDescent="0.3">
      <c r="B88" s="7">
        <f t="shared" si="2"/>
        <v>87</v>
      </c>
      <c r="C88" s="10" t="s">
        <v>148</v>
      </c>
      <c r="D88" s="17" t="s">
        <v>131</v>
      </c>
      <c r="E88" s="13"/>
      <c r="F88" s="13"/>
      <c r="G88" s="13"/>
      <c r="H88" s="5">
        <v>1</v>
      </c>
      <c r="I88" s="5">
        <v>3</v>
      </c>
      <c r="J88" s="1"/>
    </row>
    <row r="89" spans="2:10" hidden="1" x14ac:dyDescent="0.3">
      <c r="B89" s="7">
        <f t="shared" si="2"/>
        <v>88</v>
      </c>
      <c r="C89" s="10" t="s">
        <v>210</v>
      </c>
      <c r="D89" s="17" t="s">
        <v>24</v>
      </c>
      <c r="E89" s="13">
        <v>1</v>
      </c>
      <c r="F89" s="13">
        <v>1</v>
      </c>
      <c r="G89" s="13" t="s">
        <v>34</v>
      </c>
      <c r="H89" s="5">
        <v>1</v>
      </c>
      <c r="I89" s="5">
        <v>2</v>
      </c>
      <c r="J89" s="1"/>
    </row>
    <row r="90" spans="2:10" hidden="1" x14ac:dyDescent="0.3">
      <c r="B90" s="7">
        <f t="shared" si="2"/>
        <v>89</v>
      </c>
      <c r="C90" s="10" t="s">
        <v>211</v>
      </c>
      <c r="D90" s="17" t="s">
        <v>131</v>
      </c>
      <c r="E90" s="13">
        <v>1</v>
      </c>
      <c r="F90" s="13">
        <v>1</v>
      </c>
      <c r="G90" s="13">
        <v>1</v>
      </c>
      <c r="H90" s="5">
        <v>1</v>
      </c>
      <c r="I90" s="5">
        <v>3</v>
      </c>
      <c r="J90" s="1" t="s">
        <v>155</v>
      </c>
    </row>
    <row r="91" spans="2:10" hidden="1" x14ac:dyDescent="0.3">
      <c r="B91" s="7">
        <f t="shared" si="2"/>
        <v>90</v>
      </c>
      <c r="C91" s="10" t="s">
        <v>212</v>
      </c>
      <c r="D91" s="17" t="s">
        <v>131</v>
      </c>
      <c r="E91" s="13">
        <v>1</v>
      </c>
      <c r="F91" s="13">
        <v>1</v>
      </c>
      <c r="G91" s="13">
        <v>1</v>
      </c>
      <c r="H91" s="5">
        <v>1</v>
      </c>
      <c r="I91" s="5">
        <v>3</v>
      </c>
      <c r="J91" s="1" t="s">
        <v>154</v>
      </c>
    </row>
    <row r="92" spans="2:10" hidden="1" x14ac:dyDescent="0.3">
      <c r="B92" s="7">
        <f t="shared" si="2"/>
        <v>91</v>
      </c>
      <c r="C92" s="10" t="s">
        <v>151</v>
      </c>
      <c r="D92" s="17" t="s">
        <v>131</v>
      </c>
      <c r="E92" s="13">
        <v>1</v>
      </c>
      <c r="F92" s="13">
        <v>1</v>
      </c>
      <c r="G92" s="13">
        <v>1</v>
      </c>
      <c r="H92" s="5">
        <v>1</v>
      </c>
      <c r="I92" s="5">
        <v>1</v>
      </c>
      <c r="J92" s="1" t="s">
        <v>138</v>
      </c>
    </row>
    <row r="93" spans="2:10" hidden="1" x14ac:dyDescent="0.3">
      <c r="B93" s="7">
        <f t="shared" si="2"/>
        <v>92</v>
      </c>
      <c r="C93" s="10" t="s">
        <v>156</v>
      </c>
      <c r="D93" s="4" t="s">
        <v>126</v>
      </c>
      <c r="E93" s="13">
        <v>1</v>
      </c>
      <c r="F93" s="13">
        <v>1</v>
      </c>
      <c r="G93" s="13">
        <v>1</v>
      </c>
      <c r="H93" s="5">
        <v>1</v>
      </c>
      <c r="I93" s="5">
        <v>3</v>
      </c>
      <c r="J93" s="1" t="s">
        <v>194</v>
      </c>
    </row>
    <row r="94" spans="2:10" hidden="1" x14ac:dyDescent="0.3">
      <c r="B94" s="7">
        <f t="shared" si="2"/>
        <v>93</v>
      </c>
      <c r="C94" s="10" t="s">
        <v>157</v>
      </c>
      <c r="D94" s="4" t="s">
        <v>23</v>
      </c>
      <c r="E94" s="13">
        <v>1</v>
      </c>
      <c r="F94" s="13">
        <v>1</v>
      </c>
      <c r="G94" s="13">
        <v>1</v>
      </c>
      <c r="H94" s="5">
        <v>2</v>
      </c>
      <c r="I94" s="5">
        <v>2</v>
      </c>
      <c r="J94" s="1" t="s">
        <v>194</v>
      </c>
    </row>
    <row r="95" spans="2:10" hidden="1" x14ac:dyDescent="0.3">
      <c r="B95" s="7">
        <f t="shared" si="2"/>
        <v>94</v>
      </c>
      <c r="C95" s="10" t="s">
        <v>158</v>
      </c>
      <c r="D95" s="4" t="s">
        <v>59</v>
      </c>
      <c r="E95" s="13">
        <v>1</v>
      </c>
      <c r="F95" s="13">
        <v>1</v>
      </c>
      <c r="G95" s="13">
        <v>1</v>
      </c>
      <c r="H95" s="5">
        <v>2</v>
      </c>
      <c r="I95" s="5">
        <v>2</v>
      </c>
      <c r="J95" s="1" t="s">
        <v>160</v>
      </c>
    </row>
    <row r="96" spans="2:10" hidden="1" x14ac:dyDescent="0.3">
      <c r="B96" s="7">
        <f t="shared" si="2"/>
        <v>95</v>
      </c>
      <c r="C96" s="10" t="s">
        <v>159</v>
      </c>
      <c r="D96" s="4" t="s">
        <v>23</v>
      </c>
      <c r="E96" s="13">
        <v>1</v>
      </c>
      <c r="F96" s="13">
        <v>1</v>
      </c>
      <c r="G96" s="13">
        <v>1</v>
      </c>
      <c r="H96" s="5">
        <v>2</v>
      </c>
      <c r="I96" s="5">
        <v>2</v>
      </c>
      <c r="J96" s="1" t="s">
        <v>194</v>
      </c>
    </row>
    <row r="97" spans="2:10" hidden="1" x14ac:dyDescent="0.3">
      <c r="B97" s="7">
        <f t="shared" si="2"/>
        <v>96</v>
      </c>
      <c r="C97" s="10" t="s">
        <v>183</v>
      </c>
      <c r="D97" s="4" t="s">
        <v>59</v>
      </c>
      <c r="E97" s="13">
        <v>1</v>
      </c>
      <c r="F97" s="13"/>
      <c r="G97" s="13" t="s">
        <v>214</v>
      </c>
      <c r="H97" s="5">
        <v>2</v>
      </c>
      <c r="I97" s="5">
        <v>2</v>
      </c>
      <c r="J97" s="29" t="s">
        <v>163</v>
      </c>
    </row>
    <row r="98" spans="2:10" hidden="1" x14ac:dyDescent="0.3">
      <c r="B98" s="7">
        <f t="shared" si="2"/>
        <v>97</v>
      </c>
      <c r="C98" s="10" t="s">
        <v>184</v>
      </c>
      <c r="D98" s="4" t="s">
        <v>161</v>
      </c>
      <c r="E98" s="13">
        <v>1</v>
      </c>
      <c r="F98" s="13"/>
      <c r="G98" s="13" t="s">
        <v>214</v>
      </c>
      <c r="H98" s="5">
        <v>2</v>
      </c>
      <c r="I98" s="5">
        <v>2</v>
      </c>
      <c r="J98" s="29" t="s">
        <v>163</v>
      </c>
    </row>
    <row r="99" spans="2:10" hidden="1" x14ac:dyDescent="0.3">
      <c r="B99" s="7">
        <f t="shared" ref="B99:B130" si="3">+B98+1</f>
        <v>98</v>
      </c>
      <c r="C99" s="10" t="s">
        <v>162</v>
      </c>
      <c r="D99" s="4" t="s">
        <v>24</v>
      </c>
      <c r="E99" s="13">
        <v>1</v>
      </c>
      <c r="F99" s="13">
        <v>1</v>
      </c>
      <c r="G99" s="13">
        <v>1</v>
      </c>
      <c r="H99" s="5">
        <v>2</v>
      </c>
      <c r="I99" s="5">
        <v>2</v>
      </c>
      <c r="J99" s="29" t="s">
        <v>163</v>
      </c>
    </row>
    <row r="100" spans="2:10" hidden="1" x14ac:dyDescent="0.3">
      <c r="B100" s="7">
        <f t="shared" si="3"/>
        <v>99</v>
      </c>
      <c r="C100" s="10" t="s">
        <v>164</v>
      </c>
      <c r="D100" s="4" t="s">
        <v>22</v>
      </c>
      <c r="E100" s="13">
        <v>1</v>
      </c>
      <c r="F100" s="13"/>
      <c r="G100" s="13" t="s">
        <v>214</v>
      </c>
      <c r="H100" s="5">
        <v>2</v>
      </c>
      <c r="I100" s="5">
        <v>2</v>
      </c>
      <c r="J100" s="29" t="s">
        <v>185</v>
      </c>
    </row>
    <row r="101" spans="2:10" hidden="1" x14ac:dyDescent="0.3">
      <c r="B101" s="7">
        <f t="shared" si="3"/>
        <v>100</v>
      </c>
      <c r="C101" s="10" t="s">
        <v>392</v>
      </c>
      <c r="D101" s="4" t="s">
        <v>161</v>
      </c>
      <c r="E101" s="13">
        <v>1</v>
      </c>
      <c r="F101" s="13">
        <v>1</v>
      </c>
      <c r="G101" s="13">
        <v>1</v>
      </c>
      <c r="H101" s="5">
        <v>2</v>
      </c>
      <c r="I101" s="5">
        <v>2</v>
      </c>
      <c r="J101" s="29" t="s">
        <v>163</v>
      </c>
    </row>
    <row r="102" spans="2:10" hidden="1" x14ac:dyDescent="0.3">
      <c r="B102" s="7">
        <f t="shared" si="3"/>
        <v>101</v>
      </c>
      <c r="C102" s="10" t="s">
        <v>186</v>
      </c>
      <c r="D102" s="4" t="s">
        <v>161</v>
      </c>
      <c r="E102" s="13">
        <v>1</v>
      </c>
      <c r="F102" s="13">
        <v>1</v>
      </c>
      <c r="G102" s="13">
        <v>1</v>
      </c>
      <c r="H102" s="5">
        <v>2</v>
      </c>
      <c r="I102" s="5">
        <v>2</v>
      </c>
      <c r="J102" s="29" t="s">
        <v>163</v>
      </c>
    </row>
    <row r="103" spans="2:10" hidden="1" x14ac:dyDescent="0.3">
      <c r="B103" s="7">
        <f t="shared" si="3"/>
        <v>102</v>
      </c>
      <c r="C103" s="10" t="s">
        <v>188</v>
      </c>
      <c r="D103" s="4" t="s">
        <v>161</v>
      </c>
      <c r="E103" s="13">
        <v>1</v>
      </c>
      <c r="F103" s="13">
        <v>1</v>
      </c>
      <c r="G103" s="13">
        <v>1</v>
      </c>
      <c r="H103" s="5">
        <v>2</v>
      </c>
      <c r="I103" s="5">
        <v>2</v>
      </c>
      <c r="J103" s="29" t="s">
        <v>163</v>
      </c>
    </row>
    <row r="104" spans="2:10" hidden="1" x14ac:dyDescent="0.3">
      <c r="B104" s="7">
        <f t="shared" si="3"/>
        <v>103</v>
      </c>
      <c r="C104" s="10" t="s">
        <v>187</v>
      </c>
      <c r="D104" s="4" t="s">
        <v>161</v>
      </c>
      <c r="E104" s="13">
        <v>1</v>
      </c>
      <c r="F104" s="13">
        <v>1</v>
      </c>
      <c r="G104" s="13">
        <v>1</v>
      </c>
      <c r="H104" s="5">
        <v>2</v>
      </c>
      <c r="I104" s="5">
        <v>2</v>
      </c>
      <c r="J104" s="29" t="s">
        <v>163</v>
      </c>
    </row>
    <row r="105" spans="2:10" hidden="1" x14ac:dyDescent="0.3">
      <c r="B105" s="7">
        <f t="shared" si="3"/>
        <v>104</v>
      </c>
      <c r="C105" s="10" t="s">
        <v>191</v>
      </c>
      <c r="D105" s="4" t="s">
        <v>23</v>
      </c>
      <c r="E105" s="13">
        <v>1</v>
      </c>
      <c r="F105" s="13">
        <v>1</v>
      </c>
      <c r="G105" s="13">
        <v>1</v>
      </c>
      <c r="H105" s="5">
        <v>2</v>
      </c>
      <c r="I105" s="5">
        <v>2</v>
      </c>
      <c r="J105" s="1" t="s">
        <v>194</v>
      </c>
    </row>
    <row r="106" spans="2:10" hidden="1" x14ac:dyDescent="0.3">
      <c r="B106" s="7">
        <f t="shared" si="3"/>
        <v>105</v>
      </c>
      <c r="C106" s="10" t="s">
        <v>193</v>
      </c>
      <c r="D106" s="4" t="s">
        <v>23</v>
      </c>
      <c r="E106" s="13">
        <v>1</v>
      </c>
      <c r="F106" s="13">
        <v>1</v>
      </c>
      <c r="G106" s="13">
        <v>1</v>
      </c>
      <c r="H106" s="5">
        <v>3</v>
      </c>
      <c r="I106" s="5">
        <v>3</v>
      </c>
      <c r="J106" s="1"/>
    </row>
    <row r="107" spans="2:10" hidden="1" x14ac:dyDescent="0.3">
      <c r="B107" s="7">
        <f t="shared" si="3"/>
        <v>106</v>
      </c>
      <c r="C107" s="10" t="s">
        <v>197</v>
      </c>
      <c r="D107" s="17" t="s">
        <v>131</v>
      </c>
      <c r="E107" s="13">
        <v>1</v>
      </c>
      <c r="F107" s="13">
        <v>1</v>
      </c>
      <c r="G107" s="13">
        <v>1</v>
      </c>
      <c r="H107" s="5">
        <v>2</v>
      </c>
      <c r="I107" s="5">
        <v>1</v>
      </c>
      <c r="J107" s="1" t="s">
        <v>152</v>
      </c>
    </row>
    <row r="108" spans="2:10" hidden="1" x14ac:dyDescent="0.3">
      <c r="B108" s="7">
        <f t="shared" si="3"/>
        <v>107</v>
      </c>
      <c r="C108" s="10" t="s">
        <v>199</v>
      </c>
      <c r="D108" s="17" t="s">
        <v>161</v>
      </c>
      <c r="E108" s="13">
        <v>1</v>
      </c>
      <c r="F108" s="13">
        <v>1</v>
      </c>
      <c r="G108" s="13">
        <v>1</v>
      </c>
      <c r="H108" s="5">
        <v>1</v>
      </c>
      <c r="I108" s="5">
        <v>1</v>
      </c>
      <c r="J108" s="1"/>
    </row>
    <row r="109" spans="2:10" hidden="1" x14ac:dyDescent="0.3">
      <c r="B109" s="7">
        <f t="shared" si="3"/>
        <v>108</v>
      </c>
      <c r="C109" s="10" t="s">
        <v>200</v>
      </c>
      <c r="D109" s="17" t="s">
        <v>161</v>
      </c>
      <c r="E109" s="13" t="s">
        <v>34</v>
      </c>
      <c r="F109" s="13" t="s">
        <v>34</v>
      </c>
      <c r="G109" s="13" t="s">
        <v>34</v>
      </c>
      <c r="H109" s="5">
        <v>1</v>
      </c>
      <c r="I109" s="5">
        <v>1</v>
      </c>
      <c r="J109" s="1"/>
    </row>
    <row r="110" spans="2:10" hidden="1" x14ac:dyDescent="0.3">
      <c r="B110" s="7">
        <f t="shared" si="3"/>
        <v>109</v>
      </c>
      <c r="C110" s="10" t="s">
        <v>203</v>
      </c>
      <c r="D110" s="17" t="s">
        <v>24</v>
      </c>
      <c r="E110" s="13">
        <v>1</v>
      </c>
      <c r="F110" s="13">
        <v>1</v>
      </c>
      <c r="G110" s="13">
        <v>1</v>
      </c>
      <c r="H110" s="5">
        <v>1</v>
      </c>
      <c r="I110" s="5">
        <v>1</v>
      </c>
      <c r="J110" s="1" t="s">
        <v>194</v>
      </c>
    </row>
    <row r="111" spans="2:10" hidden="1" x14ac:dyDescent="0.3">
      <c r="B111" s="7">
        <f t="shared" si="3"/>
        <v>110</v>
      </c>
      <c r="C111" s="10" t="s">
        <v>201</v>
      </c>
      <c r="D111" s="17" t="s">
        <v>59</v>
      </c>
      <c r="E111" s="13">
        <v>1</v>
      </c>
      <c r="F111" s="13">
        <v>1</v>
      </c>
      <c r="G111" s="13">
        <v>1</v>
      </c>
      <c r="H111" s="5">
        <v>1</v>
      </c>
      <c r="I111" s="5">
        <v>1</v>
      </c>
      <c r="J111" s="1" t="s">
        <v>204</v>
      </c>
    </row>
    <row r="112" spans="2:10" hidden="1" x14ac:dyDescent="0.3">
      <c r="B112" s="7">
        <f t="shared" si="3"/>
        <v>111</v>
      </c>
      <c r="C112" s="10" t="s">
        <v>202</v>
      </c>
      <c r="D112" s="17" t="s">
        <v>24</v>
      </c>
      <c r="E112" s="13">
        <v>1</v>
      </c>
      <c r="F112" s="13">
        <v>1</v>
      </c>
      <c r="G112" s="13">
        <v>1</v>
      </c>
      <c r="H112" s="5">
        <v>1</v>
      </c>
      <c r="I112" s="5">
        <v>1</v>
      </c>
      <c r="J112" s="1" t="s">
        <v>204</v>
      </c>
    </row>
    <row r="113" spans="2:10" hidden="1" x14ac:dyDescent="0.3">
      <c r="B113" s="7">
        <f t="shared" si="3"/>
        <v>112</v>
      </c>
      <c r="C113" s="10" t="s">
        <v>213</v>
      </c>
      <c r="D113" s="17" t="s">
        <v>59</v>
      </c>
      <c r="E113" s="13">
        <v>1</v>
      </c>
      <c r="F113" s="13" t="s">
        <v>34</v>
      </c>
      <c r="G113" s="13" t="s">
        <v>34</v>
      </c>
      <c r="H113" s="5">
        <v>2</v>
      </c>
      <c r="I113" s="5">
        <v>1</v>
      </c>
      <c r="J113" s="1" t="s">
        <v>155</v>
      </c>
    </row>
    <row r="114" spans="2:10" hidden="1" x14ac:dyDescent="0.3">
      <c r="B114" s="7">
        <f t="shared" si="3"/>
        <v>113</v>
      </c>
      <c r="C114" s="10" t="s">
        <v>205</v>
      </c>
      <c r="D114" s="17" t="s">
        <v>24</v>
      </c>
      <c r="E114" s="13">
        <v>1</v>
      </c>
      <c r="F114" s="13">
        <v>1</v>
      </c>
      <c r="G114" s="13">
        <v>1</v>
      </c>
      <c r="H114" s="5">
        <v>2</v>
      </c>
      <c r="I114" s="5">
        <v>2</v>
      </c>
      <c r="J114" s="1" t="s">
        <v>215</v>
      </c>
    </row>
    <row r="115" spans="2:10" hidden="1" x14ac:dyDescent="0.3">
      <c r="B115" s="7">
        <f t="shared" si="3"/>
        <v>114</v>
      </c>
      <c r="C115" s="10" t="s">
        <v>206</v>
      </c>
      <c r="D115" s="17" t="s">
        <v>61</v>
      </c>
      <c r="E115" s="13">
        <v>1</v>
      </c>
      <c r="F115" s="13">
        <v>1</v>
      </c>
      <c r="G115" s="13">
        <v>1</v>
      </c>
      <c r="H115" s="5">
        <v>2</v>
      </c>
      <c r="I115" s="5">
        <v>3</v>
      </c>
      <c r="J115" s="1" t="s">
        <v>209</v>
      </c>
    </row>
    <row r="116" spans="2:10" hidden="1" x14ac:dyDescent="0.3">
      <c r="B116" s="7">
        <f t="shared" si="3"/>
        <v>115</v>
      </c>
      <c r="C116" s="10" t="s">
        <v>207</v>
      </c>
      <c r="D116" s="17" t="s">
        <v>59</v>
      </c>
      <c r="E116" s="13">
        <v>1</v>
      </c>
      <c r="F116" s="13">
        <v>1</v>
      </c>
      <c r="G116" s="13">
        <v>1</v>
      </c>
      <c r="H116" s="5">
        <v>3</v>
      </c>
      <c r="I116" s="5">
        <v>2</v>
      </c>
      <c r="J116" s="1" t="s">
        <v>209</v>
      </c>
    </row>
    <row r="117" spans="2:10" hidden="1" x14ac:dyDescent="0.3">
      <c r="B117" s="7">
        <f t="shared" si="3"/>
        <v>116</v>
      </c>
      <c r="C117" s="10" t="s">
        <v>208</v>
      </c>
      <c r="D117" s="17" t="s">
        <v>59</v>
      </c>
      <c r="E117" s="13">
        <v>1</v>
      </c>
      <c r="F117" s="13">
        <v>1</v>
      </c>
      <c r="G117" s="13">
        <v>1</v>
      </c>
      <c r="H117" s="5">
        <v>2</v>
      </c>
      <c r="I117" s="5">
        <v>1</v>
      </c>
      <c r="J117" s="1" t="s">
        <v>209</v>
      </c>
    </row>
    <row r="118" spans="2:10" hidden="1" x14ac:dyDescent="0.3">
      <c r="B118" s="7">
        <f t="shared" si="3"/>
        <v>117</v>
      </c>
      <c r="C118" s="10" t="s">
        <v>241</v>
      </c>
      <c r="D118" s="17" t="s">
        <v>126</v>
      </c>
      <c r="E118" s="13">
        <v>1</v>
      </c>
      <c r="F118" s="13">
        <v>1</v>
      </c>
      <c r="G118" s="13">
        <v>1</v>
      </c>
      <c r="H118" s="5">
        <v>2</v>
      </c>
      <c r="I118" s="5">
        <v>1</v>
      </c>
      <c r="J118" s="1" t="s">
        <v>402</v>
      </c>
    </row>
    <row r="119" spans="2:10" hidden="1" x14ac:dyDescent="0.3">
      <c r="B119" s="7">
        <f t="shared" si="3"/>
        <v>118</v>
      </c>
      <c r="C119" s="10" t="s">
        <v>244</v>
      </c>
      <c r="D119" s="17" t="s">
        <v>245</v>
      </c>
      <c r="E119" s="13">
        <v>1</v>
      </c>
      <c r="F119" s="13">
        <v>1</v>
      </c>
      <c r="G119" s="13">
        <v>1</v>
      </c>
      <c r="H119" s="5">
        <v>1</v>
      </c>
      <c r="I119" s="5">
        <v>2</v>
      </c>
      <c r="J119" s="1"/>
    </row>
    <row r="120" spans="2:10" hidden="1" x14ac:dyDescent="0.3">
      <c r="B120" s="7">
        <f t="shared" si="3"/>
        <v>119</v>
      </c>
      <c r="C120" s="10" t="s">
        <v>394</v>
      </c>
      <c r="D120" s="17" t="s">
        <v>35</v>
      </c>
      <c r="E120" s="13">
        <v>1</v>
      </c>
      <c r="F120" s="13">
        <v>1</v>
      </c>
      <c r="G120" s="13">
        <v>1</v>
      </c>
      <c r="H120" s="5">
        <v>3</v>
      </c>
      <c r="I120" s="5">
        <v>1</v>
      </c>
      <c r="J120" s="1"/>
    </row>
    <row r="121" spans="2:10" hidden="1" x14ac:dyDescent="0.3">
      <c r="B121" s="7">
        <f t="shared" si="3"/>
        <v>120</v>
      </c>
      <c r="C121" s="10" t="s">
        <v>395</v>
      </c>
      <c r="D121" s="17" t="s">
        <v>245</v>
      </c>
      <c r="E121" s="13">
        <v>1</v>
      </c>
      <c r="F121" s="13">
        <v>1</v>
      </c>
      <c r="G121" s="13">
        <v>1</v>
      </c>
      <c r="H121" s="5">
        <v>3</v>
      </c>
      <c r="I121" s="5">
        <v>2</v>
      </c>
      <c r="J121" s="1"/>
    </row>
    <row r="122" spans="2:10" x14ac:dyDescent="0.3">
      <c r="B122" s="7">
        <f t="shared" si="3"/>
        <v>121</v>
      </c>
      <c r="C122" s="10" t="s">
        <v>397</v>
      </c>
      <c r="D122" s="17" t="s">
        <v>398</v>
      </c>
      <c r="E122" s="13">
        <v>1</v>
      </c>
      <c r="F122" s="13">
        <v>1</v>
      </c>
      <c r="G122" s="13"/>
      <c r="H122" s="5">
        <v>3</v>
      </c>
      <c r="I122" s="5">
        <v>2</v>
      </c>
      <c r="J122" s="1"/>
    </row>
    <row r="123" spans="2:10" x14ac:dyDescent="0.3">
      <c r="B123" s="7">
        <f t="shared" si="3"/>
        <v>122</v>
      </c>
      <c r="C123" s="10" t="s">
        <v>453</v>
      </c>
      <c r="D123" s="17" t="s">
        <v>398</v>
      </c>
      <c r="E123" s="13">
        <v>1</v>
      </c>
      <c r="F123" s="13">
        <v>1</v>
      </c>
      <c r="G123" s="13"/>
      <c r="H123" s="5"/>
      <c r="I123" s="5"/>
      <c r="J123" s="1"/>
    </row>
    <row r="124" spans="2:10" x14ac:dyDescent="0.3">
      <c r="B124" s="7">
        <f t="shared" si="3"/>
        <v>123</v>
      </c>
      <c r="C124" s="10" t="s">
        <v>454</v>
      </c>
      <c r="D124" s="17" t="s">
        <v>398</v>
      </c>
      <c r="E124" s="13">
        <v>1</v>
      </c>
      <c r="F124" s="13">
        <v>1</v>
      </c>
      <c r="G124" s="13"/>
      <c r="H124" s="5"/>
      <c r="I124" s="5"/>
      <c r="J124" s="1"/>
    </row>
    <row r="125" spans="2:10" x14ac:dyDescent="0.3">
      <c r="B125" s="7">
        <f t="shared" si="3"/>
        <v>124</v>
      </c>
      <c r="C125" s="10" t="s">
        <v>468</v>
      </c>
      <c r="D125" s="17" t="s">
        <v>24</v>
      </c>
      <c r="E125" s="13">
        <v>1</v>
      </c>
      <c r="F125" s="13">
        <v>1</v>
      </c>
      <c r="G125" s="13"/>
      <c r="H125" s="5">
        <v>3</v>
      </c>
      <c r="I125" s="5">
        <v>1</v>
      </c>
      <c r="J125" s="1"/>
    </row>
    <row r="126" spans="2:10" x14ac:dyDescent="0.3">
      <c r="B126" s="7">
        <f t="shared" si="3"/>
        <v>125</v>
      </c>
      <c r="C126" s="10" t="s">
        <v>444</v>
      </c>
      <c r="D126" s="17" t="s">
        <v>446</v>
      </c>
      <c r="E126" s="13">
        <v>1</v>
      </c>
      <c r="F126" s="13">
        <v>1</v>
      </c>
      <c r="G126" s="13"/>
      <c r="H126" s="5">
        <v>3</v>
      </c>
      <c r="I126" s="5">
        <v>3</v>
      </c>
      <c r="J126" s="1"/>
    </row>
    <row r="127" spans="2:10" x14ac:dyDescent="0.3">
      <c r="B127" s="7">
        <f t="shared" si="3"/>
        <v>126</v>
      </c>
      <c r="C127" s="10" t="s">
        <v>441</v>
      </c>
      <c r="D127" s="17" t="s">
        <v>35</v>
      </c>
      <c r="E127" s="13">
        <v>1</v>
      </c>
      <c r="F127" s="13">
        <v>0.5</v>
      </c>
      <c r="G127" s="13"/>
      <c r="H127" s="5">
        <v>3</v>
      </c>
      <c r="I127" s="5">
        <v>3</v>
      </c>
      <c r="J127" s="1"/>
    </row>
    <row r="128" spans="2:10" x14ac:dyDescent="0.3">
      <c r="B128" s="7">
        <f t="shared" si="3"/>
        <v>127</v>
      </c>
      <c r="C128" s="10" t="s">
        <v>445</v>
      </c>
      <c r="D128" s="17" t="s">
        <v>35</v>
      </c>
      <c r="E128" s="13">
        <v>1</v>
      </c>
      <c r="F128" s="13">
        <v>0.5</v>
      </c>
      <c r="G128" s="13"/>
      <c r="H128" s="5">
        <v>3</v>
      </c>
      <c r="I128" s="5">
        <v>2</v>
      </c>
      <c r="J128" s="1"/>
    </row>
    <row r="129" spans="2:10" x14ac:dyDescent="0.3">
      <c r="B129" s="7">
        <f t="shared" si="3"/>
        <v>128</v>
      </c>
      <c r="C129" s="10" t="s">
        <v>442</v>
      </c>
      <c r="D129" s="17" t="s">
        <v>35</v>
      </c>
      <c r="E129" s="13">
        <v>1</v>
      </c>
      <c r="F129" s="13">
        <v>0.5</v>
      </c>
      <c r="G129" s="13"/>
      <c r="H129" s="5">
        <v>3</v>
      </c>
      <c r="I129" s="5">
        <v>1</v>
      </c>
      <c r="J129" s="1"/>
    </row>
    <row r="130" spans="2:10" x14ac:dyDescent="0.3">
      <c r="B130" s="7">
        <f t="shared" si="3"/>
        <v>129</v>
      </c>
      <c r="C130" s="10" t="s">
        <v>443</v>
      </c>
      <c r="D130" s="17" t="s">
        <v>447</v>
      </c>
      <c r="E130" s="13">
        <v>1</v>
      </c>
      <c r="F130" s="13">
        <v>0.5</v>
      </c>
      <c r="G130" s="13"/>
      <c r="H130" s="5">
        <v>3</v>
      </c>
      <c r="I130" s="5">
        <v>2</v>
      </c>
      <c r="J130" s="1"/>
    </row>
    <row r="131" spans="2:10" hidden="1" x14ac:dyDescent="0.3">
      <c r="B131" s="7">
        <f t="shared" ref="B131:B162" si="4">+B130+1</f>
        <v>130</v>
      </c>
      <c r="C131" s="10" t="s">
        <v>455</v>
      </c>
      <c r="D131" s="17" t="s">
        <v>126</v>
      </c>
      <c r="E131" s="13">
        <v>1</v>
      </c>
      <c r="F131" s="13">
        <v>1</v>
      </c>
      <c r="G131" s="13">
        <v>1</v>
      </c>
      <c r="H131" s="5">
        <v>3</v>
      </c>
      <c r="I131" s="5">
        <v>2</v>
      </c>
      <c r="J131" s="1" t="s">
        <v>456</v>
      </c>
    </row>
    <row r="132" spans="2:10" hidden="1" x14ac:dyDescent="0.3">
      <c r="B132" s="7">
        <f t="shared" si="4"/>
        <v>131</v>
      </c>
      <c r="C132" s="10" t="s">
        <v>462</v>
      </c>
      <c r="D132" s="17" t="s">
        <v>467</v>
      </c>
      <c r="E132" s="13">
        <v>1</v>
      </c>
      <c r="F132" s="13">
        <v>1</v>
      </c>
      <c r="G132" s="13">
        <v>1</v>
      </c>
      <c r="H132" s="5">
        <v>2</v>
      </c>
      <c r="I132" s="5">
        <v>3</v>
      </c>
      <c r="J132" s="1" t="s">
        <v>459</v>
      </c>
    </row>
    <row r="133" spans="2:10" hidden="1" x14ac:dyDescent="0.3">
      <c r="B133" s="7">
        <f t="shared" si="4"/>
        <v>132</v>
      </c>
      <c r="C133" s="10" t="s">
        <v>463</v>
      </c>
      <c r="D133" s="17" t="s">
        <v>467</v>
      </c>
      <c r="E133" s="13">
        <v>1</v>
      </c>
      <c r="F133" s="13">
        <v>1</v>
      </c>
      <c r="G133" s="13">
        <v>1</v>
      </c>
      <c r="H133" s="5">
        <v>2</v>
      </c>
      <c r="I133" s="5">
        <v>3</v>
      </c>
      <c r="J133" s="1" t="s">
        <v>460</v>
      </c>
    </row>
    <row r="134" spans="2:10" hidden="1" x14ac:dyDescent="0.3">
      <c r="B134" s="7">
        <f t="shared" si="4"/>
        <v>133</v>
      </c>
      <c r="C134" s="10" t="s">
        <v>464</v>
      </c>
      <c r="D134" s="17" t="s">
        <v>467</v>
      </c>
      <c r="E134" s="13">
        <v>1</v>
      </c>
      <c r="F134" s="13">
        <v>1</v>
      </c>
      <c r="G134" s="13">
        <v>1</v>
      </c>
      <c r="H134" s="5">
        <v>2</v>
      </c>
      <c r="I134" s="5">
        <v>3</v>
      </c>
      <c r="J134" s="1" t="s">
        <v>461</v>
      </c>
    </row>
    <row r="135" spans="2:10" hidden="1" x14ac:dyDescent="0.3">
      <c r="B135" s="7">
        <f t="shared" si="4"/>
        <v>134</v>
      </c>
      <c r="C135" s="10" t="s">
        <v>465</v>
      </c>
      <c r="D135" s="17" t="s">
        <v>467</v>
      </c>
      <c r="E135" s="13">
        <v>1</v>
      </c>
      <c r="F135" s="13">
        <v>1</v>
      </c>
      <c r="G135" s="13">
        <v>1</v>
      </c>
      <c r="H135" s="5">
        <v>2</v>
      </c>
      <c r="I135" s="5">
        <v>3</v>
      </c>
      <c r="J135" s="1"/>
    </row>
    <row r="136" spans="2:10" hidden="1" x14ac:dyDescent="0.3">
      <c r="B136" s="7">
        <f t="shared" si="4"/>
        <v>135</v>
      </c>
      <c r="C136" s="10" t="s">
        <v>466</v>
      </c>
      <c r="D136" s="17" t="s">
        <v>467</v>
      </c>
      <c r="E136" s="13">
        <v>1</v>
      </c>
      <c r="F136" s="13">
        <v>1</v>
      </c>
      <c r="G136" s="13">
        <v>1</v>
      </c>
      <c r="H136" s="5">
        <v>2</v>
      </c>
      <c r="I136" s="5">
        <v>3</v>
      </c>
      <c r="J136" s="1"/>
    </row>
    <row r="137" spans="2:10" x14ac:dyDescent="0.3">
      <c r="B137" s="7">
        <f t="shared" si="4"/>
        <v>136</v>
      </c>
      <c r="C137" s="10" t="s">
        <v>477</v>
      </c>
      <c r="D137" s="17"/>
      <c r="E137" s="13">
        <v>1</v>
      </c>
      <c r="F137" s="13">
        <v>1</v>
      </c>
      <c r="G137" s="13"/>
      <c r="H137" s="5"/>
      <c r="I137" s="5"/>
      <c r="J137" s="1"/>
    </row>
    <row r="138" spans="2:10" hidden="1" x14ac:dyDescent="0.3">
      <c r="B138" s="7">
        <f t="shared" si="4"/>
        <v>137</v>
      </c>
      <c r="C138" s="10" t="s">
        <v>478</v>
      </c>
      <c r="D138" s="17"/>
      <c r="E138" s="13">
        <v>1</v>
      </c>
      <c r="F138" s="13">
        <v>1</v>
      </c>
      <c r="G138" s="13">
        <v>1</v>
      </c>
      <c r="H138" s="5"/>
      <c r="I138" s="5"/>
      <c r="J138" s="1"/>
    </row>
    <row r="139" spans="2:10" hidden="1" x14ac:dyDescent="0.3">
      <c r="B139" s="7">
        <f t="shared" si="4"/>
        <v>138</v>
      </c>
      <c r="C139" s="10" t="s">
        <v>479</v>
      </c>
      <c r="D139" s="17"/>
      <c r="E139" s="13">
        <v>1</v>
      </c>
      <c r="F139" s="13">
        <v>1</v>
      </c>
      <c r="G139" s="13">
        <v>1</v>
      </c>
      <c r="H139" s="5"/>
      <c r="I139" s="5"/>
      <c r="J139" s="1"/>
    </row>
    <row r="140" spans="2:10" hidden="1" x14ac:dyDescent="0.3">
      <c r="B140" s="7">
        <f t="shared" si="4"/>
        <v>139</v>
      </c>
      <c r="C140" s="10" t="s">
        <v>480</v>
      </c>
      <c r="D140" s="17"/>
      <c r="E140" s="13">
        <v>1</v>
      </c>
      <c r="F140" s="13">
        <v>1</v>
      </c>
      <c r="G140" s="13">
        <v>1</v>
      </c>
      <c r="H140" s="5"/>
      <c r="I140" s="5"/>
      <c r="J140" s="1" t="s">
        <v>481</v>
      </c>
    </row>
    <row r="141" spans="2:10" hidden="1" x14ac:dyDescent="0.3">
      <c r="B141" s="7">
        <f t="shared" si="4"/>
        <v>140</v>
      </c>
      <c r="C141" s="10" t="s">
        <v>482</v>
      </c>
      <c r="D141" s="17"/>
      <c r="E141" s="13">
        <v>1</v>
      </c>
      <c r="F141" s="13">
        <v>1</v>
      </c>
      <c r="G141" s="13">
        <v>1</v>
      </c>
      <c r="H141" s="5"/>
      <c r="I141" s="5"/>
      <c r="J141" s="1" t="s">
        <v>483</v>
      </c>
    </row>
    <row r="142" spans="2:10" x14ac:dyDescent="0.3">
      <c r="B142" s="7">
        <f t="shared" si="4"/>
        <v>141</v>
      </c>
      <c r="C142" s="10" t="s">
        <v>484</v>
      </c>
      <c r="D142" s="17"/>
      <c r="E142" s="13" t="s">
        <v>34</v>
      </c>
      <c r="F142" s="13">
        <v>0.5</v>
      </c>
      <c r="G142" s="13"/>
      <c r="H142" s="5"/>
      <c r="I142" s="5"/>
      <c r="J142" s="1" t="s">
        <v>485</v>
      </c>
    </row>
    <row r="143" spans="2:10" hidden="1" x14ac:dyDescent="0.3">
      <c r="B143" s="7">
        <f t="shared" si="4"/>
        <v>142</v>
      </c>
      <c r="C143" s="10" t="s">
        <v>486</v>
      </c>
      <c r="D143" s="17"/>
      <c r="E143" s="13" t="s">
        <v>520</v>
      </c>
      <c r="F143" s="13">
        <v>1</v>
      </c>
      <c r="G143" s="13" t="s">
        <v>34</v>
      </c>
      <c r="H143" s="5"/>
      <c r="I143" s="5"/>
      <c r="J143" s="1" t="s">
        <v>414</v>
      </c>
    </row>
    <row r="144" spans="2:10" x14ac:dyDescent="0.3">
      <c r="B144" s="7">
        <f t="shared" si="4"/>
        <v>143</v>
      </c>
      <c r="C144" s="10" t="s">
        <v>487</v>
      </c>
      <c r="D144" s="17"/>
      <c r="E144" s="13">
        <v>1</v>
      </c>
      <c r="F144" s="13">
        <v>1</v>
      </c>
      <c r="G144" s="13"/>
      <c r="H144" s="5"/>
      <c r="I144" s="5"/>
      <c r="J144" s="1"/>
    </row>
    <row r="145" spans="2:10" x14ac:dyDescent="0.3">
      <c r="B145" s="7">
        <f t="shared" si="4"/>
        <v>144</v>
      </c>
      <c r="C145" s="10" t="s">
        <v>488</v>
      </c>
      <c r="D145" s="17"/>
      <c r="E145" s="13">
        <v>1</v>
      </c>
      <c r="F145" s="13">
        <v>1</v>
      </c>
      <c r="G145" s="13"/>
      <c r="H145" s="5"/>
      <c r="I145" s="5"/>
      <c r="J145" s="1"/>
    </row>
    <row r="146" spans="2:10" x14ac:dyDescent="0.3">
      <c r="B146" s="7">
        <f t="shared" si="4"/>
        <v>145</v>
      </c>
      <c r="C146" s="10" t="s">
        <v>489</v>
      </c>
      <c r="D146" s="17"/>
      <c r="E146" s="13">
        <v>1</v>
      </c>
      <c r="F146" s="13">
        <v>1</v>
      </c>
      <c r="G146" s="13"/>
      <c r="H146" s="5"/>
      <c r="I146" s="5"/>
      <c r="J146" s="1" t="s">
        <v>490</v>
      </c>
    </row>
    <row r="147" spans="2:10" hidden="1" x14ac:dyDescent="0.3">
      <c r="B147" s="7">
        <f t="shared" si="4"/>
        <v>146</v>
      </c>
      <c r="C147" s="10" t="s">
        <v>491</v>
      </c>
      <c r="D147" s="17"/>
      <c r="E147" s="13">
        <v>1</v>
      </c>
      <c r="F147" s="13">
        <v>1</v>
      </c>
      <c r="G147" s="13">
        <v>1</v>
      </c>
      <c r="H147" s="5"/>
      <c r="I147" s="5"/>
      <c r="J147" s="1" t="s">
        <v>492</v>
      </c>
    </row>
    <row r="148" spans="2:10" hidden="1" x14ac:dyDescent="0.3">
      <c r="B148" s="7">
        <f t="shared" si="4"/>
        <v>147</v>
      </c>
      <c r="C148" s="10" t="s">
        <v>493</v>
      </c>
      <c r="D148" s="17"/>
      <c r="E148" s="13">
        <v>1</v>
      </c>
      <c r="F148" s="13">
        <v>1</v>
      </c>
      <c r="G148" s="13">
        <v>1</v>
      </c>
      <c r="H148" s="5"/>
      <c r="I148" s="5"/>
      <c r="J148" s="1" t="s">
        <v>492</v>
      </c>
    </row>
    <row r="149" spans="2:10" hidden="1" x14ac:dyDescent="0.3">
      <c r="B149" s="7">
        <f t="shared" si="4"/>
        <v>148</v>
      </c>
      <c r="C149" s="10" t="s">
        <v>494</v>
      </c>
      <c r="D149" s="17"/>
      <c r="E149" s="13">
        <v>1</v>
      </c>
      <c r="F149" s="13">
        <v>1</v>
      </c>
      <c r="G149" s="13">
        <v>1</v>
      </c>
      <c r="H149" s="5"/>
      <c r="I149" s="5"/>
      <c r="J149" s="1" t="s">
        <v>492</v>
      </c>
    </row>
    <row r="150" spans="2:10" hidden="1" x14ac:dyDescent="0.3">
      <c r="B150" s="7">
        <f t="shared" si="4"/>
        <v>149</v>
      </c>
      <c r="C150" s="10" t="s">
        <v>495</v>
      </c>
      <c r="D150" s="17"/>
      <c r="E150" s="13">
        <v>1</v>
      </c>
      <c r="F150" s="13"/>
      <c r="G150" s="13">
        <v>1</v>
      </c>
      <c r="H150" s="5"/>
      <c r="I150" s="5"/>
      <c r="J150" s="1" t="s">
        <v>496</v>
      </c>
    </row>
    <row r="151" spans="2:10" hidden="1" x14ac:dyDescent="0.3">
      <c r="B151" s="7">
        <f t="shared" si="4"/>
        <v>150</v>
      </c>
      <c r="C151" s="10" t="s">
        <v>497</v>
      </c>
      <c r="D151" s="17"/>
      <c r="E151" s="13">
        <v>1</v>
      </c>
      <c r="F151" s="13"/>
      <c r="G151" s="13">
        <v>1</v>
      </c>
      <c r="H151" s="5"/>
      <c r="I151" s="5"/>
      <c r="J151" s="1" t="s">
        <v>498</v>
      </c>
    </row>
    <row r="152" spans="2:10" hidden="1" x14ac:dyDescent="0.3">
      <c r="B152" s="7">
        <f t="shared" si="4"/>
        <v>151</v>
      </c>
      <c r="C152" s="10" t="s">
        <v>499</v>
      </c>
      <c r="D152" s="17"/>
      <c r="E152" s="13">
        <v>1</v>
      </c>
      <c r="F152" s="13"/>
      <c r="G152" s="13">
        <v>1</v>
      </c>
      <c r="H152" s="5"/>
      <c r="I152" s="5"/>
      <c r="J152" s="1" t="s">
        <v>500</v>
      </c>
    </row>
    <row r="153" spans="2:10" x14ac:dyDescent="0.3">
      <c r="B153" s="7">
        <f t="shared" si="4"/>
        <v>152</v>
      </c>
      <c r="C153" s="10" t="s">
        <v>501</v>
      </c>
      <c r="D153" s="17"/>
      <c r="E153" s="13">
        <v>1</v>
      </c>
      <c r="F153" s="13">
        <v>1</v>
      </c>
      <c r="G153" s="13"/>
      <c r="H153" s="5"/>
      <c r="I153" s="5"/>
      <c r="J153" s="1" t="s">
        <v>502</v>
      </c>
    </row>
    <row r="154" spans="2:10" hidden="1" x14ac:dyDescent="0.3">
      <c r="B154" s="7">
        <f t="shared" si="4"/>
        <v>153</v>
      </c>
      <c r="C154" s="10" t="s">
        <v>503</v>
      </c>
      <c r="D154" s="17"/>
      <c r="E154" s="13">
        <v>1</v>
      </c>
      <c r="F154" s="13">
        <v>1</v>
      </c>
      <c r="G154" s="13">
        <v>1</v>
      </c>
      <c r="H154" s="5"/>
      <c r="I154" s="5"/>
      <c r="J154" s="1" t="s">
        <v>504</v>
      </c>
    </row>
    <row r="155" spans="2:10" hidden="1" x14ac:dyDescent="0.3">
      <c r="B155" s="7">
        <f t="shared" si="4"/>
        <v>154</v>
      </c>
      <c r="C155" s="10" t="s">
        <v>505</v>
      </c>
      <c r="D155" s="17"/>
      <c r="E155" s="13">
        <v>1</v>
      </c>
      <c r="F155" s="13">
        <v>1</v>
      </c>
      <c r="G155" s="13">
        <v>1</v>
      </c>
      <c r="H155" s="5"/>
      <c r="I155" s="5"/>
      <c r="J155" s="1" t="s">
        <v>506</v>
      </c>
    </row>
    <row r="156" spans="2:10" hidden="1" x14ac:dyDescent="0.3">
      <c r="B156" s="7">
        <f t="shared" si="4"/>
        <v>155</v>
      </c>
      <c r="C156" s="10" t="s">
        <v>507</v>
      </c>
      <c r="D156" s="17"/>
      <c r="E156" s="13">
        <v>1</v>
      </c>
      <c r="F156" s="13">
        <v>1</v>
      </c>
      <c r="G156" s="13">
        <v>1</v>
      </c>
      <c r="H156" s="5"/>
      <c r="I156" s="5"/>
      <c r="J156" s="1"/>
    </row>
    <row r="157" spans="2:10" ht="31.2" x14ac:dyDescent="0.3">
      <c r="B157" s="7">
        <f t="shared" si="4"/>
        <v>156</v>
      </c>
      <c r="C157" s="10" t="s">
        <v>533</v>
      </c>
      <c r="D157" s="17" t="s">
        <v>562</v>
      </c>
      <c r="E157" s="13" t="s">
        <v>517</v>
      </c>
      <c r="F157" s="13"/>
      <c r="G157" s="13"/>
      <c r="H157" s="5"/>
      <c r="I157" s="5"/>
      <c r="J157" s="122" t="s">
        <v>561</v>
      </c>
    </row>
    <row r="158" spans="2:10" x14ac:dyDescent="0.3">
      <c r="B158" s="7">
        <f t="shared" si="4"/>
        <v>157</v>
      </c>
      <c r="C158" s="10" t="s">
        <v>537</v>
      </c>
      <c r="D158" s="17"/>
      <c r="E158" s="13" t="s">
        <v>517</v>
      </c>
      <c r="F158" s="13"/>
      <c r="G158" s="13"/>
      <c r="H158" s="5"/>
      <c r="I158" s="5"/>
      <c r="J158" s="1" t="s">
        <v>527</v>
      </c>
    </row>
    <row r="159" spans="2:10" hidden="1" x14ac:dyDescent="0.3">
      <c r="B159" s="7">
        <f t="shared" si="4"/>
        <v>158</v>
      </c>
      <c r="C159" s="10" t="s">
        <v>509</v>
      </c>
      <c r="D159" s="17" t="s">
        <v>59</v>
      </c>
      <c r="E159" s="13" t="s">
        <v>34</v>
      </c>
      <c r="F159" s="13" t="s">
        <v>34</v>
      </c>
      <c r="G159" s="13" t="s">
        <v>34</v>
      </c>
      <c r="H159" s="5"/>
      <c r="I159" s="5"/>
      <c r="J159" s="1" t="s">
        <v>510</v>
      </c>
    </row>
    <row r="160" spans="2:10" x14ac:dyDescent="0.3">
      <c r="B160" s="7">
        <f t="shared" si="4"/>
        <v>159</v>
      </c>
      <c r="C160" s="10" t="s">
        <v>511</v>
      </c>
      <c r="D160" s="17"/>
      <c r="E160" s="13">
        <v>1</v>
      </c>
      <c r="F160" s="13">
        <v>1</v>
      </c>
      <c r="G160" s="13"/>
      <c r="H160" s="5"/>
      <c r="I160" s="5"/>
      <c r="J160" s="1"/>
    </row>
    <row r="161" spans="2:10" x14ac:dyDescent="0.3">
      <c r="B161" s="7">
        <f t="shared" si="4"/>
        <v>160</v>
      </c>
      <c r="C161" s="10" t="s">
        <v>512</v>
      </c>
      <c r="D161" s="17"/>
      <c r="E161" s="13">
        <v>1</v>
      </c>
      <c r="F161" s="13">
        <v>1</v>
      </c>
      <c r="G161" s="13"/>
      <c r="H161" s="5"/>
      <c r="I161" s="5"/>
      <c r="J161" s="1" t="s">
        <v>513</v>
      </c>
    </row>
    <row r="162" spans="2:10" x14ac:dyDescent="0.3">
      <c r="B162" s="7">
        <f t="shared" si="4"/>
        <v>161</v>
      </c>
      <c r="C162" s="10" t="s">
        <v>514</v>
      </c>
      <c r="D162" s="17" t="s">
        <v>523</v>
      </c>
      <c r="E162" s="13">
        <v>1</v>
      </c>
      <c r="F162" s="13" t="s">
        <v>547</v>
      </c>
      <c r="G162" s="13"/>
      <c r="H162" s="5"/>
      <c r="I162" s="5"/>
      <c r="J162" s="1" t="s">
        <v>522</v>
      </c>
    </row>
    <row r="163" spans="2:10" ht="78" x14ac:dyDescent="0.3">
      <c r="B163" s="7">
        <f t="shared" ref="B163:B175" si="5">+B162+1</f>
        <v>162</v>
      </c>
      <c r="C163" s="10" t="s">
        <v>545</v>
      </c>
      <c r="D163" s="17" t="s">
        <v>523</v>
      </c>
      <c r="E163" s="121">
        <v>1</v>
      </c>
      <c r="F163" s="13" t="s">
        <v>526</v>
      </c>
      <c r="G163" s="13" t="s">
        <v>525</v>
      </c>
      <c r="H163" s="5"/>
      <c r="I163" s="5"/>
      <c r="J163" s="120" t="s">
        <v>524</v>
      </c>
    </row>
    <row r="164" spans="2:10" ht="93.6" x14ac:dyDescent="0.3">
      <c r="B164" s="7">
        <f t="shared" si="5"/>
        <v>163</v>
      </c>
      <c r="C164" s="10" t="s">
        <v>544</v>
      </c>
      <c r="D164" s="17"/>
      <c r="E164" s="13" t="s">
        <v>517</v>
      </c>
      <c r="F164" s="13"/>
      <c r="G164" s="13"/>
      <c r="H164" s="5"/>
      <c r="I164" s="5"/>
      <c r="J164" s="120" t="s">
        <v>546</v>
      </c>
    </row>
    <row r="165" spans="2:10" ht="46.8" x14ac:dyDescent="0.3">
      <c r="B165" s="7">
        <f t="shared" si="5"/>
        <v>164</v>
      </c>
      <c r="C165" s="10" t="s">
        <v>518</v>
      </c>
      <c r="D165" s="17"/>
      <c r="E165" s="13" t="s">
        <v>517</v>
      </c>
      <c r="F165" s="13"/>
      <c r="G165" s="13"/>
      <c r="H165" s="5"/>
      <c r="I165" s="5"/>
      <c r="J165" s="120" t="s">
        <v>528</v>
      </c>
    </row>
    <row r="166" spans="2:10" hidden="1" x14ac:dyDescent="0.3">
      <c r="B166" s="7">
        <f t="shared" si="5"/>
        <v>165</v>
      </c>
      <c r="C166" s="10" t="s">
        <v>515</v>
      </c>
      <c r="D166" s="17"/>
      <c r="E166" s="13">
        <v>1</v>
      </c>
      <c r="F166" s="13">
        <v>1</v>
      </c>
      <c r="G166" s="13" t="s">
        <v>34</v>
      </c>
      <c r="H166" s="5"/>
      <c r="I166" s="5"/>
      <c r="J166" s="1" t="s">
        <v>516</v>
      </c>
    </row>
    <row r="167" spans="2:10" ht="31.2" x14ac:dyDescent="0.3">
      <c r="B167" s="7">
        <f t="shared" si="5"/>
        <v>166</v>
      </c>
      <c r="C167" s="10" t="s">
        <v>519</v>
      </c>
      <c r="D167" s="17"/>
      <c r="E167" s="13" t="s">
        <v>508</v>
      </c>
      <c r="F167" s="13"/>
      <c r="G167" s="13"/>
      <c r="H167" s="5"/>
      <c r="I167" s="5"/>
      <c r="J167" s="120" t="s">
        <v>529</v>
      </c>
    </row>
    <row r="168" spans="2:10" x14ac:dyDescent="0.3">
      <c r="B168" s="7">
        <f t="shared" si="5"/>
        <v>167</v>
      </c>
      <c r="C168" s="10" t="s">
        <v>521</v>
      </c>
      <c r="D168" s="17"/>
      <c r="E168" s="13" t="s">
        <v>508</v>
      </c>
      <c r="F168" s="13"/>
      <c r="G168" s="13"/>
      <c r="H168" s="5"/>
      <c r="I168" s="5"/>
      <c r="J168" s="120" t="s">
        <v>530</v>
      </c>
    </row>
    <row r="169" spans="2:10" x14ac:dyDescent="0.3">
      <c r="B169" s="7">
        <f t="shared" si="5"/>
        <v>168</v>
      </c>
      <c r="C169" s="10" t="s">
        <v>531</v>
      </c>
      <c r="D169" s="17"/>
      <c r="E169" s="13" t="s">
        <v>508</v>
      </c>
      <c r="F169" s="13"/>
      <c r="G169" s="13"/>
      <c r="H169" s="5"/>
      <c r="I169" s="5"/>
      <c r="J169" s="120" t="s">
        <v>532</v>
      </c>
    </row>
    <row r="170" spans="2:10" x14ac:dyDescent="0.3">
      <c r="B170" s="7">
        <f t="shared" si="5"/>
        <v>169</v>
      </c>
      <c r="C170" s="10" t="s">
        <v>534</v>
      </c>
      <c r="D170" s="17"/>
      <c r="E170" s="13" t="s">
        <v>517</v>
      </c>
      <c r="F170" s="13"/>
      <c r="G170" s="13"/>
      <c r="H170" s="5"/>
      <c r="I170" s="5"/>
      <c r="J170" s="122"/>
    </row>
    <row r="171" spans="2:10" x14ac:dyDescent="0.3">
      <c r="B171" s="7">
        <f t="shared" si="5"/>
        <v>170</v>
      </c>
      <c r="C171" s="10" t="s">
        <v>536</v>
      </c>
      <c r="D171" s="17"/>
      <c r="E171" s="13" t="s">
        <v>508</v>
      </c>
      <c r="F171" s="13"/>
      <c r="G171" s="13"/>
      <c r="H171" s="5"/>
      <c r="I171" s="5"/>
      <c r="J171" s="122"/>
    </row>
    <row r="172" spans="2:10" x14ac:dyDescent="0.3">
      <c r="B172" s="7">
        <f t="shared" si="5"/>
        <v>171</v>
      </c>
      <c r="C172" s="10" t="s">
        <v>535</v>
      </c>
      <c r="D172" s="17"/>
      <c r="E172" s="13" t="s">
        <v>508</v>
      </c>
      <c r="F172" s="13"/>
      <c r="G172" s="13"/>
      <c r="H172" s="5"/>
      <c r="I172" s="5"/>
      <c r="J172" s="122"/>
    </row>
    <row r="173" spans="2:10" hidden="1" x14ac:dyDescent="0.3">
      <c r="B173" s="7">
        <f t="shared" si="5"/>
        <v>172</v>
      </c>
      <c r="C173" s="10" t="s">
        <v>542</v>
      </c>
      <c r="D173" s="17" t="s">
        <v>59</v>
      </c>
      <c r="E173" s="13">
        <v>1</v>
      </c>
      <c r="F173" s="13" t="s">
        <v>34</v>
      </c>
      <c r="G173" s="13" t="s">
        <v>34</v>
      </c>
      <c r="H173" s="5"/>
      <c r="I173" s="5"/>
      <c r="J173" s="122"/>
    </row>
    <row r="174" spans="2:10" x14ac:dyDescent="0.3">
      <c r="B174" s="7">
        <f t="shared" si="5"/>
        <v>173</v>
      </c>
      <c r="C174" s="10" t="s">
        <v>600</v>
      </c>
      <c r="D174" s="17" t="s">
        <v>601</v>
      </c>
      <c r="E174" s="13"/>
      <c r="F174" s="13"/>
      <c r="G174" s="13"/>
      <c r="H174" s="5"/>
      <c r="I174" s="5"/>
      <c r="J174" s="138" t="s">
        <v>602</v>
      </c>
    </row>
    <row r="175" spans="2:10" x14ac:dyDescent="0.3">
      <c r="B175" s="7">
        <f t="shared" si="5"/>
        <v>174</v>
      </c>
      <c r="C175" s="10" t="s">
        <v>603</v>
      </c>
      <c r="D175" s="17" t="s">
        <v>601</v>
      </c>
      <c r="E175" s="13"/>
      <c r="F175" s="13"/>
      <c r="G175" s="13"/>
      <c r="H175" s="5"/>
      <c r="I175" s="5"/>
      <c r="J175" s="138" t="s">
        <v>602</v>
      </c>
    </row>
    <row r="176" spans="2:10" ht="16.2" thickBot="1" x14ac:dyDescent="0.35">
      <c r="C176" s="28"/>
    </row>
    <row r="177" spans="2:6" ht="16.2" thickBot="1" x14ac:dyDescent="0.35">
      <c r="B177" s="87" t="s">
        <v>409</v>
      </c>
      <c r="C177" s="88" t="s">
        <v>410</v>
      </c>
      <c r="D177" s="87" t="s">
        <v>411</v>
      </c>
      <c r="E177" s="86" t="s">
        <v>408</v>
      </c>
      <c r="F177" s="86" t="s">
        <v>452</v>
      </c>
    </row>
    <row r="178" spans="2:6" ht="16.2" thickBot="1" x14ac:dyDescent="0.35">
      <c r="B178" s="90" t="s">
        <v>146</v>
      </c>
      <c r="C178" s="91" t="s">
        <v>413</v>
      </c>
      <c r="D178" s="92">
        <v>42815</v>
      </c>
      <c r="E178" s="89" t="s">
        <v>412</v>
      </c>
      <c r="F178" s="89">
        <v>0</v>
      </c>
    </row>
    <row r="179" spans="2:6" ht="16.2" thickBot="1" x14ac:dyDescent="0.35">
      <c r="B179" s="94" t="s">
        <v>415</v>
      </c>
      <c r="C179" s="95" t="s">
        <v>416</v>
      </c>
      <c r="D179" s="96">
        <v>42814</v>
      </c>
      <c r="E179" s="93" t="s">
        <v>414</v>
      </c>
      <c r="F179" s="93">
        <v>0</v>
      </c>
    </row>
    <row r="180" spans="2:6" ht="16.2" thickBot="1" x14ac:dyDescent="0.35">
      <c r="B180" s="98" t="s">
        <v>418</v>
      </c>
      <c r="C180" s="99" t="s">
        <v>419</v>
      </c>
      <c r="D180" s="100">
        <v>42814</v>
      </c>
      <c r="E180" s="97" t="s">
        <v>417</v>
      </c>
      <c r="F180" s="97">
        <v>1</v>
      </c>
    </row>
    <row r="181" spans="2:6" ht="16.2" thickBot="1" x14ac:dyDescent="0.35">
      <c r="B181" s="98" t="s">
        <v>418</v>
      </c>
      <c r="C181" s="99" t="s">
        <v>421</v>
      </c>
      <c r="D181" s="100">
        <v>42816</v>
      </c>
      <c r="E181" s="97" t="s">
        <v>420</v>
      </c>
      <c r="F181" s="97">
        <v>1</v>
      </c>
    </row>
    <row r="182" spans="2:6" ht="16.2" thickBot="1" x14ac:dyDescent="0.35">
      <c r="B182" s="98" t="s">
        <v>418</v>
      </c>
      <c r="C182" s="99" t="s">
        <v>422</v>
      </c>
      <c r="D182" s="100">
        <v>42818</v>
      </c>
      <c r="E182" s="97" t="s">
        <v>420</v>
      </c>
      <c r="F182" s="97">
        <v>1</v>
      </c>
    </row>
    <row r="183" spans="2:6" ht="16.2" thickBot="1" x14ac:dyDescent="0.35">
      <c r="B183" s="98" t="s">
        <v>418</v>
      </c>
      <c r="C183" s="99" t="s">
        <v>423</v>
      </c>
      <c r="D183" s="100">
        <v>42818</v>
      </c>
      <c r="E183" s="97" t="s">
        <v>414</v>
      </c>
      <c r="F183" s="97">
        <v>1</v>
      </c>
    </row>
    <row r="184" spans="2:6" ht="16.2" thickBot="1" x14ac:dyDescent="0.35">
      <c r="B184" s="98" t="s">
        <v>418</v>
      </c>
      <c r="C184" s="99" t="s">
        <v>424</v>
      </c>
      <c r="D184" s="100">
        <v>42818</v>
      </c>
      <c r="E184" s="97" t="s">
        <v>417</v>
      </c>
      <c r="F184" s="97">
        <v>0</v>
      </c>
    </row>
    <row r="185" spans="2:6" ht="16.2" thickBot="1" x14ac:dyDescent="0.35">
      <c r="B185" s="98" t="s">
        <v>418</v>
      </c>
      <c r="C185" s="99" t="s">
        <v>425</v>
      </c>
      <c r="D185" s="100">
        <v>42818</v>
      </c>
      <c r="E185" s="97" t="s">
        <v>414</v>
      </c>
      <c r="F185" s="97">
        <v>0</v>
      </c>
    </row>
    <row r="186" spans="2:6" ht="16.2" thickBot="1" x14ac:dyDescent="0.35">
      <c r="B186" s="98" t="s">
        <v>418</v>
      </c>
      <c r="C186" s="99" t="s">
        <v>426</v>
      </c>
      <c r="D186" s="98" t="s">
        <v>427</v>
      </c>
      <c r="E186" s="97" t="s">
        <v>420</v>
      </c>
      <c r="F186" s="97">
        <v>1</v>
      </c>
    </row>
    <row r="187" spans="2:6" ht="16.2" thickBot="1" x14ac:dyDescent="0.35">
      <c r="B187" s="98" t="s">
        <v>418</v>
      </c>
      <c r="C187" s="99" t="s">
        <v>428</v>
      </c>
      <c r="D187" s="98" t="s">
        <v>427</v>
      </c>
      <c r="E187" s="97" t="s">
        <v>412</v>
      </c>
      <c r="F187" s="97">
        <v>1</v>
      </c>
    </row>
    <row r="188" spans="2:6" ht="16.2" thickBot="1" x14ac:dyDescent="0.35">
      <c r="B188" s="98" t="s">
        <v>418</v>
      </c>
      <c r="C188" s="99" t="s">
        <v>430</v>
      </c>
      <c r="D188" s="98" t="s">
        <v>427</v>
      </c>
      <c r="E188" s="97" t="s">
        <v>429</v>
      </c>
      <c r="F188" s="97">
        <v>0</v>
      </c>
    </row>
    <row r="189" spans="2:6" ht="16.2" thickBot="1" x14ac:dyDescent="0.35">
      <c r="B189" s="98" t="s">
        <v>418</v>
      </c>
      <c r="C189" s="99" t="s">
        <v>431</v>
      </c>
      <c r="D189" s="98" t="s">
        <v>427</v>
      </c>
      <c r="E189" s="97" t="s">
        <v>420</v>
      </c>
      <c r="F189" s="97">
        <v>0</v>
      </c>
    </row>
    <row r="190" spans="2:6" ht="16.2" thickBot="1" x14ac:dyDescent="0.35">
      <c r="B190" s="102" t="s">
        <v>432</v>
      </c>
      <c r="C190" s="103" t="s">
        <v>433</v>
      </c>
      <c r="D190" s="104">
        <v>42815</v>
      </c>
      <c r="E190" s="101" t="s">
        <v>429</v>
      </c>
      <c r="F190" s="101">
        <v>1</v>
      </c>
    </row>
    <row r="191" spans="2:6" ht="16.2" thickBot="1" x14ac:dyDescent="0.35">
      <c r="B191" s="102" t="s">
        <v>139</v>
      </c>
      <c r="C191" s="103" t="s">
        <v>434</v>
      </c>
      <c r="D191" s="104">
        <v>42817</v>
      </c>
      <c r="E191" s="101" t="s">
        <v>420</v>
      </c>
      <c r="F191" s="101">
        <v>1</v>
      </c>
    </row>
    <row r="192" spans="2:6" ht="16.2" thickBot="1" x14ac:dyDescent="0.35">
      <c r="B192" s="106" t="s">
        <v>141</v>
      </c>
      <c r="C192" s="107" t="s">
        <v>435</v>
      </c>
      <c r="D192" s="108">
        <v>42824</v>
      </c>
      <c r="E192" s="105" t="s">
        <v>412</v>
      </c>
      <c r="F192" s="105">
        <v>1</v>
      </c>
    </row>
    <row r="193" spans="2:6" ht="16.2" thickBot="1" x14ac:dyDescent="0.35">
      <c r="B193" s="110" t="s">
        <v>436</v>
      </c>
      <c r="C193" s="111" t="s">
        <v>437</v>
      </c>
      <c r="D193" s="112">
        <v>42822</v>
      </c>
      <c r="E193" s="109" t="s">
        <v>429</v>
      </c>
      <c r="F193" s="109">
        <v>1</v>
      </c>
    </row>
    <row r="194" spans="2:6" ht="16.2" thickBot="1" x14ac:dyDescent="0.35">
      <c r="B194" s="110" t="s">
        <v>436</v>
      </c>
      <c r="C194" s="111" t="s">
        <v>438</v>
      </c>
      <c r="D194" s="112">
        <v>42825</v>
      </c>
      <c r="E194" s="109" t="s">
        <v>412</v>
      </c>
      <c r="F194" s="109">
        <v>1</v>
      </c>
    </row>
    <row r="195" spans="2:6" ht="16.2" thickBot="1" x14ac:dyDescent="0.35">
      <c r="B195" s="110" t="s">
        <v>436</v>
      </c>
      <c r="C195" s="111" t="s">
        <v>439</v>
      </c>
      <c r="D195" s="112">
        <v>42825</v>
      </c>
      <c r="E195" s="109" t="s">
        <v>412</v>
      </c>
      <c r="F195" s="109">
        <v>1</v>
      </c>
    </row>
  </sheetData>
  <autoFilter ref="B1:J173">
    <filterColumn colId="5">
      <filters blank="1">
        <filter val="dal 01/09"/>
      </filters>
    </filterColumn>
  </autoFilter>
  <conditionalFormatting sqref="E1:G16 F2:G70 E113:G113 E18:G68">
    <cfRule type="cellIs" dxfId="194" priority="243" operator="lessThan">
      <formula>1</formula>
    </cfRule>
  </conditionalFormatting>
  <conditionalFormatting sqref="E17:G17 G18:G44">
    <cfRule type="cellIs" dxfId="193" priority="242" operator="lessThan">
      <formula>1</formula>
    </cfRule>
  </conditionalFormatting>
  <conditionalFormatting sqref="E69:G69">
    <cfRule type="cellIs" dxfId="192" priority="241" operator="lessThan">
      <formula>1</formula>
    </cfRule>
  </conditionalFormatting>
  <conditionalFormatting sqref="E70:G70">
    <cfRule type="cellIs" dxfId="191" priority="240" operator="lessThan">
      <formula>1</formula>
    </cfRule>
  </conditionalFormatting>
  <conditionalFormatting sqref="F71:G71">
    <cfRule type="cellIs" dxfId="190" priority="239" operator="lessThan">
      <formula>1</formula>
    </cfRule>
  </conditionalFormatting>
  <conditionalFormatting sqref="E71:G71">
    <cfRule type="cellIs" dxfId="189" priority="238" operator="lessThan">
      <formula>1</formula>
    </cfRule>
  </conditionalFormatting>
  <conditionalFormatting sqref="F72:G72">
    <cfRule type="cellIs" dxfId="188" priority="237" operator="lessThan">
      <formula>1</formula>
    </cfRule>
  </conditionalFormatting>
  <conditionalFormatting sqref="E72:G72">
    <cfRule type="cellIs" dxfId="187" priority="236" operator="lessThan">
      <formula>1</formula>
    </cfRule>
  </conditionalFormatting>
  <conditionalFormatting sqref="F73:G73">
    <cfRule type="cellIs" dxfId="186" priority="235" operator="lessThan">
      <formula>1</formula>
    </cfRule>
  </conditionalFormatting>
  <conditionalFormatting sqref="E73:G73">
    <cfRule type="cellIs" dxfId="185" priority="234" operator="lessThan">
      <formula>1</formula>
    </cfRule>
  </conditionalFormatting>
  <conditionalFormatting sqref="F74:G74">
    <cfRule type="cellIs" dxfId="184" priority="233" operator="lessThan">
      <formula>1</formula>
    </cfRule>
  </conditionalFormatting>
  <conditionalFormatting sqref="E74:G74">
    <cfRule type="cellIs" dxfId="183" priority="232" operator="lessThan">
      <formula>1</formula>
    </cfRule>
  </conditionalFormatting>
  <conditionalFormatting sqref="F75:G75">
    <cfRule type="cellIs" dxfId="182" priority="231" operator="lessThan">
      <formula>1</formula>
    </cfRule>
  </conditionalFormatting>
  <conditionalFormatting sqref="E75:G75">
    <cfRule type="cellIs" dxfId="181" priority="230" operator="lessThan">
      <formula>1</formula>
    </cfRule>
  </conditionalFormatting>
  <conditionalFormatting sqref="F76:G76">
    <cfRule type="cellIs" dxfId="180" priority="229" operator="lessThan">
      <formula>1</formula>
    </cfRule>
  </conditionalFormatting>
  <conditionalFormatting sqref="E76:G76">
    <cfRule type="cellIs" dxfId="179" priority="228" operator="lessThan">
      <formula>1</formula>
    </cfRule>
  </conditionalFormatting>
  <conditionalFormatting sqref="E69">
    <cfRule type="cellIs" dxfId="178" priority="227" operator="lessThan">
      <formula>1</formula>
    </cfRule>
  </conditionalFormatting>
  <conditionalFormatting sqref="F77:G77">
    <cfRule type="cellIs" dxfId="177" priority="226" operator="lessThan">
      <formula>1</formula>
    </cfRule>
  </conditionalFormatting>
  <conditionalFormatting sqref="E77:G77">
    <cfRule type="cellIs" dxfId="176" priority="225" operator="lessThan">
      <formula>1</formula>
    </cfRule>
  </conditionalFormatting>
  <conditionalFormatting sqref="F78:G78">
    <cfRule type="cellIs" dxfId="175" priority="224" operator="lessThan">
      <formula>1</formula>
    </cfRule>
  </conditionalFormatting>
  <conditionalFormatting sqref="E78:G78">
    <cfRule type="cellIs" dxfId="174" priority="223" operator="lessThan">
      <formula>1</formula>
    </cfRule>
  </conditionalFormatting>
  <conditionalFormatting sqref="G46">
    <cfRule type="cellIs" dxfId="173" priority="222" operator="lessThan">
      <formula>1</formula>
    </cfRule>
  </conditionalFormatting>
  <conditionalFormatting sqref="G49">
    <cfRule type="cellIs" dxfId="172" priority="221" operator="lessThan">
      <formula>1</formula>
    </cfRule>
  </conditionalFormatting>
  <conditionalFormatting sqref="G50">
    <cfRule type="cellIs" dxfId="171" priority="220" operator="lessThan">
      <formula>1</formula>
    </cfRule>
  </conditionalFormatting>
  <conditionalFormatting sqref="G51:G52">
    <cfRule type="cellIs" dxfId="170" priority="219" operator="lessThan">
      <formula>1</formula>
    </cfRule>
  </conditionalFormatting>
  <conditionalFormatting sqref="G45">
    <cfRule type="cellIs" dxfId="169" priority="218" operator="lessThan">
      <formula>1</formula>
    </cfRule>
  </conditionalFormatting>
  <conditionalFormatting sqref="F79:G80">
    <cfRule type="cellIs" dxfId="168" priority="217" operator="lessThan">
      <formula>1</formula>
    </cfRule>
  </conditionalFormatting>
  <conditionalFormatting sqref="E79:G79 F80:G80">
    <cfRule type="cellIs" dxfId="167" priority="216" operator="lessThan">
      <formula>1</formula>
    </cfRule>
  </conditionalFormatting>
  <conditionalFormatting sqref="E80">
    <cfRule type="cellIs" dxfId="166" priority="215" operator="lessThan">
      <formula>1</formula>
    </cfRule>
  </conditionalFormatting>
  <conditionalFormatting sqref="F81:G82">
    <cfRule type="cellIs" dxfId="165" priority="211" operator="lessThan">
      <formula>1</formula>
    </cfRule>
  </conditionalFormatting>
  <conditionalFormatting sqref="F81:G82">
    <cfRule type="cellIs" dxfId="164" priority="210" operator="lessThan">
      <formula>1</formula>
    </cfRule>
  </conditionalFormatting>
  <conditionalFormatting sqref="E81:E82">
    <cfRule type="cellIs" dxfId="163" priority="209" operator="lessThan">
      <formula>1</formula>
    </cfRule>
  </conditionalFormatting>
  <conditionalFormatting sqref="F83:G83">
    <cfRule type="cellIs" dxfId="162" priority="208" operator="lessThan">
      <formula>1</formula>
    </cfRule>
  </conditionalFormatting>
  <conditionalFormatting sqref="F83:G83">
    <cfRule type="cellIs" dxfId="161" priority="207" operator="lessThan">
      <formula>1</formula>
    </cfRule>
  </conditionalFormatting>
  <conditionalFormatting sqref="F84:G84">
    <cfRule type="cellIs" dxfId="160" priority="205" operator="lessThan">
      <formula>1</formula>
    </cfRule>
  </conditionalFormatting>
  <conditionalFormatting sqref="F84:G84">
    <cfRule type="cellIs" dxfId="159" priority="204" operator="lessThan">
      <formula>1</formula>
    </cfRule>
  </conditionalFormatting>
  <conditionalFormatting sqref="E84">
    <cfRule type="cellIs" dxfId="158" priority="203" operator="lessThan">
      <formula>1</formula>
    </cfRule>
  </conditionalFormatting>
  <conditionalFormatting sqref="F86:G86">
    <cfRule type="cellIs" dxfId="157" priority="202" operator="lessThan">
      <formula>1</formula>
    </cfRule>
  </conditionalFormatting>
  <conditionalFormatting sqref="F86:G86">
    <cfRule type="cellIs" dxfId="156" priority="201" operator="lessThan">
      <formula>1</formula>
    </cfRule>
  </conditionalFormatting>
  <conditionalFormatting sqref="E86">
    <cfRule type="cellIs" dxfId="155" priority="200" operator="lessThan">
      <formula>1</formula>
    </cfRule>
  </conditionalFormatting>
  <conditionalFormatting sqref="F87:G87">
    <cfRule type="cellIs" dxfId="154" priority="199" operator="lessThan">
      <formula>1</formula>
    </cfRule>
  </conditionalFormatting>
  <conditionalFormatting sqref="F87:G87">
    <cfRule type="cellIs" dxfId="153" priority="198" operator="lessThan">
      <formula>1</formula>
    </cfRule>
  </conditionalFormatting>
  <conditionalFormatting sqref="E87">
    <cfRule type="cellIs" dxfId="152" priority="197" operator="lessThan">
      <formula>1</formula>
    </cfRule>
  </conditionalFormatting>
  <conditionalFormatting sqref="F85:G85">
    <cfRule type="cellIs" dxfId="151" priority="196" operator="lessThan">
      <formula>1</formula>
    </cfRule>
  </conditionalFormatting>
  <conditionalFormatting sqref="F85:G85">
    <cfRule type="cellIs" dxfId="150" priority="195" operator="lessThan">
      <formula>1</formula>
    </cfRule>
  </conditionalFormatting>
  <conditionalFormatting sqref="E85">
    <cfRule type="cellIs" dxfId="149" priority="194" operator="lessThan">
      <formula>1</formula>
    </cfRule>
  </conditionalFormatting>
  <conditionalFormatting sqref="F88:G88">
    <cfRule type="cellIs" dxfId="148" priority="193" operator="lessThan">
      <formula>1</formula>
    </cfRule>
  </conditionalFormatting>
  <conditionalFormatting sqref="F88:G88">
    <cfRule type="cellIs" dxfId="147" priority="192" operator="lessThan">
      <formula>1</formula>
    </cfRule>
  </conditionalFormatting>
  <conditionalFormatting sqref="E88">
    <cfRule type="cellIs" dxfId="146" priority="191" operator="lessThan">
      <formula>1</formula>
    </cfRule>
  </conditionalFormatting>
  <conditionalFormatting sqref="E90">
    <cfRule type="cellIs" dxfId="145" priority="188" operator="lessThan">
      <formula>1</formula>
    </cfRule>
  </conditionalFormatting>
  <conditionalFormatting sqref="E91">
    <cfRule type="cellIs" dxfId="144" priority="185" operator="lessThan">
      <formula>1</formula>
    </cfRule>
  </conditionalFormatting>
  <conditionalFormatting sqref="F89">
    <cfRule type="cellIs" dxfId="143" priority="184" operator="lessThan">
      <formula>1</formula>
    </cfRule>
  </conditionalFormatting>
  <conditionalFormatting sqref="F89">
    <cfRule type="cellIs" dxfId="142" priority="183" operator="lessThan">
      <formula>1</formula>
    </cfRule>
  </conditionalFormatting>
  <conditionalFormatting sqref="E89">
    <cfRule type="cellIs" dxfId="141" priority="182" operator="lessThan">
      <formula>1</formula>
    </cfRule>
  </conditionalFormatting>
  <conditionalFormatting sqref="E92">
    <cfRule type="cellIs" dxfId="140" priority="179" operator="lessThan">
      <formula>1</formula>
    </cfRule>
  </conditionalFormatting>
  <conditionalFormatting sqref="E93">
    <cfRule type="cellIs" dxfId="139" priority="171" operator="lessThan">
      <formula>1</formula>
    </cfRule>
  </conditionalFormatting>
  <conditionalFormatting sqref="F95:G95">
    <cfRule type="cellIs" dxfId="138" priority="168" operator="lessThan">
      <formula>1</formula>
    </cfRule>
  </conditionalFormatting>
  <conditionalFormatting sqref="E95:G95">
    <cfRule type="cellIs" dxfId="137" priority="167" operator="lessThan">
      <formula>1</formula>
    </cfRule>
  </conditionalFormatting>
  <conditionalFormatting sqref="E94">
    <cfRule type="cellIs" dxfId="136" priority="164" operator="lessThan">
      <formula>1</formula>
    </cfRule>
  </conditionalFormatting>
  <conditionalFormatting sqref="E96">
    <cfRule type="cellIs" dxfId="135" priority="163" operator="lessThan">
      <formula>1</formula>
    </cfRule>
  </conditionalFormatting>
  <conditionalFormatting sqref="F97">
    <cfRule type="cellIs" dxfId="134" priority="162" operator="lessThan">
      <formula>1</formula>
    </cfRule>
  </conditionalFormatting>
  <conditionalFormatting sqref="F97">
    <cfRule type="cellIs" dxfId="133" priority="161" operator="lessThan">
      <formula>1</formula>
    </cfRule>
  </conditionalFormatting>
  <conditionalFormatting sqref="E97">
    <cfRule type="cellIs" dxfId="132" priority="160" operator="lessThan">
      <formula>1</formula>
    </cfRule>
  </conditionalFormatting>
  <conditionalFormatting sqref="F98">
    <cfRule type="cellIs" dxfId="131" priority="159" operator="lessThan">
      <formula>1</formula>
    </cfRule>
  </conditionalFormatting>
  <conditionalFormatting sqref="F98">
    <cfRule type="cellIs" dxfId="130" priority="158" operator="lessThan">
      <formula>1</formula>
    </cfRule>
  </conditionalFormatting>
  <conditionalFormatting sqref="E98">
    <cfRule type="cellIs" dxfId="129" priority="157" operator="lessThan">
      <formula>1</formula>
    </cfRule>
  </conditionalFormatting>
  <conditionalFormatting sqref="E99:E100">
    <cfRule type="cellIs" dxfId="128" priority="151" operator="lessThan">
      <formula>1</formula>
    </cfRule>
  </conditionalFormatting>
  <conditionalFormatting sqref="F101:G101 F99:F100">
    <cfRule type="cellIs" dxfId="127" priority="153" operator="lessThan">
      <formula>1</formula>
    </cfRule>
  </conditionalFormatting>
  <conditionalFormatting sqref="F101:G101 F99:F100">
    <cfRule type="cellIs" dxfId="126" priority="152" operator="lessThan">
      <formula>1</formula>
    </cfRule>
  </conditionalFormatting>
  <conditionalFormatting sqref="E102">
    <cfRule type="cellIs" dxfId="125" priority="148" operator="lessThan">
      <formula>1</formula>
    </cfRule>
  </conditionalFormatting>
  <conditionalFormatting sqref="F102:G102">
    <cfRule type="cellIs" dxfId="124" priority="150" operator="lessThan">
      <formula>1</formula>
    </cfRule>
  </conditionalFormatting>
  <conditionalFormatting sqref="F102:G102">
    <cfRule type="cellIs" dxfId="123" priority="149" operator="lessThan">
      <formula>1</formula>
    </cfRule>
  </conditionalFormatting>
  <conditionalFormatting sqref="E103">
    <cfRule type="cellIs" dxfId="122" priority="145" operator="lessThan">
      <formula>1</formula>
    </cfRule>
  </conditionalFormatting>
  <conditionalFormatting sqref="F103:G103">
    <cfRule type="cellIs" dxfId="121" priority="147" operator="lessThan">
      <formula>1</formula>
    </cfRule>
  </conditionalFormatting>
  <conditionalFormatting sqref="F103:G103">
    <cfRule type="cellIs" dxfId="120" priority="146" operator="lessThan">
      <formula>1</formula>
    </cfRule>
  </conditionalFormatting>
  <conditionalFormatting sqref="E104">
    <cfRule type="cellIs" dxfId="119" priority="142" operator="lessThan">
      <formula>1</formula>
    </cfRule>
  </conditionalFormatting>
  <conditionalFormatting sqref="F104:G104">
    <cfRule type="cellIs" dxfId="118" priority="144" operator="lessThan">
      <formula>1</formula>
    </cfRule>
  </conditionalFormatting>
  <conditionalFormatting sqref="F104:G104">
    <cfRule type="cellIs" dxfId="117" priority="143" operator="lessThan">
      <formula>1</formula>
    </cfRule>
  </conditionalFormatting>
  <conditionalFormatting sqref="G99">
    <cfRule type="cellIs" dxfId="116" priority="141" operator="lessThan">
      <formula>1</formula>
    </cfRule>
  </conditionalFormatting>
  <conditionalFormatting sqref="G99">
    <cfRule type="cellIs" dxfId="115" priority="140" operator="lessThan">
      <formula>1</formula>
    </cfRule>
  </conditionalFormatting>
  <conditionalFormatting sqref="G98">
    <cfRule type="cellIs" dxfId="114" priority="139" operator="lessThan">
      <formula>1</formula>
    </cfRule>
  </conditionalFormatting>
  <conditionalFormatting sqref="G98">
    <cfRule type="cellIs" dxfId="113" priority="138" operator="lessThan">
      <formula>1</formula>
    </cfRule>
  </conditionalFormatting>
  <conditionalFormatting sqref="G97">
    <cfRule type="cellIs" dxfId="112" priority="137" operator="lessThan">
      <formula>1</formula>
    </cfRule>
  </conditionalFormatting>
  <conditionalFormatting sqref="G97">
    <cfRule type="cellIs" dxfId="111" priority="136" operator="lessThan">
      <formula>1</formula>
    </cfRule>
  </conditionalFormatting>
  <conditionalFormatting sqref="F105:G105">
    <cfRule type="cellIs" dxfId="110" priority="135" operator="lessThan">
      <formula>1</formula>
    </cfRule>
  </conditionalFormatting>
  <conditionalFormatting sqref="F105:G105">
    <cfRule type="cellIs" dxfId="109" priority="134" operator="lessThan">
      <formula>1</formula>
    </cfRule>
  </conditionalFormatting>
  <conditionalFormatting sqref="E105">
    <cfRule type="cellIs" dxfId="108" priority="133" operator="lessThan">
      <formula>1</formula>
    </cfRule>
  </conditionalFormatting>
  <conditionalFormatting sqref="G100">
    <cfRule type="cellIs" dxfId="107" priority="132" operator="lessThan">
      <formula>1</formula>
    </cfRule>
  </conditionalFormatting>
  <conditionalFormatting sqref="G100">
    <cfRule type="cellIs" dxfId="106" priority="131" operator="lessThan">
      <formula>1</formula>
    </cfRule>
  </conditionalFormatting>
  <conditionalFormatting sqref="F106:G106">
    <cfRule type="cellIs" dxfId="105" priority="130" operator="lessThan">
      <formula>1</formula>
    </cfRule>
  </conditionalFormatting>
  <conditionalFormatting sqref="F106:G106">
    <cfRule type="cellIs" dxfId="104" priority="129" operator="lessThan">
      <formula>1</formula>
    </cfRule>
  </conditionalFormatting>
  <conditionalFormatting sqref="E106">
    <cfRule type="cellIs" dxfId="103" priority="128" operator="lessThan">
      <formula>1</formula>
    </cfRule>
  </conditionalFormatting>
  <conditionalFormatting sqref="F107:G107">
    <cfRule type="cellIs" dxfId="102" priority="127" operator="lessThan">
      <formula>1</formula>
    </cfRule>
  </conditionalFormatting>
  <conditionalFormatting sqref="F107:G107">
    <cfRule type="cellIs" dxfId="101" priority="126" operator="lessThan">
      <formula>1</formula>
    </cfRule>
  </conditionalFormatting>
  <conditionalFormatting sqref="E107">
    <cfRule type="cellIs" dxfId="100" priority="125" operator="lessThan">
      <formula>1</formula>
    </cfRule>
  </conditionalFormatting>
  <conditionalFormatting sqref="F108:G108">
    <cfRule type="cellIs" dxfId="99" priority="124" operator="lessThan">
      <formula>1</formula>
    </cfRule>
  </conditionalFormatting>
  <conditionalFormatting sqref="F108:G108">
    <cfRule type="cellIs" dxfId="98" priority="123" operator="lessThan">
      <formula>1</formula>
    </cfRule>
  </conditionalFormatting>
  <conditionalFormatting sqref="E108">
    <cfRule type="cellIs" dxfId="97" priority="122" operator="lessThan">
      <formula>1</formula>
    </cfRule>
  </conditionalFormatting>
  <conditionalFormatting sqref="F109:G109">
    <cfRule type="cellIs" dxfId="96" priority="121" operator="lessThan">
      <formula>1</formula>
    </cfRule>
  </conditionalFormatting>
  <conditionalFormatting sqref="F109:G109">
    <cfRule type="cellIs" dxfId="95" priority="120" operator="lessThan">
      <formula>1</formula>
    </cfRule>
  </conditionalFormatting>
  <conditionalFormatting sqref="E109">
    <cfRule type="cellIs" dxfId="94" priority="119" operator="lessThan">
      <formula>1</formula>
    </cfRule>
  </conditionalFormatting>
  <conditionalFormatting sqref="E110">
    <cfRule type="cellIs" dxfId="93" priority="116" operator="lessThan">
      <formula>1</formula>
    </cfRule>
  </conditionalFormatting>
  <conditionalFormatting sqref="E112">
    <cfRule type="cellIs" dxfId="92" priority="110" operator="lessThan">
      <formula>1</formula>
    </cfRule>
  </conditionalFormatting>
  <conditionalFormatting sqref="F114:G117">
    <cfRule type="cellIs" dxfId="91" priority="109" operator="lessThan">
      <formula>1</formula>
    </cfRule>
  </conditionalFormatting>
  <conditionalFormatting sqref="E111">
    <cfRule type="cellIs" dxfId="90" priority="113" operator="lessThan">
      <formula>1</formula>
    </cfRule>
  </conditionalFormatting>
  <conditionalFormatting sqref="E114:E117">
    <cfRule type="cellIs" dxfId="89" priority="107" operator="lessThan">
      <formula>1</formula>
    </cfRule>
  </conditionalFormatting>
  <conditionalFormatting sqref="F114:G117">
    <cfRule type="cellIs" dxfId="88" priority="108" operator="lessThan">
      <formula>1</formula>
    </cfRule>
  </conditionalFormatting>
  <conditionalFormatting sqref="G89">
    <cfRule type="cellIs" dxfId="87" priority="103" operator="lessThan">
      <formula>1</formula>
    </cfRule>
  </conditionalFormatting>
  <conditionalFormatting sqref="G89">
    <cfRule type="cellIs" dxfId="86" priority="102" operator="lessThan">
      <formula>1</formula>
    </cfRule>
  </conditionalFormatting>
  <conditionalFormatting sqref="F118:G118">
    <cfRule type="cellIs" dxfId="85" priority="101" operator="lessThan">
      <formula>1</formula>
    </cfRule>
  </conditionalFormatting>
  <conditionalFormatting sqref="F118:G118">
    <cfRule type="cellIs" dxfId="84" priority="100" operator="lessThan">
      <formula>1</formula>
    </cfRule>
  </conditionalFormatting>
  <conditionalFormatting sqref="E118">
    <cfRule type="cellIs" dxfId="83" priority="99" operator="lessThan">
      <formula>1</formula>
    </cfRule>
  </conditionalFormatting>
  <conditionalFormatting sqref="F119:G119">
    <cfRule type="cellIs" dxfId="82" priority="95" operator="lessThan">
      <formula>1</formula>
    </cfRule>
  </conditionalFormatting>
  <conditionalFormatting sqref="F119:G119">
    <cfRule type="cellIs" dxfId="81" priority="94" operator="lessThan">
      <formula>1</formula>
    </cfRule>
  </conditionalFormatting>
  <conditionalFormatting sqref="E119">
    <cfRule type="cellIs" dxfId="80" priority="93" operator="lessThan">
      <formula>1</formula>
    </cfRule>
  </conditionalFormatting>
  <conditionalFormatting sqref="E101">
    <cfRule type="cellIs" dxfId="79" priority="92" operator="lessThan">
      <formula>1</formula>
    </cfRule>
  </conditionalFormatting>
  <conditionalFormatting sqref="E83">
    <cfRule type="cellIs" dxfId="78" priority="91" operator="lessThan">
      <formula>1</formula>
    </cfRule>
  </conditionalFormatting>
  <conditionalFormatting sqref="F120:G120 F121">
    <cfRule type="cellIs" dxfId="77" priority="90" operator="lessThan">
      <formula>1</formula>
    </cfRule>
  </conditionalFormatting>
  <conditionalFormatting sqref="F120:G120 F121">
    <cfRule type="cellIs" dxfId="76" priority="89" operator="lessThan">
      <formula>1</formula>
    </cfRule>
  </conditionalFormatting>
  <conditionalFormatting sqref="E120:E121">
    <cfRule type="cellIs" dxfId="75" priority="88" operator="lessThan">
      <formula>1</formula>
    </cfRule>
  </conditionalFormatting>
  <conditionalFormatting sqref="F122:G122 F125:G125">
    <cfRule type="cellIs" dxfId="74" priority="87" operator="lessThan">
      <formula>1</formula>
    </cfRule>
  </conditionalFormatting>
  <conditionalFormatting sqref="F122:G122 F125:G125">
    <cfRule type="cellIs" dxfId="73" priority="86" operator="lessThan">
      <formula>1</formula>
    </cfRule>
  </conditionalFormatting>
  <conditionalFormatting sqref="E122 E125">
    <cfRule type="cellIs" dxfId="72" priority="85" operator="lessThan">
      <formula>1</formula>
    </cfRule>
  </conditionalFormatting>
  <conditionalFormatting sqref="F111:G112">
    <cfRule type="cellIs" dxfId="71" priority="84" operator="lessThan">
      <formula>1</formula>
    </cfRule>
  </conditionalFormatting>
  <conditionalFormatting sqref="F110">
    <cfRule type="cellIs" dxfId="70" priority="83" operator="lessThan">
      <formula>1</formula>
    </cfRule>
  </conditionalFormatting>
  <conditionalFormatting sqref="G110">
    <cfRule type="cellIs" dxfId="69" priority="82" operator="lessThan">
      <formula>1</formula>
    </cfRule>
  </conditionalFormatting>
  <conditionalFormatting sqref="F96:G96 F93:G94">
    <cfRule type="cellIs" dxfId="68" priority="81" operator="lessThan">
      <formula>1</formula>
    </cfRule>
  </conditionalFormatting>
  <conditionalFormatting sqref="F92:G92">
    <cfRule type="cellIs" dxfId="67" priority="80" operator="lessThan">
      <formula>1</formula>
    </cfRule>
  </conditionalFormatting>
  <conditionalFormatting sqref="F127:G129">
    <cfRule type="cellIs" dxfId="66" priority="73" operator="lessThan">
      <formula>1</formula>
    </cfRule>
  </conditionalFormatting>
  <conditionalFormatting sqref="F127:G129">
    <cfRule type="cellIs" dxfId="65" priority="72" operator="lessThan">
      <formula>1</formula>
    </cfRule>
  </conditionalFormatting>
  <conditionalFormatting sqref="E127:E129">
    <cfRule type="cellIs" dxfId="64" priority="71" operator="lessThan">
      <formula>1</formula>
    </cfRule>
  </conditionalFormatting>
  <conditionalFormatting sqref="F126:G126">
    <cfRule type="cellIs" dxfId="63" priority="70" operator="lessThan">
      <formula>1</formula>
    </cfRule>
  </conditionalFormatting>
  <conditionalFormatting sqref="F126:G126">
    <cfRule type="cellIs" dxfId="62" priority="69" operator="lessThan">
      <formula>1</formula>
    </cfRule>
  </conditionalFormatting>
  <conditionalFormatting sqref="E126">
    <cfRule type="cellIs" dxfId="61" priority="68" operator="lessThan">
      <formula>1</formula>
    </cfRule>
  </conditionalFormatting>
  <conditionalFormatting sqref="F123:G124">
    <cfRule type="cellIs" dxfId="60" priority="67" operator="lessThan">
      <formula>1</formula>
    </cfRule>
  </conditionalFormatting>
  <conditionalFormatting sqref="F123:G124">
    <cfRule type="cellIs" dxfId="59" priority="66" operator="lessThan">
      <formula>1</formula>
    </cfRule>
  </conditionalFormatting>
  <conditionalFormatting sqref="E123:E124">
    <cfRule type="cellIs" dxfId="58" priority="65" operator="lessThan">
      <formula>1</formula>
    </cfRule>
  </conditionalFormatting>
  <conditionalFormatting sqref="G137:G138 G144:G146 F130:G136 G142">
    <cfRule type="cellIs" dxfId="57" priority="61" operator="lessThan">
      <formula>1</formula>
    </cfRule>
  </conditionalFormatting>
  <conditionalFormatting sqref="G137:G138 G144:G146 F130:G136 G142">
    <cfRule type="cellIs" dxfId="56" priority="60" operator="lessThan">
      <formula>1</formula>
    </cfRule>
  </conditionalFormatting>
  <conditionalFormatting sqref="E130:E140 E142 E144:E152">
    <cfRule type="cellIs" dxfId="55" priority="59" operator="lessThan">
      <formula>1</formula>
    </cfRule>
  </conditionalFormatting>
  <conditionalFormatting sqref="F90:G91">
    <cfRule type="cellIs" dxfId="54" priority="58" operator="lessThan">
      <formula>1</formula>
    </cfRule>
  </conditionalFormatting>
  <conditionalFormatting sqref="G153 F157:G159 G160:G161 G166 F165:G165 F162:G163">
    <cfRule type="cellIs" dxfId="53" priority="57" operator="lessThan">
      <formula>1</formula>
    </cfRule>
  </conditionalFormatting>
  <conditionalFormatting sqref="G153 F157:G159 G160:G161 G166 F165:G165 F162:G163">
    <cfRule type="cellIs" dxfId="52" priority="56" operator="lessThan">
      <formula>1</formula>
    </cfRule>
  </conditionalFormatting>
  <conditionalFormatting sqref="E153 E157:E159 E162:E163 E165:E166">
    <cfRule type="cellIs" dxfId="51" priority="55" operator="lessThan">
      <formula>1</formula>
    </cfRule>
  </conditionalFormatting>
  <conditionalFormatting sqref="F166">
    <cfRule type="cellIs" dxfId="50" priority="39" operator="lessThan">
      <formula>1</formula>
    </cfRule>
  </conditionalFormatting>
  <conditionalFormatting sqref="E154:E156">
    <cfRule type="cellIs" dxfId="49" priority="54" operator="lessThan">
      <formula>1</formula>
    </cfRule>
  </conditionalFormatting>
  <conditionalFormatting sqref="E160">
    <cfRule type="cellIs" dxfId="48" priority="53" operator="lessThan">
      <formula>1</formula>
    </cfRule>
  </conditionalFormatting>
  <conditionalFormatting sqref="F137:F138">
    <cfRule type="cellIs" dxfId="47" priority="52" operator="lessThan">
      <formula>1</formula>
    </cfRule>
  </conditionalFormatting>
  <conditionalFormatting sqref="F139:G140">
    <cfRule type="cellIs" dxfId="46" priority="51" operator="lessThan">
      <formula>1</formula>
    </cfRule>
  </conditionalFormatting>
  <conditionalFormatting sqref="E141:G141">
    <cfRule type="cellIs" dxfId="45" priority="50" operator="lessThan">
      <formula>1</formula>
    </cfRule>
  </conditionalFormatting>
  <conditionalFormatting sqref="F144:F146">
    <cfRule type="cellIs" dxfId="44" priority="49" operator="lessThan">
      <formula>1</formula>
    </cfRule>
  </conditionalFormatting>
  <conditionalFormatting sqref="F147:G149">
    <cfRule type="cellIs" dxfId="43" priority="48" operator="lessThan">
      <formula>1</formula>
    </cfRule>
  </conditionalFormatting>
  <conditionalFormatting sqref="F150:F152">
    <cfRule type="cellIs" dxfId="42" priority="47" operator="lessThan">
      <formula>1</formula>
    </cfRule>
  </conditionalFormatting>
  <conditionalFormatting sqref="F154:G154">
    <cfRule type="cellIs" dxfId="41" priority="46" operator="lessThan">
      <formula>1</formula>
    </cfRule>
  </conditionalFormatting>
  <conditionalFormatting sqref="F153">
    <cfRule type="cellIs" dxfId="40" priority="45" operator="lessThan">
      <formula>1</formula>
    </cfRule>
  </conditionalFormatting>
  <conditionalFormatting sqref="F155:G155">
    <cfRule type="cellIs" dxfId="39" priority="44" operator="lessThan">
      <formula>1</formula>
    </cfRule>
  </conditionalFormatting>
  <conditionalFormatting sqref="F156:G156">
    <cfRule type="cellIs" dxfId="38" priority="43" operator="lessThan">
      <formula>1</formula>
    </cfRule>
  </conditionalFormatting>
  <conditionalFormatting sqref="F160">
    <cfRule type="cellIs" dxfId="37" priority="42" operator="lessThan">
      <formula>1</formula>
    </cfRule>
  </conditionalFormatting>
  <conditionalFormatting sqref="E161">
    <cfRule type="cellIs" dxfId="36" priority="41" operator="lessThan">
      <formula>1</formula>
    </cfRule>
  </conditionalFormatting>
  <conditionalFormatting sqref="F161">
    <cfRule type="cellIs" dxfId="35" priority="40" operator="lessThan">
      <formula>1</formula>
    </cfRule>
  </conditionalFormatting>
  <conditionalFormatting sqref="F167:G167">
    <cfRule type="cellIs" dxfId="34" priority="38" operator="lessThan">
      <formula>1</formula>
    </cfRule>
  </conditionalFormatting>
  <conditionalFormatting sqref="F167:G167">
    <cfRule type="cellIs" dxfId="33" priority="37" operator="lessThan">
      <formula>1</formula>
    </cfRule>
  </conditionalFormatting>
  <conditionalFormatting sqref="E167">
    <cfRule type="cellIs" dxfId="32" priority="36" operator="lessThan">
      <formula>1</formula>
    </cfRule>
  </conditionalFormatting>
  <conditionalFormatting sqref="G121">
    <cfRule type="cellIs" dxfId="31" priority="35" operator="lessThan">
      <formula>1</formula>
    </cfRule>
  </conditionalFormatting>
  <conditionalFormatting sqref="G121">
    <cfRule type="cellIs" dxfId="30" priority="34" operator="lessThan">
      <formula>1</formula>
    </cfRule>
  </conditionalFormatting>
  <conditionalFormatting sqref="F142">
    <cfRule type="cellIs" dxfId="29" priority="33" operator="lessThan">
      <formula>1</formula>
    </cfRule>
  </conditionalFormatting>
  <conditionalFormatting sqref="E143:G143">
    <cfRule type="cellIs" dxfId="28" priority="32" operator="lessThan">
      <formula>1</formula>
    </cfRule>
  </conditionalFormatting>
  <conditionalFormatting sqref="F168:G168">
    <cfRule type="cellIs" dxfId="27" priority="31" operator="lessThan">
      <formula>1</formula>
    </cfRule>
  </conditionalFormatting>
  <conditionalFormatting sqref="F168:G168">
    <cfRule type="cellIs" dxfId="26" priority="30" operator="lessThan">
      <formula>1</formula>
    </cfRule>
  </conditionalFormatting>
  <conditionalFormatting sqref="E168">
    <cfRule type="cellIs" dxfId="25" priority="29" operator="lessThan">
      <formula>1</formula>
    </cfRule>
  </conditionalFormatting>
  <conditionalFormatting sqref="F164:G164">
    <cfRule type="cellIs" dxfId="24" priority="28" operator="lessThan">
      <formula>1</formula>
    </cfRule>
  </conditionalFormatting>
  <conditionalFormatting sqref="F164:G164">
    <cfRule type="cellIs" dxfId="23" priority="27" operator="lessThan">
      <formula>1</formula>
    </cfRule>
  </conditionalFormatting>
  <conditionalFormatting sqref="E164">
    <cfRule type="cellIs" dxfId="22" priority="26" operator="lessThan">
      <formula>1</formula>
    </cfRule>
  </conditionalFormatting>
  <conditionalFormatting sqref="G150:G152">
    <cfRule type="cellIs" dxfId="21" priority="25" operator="lessThan">
      <formula>1</formula>
    </cfRule>
  </conditionalFormatting>
  <conditionalFormatting sqref="F169:G169">
    <cfRule type="cellIs" dxfId="20" priority="24" operator="lessThan">
      <formula>1</formula>
    </cfRule>
  </conditionalFormatting>
  <conditionalFormatting sqref="F169:G169">
    <cfRule type="cellIs" dxfId="19" priority="23" operator="lessThan">
      <formula>1</formula>
    </cfRule>
  </conditionalFormatting>
  <conditionalFormatting sqref="E169">
    <cfRule type="cellIs" dxfId="18" priority="22" operator="lessThan">
      <formula>1</formula>
    </cfRule>
  </conditionalFormatting>
  <conditionalFormatting sqref="F170:G170">
    <cfRule type="cellIs" dxfId="17" priority="21" operator="lessThan">
      <formula>1</formula>
    </cfRule>
  </conditionalFormatting>
  <conditionalFormatting sqref="F170:G170">
    <cfRule type="cellIs" dxfId="16" priority="20" operator="lessThan">
      <formula>1</formula>
    </cfRule>
  </conditionalFormatting>
  <conditionalFormatting sqref="E170">
    <cfRule type="cellIs" dxfId="15" priority="19" operator="lessThan">
      <formula>1</formula>
    </cfRule>
  </conditionalFormatting>
  <conditionalFormatting sqref="F171:G171">
    <cfRule type="cellIs" dxfId="14" priority="18" operator="lessThan">
      <formula>1</formula>
    </cfRule>
  </conditionalFormatting>
  <conditionalFormatting sqref="F171:G171">
    <cfRule type="cellIs" dxfId="13" priority="17" operator="lessThan">
      <formula>1</formula>
    </cfRule>
  </conditionalFormatting>
  <conditionalFormatting sqref="E171">
    <cfRule type="cellIs" dxfId="12" priority="16" operator="lessThan">
      <formula>1</formula>
    </cfRule>
  </conditionalFormatting>
  <conditionalFormatting sqref="F172:G172">
    <cfRule type="cellIs" dxfId="11" priority="15" operator="lessThan">
      <formula>1</formula>
    </cfRule>
  </conditionalFormatting>
  <conditionalFormatting sqref="F172:G172">
    <cfRule type="cellIs" dxfId="10" priority="14" operator="lessThan">
      <formula>1</formula>
    </cfRule>
  </conditionalFormatting>
  <conditionalFormatting sqref="E172">
    <cfRule type="cellIs" dxfId="9" priority="13" operator="lessThan">
      <formula>1</formula>
    </cfRule>
  </conditionalFormatting>
  <conditionalFormatting sqref="F173:G173">
    <cfRule type="cellIs" dxfId="8" priority="9" operator="lessThan">
      <formula>1</formula>
    </cfRule>
  </conditionalFormatting>
  <conditionalFormatting sqref="F173:G173">
    <cfRule type="cellIs" dxfId="7" priority="8" operator="lessThan">
      <formula>1</formula>
    </cfRule>
  </conditionalFormatting>
  <conditionalFormatting sqref="E173">
    <cfRule type="cellIs" dxfId="6" priority="7" operator="lessThan">
      <formula>1</formula>
    </cfRule>
  </conditionalFormatting>
  <conditionalFormatting sqref="F174:G174">
    <cfRule type="cellIs" dxfId="5" priority="6" operator="lessThan">
      <formula>1</formula>
    </cfRule>
  </conditionalFormatting>
  <conditionalFormatting sqref="F174:G174">
    <cfRule type="cellIs" dxfId="4" priority="5" operator="lessThan">
      <formula>1</formula>
    </cfRule>
  </conditionalFormatting>
  <conditionalFormatting sqref="E174">
    <cfRule type="cellIs" dxfId="3" priority="4" operator="lessThan">
      <formula>1</formula>
    </cfRule>
  </conditionalFormatting>
  <conditionalFormatting sqref="F175:G175">
    <cfRule type="cellIs" dxfId="2" priority="3" operator="lessThan">
      <formula>1</formula>
    </cfRule>
  </conditionalFormatting>
  <conditionalFormatting sqref="F175:G175">
    <cfRule type="cellIs" dxfId="1" priority="2" operator="lessThan">
      <formula>1</formula>
    </cfRule>
  </conditionalFormatting>
  <conditionalFormatting sqref="E175">
    <cfRule type="cellIs" dxfId="0" priority="1" operator="lessThan">
      <formula>1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R23"/>
  <sheetViews>
    <sheetView topLeftCell="B1" zoomScale="70" zoomScaleNormal="70" workbookViewId="0">
      <pane xSplit="4" ySplit="1" topLeftCell="CW2" activePane="bottomRight" state="frozen"/>
      <selection activeCell="B1" sqref="B1"/>
      <selection pane="topRight" activeCell="F1" sqref="F1"/>
      <selection pane="bottomLeft" activeCell="B2" sqref="B2"/>
      <selection pane="bottomRight" activeCell="DE20" sqref="DE20"/>
    </sheetView>
  </sheetViews>
  <sheetFormatPr defaultColWidth="6" defaultRowHeight="13.8" x14ac:dyDescent="0.3"/>
  <cols>
    <col min="1" max="1" width="1.296875" style="16" customWidth="1"/>
    <col min="2" max="2" width="2.69921875" style="16" bestFit="1" customWidth="1"/>
    <col min="3" max="3" width="38" style="16" bestFit="1" customWidth="1"/>
    <col min="4" max="5" width="6.09765625" style="16" hidden="1" customWidth="1"/>
    <col min="6" max="6" width="5.796875" style="16" customWidth="1"/>
    <col min="7" max="7" width="7.3984375" style="16" bestFit="1" customWidth="1"/>
    <col min="8" max="9" width="5.796875" style="16" bestFit="1" customWidth="1"/>
    <col min="10" max="10" width="5.796875" style="16" customWidth="1"/>
    <col min="11" max="11" width="7.3984375" style="16" bestFit="1" customWidth="1"/>
    <col min="12" max="25" width="5.796875" style="16" bestFit="1" customWidth="1"/>
    <col min="26" max="48" width="6.19921875" style="16" bestFit="1" customWidth="1"/>
    <col min="49" max="68" width="5.796875" style="16" bestFit="1" customWidth="1"/>
    <col min="69" max="91" width="6.5" style="16" bestFit="1" customWidth="1"/>
    <col min="92" max="93" width="5.69921875" style="16" bestFit="1" customWidth="1"/>
    <col min="94" max="94" width="5.796875" style="16" bestFit="1" customWidth="1"/>
    <col min="95" max="105" width="5.69921875" style="16" bestFit="1" customWidth="1"/>
    <col min="106" max="106" width="5.796875" style="16" bestFit="1" customWidth="1"/>
    <col min="107" max="109" width="5.69921875" style="16" bestFit="1" customWidth="1"/>
    <col min="110" max="110" width="5.796875" style="16" bestFit="1" customWidth="1"/>
    <col min="111" max="112" width="5.69921875" style="16" bestFit="1" customWidth="1"/>
    <col min="113" max="113" width="5.796875" style="16" bestFit="1" customWidth="1"/>
    <col min="114" max="121" width="5.69921875" style="16" bestFit="1" customWidth="1"/>
    <col min="122" max="122" width="7.09765625" style="16" bestFit="1" customWidth="1"/>
    <col min="123" max="16384" width="6" style="16"/>
  </cols>
  <sheetData>
    <row r="1" spans="2:122" ht="15.6" x14ac:dyDescent="0.3">
      <c r="D1" s="25" t="str">
        <f t="shared" ref="D1:E1" ca="1" si="0">IF(TODAY()=D2,"]","")</f>
        <v/>
      </c>
      <c r="E1" s="25" t="str">
        <f t="shared" ca="1" si="0"/>
        <v/>
      </c>
      <c r="F1" s="25" t="str">
        <f ca="1">IF(TODAY()=F2,"]","")</f>
        <v/>
      </c>
      <c r="G1" s="25" t="str">
        <f t="shared" ref="G1:BR1" ca="1" si="1">IF(TODAY()=G2,"]","")</f>
        <v/>
      </c>
      <c r="H1" s="25" t="str">
        <f t="shared" ca="1" si="1"/>
        <v/>
      </c>
      <c r="I1" s="25" t="str">
        <f t="shared" ca="1" si="1"/>
        <v/>
      </c>
      <c r="J1" s="25" t="str">
        <f t="shared" ca="1" si="1"/>
        <v/>
      </c>
      <c r="K1" s="25" t="str">
        <f t="shared" ca="1" si="1"/>
        <v/>
      </c>
      <c r="L1" s="25" t="str">
        <f t="shared" ca="1" si="1"/>
        <v/>
      </c>
      <c r="M1" s="25" t="str">
        <f t="shared" ca="1" si="1"/>
        <v/>
      </c>
      <c r="N1" s="25" t="str">
        <f t="shared" ca="1" si="1"/>
        <v/>
      </c>
      <c r="O1" s="25" t="str">
        <f t="shared" ca="1" si="1"/>
        <v/>
      </c>
      <c r="P1" s="25" t="str">
        <f t="shared" ca="1" si="1"/>
        <v/>
      </c>
      <c r="Q1" s="25" t="str">
        <f t="shared" ca="1" si="1"/>
        <v/>
      </c>
      <c r="R1" s="25" t="str">
        <f t="shared" ca="1" si="1"/>
        <v/>
      </c>
      <c r="S1" s="25" t="str">
        <f t="shared" ca="1" si="1"/>
        <v/>
      </c>
      <c r="T1" s="25" t="str">
        <f t="shared" ca="1" si="1"/>
        <v/>
      </c>
      <c r="U1" s="25" t="str">
        <f t="shared" ca="1" si="1"/>
        <v/>
      </c>
      <c r="V1" s="25" t="str">
        <f t="shared" ca="1" si="1"/>
        <v/>
      </c>
      <c r="W1" s="25" t="str">
        <f t="shared" ca="1" si="1"/>
        <v/>
      </c>
      <c r="X1" s="25" t="str">
        <f t="shared" ca="1" si="1"/>
        <v/>
      </c>
      <c r="Y1" s="25" t="str">
        <f t="shared" ca="1" si="1"/>
        <v/>
      </c>
      <c r="Z1" s="25" t="str">
        <f t="shared" ca="1" si="1"/>
        <v/>
      </c>
      <c r="AA1" s="25" t="str">
        <f t="shared" ca="1" si="1"/>
        <v/>
      </c>
      <c r="AB1" s="25" t="str">
        <f t="shared" ca="1" si="1"/>
        <v/>
      </c>
      <c r="AC1" s="25" t="str">
        <f t="shared" ca="1" si="1"/>
        <v/>
      </c>
      <c r="AD1" s="25" t="str">
        <f t="shared" ca="1" si="1"/>
        <v/>
      </c>
      <c r="AE1" s="25" t="str">
        <f t="shared" ca="1" si="1"/>
        <v/>
      </c>
      <c r="AF1" s="25" t="str">
        <f t="shared" ca="1" si="1"/>
        <v/>
      </c>
      <c r="AG1" s="25" t="str">
        <f t="shared" ca="1" si="1"/>
        <v/>
      </c>
      <c r="AH1" s="25" t="str">
        <f t="shared" ca="1" si="1"/>
        <v/>
      </c>
      <c r="AI1" s="25" t="str">
        <f t="shared" ca="1" si="1"/>
        <v/>
      </c>
      <c r="AJ1" s="25" t="str">
        <f t="shared" ca="1" si="1"/>
        <v/>
      </c>
      <c r="AK1" s="25" t="str">
        <f t="shared" ca="1" si="1"/>
        <v/>
      </c>
      <c r="AL1" s="25" t="str">
        <f t="shared" ca="1" si="1"/>
        <v/>
      </c>
      <c r="AM1" s="25" t="str">
        <f t="shared" ca="1" si="1"/>
        <v/>
      </c>
      <c r="AN1" s="25" t="str">
        <f t="shared" ca="1" si="1"/>
        <v/>
      </c>
      <c r="AO1" s="25" t="str">
        <f t="shared" ca="1" si="1"/>
        <v/>
      </c>
      <c r="AP1" s="25" t="str">
        <f t="shared" ca="1" si="1"/>
        <v/>
      </c>
      <c r="AQ1" s="25" t="str">
        <f t="shared" ca="1" si="1"/>
        <v/>
      </c>
      <c r="AR1" s="25" t="str">
        <f t="shared" ca="1" si="1"/>
        <v/>
      </c>
      <c r="AS1" s="25" t="str">
        <f t="shared" ca="1" si="1"/>
        <v/>
      </c>
      <c r="AT1" s="25" t="str">
        <f t="shared" ca="1" si="1"/>
        <v/>
      </c>
      <c r="AU1" s="25" t="str">
        <f t="shared" ca="1" si="1"/>
        <v/>
      </c>
      <c r="AV1" s="25" t="str">
        <f t="shared" ca="1" si="1"/>
        <v/>
      </c>
      <c r="AW1" s="25" t="str">
        <f t="shared" ca="1" si="1"/>
        <v/>
      </c>
      <c r="AX1" s="25" t="str">
        <f t="shared" ca="1" si="1"/>
        <v/>
      </c>
      <c r="AY1" s="25" t="str">
        <f t="shared" ca="1" si="1"/>
        <v/>
      </c>
      <c r="AZ1" s="25" t="str">
        <f t="shared" ca="1" si="1"/>
        <v/>
      </c>
      <c r="BA1" s="25" t="str">
        <f t="shared" ca="1" si="1"/>
        <v/>
      </c>
      <c r="BB1" s="25" t="str">
        <f t="shared" ca="1" si="1"/>
        <v/>
      </c>
      <c r="BC1" s="25" t="str">
        <f t="shared" ca="1" si="1"/>
        <v/>
      </c>
      <c r="BD1" s="25" t="str">
        <f t="shared" ca="1" si="1"/>
        <v/>
      </c>
      <c r="BE1" s="25" t="str">
        <f t="shared" ca="1" si="1"/>
        <v/>
      </c>
      <c r="BF1" s="25" t="str">
        <f t="shared" ca="1" si="1"/>
        <v/>
      </c>
      <c r="BG1" s="25" t="str">
        <f t="shared" ca="1" si="1"/>
        <v/>
      </c>
      <c r="BH1" s="25" t="str">
        <f t="shared" ca="1" si="1"/>
        <v/>
      </c>
      <c r="BI1" s="25" t="str">
        <f t="shared" ca="1" si="1"/>
        <v/>
      </c>
      <c r="BJ1" s="25" t="str">
        <f t="shared" ca="1" si="1"/>
        <v/>
      </c>
      <c r="BK1" s="25" t="str">
        <f t="shared" ca="1" si="1"/>
        <v/>
      </c>
      <c r="BL1" s="25" t="str">
        <f t="shared" ca="1" si="1"/>
        <v/>
      </c>
      <c r="BM1" s="25" t="str">
        <f t="shared" ca="1" si="1"/>
        <v/>
      </c>
      <c r="BN1" s="25" t="str">
        <f t="shared" ca="1" si="1"/>
        <v/>
      </c>
      <c r="BO1" s="25" t="str">
        <f t="shared" ca="1" si="1"/>
        <v/>
      </c>
      <c r="BP1" s="25" t="str">
        <f t="shared" ca="1" si="1"/>
        <v/>
      </c>
      <c r="BQ1" s="25" t="str">
        <f t="shared" ca="1" si="1"/>
        <v/>
      </c>
      <c r="BR1" s="25" t="str">
        <f t="shared" ca="1" si="1"/>
        <v/>
      </c>
      <c r="BS1" s="25" t="str">
        <f t="shared" ref="BS1:DQ1" ca="1" si="2">IF(TODAY()=BS2,"]","")</f>
        <v/>
      </c>
      <c r="BT1" s="25" t="str">
        <f t="shared" ca="1" si="2"/>
        <v/>
      </c>
      <c r="BU1" s="25" t="str">
        <f t="shared" ca="1" si="2"/>
        <v/>
      </c>
      <c r="BV1" s="25" t="str">
        <f t="shared" ca="1" si="2"/>
        <v/>
      </c>
      <c r="BW1" s="25" t="str">
        <f t="shared" ca="1" si="2"/>
        <v/>
      </c>
      <c r="BX1" s="25" t="str">
        <f t="shared" ca="1" si="2"/>
        <v/>
      </c>
      <c r="BY1" s="25" t="str">
        <f t="shared" ca="1" si="2"/>
        <v/>
      </c>
      <c r="BZ1" s="25" t="str">
        <f t="shared" ca="1" si="2"/>
        <v/>
      </c>
      <c r="CA1" s="25" t="str">
        <f t="shared" ca="1" si="2"/>
        <v/>
      </c>
      <c r="CB1" s="25" t="str">
        <f t="shared" ca="1" si="2"/>
        <v/>
      </c>
      <c r="CC1" s="25" t="str">
        <f t="shared" ca="1" si="2"/>
        <v/>
      </c>
      <c r="CD1" s="25" t="str">
        <f t="shared" ca="1" si="2"/>
        <v/>
      </c>
      <c r="CE1" s="25" t="str">
        <f t="shared" ca="1" si="2"/>
        <v/>
      </c>
      <c r="CF1" s="25" t="str">
        <f t="shared" ca="1" si="2"/>
        <v/>
      </c>
      <c r="CG1" s="25" t="str">
        <f t="shared" ca="1" si="2"/>
        <v/>
      </c>
      <c r="CH1" s="25" t="str">
        <f t="shared" ca="1" si="2"/>
        <v/>
      </c>
      <c r="CI1" s="25" t="str">
        <f t="shared" ca="1" si="2"/>
        <v/>
      </c>
      <c r="CJ1" s="25" t="str">
        <f t="shared" ca="1" si="2"/>
        <v/>
      </c>
      <c r="CK1" s="25" t="str">
        <f t="shared" ca="1" si="2"/>
        <v/>
      </c>
      <c r="CL1" s="25" t="str">
        <f t="shared" ca="1" si="2"/>
        <v/>
      </c>
      <c r="CM1" s="25" t="str">
        <f t="shared" ca="1" si="2"/>
        <v/>
      </c>
      <c r="CN1" s="25" t="str">
        <f t="shared" ca="1" si="2"/>
        <v/>
      </c>
      <c r="CO1" s="25" t="str">
        <f t="shared" ca="1" si="2"/>
        <v/>
      </c>
      <c r="CP1" s="25" t="str">
        <f t="shared" ca="1" si="2"/>
        <v/>
      </c>
      <c r="CQ1" s="25" t="str">
        <f t="shared" ca="1" si="2"/>
        <v/>
      </c>
      <c r="CR1" s="25" t="str">
        <f t="shared" ca="1" si="2"/>
        <v/>
      </c>
      <c r="CS1" s="25" t="str">
        <f t="shared" ca="1" si="2"/>
        <v/>
      </c>
      <c r="CT1" s="25" t="str">
        <f t="shared" ca="1" si="2"/>
        <v/>
      </c>
      <c r="CU1" s="25" t="str">
        <f t="shared" ca="1" si="2"/>
        <v/>
      </c>
      <c r="CV1" s="25" t="str">
        <f t="shared" ca="1" si="2"/>
        <v/>
      </c>
      <c r="CW1" s="25" t="str">
        <f t="shared" ca="1" si="2"/>
        <v/>
      </c>
      <c r="CX1" s="25" t="str">
        <f t="shared" ca="1" si="2"/>
        <v/>
      </c>
      <c r="CY1" s="25" t="str">
        <f t="shared" ca="1" si="2"/>
        <v/>
      </c>
      <c r="CZ1" s="25" t="str">
        <f t="shared" ca="1" si="2"/>
        <v/>
      </c>
      <c r="DA1" s="25" t="str">
        <f t="shared" ca="1" si="2"/>
        <v/>
      </c>
      <c r="DB1" s="25" t="str">
        <f t="shared" ca="1" si="2"/>
        <v/>
      </c>
      <c r="DC1" s="25" t="str">
        <f t="shared" ca="1" si="2"/>
        <v/>
      </c>
      <c r="DD1" s="25" t="str">
        <f t="shared" ca="1" si="2"/>
        <v/>
      </c>
      <c r="DE1" s="25" t="str">
        <f t="shared" ca="1" si="2"/>
        <v/>
      </c>
      <c r="DF1" s="25" t="str">
        <f t="shared" ca="1" si="2"/>
        <v/>
      </c>
      <c r="DG1" s="25" t="str">
        <f t="shared" ca="1" si="2"/>
        <v/>
      </c>
      <c r="DH1" s="25" t="str">
        <f t="shared" ca="1" si="2"/>
        <v/>
      </c>
      <c r="DI1" s="25" t="str">
        <f t="shared" ca="1" si="2"/>
        <v/>
      </c>
      <c r="DJ1" s="25" t="str">
        <f t="shared" ca="1" si="2"/>
        <v/>
      </c>
      <c r="DK1" s="25" t="str">
        <f t="shared" ca="1" si="2"/>
        <v/>
      </c>
      <c r="DL1" s="25" t="str">
        <f t="shared" ca="1" si="2"/>
        <v/>
      </c>
      <c r="DM1" s="25" t="str">
        <f t="shared" ca="1" si="2"/>
        <v/>
      </c>
      <c r="DN1" s="25" t="str">
        <f t="shared" ca="1" si="2"/>
        <v/>
      </c>
      <c r="DO1" s="25" t="str">
        <f t="shared" ca="1" si="2"/>
        <v/>
      </c>
      <c r="DP1" s="25" t="str">
        <f t="shared" ca="1" si="2"/>
        <v/>
      </c>
      <c r="DQ1" s="25" t="str">
        <f t="shared" ca="1" si="2"/>
        <v/>
      </c>
    </row>
    <row r="2" spans="2:122" x14ac:dyDescent="0.3">
      <c r="B2" s="19" t="s">
        <v>69</v>
      </c>
      <c r="C2" s="36" t="s">
        <v>217</v>
      </c>
      <c r="D2" s="37">
        <v>42765</v>
      </c>
      <c r="E2" s="37">
        <f>+D2+1</f>
        <v>42766</v>
      </c>
      <c r="F2" s="37">
        <f t="shared" ref="F2:H2" si="3">+E2+1</f>
        <v>42767</v>
      </c>
      <c r="G2" s="37">
        <f t="shared" si="3"/>
        <v>42768</v>
      </c>
      <c r="H2" s="37">
        <f t="shared" si="3"/>
        <v>42769</v>
      </c>
      <c r="I2" s="38">
        <f>+D2+7</f>
        <v>42772</v>
      </c>
      <c r="J2" s="39">
        <f>+E2+7</f>
        <v>42773</v>
      </c>
      <c r="K2" s="39">
        <f t="shared" ref="K2:O2" si="4">+F2+7</f>
        <v>42774</v>
      </c>
      <c r="L2" s="39">
        <f t="shared" si="4"/>
        <v>42775</v>
      </c>
      <c r="M2" s="39">
        <f t="shared" si="4"/>
        <v>42776</v>
      </c>
      <c r="N2" s="38">
        <f t="shared" si="4"/>
        <v>42779</v>
      </c>
      <c r="O2" s="39">
        <f t="shared" si="4"/>
        <v>42780</v>
      </c>
      <c r="P2" s="39">
        <f t="shared" ref="P2" si="5">+K2+7</f>
        <v>42781</v>
      </c>
      <c r="Q2" s="39">
        <f t="shared" ref="Q2" si="6">+L2+7</f>
        <v>42782</v>
      </c>
      <c r="R2" s="39">
        <f t="shared" ref="R2:T2" si="7">+M2+7</f>
        <v>42783</v>
      </c>
      <c r="S2" s="38">
        <f t="shared" si="7"/>
        <v>42786</v>
      </c>
      <c r="T2" s="39">
        <f t="shared" si="7"/>
        <v>42787</v>
      </c>
      <c r="U2" s="39">
        <f t="shared" ref="U2" si="8">+P2+7</f>
        <v>42788</v>
      </c>
      <c r="V2" s="39">
        <f t="shared" ref="V2" si="9">+Q2+7</f>
        <v>42789</v>
      </c>
      <c r="W2" s="39">
        <f t="shared" ref="W2:Y2" si="10">+R2+7</f>
        <v>42790</v>
      </c>
      <c r="X2" s="38">
        <f t="shared" si="10"/>
        <v>42793</v>
      </c>
      <c r="Y2" s="39">
        <f t="shared" si="10"/>
        <v>42794</v>
      </c>
      <c r="Z2" s="39">
        <f t="shared" ref="Z2" si="11">+U2+7</f>
        <v>42795</v>
      </c>
      <c r="AA2" s="39">
        <f t="shared" ref="AA2" si="12">+V2+7</f>
        <v>42796</v>
      </c>
      <c r="AB2" s="39">
        <f t="shared" ref="AB2:AD2" si="13">+W2+7</f>
        <v>42797</v>
      </c>
      <c r="AC2" s="38">
        <f t="shared" si="13"/>
        <v>42800</v>
      </c>
      <c r="AD2" s="39">
        <f t="shared" si="13"/>
        <v>42801</v>
      </c>
      <c r="AE2" s="39">
        <f t="shared" ref="AE2" si="14">+Z2+7</f>
        <v>42802</v>
      </c>
      <c r="AF2" s="39">
        <f t="shared" ref="AF2" si="15">+AA2+7</f>
        <v>42803</v>
      </c>
      <c r="AG2" s="39">
        <f t="shared" ref="AG2:AI2" si="16">+AB2+7</f>
        <v>42804</v>
      </c>
      <c r="AH2" s="38">
        <f t="shared" si="16"/>
        <v>42807</v>
      </c>
      <c r="AI2" s="39">
        <f t="shared" si="16"/>
        <v>42808</v>
      </c>
      <c r="AJ2" s="39">
        <f t="shared" ref="AJ2" si="17">+AE2+7</f>
        <v>42809</v>
      </c>
      <c r="AK2" s="39">
        <f t="shared" ref="AK2" si="18">+AF2+7</f>
        <v>42810</v>
      </c>
      <c r="AL2" s="39">
        <f t="shared" ref="AL2:AN2" si="19">+AG2+7</f>
        <v>42811</v>
      </c>
      <c r="AM2" s="38">
        <f t="shared" si="19"/>
        <v>42814</v>
      </c>
      <c r="AN2" s="39">
        <f t="shared" si="19"/>
        <v>42815</v>
      </c>
      <c r="AO2" s="39">
        <f t="shared" ref="AO2" si="20">+AJ2+7</f>
        <v>42816</v>
      </c>
      <c r="AP2" s="39">
        <f t="shared" ref="AP2" si="21">+AK2+7</f>
        <v>42817</v>
      </c>
      <c r="AQ2" s="39">
        <f t="shared" ref="AQ2:AS2" si="22">+AL2+7</f>
        <v>42818</v>
      </c>
      <c r="AR2" s="38">
        <f t="shared" si="22"/>
        <v>42821</v>
      </c>
      <c r="AS2" s="39">
        <f t="shared" si="22"/>
        <v>42822</v>
      </c>
      <c r="AT2" s="39">
        <f t="shared" ref="AT2" si="23">+AO2+7</f>
        <v>42823</v>
      </c>
      <c r="AU2" s="39">
        <f t="shared" ref="AU2" si="24">+AP2+7</f>
        <v>42824</v>
      </c>
      <c r="AV2" s="39">
        <f t="shared" ref="AV2:AX2" si="25">+AQ2+7</f>
        <v>42825</v>
      </c>
      <c r="AW2" s="38">
        <f t="shared" si="25"/>
        <v>42828</v>
      </c>
      <c r="AX2" s="39">
        <f t="shared" si="25"/>
        <v>42829</v>
      </c>
      <c r="AY2" s="39">
        <f t="shared" ref="AY2" si="26">+AT2+7</f>
        <v>42830</v>
      </c>
      <c r="AZ2" s="39">
        <f t="shared" ref="AZ2" si="27">+AU2+7</f>
        <v>42831</v>
      </c>
      <c r="BA2" s="39">
        <f t="shared" ref="BA2:BC2" si="28">+AV2+7</f>
        <v>42832</v>
      </c>
      <c r="BB2" s="38">
        <f t="shared" si="28"/>
        <v>42835</v>
      </c>
      <c r="BC2" s="39">
        <f t="shared" si="28"/>
        <v>42836</v>
      </c>
      <c r="BD2" s="39">
        <f t="shared" ref="BD2" si="29">+AY2+7</f>
        <v>42837</v>
      </c>
      <c r="BE2" s="39">
        <f t="shared" ref="BE2" si="30">+AZ2+7</f>
        <v>42838</v>
      </c>
      <c r="BF2" s="39">
        <f t="shared" ref="BF2" si="31">+BA2+7</f>
        <v>42839</v>
      </c>
      <c r="BG2" s="38">
        <f>+BB2+7</f>
        <v>42842</v>
      </c>
      <c r="BH2" s="39">
        <f>+BC2+7</f>
        <v>42843</v>
      </c>
      <c r="BI2" s="39">
        <f t="shared" ref="BI2" si="32">+BD2+7</f>
        <v>42844</v>
      </c>
      <c r="BJ2" s="39">
        <f t="shared" ref="BJ2" si="33">+BE2+7</f>
        <v>42845</v>
      </c>
      <c r="BK2" s="39">
        <f t="shared" ref="BK2" si="34">+BF2+7</f>
        <v>42846</v>
      </c>
      <c r="BL2" s="38">
        <f t="shared" ref="BL2" si="35">+BG2+7</f>
        <v>42849</v>
      </c>
      <c r="BM2" s="39">
        <f t="shared" ref="BM2" si="36">+BH2+7</f>
        <v>42850</v>
      </c>
      <c r="BN2" s="39">
        <f t="shared" ref="BN2" si="37">+BI2+7</f>
        <v>42851</v>
      </c>
      <c r="BO2" s="39">
        <f t="shared" ref="BO2" si="38">+BJ2+7</f>
        <v>42852</v>
      </c>
      <c r="BP2" s="39">
        <f t="shared" ref="BP2" si="39">+BK2+7</f>
        <v>42853</v>
      </c>
      <c r="BQ2" s="38">
        <f t="shared" ref="BQ2" si="40">+BL2+7</f>
        <v>42856</v>
      </c>
      <c r="BR2" s="39">
        <f t="shared" ref="BR2" si="41">+BM2+7</f>
        <v>42857</v>
      </c>
      <c r="BS2" s="39">
        <f t="shared" ref="BS2" si="42">+BN2+7</f>
        <v>42858</v>
      </c>
      <c r="BT2" s="39">
        <f t="shared" ref="BT2" si="43">+BO2+7</f>
        <v>42859</v>
      </c>
      <c r="BU2" s="39">
        <f t="shared" ref="BU2" si="44">+BP2+7</f>
        <v>42860</v>
      </c>
      <c r="BV2" s="38">
        <f t="shared" ref="BV2" si="45">+BQ2+7</f>
        <v>42863</v>
      </c>
      <c r="BW2" s="39">
        <f t="shared" ref="BW2" si="46">+BR2+7</f>
        <v>42864</v>
      </c>
      <c r="BX2" s="39">
        <f t="shared" ref="BX2" si="47">+BS2+7</f>
        <v>42865</v>
      </c>
      <c r="BY2" s="39">
        <f t="shared" ref="BY2" si="48">+BT2+7</f>
        <v>42866</v>
      </c>
      <c r="BZ2" s="39">
        <f t="shared" ref="BZ2" si="49">+BU2+7</f>
        <v>42867</v>
      </c>
      <c r="CA2" s="38">
        <f t="shared" ref="CA2" si="50">+BV2+7</f>
        <v>42870</v>
      </c>
      <c r="CB2" s="39">
        <f t="shared" ref="CB2" si="51">+BW2+7</f>
        <v>42871</v>
      </c>
      <c r="CC2" s="39">
        <f t="shared" ref="CC2" si="52">+BX2+7</f>
        <v>42872</v>
      </c>
      <c r="CD2" s="39">
        <f t="shared" ref="CD2" si="53">+BY2+7</f>
        <v>42873</v>
      </c>
      <c r="CE2" s="39">
        <f t="shared" ref="CE2" si="54">+BZ2+7</f>
        <v>42874</v>
      </c>
      <c r="CF2" s="38">
        <f t="shared" ref="CF2" si="55">+CA2+7</f>
        <v>42877</v>
      </c>
      <c r="CG2" s="39">
        <f t="shared" ref="CG2" si="56">+CB2+7</f>
        <v>42878</v>
      </c>
      <c r="CH2" s="39">
        <f t="shared" ref="CH2" si="57">+CC2+7</f>
        <v>42879</v>
      </c>
      <c r="CI2" s="39">
        <f t="shared" ref="CI2" si="58">+CD2+7</f>
        <v>42880</v>
      </c>
      <c r="CJ2" s="39">
        <f t="shared" ref="CJ2" si="59">+CE2+7</f>
        <v>42881</v>
      </c>
      <c r="CK2" s="38">
        <f>+CF2+7</f>
        <v>42884</v>
      </c>
      <c r="CL2" s="39">
        <f>+CG2+7</f>
        <v>42885</v>
      </c>
      <c r="CM2" s="39">
        <f t="shared" ref="CM2" si="60">+CH2+7</f>
        <v>42886</v>
      </c>
      <c r="CN2" s="39">
        <f t="shared" ref="CN2" si="61">+CI2+7</f>
        <v>42887</v>
      </c>
      <c r="CO2" s="39">
        <f t="shared" ref="CO2" si="62">+CJ2+7</f>
        <v>42888</v>
      </c>
      <c r="CP2" s="38">
        <f t="shared" ref="CP2" si="63">+CK2+7</f>
        <v>42891</v>
      </c>
      <c r="CQ2" s="39">
        <f t="shared" ref="CQ2" si="64">+CL2+7</f>
        <v>42892</v>
      </c>
      <c r="CR2" s="39">
        <f t="shared" ref="CR2" si="65">+CM2+7</f>
        <v>42893</v>
      </c>
      <c r="CS2" s="39">
        <f t="shared" ref="CS2" si="66">+CN2+7</f>
        <v>42894</v>
      </c>
      <c r="CT2" s="39">
        <f t="shared" ref="CT2" si="67">+CO2+7</f>
        <v>42895</v>
      </c>
      <c r="CU2" s="38">
        <f t="shared" ref="CU2" si="68">+CP2+7</f>
        <v>42898</v>
      </c>
      <c r="CV2" s="39">
        <f t="shared" ref="CV2" si="69">+CQ2+7</f>
        <v>42899</v>
      </c>
      <c r="CW2" s="39">
        <f t="shared" ref="CW2" si="70">+CR2+7</f>
        <v>42900</v>
      </c>
      <c r="CX2" s="39">
        <f t="shared" ref="CX2" si="71">+CS2+7</f>
        <v>42901</v>
      </c>
      <c r="CY2" s="39">
        <f t="shared" ref="CY2" si="72">+CT2+7</f>
        <v>42902</v>
      </c>
      <c r="CZ2" s="38">
        <f t="shared" ref="CZ2" si="73">+CU2+7</f>
        <v>42905</v>
      </c>
      <c r="DA2" s="39">
        <f t="shared" ref="DA2" si="74">+CV2+7</f>
        <v>42906</v>
      </c>
      <c r="DB2" s="39">
        <f t="shared" ref="DB2" si="75">+CW2+7</f>
        <v>42907</v>
      </c>
      <c r="DC2" s="39">
        <f t="shared" ref="DC2" si="76">+CX2+7</f>
        <v>42908</v>
      </c>
      <c r="DD2" s="39">
        <f t="shared" ref="DD2" si="77">+CY2+7</f>
        <v>42909</v>
      </c>
      <c r="DE2" s="38">
        <f t="shared" ref="DE2" si="78">+CZ2+7</f>
        <v>42912</v>
      </c>
      <c r="DF2" s="39">
        <f t="shared" ref="DF2" si="79">+DA2+7</f>
        <v>42913</v>
      </c>
      <c r="DG2" s="39">
        <f t="shared" ref="DG2" si="80">+DB2+7</f>
        <v>42914</v>
      </c>
      <c r="DH2" s="39">
        <f t="shared" ref="DH2" si="81">+DC2+7</f>
        <v>42915</v>
      </c>
      <c r="DI2" s="39">
        <f t="shared" ref="DI2" si="82">+DD2+7</f>
        <v>42916</v>
      </c>
      <c r="DJ2" s="38">
        <f t="shared" ref="DJ2" si="83">+DE2+7</f>
        <v>42919</v>
      </c>
      <c r="DK2" s="39">
        <f t="shared" ref="DK2" si="84">+DF2+7</f>
        <v>42920</v>
      </c>
      <c r="DL2" s="39">
        <f t="shared" ref="DL2" si="85">+DG2+7</f>
        <v>42921</v>
      </c>
      <c r="DM2" s="39">
        <f t="shared" ref="DM2" si="86">+DH2+7</f>
        <v>42922</v>
      </c>
      <c r="DN2" s="39">
        <f t="shared" ref="DN2" si="87">+DI2+7</f>
        <v>42923</v>
      </c>
      <c r="DO2" s="38">
        <f t="shared" ref="DO2" si="88">+DJ2+7</f>
        <v>42926</v>
      </c>
      <c r="DP2" s="39">
        <f t="shared" ref="DP2" si="89">+DK2+7</f>
        <v>42927</v>
      </c>
      <c r="DQ2" s="39">
        <f t="shared" ref="DQ2" si="90">+DL2+7</f>
        <v>42928</v>
      </c>
    </row>
    <row r="3" spans="2:122" x14ac:dyDescent="0.3">
      <c r="B3" s="35">
        <v>1</v>
      </c>
      <c r="C3" s="50" t="s">
        <v>216</v>
      </c>
      <c r="D3" s="40"/>
      <c r="E3" s="40"/>
      <c r="F3" s="40"/>
      <c r="G3" s="43" t="s">
        <v>219</v>
      </c>
      <c r="H3" s="42"/>
      <c r="I3" s="42"/>
      <c r="J3" s="42"/>
      <c r="K3" s="43" t="s">
        <v>219</v>
      </c>
      <c r="L3" s="42"/>
      <c r="M3" s="42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4"/>
      <c r="AH3" s="44"/>
      <c r="AI3" s="44"/>
      <c r="AJ3" s="44"/>
      <c r="AK3" s="44"/>
      <c r="AL3" s="44"/>
      <c r="AM3" s="44"/>
      <c r="AN3" s="44"/>
      <c r="AO3" s="44"/>
      <c r="AP3" s="44"/>
      <c r="AQ3" s="44"/>
      <c r="AR3" s="44"/>
      <c r="AS3" s="44"/>
      <c r="AT3" s="44"/>
      <c r="AU3" s="44"/>
      <c r="AV3" s="44"/>
      <c r="AW3" s="44"/>
      <c r="AX3" s="44"/>
      <c r="AY3" s="44"/>
      <c r="AZ3" s="44"/>
      <c r="BA3" s="44"/>
      <c r="BB3" s="44"/>
      <c r="BC3" s="44"/>
      <c r="BD3" s="44"/>
      <c r="BE3" s="44"/>
      <c r="BF3" s="44"/>
      <c r="BG3" s="44"/>
      <c r="BH3" s="44"/>
      <c r="BI3" s="44"/>
      <c r="BJ3" s="44"/>
      <c r="BK3" s="44"/>
      <c r="BL3" s="44"/>
      <c r="BM3" s="44"/>
      <c r="BN3" s="44"/>
      <c r="BO3" s="44"/>
      <c r="BP3" s="44"/>
      <c r="BQ3" s="44"/>
      <c r="BR3" s="44"/>
      <c r="BS3" s="44"/>
      <c r="BT3" s="44"/>
      <c r="BU3" s="44"/>
      <c r="BV3" s="44"/>
      <c r="BW3" s="44"/>
      <c r="BX3" s="44"/>
      <c r="BY3" s="44"/>
      <c r="BZ3" s="44"/>
      <c r="CA3" s="44"/>
      <c r="CB3" s="44"/>
      <c r="CC3" s="44"/>
      <c r="CD3" s="44"/>
      <c r="CE3" s="44"/>
      <c r="CF3" s="44"/>
      <c r="CG3" s="44"/>
      <c r="CH3" s="44"/>
      <c r="CI3" s="44"/>
      <c r="CJ3" s="44"/>
      <c r="CK3" s="44"/>
      <c r="CL3" s="44"/>
      <c r="CM3" s="44"/>
      <c r="CN3" s="44"/>
      <c r="CO3" s="44"/>
      <c r="CP3" s="44"/>
      <c r="CQ3" s="44"/>
      <c r="CR3" s="44"/>
      <c r="CS3" s="44"/>
      <c r="CT3" s="44"/>
      <c r="CU3" s="44"/>
      <c r="CV3" s="44"/>
      <c r="CW3" s="44"/>
      <c r="CX3" s="44"/>
      <c r="CY3" s="44"/>
      <c r="CZ3" s="44"/>
      <c r="DA3" s="44"/>
      <c r="DB3" s="44"/>
      <c r="DC3" s="44"/>
      <c r="DD3" s="44"/>
      <c r="DE3" s="44"/>
      <c r="DF3" s="44"/>
      <c r="DG3" s="44"/>
      <c r="DH3" s="44"/>
      <c r="DI3" s="44"/>
      <c r="DJ3" s="44"/>
      <c r="DK3" s="44"/>
      <c r="DL3" s="44"/>
      <c r="DM3" s="44"/>
      <c r="DN3" s="44"/>
      <c r="DO3" s="44"/>
      <c r="DP3" s="44"/>
      <c r="DQ3" s="44"/>
      <c r="DR3" s="37">
        <v>42768</v>
      </c>
    </row>
    <row r="4" spans="2:122" x14ac:dyDescent="0.3">
      <c r="B4" s="41">
        <f>+B3+1</f>
        <v>2</v>
      </c>
      <c r="C4" s="51" t="s">
        <v>233</v>
      </c>
      <c r="D4" s="42"/>
      <c r="E4" s="42"/>
      <c r="F4" s="42"/>
      <c r="G4" s="46"/>
      <c r="H4" s="46"/>
      <c r="I4" s="46"/>
      <c r="J4" s="46"/>
      <c r="K4" s="46"/>
      <c r="L4" s="46"/>
      <c r="M4" s="46"/>
      <c r="N4" s="46"/>
      <c r="O4" s="43" t="s">
        <v>229</v>
      </c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  <c r="AA4" s="45"/>
      <c r="AB4" s="45"/>
      <c r="AC4" s="45"/>
      <c r="AD4" s="45"/>
      <c r="AE4" s="45"/>
      <c r="AF4" s="45"/>
      <c r="AG4" s="45"/>
      <c r="AH4" s="45"/>
      <c r="AI4" s="45"/>
      <c r="AJ4" s="45"/>
      <c r="AK4" s="45"/>
      <c r="AL4" s="45"/>
      <c r="AM4" s="45"/>
      <c r="AN4" s="45"/>
      <c r="AO4" s="45"/>
      <c r="AP4" s="45"/>
      <c r="AQ4" s="45"/>
      <c r="AR4" s="45"/>
      <c r="AS4" s="45"/>
      <c r="AT4" s="45"/>
      <c r="AU4" s="45"/>
      <c r="AV4" s="45"/>
      <c r="AW4" s="45"/>
      <c r="AX4" s="45"/>
      <c r="AY4" s="45"/>
      <c r="AZ4" s="45"/>
      <c r="BA4" s="45"/>
      <c r="BB4" s="45"/>
      <c r="BC4" s="45"/>
      <c r="BD4" s="45"/>
      <c r="BE4" s="45"/>
      <c r="BF4" s="45"/>
      <c r="BG4" s="45"/>
      <c r="BH4" s="45"/>
      <c r="BI4" s="45"/>
      <c r="BJ4" s="45"/>
      <c r="BK4" s="45"/>
      <c r="BL4" s="45"/>
      <c r="BM4" s="45"/>
      <c r="BN4" s="45"/>
      <c r="BO4" s="45"/>
      <c r="BP4" s="45"/>
      <c r="BQ4" s="45"/>
      <c r="BR4" s="45"/>
      <c r="BS4" s="45"/>
      <c r="BT4" s="45"/>
      <c r="BU4" s="45"/>
      <c r="BV4" s="45"/>
      <c r="BW4" s="45"/>
      <c r="BX4" s="45"/>
      <c r="BY4" s="45"/>
      <c r="BZ4" s="45"/>
      <c r="CA4" s="45"/>
      <c r="CB4" s="45"/>
      <c r="CC4" s="45"/>
      <c r="CD4" s="45"/>
      <c r="CE4" s="45"/>
      <c r="CF4" s="45"/>
      <c r="CG4" s="45"/>
      <c r="CH4" s="45"/>
      <c r="CI4" s="45"/>
      <c r="CJ4" s="45"/>
      <c r="CK4" s="45"/>
      <c r="CL4" s="45"/>
      <c r="CM4" s="45"/>
      <c r="CN4" s="45"/>
      <c r="CO4" s="45"/>
      <c r="CP4" s="45"/>
      <c r="CQ4" s="45"/>
      <c r="CR4" s="45"/>
      <c r="CS4" s="45"/>
      <c r="CT4" s="45"/>
      <c r="CU4" s="45"/>
      <c r="CV4" s="45"/>
      <c r="CW4" s="45"/>
      <c r="CX4" s="45"/>
      <c r="CY4" s="45"/>
      <c r="CZ4" s="45"/>
      <c r="DA4" s="45"/>
      <c r="DB4" s="45"/>
      <c r="DC4" s="45"/>
      <c r="DD4" s="45"/>
      <c r="DE4" s="45"/>
      <c r="DF4" s="45"/>
      <c r="DG4" s="45"/>
      <c r="DH4" s="45"/>
      <c r="DI4" s="45"/>
      <c r="DJ4" s="45"/>
      <c r="DK4" s="45"/>
      <c r="DL4" s="45"/>
      <c r="DM4" s="45"/>
      <c r="DN4" s="45"/>
      <c r="DO4" s="45"/>
      <c r="DP4" s="45"/>
      <c r="DQ4" s="45"/>
      <c r="DR4" s="37">
        <v>42780</v>
      </c>
    </row>
    <row r="5" spans="2:122" x14ac:dyDescent="0.3">
      <c r="B5" s="41">
        <f t="shared" ref="B5:B17" si="91">+B4+1</f>
        <v>3</v>
      </c>
      <c r="C5" s="51" t="s">
        <v>230</v>
      </c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6"/>
      <c r="Q5" s="46"/>
      <c r="R5" s="46"/>
      <c r="S5" s="46"/>
      <c r="T5" s="43" t="s">
        <v>229</v>
      </c>
      <c r="U5" s="46"/>
      <c r="V5" s="46"/>
      <c r="W5" s="46"/>
      <c r="X5" s="45"/>
      <c r="Y5" s="45"/>
      <c r="Z5" s="45"/>
      <c r="AA5" s="45"/>
      <c r="AB5" s="45"/>
      <c r="AC5" s="45"/>
      <c r="AD5" s="45"/>
      <c r="AE5" s="45"/>
      <c r="AF5" s="45"/>
      <c r="AG5" s="45"/>
      <c r="AH5" s="45"/>
      <c r="AI5" s="45"/>
      <c r="AJ5" s="45"/>
      <c r="AK5" s="45"/>
      <c r="AL5" s="45"/>
      <c r="AM5" s="45"/>
      <c r="AN5" s="45"/>
      <c r="AO5" s="45"/>
      <c r="AP5" s="45"/>
      <c r="AQ5" s="45"/>
      <c r="AR5" s="45"/>
      <c r="AS5" s="45"/>
      <c r="AT5" s="45"/>
      <c r="AU5" s="45"/>
      <c r="AV5" s="45"/>
      <c r="AW5" s="45"/>
      <c r="AX5" s="45"/>
      <c r="AY5" s="45"/>
      <c r="AZ5" s="45"/>
      <c r="BA5" s="45"/>
      <c r="BB5" s="45"/>
      <c r="BC5" s="45"/>
      <c r="BD5" s="45"/>
      <c r="BE5" s="45"/>
      <c r="BF5" s="45"/>
      <c r="BG5" s="45"/>
      <c r="BH5" s="45"/>
      <c r="BI5" s="45"/>
      <c r="BJ5" s="45"/>
      <c r="BK5" s="45"/>
      <c r="BL5" s="45"/>
      <c r="BM5" s="45"/>
      <c r="BN5" s="45"/>
      <c r="BO5" s="45"/>
      <c r="BP5" s="45"/>
      <c r="BQ5" s="45"/>
      <c r="BR5" s="45"/>
      <c r="BS5" s="45"/>
      <c r="BT5" s="45"/>
      <c r="BU5" s="45"/>
      <c r="BV5" s="45"/>
      <c r="BW5" s="45"/>
      <c r="BX5" s="45"/>
      <c r="BY5" s="45"/>
      <c r="BZ5" s="45"/>
      <c r="CA5" s="45"/>
      <c r="CB5" s="45"/>
      <c r="CC5" s="45"/>
      <c r="CD5" s="45"/>
      <c r="CE5" s="45"/>
      <c r="CF5" s="45"/>
      <c r="CG5" s="45"/>
      <c r="CH5" s="45"/>
      <c r="CI5" s="45"/>
      <c r="CJ5" s="45"/>
      <c r="CK5" s="45"/>
      <c r="CL5" s="45"/>
      <c r="CM5" s="45"/>
      <c r="CN5" s="45"/>
      <c r="CO5" s="45"/>
      <c r="CP5" s="45"/>
      <c r="CQ5" s="45"/>
      <c r="CR5" s="45"/>
      <c r="CS5" s="45"/>
      <c r="CT5" s="45"/>
      <c r="CU5" s="45"/>
      <c r="CV5" s="45"/>
      <c r="CW5" s="45"/>
      <c r="CX5" s="45"/>
      <c r="CY5" s="45"/>
      <c r="CZ5" s="45"/>
      <c r="DA5" s="45"/>
      <c r="DB5" s="45"/>
      <c r="DC5" s="45"/>
      <c r="DD5" s="45"/>
      <c r="DE5" s="45"/>
      <c r="DF5" s="45"/>
      <c r="DG5" s="45"/>
      <c r="DH5" s="45"/>
      <c r="DI5" s="45"/>
      <c r="DJ5" s="45"/>
      <c r="DK5" s="45"/>
      <c r="DL5" s="45"/>
      <c r="DM5" s="45"/>
      <c r="DN5" s="45"/>
      <c r="DO5" s="45"/>
      <c r="DP5" s="45"/>
      <c r="DQ5" s="45"/>
      <c r="DR5" s="37">
        <v>42790</v>
      </c>
    </row>
    <row r="6" spans="2:122" x14ac:dyDescent="0.3">
      <c r="B6" s="41">
        <f t="shared" si="91"/>
        <v>4</v>
      </c>
      <c r="C6" s="51" t="s">
        <v>232</v>
      </c>
      <c r="D6" s="42"/>
      <c r="E6" s="42"/>
      <c r="F6" s="42"/>
      <c r="G6" s="45"/>
      <c r="H6" s="45"/>
      <c r="I6" s="45"/>
      <c r="J6" s="45"/>
      <c r="K6" s="45"/>
      <c r="L6" s="45"/>
      <c r="M6" s="45"/>
      <c r="N6" s="45"/>
      <c r="O6" s="45"/>
      <c r="P6" s="47" t="s">
        <v>231</v>
      </c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  <c r="AE6" s="46"/>
      <c r="AF6" s="46"/>
      <c r="AG6" s="46"/>
      <c r="AH6" s="46"/>
      <c r="AI6" s="46" t="s">
        <v>403</v>
      </c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 t="s">
        <v>390</v>
      </c>
      <c r="AX6" s="46"/>
      <c r="AY6" s="46"/>
      <c r="AZ6" s="46"/>
      <c r="BA6" s="46"/>
      <c r="BB6" s="46"/>
      <c r="BC6" s="46"/>
      <c r="BD6" s="47" t="s">
        <v>220</v>
      </c>
      <c r="BE6" s="46"/>
      <c r="BF6" s="46"/>
      <c r="BG6" s="46"/>
      <c r="BH6" s="46"/>
      <c r="BI6" s="46"/>
      <c r="BJ6" s="46"/>
      <c r="BK6" s="46"/>
      <c r="BL6" s="45"/>
      <c r="BM6" s="45"/>
      <c r="BN6" s="45"/>
      <c r="BO6" s="45"/>
      <c r="BP6" s="45"/>
      <c r="BQ6" s="45"/>
      <c r="BR6" s="45"/>
      <c r="BS6" s="45"/>
      <c r="BT6" s="45"/>
      <c r="BU6" s="45"/>
      <c r="BV6" s="45"/>
      <c r="BW6" s="45"/>
      <c r="BX6" s="45"/>
      <c r="BY6" s="45"/>
      <c r="BZ6" s="45"/>
      <c r="CA6" s="45"/>
      <c r="CB6" s="45"/>
      <c r="CC6" s="45"/>
      <c r="CD6" s="45"/>
      <c r="CE6" s="45"/>
      <c r="CF6" s="45"/>
      <c r="CG6" s="45"/>
      <c r="CH6" s="45"/>
      <c r="CI6" s="45"/>
      <c r="CJ6" s="45"/>
      <c r="CK6" s="45"/>
      <c r="CL6" s="45"/>
      <c r="CM6" s="45"/>
      <c r="CN6" s="45"/>
      <c r="CO6" s="45"/>
      <c r="CP6" s="45"/>
      <c r="CQ6" s="45"/>
      <c r="CR6" s="45"/>
      <c r="CS6" s="45"/>
      <c r="CT6" s="45"/>
      <c r="CU6" s="45"/>
      <c r="CV6" s="45"/>
      <c r="CW6" s="45"/>
      <c r="CX6" s="45"/>
      <c r="CY6" s="45"/>
      <c r="CZ6" s="45"/>
      <c r="DA6" s="45"/>
      <c r="DB6" s="45"/>
      <c r="DC6" s="45"/>
      <c r="DD6" s="45"/>
      <c r="DE6" s="45"/>
      <c r="DF6" s="45"/>
      <c r="DG6" s="45"/>
      <c r="DH6" s="45"/>
      <c r="DI6" s="45"/>
      <c r="DJ6" s="45"/>
      <c r="DK6" s="45"/>
      <c r="DL6" s="45"/>
      <c r="DM6" s="45"/>
      <c r="DN6" s="45"/>
      <c r="DO6" s="45"/>
      <c r="DP6" s="45"/>
      <c r="DQ6" s="45"/>
      <c r="DR6" s="37">
        <v>42839</v>
      </c>
    </row>
    <row r="7" spans="2:122" x14ac:dyDescent="0.3">
      <c r="B7" s="41">
        <f t="shared" si="91"/>
        <v>5</v>
      </c>
      <c r="C7" s="52" t="s">
        <v>218</v>
      </c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4"/>
      <c r="AH7" s="44"/>
      <c r="AI7" s="44"/>
      <c r="AJ7" s="44"/>
      <c r="AK7" s="44"/>
      <c r="AL7" s="44"/>
      <c r="AM7" s="44"/>
      <c r="AN7" s="44"/>
      <c r="AO7" s="44"/>
      <c r="AP7" s="44"/>
      <c r="AQ7" s="44"/>
      <c r="AR7" s="44"/>
      <c r="AS7" s="44"/>
      <c r="AT7" s="44"/>
      <c r="AU7" s="44"/>
      <c r="AV7" s="44"/>
      <c r="AW7" s="44"/>
      <c r="AX7" s="44"/>
      <c r="AY7" s="44"/>
      <c r="AZ7" s="44"/>
      <c r="BA7" s="44"/>
      <c r="BB7" s="44"/>
      <c r="BC7" s="44"/>
      <c r="BD7" s="44"/>
      <c r="BE7" s="46"/>
      <c r="BF7" s="46"/>
      <c r="BG7" s="46"/>
      <c r="BH7" s="46"/>
      <c r="BI7" s="46"/>
      <c r="BJ7" s="46"/>
      <c r="BK7" s="46"/>
      <c r="BL7" s="46"/>
      <c r="BM7" s="46"/>
      <c r="BN7" s="46"/>
      <c r="BO7" s="46"/>
      <c r="BP7" s="47" t="s">
        <v>220</v>
      </c>
      <c r="BQ7" s="44"/>
      <c r="BR7" s="44"/>
      <c r="BS7" s="44"/>
      <c r="BT7" s="44"/>
      <c r="BU7" s="44"/>
      <c r="BV7" s="44"/>
      <c r="BW7" s="44"/>
      <c r="BX7" s="44"/>
      <c r="BY7" s="44"/>
      <c r="BZ7" s="44"/>
      <c r="CA7" s="44"/>
      <c r="CB7" s="44"/>
      <c r="CC7" s="44"/>
      <c r="CD7" s="44"/>
      <c r="CE7" s="44"/>
      <c r="CF7" s="44"/>
      <c r="CG7" s="44"/>
      <c r="CH7" s="44"/>
      <c r="CI7" s="44"/>
      <c r="CJ7" s="44"/>
      <c r="CK7" s="44"/>
      <c r="CL7" s="44"/>
      <c r="CM7" s="44"/>
      <c r="CN7" s="44"/>
      <c r="CO7" s="44"/>
      <c r="CP7" s="44"/>
      <c r="CQ7" s="44"/>
      <c r="CR7" s="44"/>
      <c r="CS7" s="44"/>
      <c r="CT7" s="44"/>
      <c r="CU7" s="44"/>
      <c r="CV7" s="44"/>
      <c r="CW7" s="44"/>
      <c r="CX7" s="44"/>
      <c r="CY7" s="44"/>
      <c r="CZ7" s="44"/>
      <c r="DA7" s="44"/>
      <c r="DB7" s="44"/>
      <c r="DC7" s="44"/>
      <c r="DD7" s="44"/>
      <c r="DE7" s="44"/>
      <c r="DF7" s="44"/>
      <c r="DG7" s="44"/>
      <c r="DH7" s="44"/>
      <c r="DI7" s="44"/>
      <c r="DJ7" s="44"/>
      <c r="DK7" s="44"/>
      <c r="DL7" s="44"/>
      <c r="DM7" s="44"/>
      <c r="DN7" s="44"/>
      <c r="DO7" s="44"/>
      <c r="DP7" s="44"/>
      <c r="DQ7" s="44"/>
      <c r="DR7" s="37">
        <v>42853</v>
      </c>
    </row>
    <row r="8" spans="2:122" x14ac:dyDescent="0.3">
      <c r="B8" s="41">
        <f t="shared" si="91"/>
        <v>6</v>
      </c>
      <c r="C8" s="53" t="s">
        <v>221</v>
      </c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4"/>
      <c r="AH8" s="44"/>
      <c r="AI8" s="44"/>
      <c r="AJ8" s="44"/>
      <c r="AK8" s="44"/>
      <c r="AL8" s="44"/>
      <c r="AM8" s="44"/>
      <c r="AN8" s="44"/>
      <c r="AO8" s="44"/>
      <c r="AP8" s="44"/>
      <c r="AQ8" s="44"/>
      <c r="AR8" s="44"/>
      <c r="AS8" s="44"/>
      <c r="AT8" s="44"/>
      <c r="AU8" s="44"/>
      <c r="AV8" s="44"/>
      <c r="AW8" s="44"/>
      <c r="AX8" s="44"/>
      <c r="AY8" s="44"/>
      <c r="AZ8" s="44"/>
      <c r="BA8" s="44"/>
      <c r="BB8" s="44"/>
      <c r="BC8" s="44"/>
      <c r="BD8" s="44"/>
      <c r="BE8" s="46"/>
      <c r="BF8" s="46"/>
      <c r="BG8" s="47" t="s">
        <v>220</v>
      </c>
      <c r="BH8" s="44"/>
      <c r="BI8" s="44"/>
      <c r="BJ8" s="44"/>
      <c r="BK8" s="44"/>
      <c r="BL8" s="44"/>
      <c r="BM8" s="44"/>
      <c r="BN8" s="44"/>
      <c r="BO8" s="44"/>
      <c r="BP8" s="44"/>
      <c r="BQ8" s="44"/>
      <c r="BR8" s="44"/>
      <c r="BS8" s="44"/>
      <c r="BT8" s="44"/>
      <c r="BU8" s="44"/>
      <c r="BV8" s="44"/>
      <c r="BW8" s="44"/>
      <c r="BX8" s="44"/>
      <c r="BY8" s="44"/>
      <c r="BZ8" s="44"/>
      <c r="CA8" s="44"/>
      <c r="CB8" s="44"/>
      <c r="CC8" s="44"/>
      <c r="CD8" s="44"/>
      <c r="CE8" s="44"/>
      <c r="CF8" s="44"/>
      <c r="CG8" s="44"/>
      <c r="CH8" s="44"/>
      <c r="CI8" s="44"/>
      <c r="CJ8" s="44"/>
      <c r="CK8" s="44"/>
      <c r="CL8" s="44"/>
      <c r="CM8" s="44"/>
      <c r="CN8" s="44"/>
      <c r="CO8" s="44"/>
      <c r="CP8" s="44"/>
      <c r="CQ8" s="44"/>
      <c r="CR8" s="44"/>
      <c r="CS8" s="44"/>
      <c r="CT8" s="44"/>
      <c r="CU8" s="44"/>
      <c r="CV8" s="44"/>
      <c r="CW8" s="44"/>
      <c r="CX8" s="44"/>
      <c r="CY8" s="44"/>
      <c r="CZ8" s="44"/>
      <c r="DA8" s="44"/>
      <c r="DB8" s="44"/>
      <c r="DC8" s="44"/>
      <c r="DD8" s="44"/>
      <c r="DE8" s="44"/>
      <c r="DF8" s="44"/>
      <c r="DG8" s="44"/>
      <c r="DH8" s="44"/>
      <c r="DI8" s="44"/>
      <c r="DJ8" s="44"/>
      <c r="DK8" s="44"/>
      <c r="DL8" s="44"/>
      <c r="DM8" s="44"/>
      <c r="DN8" s="44"/>
      <c r="DO8" s="44"/>
      <c r="DP8" s="44"/>
      <c r="DQ8" s="44"/>
      <c r="DR8" s="37">
        <v>42843</v>
      </c>
    </row>
    <row r="9" spans="2:122" x14ac:dyDescent="0.3">
      <c r="B9" s="41">
        <f t="shared" si="91"/>
        <v>7</v>
      </c>
      <c r="C9" s="53" t="s">
        <v>234</v>
      </c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4"/>
      <c r="AH9" s="44"/>
      <c r="AI9" s="44"/>
      <c r="AJ9" s="44"/>
      <c r="AK9" s="44"/>
      <c r="AL9" s="44"/>
      <c r="AM9" s="44"/>
      <c r="AN9" s="44"/>
      <c r="AO9" s="44"/>
      <c r="AP9" s="44"/>
      <c r="AQ9" s="44"/>
      <c r="AR9" s="44"/>
      <c r="AS9" s="44"/>
      <c r="AT9" s="44"/>
      <c r="AU9" s="44"/>
      <c r="AV9" s="44"/>
      <c r="AW9" s="44"/>
      <c r="AX9" s="44"/>
      <c r="AY9" s="44"/>
      <c r="AZ9" s="44"/>
      <c r="BA9" s="44"/>
      <c r="BB9" s="44"/>
      <c r="BC9" s="44"/>
      <c r="BD9" s="44"/>
      <c r="BE9" s="44"/>
      <c r="BF9" s="44"/>
      <c r="BG9" s="44"/>
      <c r="BH9" s="46"/>
      <c r="BI9" s="46"/>
      <c r="BJ9" s="46"/>
      <c r="BK9" s="46"/>
      <c r="BL9" s="46"/>
      <c r="BM9" s="46"/>
      <c r="BN9" s="46"/>
      <c r="BO9" s="46"/>
      <c r="BP9" s="46"/>
      <c r="BQ9" s="46"/>
      <c r="BR9" s="46"/>
      <c r="BS9" s="46"/>
      <c r="BT9" s="46"/>
      <c r="BU9" s="46"/>
      <c r="BV9" s="47" t="s">
        <v>220</v>
      </c>
      <c r="BW9" s="45"/>
      <c r="BX9" s="45"/>
      <c r="BY9" s="45"/>
      <c r="BZ9" s="45"/>
      <c r="CA9" s="45"/>
      <c r="CB9" s="45"/>
      <c r="CC9" s="45"/>
      <c r="CD9" s="45"/>
      <c r="CE9" s="45"/>
      <c r="CF9" s="44"/>
      <c r="CG9" s="44"/>
      <c r="CH9" s="44"/>
      <c r="CI9" s="44"/>
      <c r="CJ9" s="44"/>
      <c r="CK9" s="44"/>
      <c r="CL9" s="44"/>
      <c r="CM9" s="44"/>
      <c r="CN9" s="44"/>
      <c r="CO9" s="44"/>
      <c r="CP9" s="44"/>
      <c r="CQ9" s="44"/>
      <c r="CR9" s="44"/>
      <c r="CS9" s="44"/>
      <c r="CT9" s="44"/>
      <c r="CU9" s="44"/>
      <c r="CV9" s="44"/>
      <c r="CW9" s="44"/>
      <c r="CX9" s="44"/>
      <c r="CY9" s="44"/>
      <c r="CZ9" s="44"/>
      <c r="DA9" s="44"/>
      <c r="DB9" s="44"/>
      <c r="DC9" s="44"/>
      <c r="DD9" s="44"/>
      <c r="DE9" s="44"/>
      <c r="DF9" s="44"/>
      <c r="DG9" s="44"/>
      <c r="DH9" s="44"/>
      <c r="DI9" s="44"/>
      <c r="DJ9" s="44"/>
      <c r="DK9" s="44"/>
      <c r="DL9" s="44"/>
      <c r="DM9" s="44"/>
      <c r="DN9" s="44"/>
      <c r="DO9" s="44"/>
      <c r="DP9" s="44"/>
      <c r="DQ9" s="44"/>
      <c r="DR9" s="37">
        <v>42863</v>
      </c>
    </row>
    <row r="10" spans="2:122" x14ac:dyDescent="0.3">
      <c r="B10" s="41">
        <f t="shared" si="91"/>
        <v>8</v>
      </c>
      <c r="C10" s="53" t="s">
        <v>224</v>
      </c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4"/>
      <c r="AH10" s="44"/>
      <c r="AI10" s="44"/>
      <c r="AJ10" s="44"/>
      <c r="AK10" s="44"/>
      <c r="AL10" s="44"/>
      <c r="AM10" s="44"/>
      <c r="AN10" s="44"/>
      <c r="AO10" s="44"/>
      <c r="AP10" s="44"/>
      <c r="AQ10" s="44"/>
      <c r="AR10" s="44"/>
      <c r="AS10" s="44"/>
      <c r="AT10" s="44"/>
      <c r="AU10" s="44"/>
      <c r="AV10" s="44"/>
      <c r="AW10" s="44"/>
      <c r="AX10" s="44"/>
      <c r="AY10" s="44"/>
      <c r="AZ10" s="44"/>
      <c r="BA10" s="44"/>
      <c r="BB10" s="44"/>
      <c r="BC10" s="44"/>
      <c r="BD10" s="44"/>
      <c r="BE10" s="44"/>
      <c r="BF10" s="44"/>
      <c r="BG10" s="44"/>
      <c r="BH10" s="44"/>
      <c r="BI10" s="44"/>
      <c r="BJ10" s="44"/>
      <c r="BK10" s="44"/>
      <c r="BL10" s="44"/>
      <c r="BM10" s="44"/>
      <c r="BN10" s="44"/>
      <c r="BO10" s="44"/>
      <c r="BP10" s="44"/>
      <c r="BQ10" s="44"/>
      <c r="BR10" s="44"/>
      <c r="BS10" s="44"/>
      <c r="BT10" s="44"/>
      <c r="BU10" s="44"/>
      <c r="BV10" s="44"/>
      <c r="BW10" s="46"/>
      <c r="BX10" s="46"/>
      <c r="BY10" s="46"/>
      <c r="BZ10" s="46"/>
      <c r="CA10" s="46"/>
      <c r="CB10" s="46"/>
      <c r="CC10" s="47" t="s">
        <v>220</v>
      </c>
      <c r="CD10" s="45"/>
      <c r="CE10" s="45"/>
      <c r="CF10" s="44"/>
      <c r="CG10" s="44"/>
      <c r="CH10" s="44"/>
      <c r="CI10" s="44"/>
      <c r="CJ10" s="44"/>
      <c r="CK10" s="44"/>
      <c r="CL10" s="44"/>
      <c r="CM10" s="44"/>
      <c r="CN10" s="44"/>
      <c r="CO10" s="44"/>
      <c r="CP10" s="44"/>
      <c r="CQ10" s="44"/>
      <c r="CR10" s="44"/>
      <c r="CS10" s="44"/>
      <c r="CT10" s="44"/>
      <c r="CU10" s="44"/>
      <c r="CV10" s="44"/>
      <c r="CW10" s="44"/>
      <c r="CX10" s="44"/>
      <c r="CY10" s="44"/>
      <c r="CZ10" s="44"/>
      <c r="DA10" s="44"/>
      <c r="DB10" s="44"/>
      <c r="DC10" s="44"/>
      <c r="DD10" s="44"/>
      <c r="DE10" s="44"/>
      <c r="DF10" s="44"/>
      <c r="DG10" s="44"/>
      <c r="DH10" s="44"/>
      <c r="DI10" s="44"/>
      <c r="DJ10" s="44"/>
      <c r="DK10" s="44"/>
      <c r="DL10" s="44"/>
      <c r="DM10" s="44"/>
      <c r="DN10" s="44"/>
      <c r="DO10" s="44"/>
      <c r="DP10" s="44"/>
      <c r="DQ10" s="44"/>
      <c r="DR10" s="37">
        <v>42872</v>
      </c>
    </row>
    <row r="11" spans="2:122" x14ac:dyDescent="0.3">
      <c r="B11" s="41">
        <f t="shared" si="91"/>
        <v>9</v>
      </c>
      <c r="C11" s="53" t="s">
        <v>227</v>
      </c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4"/>
      <c r="AH11" s="44"/>
      <c r="AI11" s="44"/>
      <c r="AJ11" s="44"/>
      <c r="AK11" s="44"/>
      <c r="AL11" s="44"/>
      <c r="AM11" s="44"/>
      <c r="AN11" s="44"/>
      <c r="AO11" s="44"/>
      <c r="AP11" s="44"/>
      <c r="AQ11" s="44"/>
      <c r="AR11" s="44"/>
      <c r="AS11" s="44"/>
      <c r="AT11" s="44"/>
      <c r="AU11" s="44"/>
      <c r="AV11" s="44"/>
      <c r="AW11" s="44"/>
      <c r="AX11" s="44"/>
      <c r="AY11" s="44"/>
      <c r="AZ11" s="44"/>
      <c r="BA11" s="44"/>
      <c r="BB11" s="44"/>
      <c r="BC11" s="44"/>
      <c r="BD11" s="44"/>
      <c r="BE11" s="44"/>
      <c r="BF11" s="44"/>
      <c r="BG11" s="44"/>
      <c r="BH11" s="44"/>
      <c r="BI11" s="44"/>
      <c r="BJ11" s="44"/>
      <c r="BK11" s="44"/>
      <c r="BL11" s="44"/>
      <c r="BM11" s="44"/>
      <c r="BN11" s="44"/>
      <c r="BO11" s="44"/>
      <c r="BP11" s="44"/>
      <c r="BQ11" s="44"/>
      <c r="BR11" s="44"/>
      <c r="BS11" s="44"/>
      <c r="BT11" s="44"/>
      <c r="BU11" s="44"/>
      <c r="BV11" s="44"/>
      <c r="BW11" s="44"/>
      <c r="BX11" s="44"/>
      <c r="BY11" s="44"/>
      <c r="BZ11" s="44"/>
      <c r="CA11" s="44"/>
      <c r="CB11" s="44"/>
      <c r="CC11" s="44"/>
      <c r="CD11" s="46"/>
      <c r="CE11" s="46"/>
      <c r="CF11" s="46"/>
      <c r="CG11" s="46"/>
      <c r="CH11" s="47" t="s">
        <v>220</v>
      </c>
      <c r="CI11" s="44"/>
      <c r="CJ11" s="44"/>
      <c r="CK11" s="44"/>
      <c r="CL11" s="45"/>
      <c r="CM11" s="45"/>
      <c r="CN11" s="45"/>
      <c r="CO11" s="45"/>
      <c r="CP11" s="45"/>
      <c r="CQ11" s="44"/>
      <c r="CR11" s="44"/>
      <c r="CS11" s="44"/>
      <c r="CT11" s="44"/>
      <c r="CU11" s="44"/>
      <c r="CV11" s="44"/>
      <c r="CW11" s="44"/>
      <c r="CX11" s="44"/>
      <c r="CY11" s="44"/>
      <c r="CZ11" s="44"/>
      <c r="DA11" s="44"/>
      <c r="DB11" s="44"/>
      <c r="DC11" s="44"/>
      <c r="DD11" s="44"/>
      <c r="DE11" s="44"/>
      <c r="DF11" s="44"/>
      <c r="DG11" s="44"/>
      <c r="DH11" s="44"/>
      <c r="DI11" s="44"/>
      <c r="DJ11" s="44"/>
      <c r="DK11" s="44"/>
      <c r="DL11" s="44"/>
      <c r="DM11" s="44"/>
      <c r="DN11" s="44"/>
      <c r="DO11" s="44"/>
      <c r="DP11" s="44"/>
      <c r="DQ11" s="44"/>
      <c r="DR11" s="37">
        <v>42879</v>
      </c>
    </row>
    <row r="12" spans="2:122" x14ac:dyDescent="0.3">
      <c r="B12" s="41">
        <f t="shared" si="91"/>
        <v>10</v>
      </c>
      <c r="C12" s="53" t="s">
        <v>228</v>
      </c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4"/>
      <c r="AH12" s="44"/>
      <c r="AI12" s="44"/>
      <c r="AJ12" s="44"/>
      <c r="AK12" s="44"/>
      <c r="AL12" s="44"/>
      <c r="AM12" s="44"/>
      <c r="AN12" s="44"/>
      <c r="AO12" s="44"/>
      <c r="AP12" s="44"/>
      <c r="AQ12" s="44"/>
      <c r="AR12" s="44"/>
      <c r="AS12" s="44"/>
      <c r="AT12" s="44"/>
      <c r="AU12" s="44"/>
      <c r="AV12" s="44"/>
      <c r="AW12" s="44"/>
      <c r="AX12" s="44"/>
      <c r="AY12" s="44"/>
      <c r="AZ12" s="44"/>
      <c r="BA12" s="44"/>
      <c r="BB12" s="44"/>
      <c r="BC12" s="44"/>
      <c r="BD12" s="44"/>
      <c r="BE12" s="44"/>
      <c r="BF12" s="44"/>
      <c r="BG12" s="44"/>
      <c r="BH12" s="44"/>
      <c r="BI12" s="44"/>
      <c r="BJ12" s="44"/>
      <c r="BK12" s="44"/>
      <c r="BL12" s="44"/>
      <c r="BM12" s="44"/>
      <c r="BN12" s="44"/>
      <c r="BO12" s="44"/>
      <c r="BP12" s="44"/>
      <c r="BQ12" s="44"/>
      <c r="BR12" s="44"/>
      <c r="BS12" s="44"/>
      <c r="BT12" s="44"/>
      <c r="BU12" s="44"/>
      <c r="BV12" s="44"/>
      <c r="BW12" s="44"/>
      <c r="BX12" s="44"/>
      <c r="BY12" s="44"/>
      <c r="BZ12" s="44"/>
      <c r="CA12" s="44"/>
      <c r="CB12" s="44"/>
      <c r="CC12" s="44"/>
      <c r="CD12" s="44"/>
      <c r="CE12" s="46"/>
      <c r="CF12" s="46"/>
      <c r="CG12" s="46"/>
      <c r="CH12" s="46"/>
      <c r="CI12" s="46"/>
      <c r="CJ12" s="46"/>
      <c r="CK12" s="46"/>
      <c r="CL12" s="47" t="s">
        <v>220</v>
      </c>
      <c r="CM12" s="45"/>
      <c r="CN12" s="45"/>
      <c r="CO12" s="45"/>
      <c r="CP12" s="45"/>
      <c r="CQ12" s="44"/>
      <c r="CR12" s="44"/>
      <c r="CS12" s="44"/>
      <c r="CT12" s="44"/>
      <c r="CU12" s="44"/>
      <c r="CV12" s="44"/>
      <c r="CW12" s="44"/>
      <c r="CX12" s="44"/>
      <c r="CY12" s="44"/>
      <c r="CZ12" s="44"/>
      <c r="DA12" s="44"/>
      <c r="DB12" s="44"/>
      <c r="DC12" s="44"/>
      <c r="DD12" s="44"/>
      <c r="DE12" s="44"/>
      <c r="DF12" s="44"/>
      <c r="DG12" s="44"/>
      <c r="DH12" s="44"/>
      <c r="DI12" s="44"/>
      <c r="DJ12" s="44"/>
      <c r="DK12" s="44"/>
      <c r="DL12" s="44"/>
      <c r="DM12" s="44"/>
      <c r="DN12" s="44"/>
      <c r="DO12" s="44"/>
      <c r="DP12" s="44"/>
      <c r="DQ12" s="44"/>
      <c r="DR12" s="37">
        <v>42885</v>
      </c>
    </row>
    <row r="13" spans="2:122" x14ac:dyDescent="0.3">
      <c r="B13" s="41">
        <f t="shared" si="91"/>
        <v>11</v>
      </c>
      <c r="C13" s="53" t="s">
        <v>225</v>
      </c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4"/>
      <c r="AH13" s="44"/>
      <c r="AI13" s="44"/>
      <c r="AJ13" s="44"/>
      <c r="AK13" s="44"/>
      <c r="AL13" s="44"/>
      <c r="AM13" s="44"/>
      <c r="AN13" s="44"/>
      <c r="AO13" s="44"/>
      <c r="AP13" s="44"/>
      <c r="AQ13" s="44"/>
      <c r="AR13" s="44"/>
      <c r="AS13" s="44"/>
      <c r="AT13" s="44"/>
      <c r="AU13" s="44"/>
      <c r="AV13" s="44"/>
      <c r="AW13" s="44"/>
      <c r="AX13" s="44"/>
      <c r="AY13" s="44"/>
      <c r="AZ13" s="44"/>
      <c r="BA13" s="44"/>
      <c r="BB13" s="44"/>
      <c r="BC13" s="44"/>
      <c r="BD13" s="44"/>
      <c r="BE13" s="44"/>
      <c r="BF13" s="44"/>
      <c r="BG13" s="44"/>
      <c r="BH13" s="44"/>
      <c r="BI13" s="44"/>
      <c r="BJ13" s="44"/>
      <c r="BK13" s="44"/>
      <c r="BL13" s="44"/>
      <c r="BM13" s="44"/>
      <c r="BN13" s="44"/>
      <c r="BO13" s="44"/>
      <c r="BP13" s="44"/>
      <c r="BQ13" s="44"/>
      <c r="BR13" s="44"/>
      <c r="BS13" s="44"/>
      <c r="BT13" s="44"/>
      <c r="BU13" s="44"/>
      <c r="BV13" s="44"/>
      <c r="BW13" s="44"/>
      <c r="BX13" s="44"/>
      <c r="BY13" s="44"/>
      <c r="BZ13" s="44"/>
      <c r="CA13" s="44"/>
      <c r="CB13" s="44"/>
      <c r="CC13" s="44"/>
      <c r="CD13" s="44"/>
      <c r="CE13" s="44"/>
      <c r="CF13" s="44"/>
      <c r="CG13" s="44"/>
      <c r="CH13" s="44"/>
      <c r="CI13" s="44"/>
      <c r="CJ13" s="44"/>
      <c r="CK13" s="44"/>
      <c r="CL13" s="44"/>
      <c r="CM13" s="46"/>
      <c r="CN13" s="46"/>
      <c r="CO13" s="47" t="s">
        <v>220</v>
      </c>
      <c r="CP13" s="44"/>
      <c r="CQ13" s="44"/>
      <c r="CR13" s="44"/>
      <c r="CS13" s="44"/>
      <c r="CT13" s="44"/>
      <c r="CU13" s="44"/>
      <c r="CV13" s="44"/>
      <c r="CW13" s="44"/>
      <c r="CX13" s="44"/>
      <c r="CY13" s="44"/>
      <c r="CZ13" s="44"/>
      <c r="DA13" s="44"/>
      <c r="DB13" s="44"/>
      <c r="DC13" s="44"/>
      <c r="DD13" s="44"/>
      <c r="DE13" s="44"/>
      <c r="DF13" s="44"/>
      <c r="DG13" s="44"/>
      <c r="DH13" s="44"/>
      <c r="DI13" s="44"/>
      <c r="DJ13" s="44"/>
      <c r="DK13" s="44"/>
      <c r="DL13" s="44"/>
      <c r="DM13" s="44"/>
      <c r="DN13" s="44"/>
      <c r="DO13" s="44"/>
      <c r="DP13" s="44"/>
      <c r="DQ13" s="44"/>
      <c r="DR13" s="37">
        <v>42888</v>
      </c>
    </row>
    <row r="14" spans="2:122" x14ac:dyDescent="0.3">
      <c r="B14" s="41">
        <f t="shared" si="91"/>
        <v>12</v>
      </c>
      <c r="C14" s="55" t="s">
        <v>106</v>
      </c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4"/>
      <c r="AH14" s="44"/>
      <c r="AI14" s="44"/>
      <c r="AJ14" s="44"/>
      <c r="AK14" s="44"/>
      <c r="AL14" s="44"/>
      <c r="AM14" s="44"/>
      <c r="AN14" s="44"/>
      <c r="AO14" s="44"/>
      <c r="AP14" s="44"/>
      <c r="AQ14" s="44"/>
      <c r="AR14" s="44"/>
      <c r="AS14" s="44"/>
      <c r="AT14" s="44"/>
      <c r="AU14" s="44"/>
      <c r="AV14" s="44"/>
      <c r="AW14" s="44"/>
      <c r="AX14" s="44"/>
      <c r="AY14" s="44"/>
      <c r="AZ14" s="44"/>
      <c r="BA14" s="44"/>
      <c r="BB14" s="44"/>
      <c r="BC14" s="44"/>
      <c r="BD14" s="44"/>
      <c r="BE14" s="44"/>
      <c r="BF14" s="44"/>
      <c r="BG14" s="44"/>
      <c r="BH14" s="44"/>
      <c r="BI14" s="44"/>
      <c r="BJ14" s="44"/>
      <c r="BK14" s="44"/>
      <c r="BL14" s="44"/>
      <c r="BM14" s="44"/>
      <c r="BN14" s="44"/>
      <c r="BO14" s="44"/>
      <c r="BP14" s="44"/>
      <c r="BQ14" s="44"/>
      <c r="BR14" s="44"/>
      <c r="BS14" s="44"/>
      <c r="BT14" s="44"/>
      <c r="BU14" s="44"/>
      <c r="BV14" s="44"/>
      <c r="BW14" s="44"/>
      <c r="BX14" s="44"/>
      <c r="BY14" s="44"/>
      <c r="BZ14" s="44"/>
      <c r="CA14" s="44"/>
      <c r="CB14" s="44"/>
      <c r="CC14" s="44"/>
      <c r="CD14" s="44"/>
      <c r="CE14" s="44"/>
      <c r="CF14" s="44"/>
      <c r="CG14" s="44"/>
      <c r="CH14" s="44"/>
      <c r="CI14" s="44"/>
      <c r="CJ14" s="44"/>
      <c r="CK14" s="44"/>
      <c r="CL14" s="44"/>
      <c r="CM14" s="44"/>
      <c r="CN14" s="44"/>
      <c r="CO14" s="44"/>
      <c r="CP14" s="48" t="s">
        <v>231</v>
      </c>
      <c r="CQ14" s="49"/>
      <c r="CR14" s="49"/>
      <c r="CS14" s="49"/>
      <c r="CT14" s="49"/>
      <c r="CU14" s="49"/>
      <c r="CV14" s="49"/>
      <c r="CW14" s="49"/>
      <c r="CX14" s="49"/>
      <c r="CY14" s="49"/>
      <c r="CZ14" s="49"/>
      <c r="DA14" s="49"/>
      <c r="DB14" s="49"/>
      <c r="DC14" s="49"/>
      <c r="DD14" s="49"/>
      <c r="DE14" s="49"/>
      <c r="DF14" s="49"/>
      <c r="DG14" s="49"/>
      <c r="DH14" s="49"/>
      <c r="DI14" s="48" t="s">
        <v>220</v>
      </c>
      <c r="DJ14" s="44"/>
      <c r="DK14" s="44"/>
      <c r="DL14" s="44"/>
      <c r="DM14" s="44"/>
      <c r="DN14" s="44"/>
      <c r="DO14" s="44"/>
      <c r="DP14" s="44"/>
      <c r="DQ14" s="44"/>
      <c r="DR14" s="37">
        <v>42916</v>
      </c>
    </row>
    <row r="15" spans="2:122" x14ac:dyDescent="0.3">
      <c r="B15" s="41">
        <f t="shared" si="91"/>
        <v>13</v>
      </c>
      <c r="C15" s="53" t="s">
        <v>222</v>
      </c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4"/>
      <c r="AH15" s="44"/>
      <c r="AI15" s="44"/>
      <c r="AJ15" s="44"/>
      <c r="AK15" s="44"/>
      <c r="AL15" s="44"/>
      <c r="AM15" s="44"/>
      <c r="AN15" s="44"/>
      <c r="AO15" s="44"/>
      <c r="AP15" s="44"/>
      <c r="AQ15" s="44"/>
      <c r="AR15" s="44"/>
      <c r="AS15" s="44"/>
      <c r="AT15" s="44"/>
      <c r="AU15" s="44"/>
      <c r="AV15" s="44"/>
      <c r="AW15" s="44"/>
      <c r="AX15" s="44"/>
      <c r="AY15" s="44"/>
      <c r="AZ15" s="44"/>
      <c r="BA15" s="44"/>
      <c r="BB15" s="44"/>
      <c r="BC15" s="44"/>
      <c r="BD15" s="44"/>
      <c r="BE15" s="44"/>
      <c r="BF15" s="44"/>
      <c r="BG15" s="44"/>
      <c r="BH15" s="44"/>
      <c r="BI15" s="44"/>
      <c r="BJ15" s="44"/>
      <c r="BK15" s="44"/>
      <c r="BL15" s="44"/>
      <c r="BM15" s="44"/>
      <c r="BN15" s="44"/>
      <c r="BO15" s="44"/>
      <c r="BP15" s="44"/>
      <c r="BQ15" s="44"/>
      <c r="BR15" s="44"/>
      <c r="BS15" s="44"/>
      <c r="BT15" s="44"/>
      <c r="BU15" s="44"/>
      <c r="BV15" s="44"/>
      <c r="BW15" s="44"/>
      <c r="BX15" s="44"/>
      <c r="BY15" s="44"/>
      <c r="BZ15" s="44"/>
      <c r="CA15" s="44"/>
      <c r="CB15" s="44"/>
      <c r="CC15" s="44"/>
      <c r="CD15" s="44"/>
      <c r="CE15" s="44"/>
      <c r="CF15" s="44"/>
      <c r="CG15" s="44"/>
      <c r="CH15" s="44"/>
      <c r="CI15" s="44"/>
      <c r="CJ15" s="44"/>
      <c r="CK15" s="44"/>
      <c r="CL15" s="44"/>
      <c r="CM15" s="44"/>
      <c r="CN15" s="44"/>
      <c r="CO15" s="44"/>
      <c r="CP15" s="44"/>
      <c r="CQ15" s="44"/>
      <c r="CR15" s="44"/>
      <c r="CS15" s="44"/>
      <c r="CT15" s="44"/>
      <c r="CU15" s="44"/>
      <c r="CV15" s="44"/>
      <c r="CW15" s="44"/>
      <c r="CX15" s="44"/>
      <c r="CY15" s="44"/>
      <c r="CZ15" s="44"/>
      <c r="DA15" s="44"/>
      <c r="DB15" s="44"/>
      <c r="DC15" s="44"/>
      <c r="DD15" s="44"/>
      <c r="DE15" s="44"/>
      <c r="DF15" s="44"/>
      <c r="DG15" s="44"/>
      <c r="DH15" s="44"/>
      <c r="DI15" s="46"/>
      <c r="DJ15" s="47" t="s">
        <v>220</v>
      </c>
      <c r="DK15" s="44"/>
      <c r="DL15" s="44"/>
      <c r="DM15" s="44"/>
      <c r="DN15" s="44"/>
      <c r="DO15" s="44"/>
      <c r="DP15" s="44"/>
      <c r="DQ15" s="44"/>
      <c r="DR15" s="37">
        <v>42919</v>
      </c>
    </row>
    <row r="16" spans="2:122" x14ac:dyDescent="0.3">
      <c r="B16" s="41">
        <f t="shared" si="91"/>
        <v>14</v>
      </c>
      <c r="C16" s="53" t="s">
        <v>226</v>
      </c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4"/>
      <c r="AH16" s="44"/>
      <c r="AI16" s="44"/>
      <c r="AJ16" s="44"/>
      <c r="AK16" s="44"/>
      <c r="AL16" s="44"/>
      <c r="AM16" s="44"/>
      <c r="AN16" s="44"/>
      <c r="AO16" s="44"/>
      <c r="AP16" s="44"/>
      <c r="AQ16" s="44"/>
      <c r="AR16" s="44"/>
      <c r="AS16" s="44"/>
      <c r="AT16" s="44"/>
      <c r="AU16" s="44"/>
      <c r="AV16" s="44"/>
      <c r="AW16" s="44"/>
      <c r="AX16" s="44"/>
      <c r="AY16" s="44"/>
      <c r="AZ16" s="44"/>
      <c r="BA16" s="44"/>
      <c r="BB16" s="44"/>
      <c r="BC16" s="44"/>
      <c r="BD16" s="44"/>
      <c r="BE16" s="44"/>
      <c r="BF16" s="44"/>
      <c r="BG16" s="44"/>
      <c r="BH16" s="44"/>
      <c r="BI16" s="44"/>
      <c r="BJ16" s="44"/>
      <c r="BK16" s="44"/>
      <c r="BL16" s="44"/>
      <c r="BM16" s="44"/>
      <c r="BN16" s="44"/>
      <c r="BO16" s="44"/>
      <c r="BP16" s="44"/>
      <c r="BQ16" s="44"/>
      <c r="BR16" s="44"/>
      <c r="BS16" s="44"/>
      <c r="BT16" s="44"/>
      <c r="BU16" s="44"/>
      <c r="BV16" s="44"/>
      <c r="BW16" s="44"/>
      <c r="BX16" s="44"/>
      <c r="BY16" s="44"/>
      <c r="BZ16" s="44"/>
      <c r="CA16" s="44"/>
      <c r="CB16" s="44"/>
      <c r="CC16" s="44"/>
      <c r="CD16" s="44"/>
      <c r="CE16" s="44"/>
      <c r="CF16" s="44"/>
      <c r="CG16" s="44"/>
      <c r="CH16" s="44"/>
      <c r="CI16" s="44"/>
      <c r="CJ16" s="44"/>
      <c r="CK16" s="44"/>
      <c r="CL16" s="44"/>
      <c r="CM16" s="44"/>
      <c r="CN16" s="44"/>
      <c r="CO16" s="44"/>
      <c r="CP16" s="44"/>
      <c r="CQ16" s="44"/>
      <c r="CR16" s="44"/>
      <c r="CS16" s="44"/>
      <c r="CT16" s="44"/>
      <c r="CU16" s="44"/>
      <c r="CV16" s="44"/>
      <c r="CW16" s="44"/>
      <c r="CX16" s="44"/>
      <c r="CY16" s="44"/>
      <c r="CZ16" s="44"/>
      <c r="DA16" s="44"/>
      <c r="DB16" s="44"/>
      <c r="DC16" s="44"/>
      <c r="DD16" s="44"/>
      <c r="DE16" s="44"/>
      <c r="DF16" s="44"/>
      <c r="DG16" s="44"/>
      <c r="DH16" s="44"/>
      <c r="DI16" s="46"/>
      <c r="DJ16" s="47" t="s">
        <v>220</v>
      </c>
      <c r="DK16" s="44"/>
      <c r="DL16" s="44"/>
      <c r="DM16" s="44"/>
      <c r="DN16" s="44"/>
      <c r="DO16" s="44"/>
      <c r="DP16" s="44"/>
      <c r="DQ16" s="44"/>
      <c r="DR16" s="37">
        <v>42919</v>
      </c>
    </row>
    <row r="17" spans="2:122" x14ac:dyDescent="0.3">
      <c r="B17" s="41">
        <f t="shared" si="91"/>
        <v>15</v>
      </c>
      <c r="C17" s="53" t="s">
        <v>223</v>
      </c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4"/>
      <c r="AH17" s="44"/>
      <c r="AI17" s="44"/>
      <c r="AJ17" s="44"/>
      <c r="AK17" s="44"/>
      <c r="AL17" s="44"/>
      <c r="AM17" s="44"/>
      <c r="AN17" s="44"/>
      <c r="AO17" s="44"/>
      <c r="AP17" s="44"/>
      <c r="AQ17" s="44"/>
      <c r="AR17" s="44"/>
      <c r="AS17" s="44"/>
      <c r="AT17" s="44"/>
      <c r="AU17" s="44"/>
      <c r="AV17" s="44"/>
      <c r="AW17" s="44"/>
      <c r="AX17" s="44"/>
      <c r="AY17" s="44"/>
      <c r="AZ17" s="44"/>
      <c r="BA17" s="44"/>
      <c r="BB17" s="44"/>
      <c r="BC17" s="44"/>
      <c r="BD17" s="44"/>
      <c r="BE17" s="44"/>
      <c r="BF17" s="44"/>
      <c r="BG17" s="44"/>
      <c r="BH17" s="44"/>
      <c r="BI17" s="44"/>
      <c r="BJ17" s="44"/>
      <c r="BK17" s="44"/>
      <c r="BL17" s="44"/>
      <c r="BM17" s="44"/>
      <c r="BN17" s="44"/>
      <c r="BO17" s="44"/>
      <c r="BP17" s="44"/>
      <c r="BQ17" s="44"/>
      <c r="BR17" s="44"/>
      <c r="BS17" s="44"/>
      <c r="BT17" s="44"/>
      <c r="BU17" s="44"/>
      <c r="BV17" s="44"/>
      <c r="BW17" s="44"/>
      <c r="BX17" s="44"/>
      <c r="BY17" s="44"/>
      <c r="BZ17" s="44"/>
      <c r="CA17" s="44"/>
      <c r="CB17" s="44"/>
      <c r="CC17" s="44"/>
      <c r="CD17" s="44"/>
      <c r="CE17" s="44"/>
      <c r="CF17" s="44"/>
      <c r="CG17" s="44"/>
      <c r="CH17" s="44"/>
      <c r="CI17" s="44"/>
      <c r="CJ17" s="44"/>
      <c r="CK17" s="44"/>
      <c r="CL17" s="44"/>
      <c r="CM17" s="44"/>
      <c r="CN17" s="44"/>
      <c r="CO17" s="44"/>
      <c r="CP17" s="44"/>
      <c r="CQ17" s="44"/>
      <c r="CR17" s="44"/>
      <c r="CS17" s="44"/>
      <c r="CT17" s="44"/>
      <c r="CU17" s="44"/>
      <c r="CV17" s="44"/>
      <c r="CW17" s="44"/>
      <c r="CX17" s="44"/>
      <c r="CY17" s="44"/>
      <c r="CZ17" s="44"/>
      <c r="DA17" s="44"/>
      <c r="DB17" s="44"/>
      <c r="DC17" s="44"/>
      <c r="DD17" s="44"/>
      <c r="DE17" s="44"/>
      <c r="DF17" s="44"/>
      <c r="DG17" s="44"/>
      <c r="DH17" s="44"/>
      <c r="DI17" s="46"/>
      <c r="DJ17" s="47" t="s">
        <v>220</v>
      </c>
      <c r="DK17" s="44"/>
      <c r="DL17" s="44"/>
      <c r="DM17" s="44"/>
      <c r="DN17" s="44"/>
      <c r="DO17" s="44"/>
      <c r="DP17" s="44"/>
      <c r="DQ17" s="44"/>
      <c r="DR17" s="37">
        <v>42919</v>
      </c>
    </row>
    <row r="19" spans="2:122" x14ac:dyDescent="0.3">
      <c r="C19" s="54" t="s">
        <v>235</v>
      </c>
    </row>
    <row r="20" spans="2:122" x14ac:dyDescent="0.3">
      <c r="C20" s="16" t="s">
        <v>236</v>
      </c>
    </row>
    <row r="21" spans="2:122" x14ac:dyDescent="0.3">
      <c r="C21" s="16" t="s">
        <v>237</v>
      </c>
    </row>
    <row r="22" spans="2:122" ht="15.6" x14ac:dyDescent="0.3">
      <c r="C22" s="16" t="s">
        <v>238</v>
      </c>
      <c r="E22" s="25"/>
    </row>
    <row r="23" spans="2:122" x14ac:dyDescent="0.3">
      <c r="C23" s="16" t="s">
        <v>239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M63"/>
  <sheetViews>
    <sheetView workbookViewId="0">
      <pane xSplit="3" ySplit="2" topLeftCell="AO30" activePane="bottomRight" state="frozen"/>
      <selection pane="topRight" activeCell="D1" sqref="D1"/>
      <selection pane="bottomLeft" activeCell="A3" sqref="A3"/>
      <selection pane="bottomRight" activeCell="AU42" sqref="AU42"/>
    </sheetView>
  </sheetViews>
  <sheetFormatPr defaultRowHeight="13.8" x14ac:dyDescent="0.3"/>
  <cols>
    <col min="1" max="1" width="1.09765625" style="16" customWidth="1"/>
    <col min="2" max="2" width="6" style="16" bestFit="1" customWidth="1"/>
    <col min="3" max="3" width="47.09765625" style="16" bestFit="1" customWidth="1"/>
    <col min="4" max="4" width="5.796875" style="16" hidden="1" customWidth="1"/>
    <col min="5" max="8" width="5.19921875" style="16" hidden="1" customWidth="1"/>
    <col min="9" max="13" width="5.69921875" style="16" hidden="1" customWidth="1"/>
    <col min="14" max="14" width="7.3984375" style="16" bestFit="1" customWidth="1"/>
    <col min="15" max="15" width="9.09765625" style="16" bestFit="1" customWidth="1"/>
    <col min="16" max="17" width="5.3984375" style="16" bestFit="1" customWidth="1"/>
    <col min="18" max="18" width="6" style="16" bestFit="1" customWidth="1"/>
    <col min="19" max="19" width="8.296875" style="16" bestFit="1" customWidth="1"/>
    <col min="20" max="21" width="6" style="16" bestFit="1" customWidth="1"/>
    <col min="22" max="22" width="5.5" style="16" bestFit="1" customWidth="1"/>
    <col min="23" max="23" width="8.09765625" style="16" bestFit="1" customWidth="1"/>
    <col min="24" max="24" width="8.296875" style="16" bestFit="1" customWidth="1"/>
    <col min="25" max="25" width="8.5" style="16" bestFit="1" customWidth="1"/>
    <col min="26" max="30" width="6.19921875" style="16" bestFit="1" customWidth="1"/>
    <col min="31" max="39" width="5.296875" style="16" bestFit="1" customWidth="1"/>
    <col min="40" max="42" width="5.69921875" style="16" bestFit="1" customWidth="1"/>
    <col min="43" max="65" width="6.3984375" style="16" customWidth="1"/>
    <col min="66" max="16384" width="8.796875" style="16"/>
  </cols>
  <sheetData>
    <row r="1" spans="2:65" ht="15.6" x14ac:dyDescent="0.3">
      <c r="D1" s="25" t="str">
        <f ca="1">IF(TODAY()&gt;=D2,IF(TODAY()&lt;E2,"]",""),"")</f>
        <v/>
      </c>
      <c r="E1" s="25" t="str">
        <f t="shared" ref="E1:AH1" ca="1" si="0">IF(TODAY()&gt;=E2,IF(TODAY()&lt;F2,"]",""),"")</f>
        <v/>
      </c>
      <c r="F1" s="25" t="str">
        <f t="shared" ca="1" si="0"/>
        <v/>
      </c>
      <c r="G1" s="25" t="str">
        <f t="shared" ca="1" si="0"/>
        <v/>
      </c>
      <c r="H1" s="25" t="str">
        <f t="shared" ca="1" si="0"/>
        <v/>
      </c>
      <c r="I1" s="25" t="str">
        <f t="shared" ca="1" si="0"/>
        <v/>
      </c>
      <c r="J1" s="25" t="str">
        <f t="shared" ca="1" si="0"/>
        <v/>
      </c>
      <c r="K1" s="25" t="str">
        <f t="shared" ca="1" si="0"/>
        <v/>
      </c>
      <c r="L1" s="25" t="str">
        <f t="shared" ca="1" si="0"/>
        <v/>
      </c>
      <c r="M1" s="25" t="str">
        <f t="shared" ca="1" si="0"/>
        <v/>
      </c>
      <c r="N1" s="25" t="str">
        <f t="shared" ca="1" si="0"/>
        <v/>
      </c>
      <c r="O1" s="25" t="str">
        <f t="shared" ca="1" si="0"/>
        <v/>
      </c>
      <c r="P1" s="25" t="str">
        <f t="shared" ca="1" si="0"/>
        <v/>
      </c>
      <c r="Q1" s="25" t="str">
        <f t="shared" ca="1" si="0"/>
        <v/>
      </c>
      <c r="R1" s="25" t="str">
        <f t="shared" ca="1" si="0"/>
        <v/>
      </c>
      <c r="S1" s="25" t="str">
        <f t="shared" ca="1" si="0"/>
        <v/>
      </c>
      <c r="T1" s="25" t="str">
        <f t="shared" ca="1" si="0"/>
        <v/>
      </c>
      <c r="U1" s="25" t="str">
        <f t="shared" ca="1" si="0"/>
        <v/>
      </c>
      <c r="V1" s="25" t="str">
        <f t="shared" ca="1" si="0"/>
        <v/>
      </c>
      <c r="W1" s="25" t="str">
        <f t="shared" ca="1" si="0"/>
        <v/>
      </c>
      <c r="X1" s="25" t="str">
        <f t="shared" ca="1" si="0"/>
        <v/>
      </c>
      <c r="Y1" s="25" t="str">
        <f t="shared" ca="1" si="0"/>
        <v/>
      </c>
      <c r="Z1" s="25" t="str">
        <f t="shared" ca="1" si="0"/>
        <v/>
      </c>
      <c r="AA1" s="25" t="str">
        <f t="shared" ca="1" si="0"/>
        <v/>
      </c>
      <c r="AB1" s="25" t="str">
        <f t="shared" ca="1" si="0"/>
        <v/>
      </c>
      <c r="AC1" s="25" t="str">
        <f t="shared" ca="1" si="0"/>
        <v/>
      </c>
      <c r="AD1" s="25" t="str">
        <f t="shared" ca="1" si="0"/>
        <v/>
      </c>
      <c r="AE1" s="25" t="str">
        <f t="shared" ca="1" si="0"/>
        <v/>
      </c>
      <c r="AF1" s="25" t="str">
        <f t="shared" ca="1" si="0"/>
        <v/>
      </c>
      <c r="AG1" s="25" t="str">
        <f t="shared" ca="1" si="0"/>
        <v/>
      </c>
      <c r="AH1" s="25" t="str">
        <f t="shared" ca="1" si="0"/>
        <v/>
      </c>
      <c r="AI1" s="25" t="str">
        <f t="shared" ref="AI1" ca="1" si="1">IF(TODAY()&gt;=AI2,IF(TODAY()&lt;AJ2,"]",""),"")</f>
        <v/>
      </c>
      <c r="AJ1" s="25" t="str">
        <f t="shared" ref="AJ1" ca="1" si="2">IF(TODAY()&gt;=AJ2,IF(TODAY()&lt;AK2,"]",""),"")</f>
        <v/>
      </c>
      <c r="AK1" s="25" t="str">
        <f t="shared" ref="AK1" ca="1" si="3">IF(TODAY()&gt;=AK2,IF(TODAY()&lt;AL2,"]",""),"")</f>
        <v/>
      </c>
      <c r="AL1" s="25" t="str">
        <f t="shared" ref="AL1" ca="1" si="4">IF(TODAY()&gt;=AL2,IF(TODAY()&lt;AM2,"]",""),"")</f>
        <v/>
      </c>
      <c r="AM1" s="25" t="str">
        <f t="shared" ref="AM1" ca="1" si="5">IF(TODAY()&gt;=AM2,IF(TODAY()&lt;AN2,"]",""),"")</f>
        <v/>
      </c>
      <c r="AN1" s="25" t="str">
        <f t="shared" ref="AN1" ca="1" si="6">IF(TODAY()&gt;=AN2,IF(TODAY()&lt;AO2,"]",""),"")</f>
        <v/>
      </c>
      <c r="AO1" s="25" t="str">
        <f t="shared" ref="AO1" ca="1" si="7">IF(TODAY()&gt;=AO2,IF(TODAY()&lt;AP2,"]",""),"")</f>
        <v/>
      </c>
      <c r="AP1" s="25" t="str">
        <f t="shared" ref="AP1" ca="1" si="8">IF(TODAY()&gt;=AP2,IF(TODAY()&lt;AQ2,"]",""),"")</f>
        <v/>
      </c>
      <c r="AQ1" s="25" t="str">
        <f t="shared" ref="AQ1" ca="1" si="9">IF(TODAY()&gt;=AQ2,IF(TODAY()&lt;AR2,"]",""),"")</f>
        <v>]</v>
      </c>
      <c r="AR1" s="25" t="str">
        <f t="shared" ref="AR1" ca="1" si="10">IF(TODAY()&gt;=AR2,IF(TODAY()&lt;AS2,"]",""),"")</f>
        <v/>
      </c>
      <c r="AS1" s="25" t="str">
        <f t="shared" ref="AS1" ca="1" si="11">IF(TODAY()&gt;=AS2,IF(TODAY()&lt;AT2,"]",""),"")</f>
        <v/>
      </c>
      <c r="AT1" s="25" t="str">
        <f t="shared" ref="AT1" ca="1" si="12">IF(TODAY()&gt;=AT2,IF(TODAY()&lt;AU2,"]",""),"")</f>
        <v/>
      </c>
      <c r="AU1" s="25" t="str">
        <f t="shared" ref="AU1" ca="1" si="13">IF(TODAY()&gt;=AU2,IF(TODAY()&lt;AV2,"]",""),"")</f>
        <v/>
      </c>
      <c r="AV1" s="25" t="str">
        <f t="shared" ref="AV1" ca="1" si="14">IF(TODAY()&gt;=AV2,IF(TODAY()&lt;AW2,"]",""),"")</f>
        <v/>
      </c>
    </row>
    <row r="2" spans="2:65" x14ac:dyDescent="0.3">
      <c r="B2" s="19" t="s">
        <v>69</v>
      </c>
      <c r="C2" s="20" t="s">
        <v>240</v>
      </c>
      <c r="D2" s="21">
        <v>42702</v>
      </c>
      <c r="E2" s="21">
        <f>7+D2</f>
        <v>42709</v>
      </c>
      <c r="F2" s="21">
        <f t="shared" ref="F2:AH2" si="15">7+E2</f>
        <v>42716</v>
      </c>
      <c r="G2" s="21">
        <f t="shared" si="15"/>
        <v>42723</v>
      </c>
      <c r="H2" s="21">
        <f t="shared" si="15"/>
        <v>42730</v>
      </c>
      <c r="I2" s="21">
        <f t="shared" si="15"/>
        <v>42737</v>
      </c>
      <c r="J2" s="21">
        <f t="shared" si="15"/>
        <v>42744</v>
      </c>
      <c r="K2" s="21">
        <f t="shared" si="15"/>
        <v>42751</v>
      </c>
      <c r="L2" s="21">
        <f t="shared" si="15"/>
        <v>42758</v>
      </c>
      <c r="M2" s="21">
        <f t="shared" si="15"/>
        <v>42765</v>
      </c>
      <c r="N2" s="21">
        <f t="shared" si="15"/>
        <v>42772</v>
      </c>
      <c r="O2" s="21">
        <f t="shared" si="15"/>
        <v>42779</v>
      </c>
      <c r="P2" s="21">
        <f t="shared" si="15"/>
        <v>42786</v>
      </c>
      <c r="Q2" s="21">
        <f t="shared" si="15"/>
        <v>42793</v>
      </c>
      <c r="R2" s="21">
        <f t="shared" si="15"/>
        <v>42800</v>
      </c>
      <c r="S2" s="21">
        <f t="shared" si="15"/>
        <v>42807</v>
      </c>
      <c r="T2" s="21">
        <f t="shared" si="15"/>
        <v>42814</v>
      </c>
      <c r="U2" s="21">
        <f t="shared" si="15"/>
        <v>42821</v>
      </c>
      <c r="V2" s="21">
        <f t="shared" si="15"/>
        <v>42828</v>
      </c>
      <c r="W2" s="21">
        <f t="shared" si="15"/>
        <v>42835</v>
      </c>
      <c r="X2" s="21">
        <f t="shared" si="15"/>
        <v>42842</v>
      </c>
      <c r="Y2" s="21">
        <f t="shared" si="15"/>
        <v>42849</v>
      </c>
      <c r="Z2" s="21">
        <f t="shared" si="15"/>
        <v>42856</v>
      </c>
      <c r="AA2" s="21">
        <f t="shared" si="15"/>
        <v>42863</v>
      </c>
      <c r="AB2" s="21">
        <f t="shared" si="15"/>
        <v>42870</v>
      </c>
      <c r="AC2" s="21">
        <f t="shared" si="15"/>
        <v>42877</v>
      </c>
      <c r="AD2" s="21">
        <f t="shared" si="15"/>
        <v>42884</v>
      </c>
      <c r="AE2" s="21">
        <f t="shared" si="15"/>
        <v>42891</v>
      </c>
      <c r="AF2" s="21">
        <f t="shared" si="15"/>
        <v>42898</v>
      </c>
      <c r="AG2" s="21">
        <f t="shared" si="15"/>
        <v>42905</v>
      </c>
      <c r="AH2" s="21">
        <f t="shared" si="15"/>
        <v>42912</v>
      </c>
      <c r="AI2" s="21">
        <f t="shared" ref="AI2" si="16">7+AH2</f>
        <v>42919</v>
      </c>
      <c r="AJ2" s="21">
        <f t="shared" ref="AJ2" si="17">7+AI2</f>
        <v>42926</v>
      </c>
      <c r="AK2" s="21">
        <f t="shared" ref="AK2" si="18">7+AJ2</f>
        <v>42933</v>
      </c>
      <c r="AL2" s="21">
        <f t="shared" ref="AL2" si="19">7+AK2</f>
        <v>42940</v>
      </c>
      <c r="AM2" s="21">
        <f t="shared" ref="AM2" si="20">7+AL2</f>
        <v>42947</v>
      </c>
      <c r="AN2" s="21">
        <f t="shared" ref="AN2" si="21">7+AM2</f>
        <v>42954</v>
      </c>
      <c r="AO2" s="21">
        <f t="shared" ref="AO2" si="22">7+AN2</f>
        <v>42961</v>
      </c>
      <c r="AP2" s="21">
        <f t="shared" ref="AP2" si="23">7+AO2</f>
        <v>42968</v>
      </c>
      <c r="AQ2" s="21">
        <f t="shared" ref="AQ2" si="24">7+AP2</f>
        <v>42975</v>
      </c>
      <c r="AR2" s="21">
        <f t="shared" ref="AR2" si="25">7+AQ2</f>
        <v>42982</v>
      </c>
      <c r="AS2" s="21">
        <f t="shared" ref="AS2" si="26">7+AR2</f>
        <v>42989</v>
      </c>
      <c r="AT2" s="21">
        <f t="shared" ref="AT2" si="27">7+AS2</f>
        <v>42996</v>
      </c>
      <c r="AU2" s="21">
        <f t="shared" ref="AU2" si="28">7+AT2</f>
        <v>43003</v>
      </c>
      <c r="AV2" s="21">
        <f t="shared" ref="AV2" si="29">7+AU2</f>
        <v>43010</v>
      </c>
      <c r="AW2" s="21">
        <f t="shared" ref="AW2" si="30">7+AV2</f>
        <v>43017</v>
      </c>
      <c r="AX2" s="21">
        <f t="shared" ref="AX2" si="31">7+AW2</f>
        <v>43024</v>
      </c>
      <c r="AY2" s="21">
        <f t="shared" ref="AY2" si="32">7+AX2</f>
        <v>43031</v>
      </c>
      <c r="AZ2" s="21">
        <f t="shared" ref="AZ2" si="33">7+AY2</f>
        <v>43038</v>
      </c>
      <c r="BA2" s="21">
        <f t="shared" ref="BA2" si="34">7+AZ2</f>
        <v>43045</v>
      </c>
      <c r="BB2" s="21">
        <f t="shared" ref="BB2" si="35">7+BA2</f>
        <v>43052</v>
      </c>
      <c r="BC2" s="21">
        <f t="shared" ref="BC2" si="36">7+BB2</f>
        <v>43059</v>
      </c>
      <c r="BD2" s="21">
        <f t="shared" ref="BD2" si="37">7+BC2</f>
        <v>43066</v>
      </c>
      <c r="BE2" s="21">
        <f t="shared" ref="BE2" si="38">7+BD2</f>
        <v>43073</v>
      </c>
      <c r="BF2" s="21">
        <f t="shared" ref="BF2" si="39">7+BE2</f>
        <v>43080</v>
      </c>
      <c r="BG2" s="21">
        <f t="shared" ref="BG2" si="40">7+BF2</f>
        <v>43087</v>
      </c>
      <c r="BH2" s="21">
        <f t="shared" ref="BH2" si="41">7+BG2</f>
        <v>43094</v>
      </c>
      <c r="BI2" s="21">
        <f t="shared" ref="BI2" si="42">7+BH2</f>
        <v>43101</v>
      </c>
      <c r="BJ2" s="21">
        <f t="shared" ref="BJ2" si="43">7+BI2</f>
        <v>43108</v>
      </c>
      <c r="BK2" s="21">
        <f t="shared" ref="BK2" si="44">7+BJ2</f>
        <v>43115</v>
      </c>
      <c r="BL2" s="21">
        <f t="shared" ref="BL2" si="45">7+BK2</f>
        <v>43122</v>
      </c>
      <c r="BM2" s="21">
        <f t="shared" ref="BM2" si="46">7+BL2</f>
        <v>43129</v>
      </c>
    </row>
    <row r="3" spans="2:65" x14ac:dyDescent="0.3">
      <c r="B3" s="22">
        <v>46</v>
      </c>
      <c r="C3" s="23" t="str">
        <f>VLOOKUP(B3,Elenco_attività!$B$47:$C$328,2,FALSE)</f>
        <v>indicatori esperenziali</v>
      </c>
      <c r="D3" s="23"/>
      <c r="E3" s="23"/>
      <c r="F3" s="23"/>
      <c r="G3" s="32"/>
      <c r="H3" s="32"/>
      <c r="I3" s="32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3"/>
      <c r="BA3" s="23"/>
      <c r="BB3" s="23"/>
      <c r="BC3" s="23"/>
      <c r="BD3" s="23"/>
      <c r="BE3" s="23"/>
      <c r="BF3" s="23"/>
      <c r="BG3" s="23"/>
      <c r="BH3" s="23"/>
      <c r="BI3" s="23"/>
      <c r="BJ3" s="23"/>
      <c r="BK3" s="23"/>
      <c r="BL3" s="23"/>
      <c r="BM3" s="23"/>
    </row>
    <row r="4" spans="2:65" x14ac:dyDescent="0.3">
      <c r="B4" s="22">
        <v>54</v>
      </c>
      <c r="C4" s="23" t="str">
        <f>VLOOKUP(B4,Elenco_attività!$B$47:$C$328,2,FALSE)</f>
        <v xml:space="preserve">Gestione BR Override Rosso / Arancio </v>
      </c>
      <c r="D4" s="23"/>
      <c r="E4" s="23"/>
      <c r="F4" s="23"/>
      <c r="G4" s="23"/>
      <c r="H4" s="23"/>
      <c r="I4" s="23"/>
      <c r="J4" s="32"/>
      <c r="K4" s="32"/>
      <c r="L4" s="32"/>
      <c r="M4" s="32"/>
      <c r="N4" s="32" t="s">
        <v>190</v>
      </c>
      <c r="O4" s="23"/>
      <c r="P4" s="23"/>
      <c r="Q4" s="23"/>
      <c r="R4" s="32" t="s">
        <v>195</v>
      </c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  <c r="AW4" s="23"/>
      <c r="AX4" s="23"/>
      <c r="AY4" s="23"/>
      <c r="AZ4" s="23"/>
      <c r="BA4" s="23"/>
      <c r="BB4" s="23"/>
      <c r="BC4" s="23"/>
      <c r="BD4" s="23"/>
      <c r="BE4" s="23"/>
      <c r="BF4" s="23"/>
      <c r="BG4" s="23"/>
      <c r="BH4" s="23"/>
      <c r="BI4" s="23"/>
      <c r="BJ4" s="23"/>
      <c r="BK4" s="23"/>
      <c r="BL4" s="23"/>
      <c r="BM4" s="23"/>
    </row>
    <row r="5" spans="2:65" x14ac:dyDescent="0.3">
      <c r="B5" s="22">
        <v>69</v>
      </c>
      <c r="C5" s="23" t="str">
        <f>VLOOKUP(B5,Elenco_attività!$B$47:$C$328,2,FALSE)</f>
        <v xml:space="preserve">trascinamento dello spegnimento segnale BR12 </v>
      </c>
      <c r="D5" s="23"/>
      <c r="E5" s="23"/>
      <c r="F5" s="23"/>
      <c r="G5" s="23"/>
      <c r="H5" s="32"/>
      <c r="I5" s="32"/>
      <c r="J5" s="32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3"/>
      <c r="BK5" s="23"/>
      <c r="BL5" s="23"/>
      <c r="BM5" s="23"/>
    </row>
    <row r="6" spans="2:65" x14ac:dyDescent="0.3">
      <c r="B6" s="22">
        <v>70</v>
      </c>
      <c r="C6" s="23" t="str">
        <f>VLOOKUP(B6,Elenco_attività!$B$47:$C$328,2,FALSE)</f>
        <v>override NOPG</v>
      </c>
      <c r="D6" s="23"/>
      <c r="E6" s="23"/>
      <c r="F6" s="23"/>
      <c r="G6" s="23"/>
      <c r="H6" s="23"/>
      <c r="I6" s="23"/>
      <c r="J6" s="32"/>
      <c r="K6" s="32"/>
      <c r="L6" s="23"/>
      <c r="M6" s="23"/>
      <c r="N6" s="32" t="s">
        <v>247</v>
      </c>
      <c r="O6" s="23"/>
      <c r="P6" s="23"/>
      <c r="Q6" s="23"/>
      <c r="R6" s="32" t="s">
        <v>195</v>
      </c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23"/>
      <c r="BF6" s="23"/>
      <c r="BG6" s="23"/>
      <c r="BH6" s="23"/>
      <c r="BI6" s="23"/>
      <c r="BJ6" s="23"/>
      <c r="BK6" s="23"/>
      <c r="BL6" s="23"/>
      <c r="BM6" s="23"/>
    </row>
    <row r="7" spans="2:65" x14ac:dyDescent="0.3">
      <c r="B7" s="22">
        <v>78</v>
      </c>
      <c r="C7" s="23" t="str">
        <f>VLOOKUP(B7,Elenco_attività!$B$47:$C$328,2,FALSE)</f>
        <v>override ind.36</v>
      </c>
      <c r="D7" s="23"/>
      <c r="E7" s="23"/>
      <c r="F7" s="23"/>
      <c r="G7" s="23"/>
      <c r="H7" s="23"/>
      <c r="I7" s="23"/>
      <c r="J7" s="23"/>
      <c r="K7" s="23"/>
      <c r="L7" s="32"/>
      <c r="M7" s="32"/>
      <c r="N7" s="32" t="s">
        <v>247</v>
      </c>
      <c r="O7" s="23"/>
      <c r="P7" s="23"/>
      <c r="Q7" s="23"/>
      <c r="R7" s="32" t="s">
        <v>195</v>
      </c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3"/>
      <c r="BA7" s="23"/>
      <c r="BB7" s="23"/>
      <c r="BC7" s="23"/>
      <c r="BD7" s="23"/>
      <c r="BE7" s="23"/>
      <c r="BF7" s="23"/>
      <c r="BG7" s="23"/>
      <c r="BH7" s="23"/>
      <c r="BI7" s="23"/>
      <c r="BJ7" s="23"/>
      <c r="BK7" s="23"/>
      <c r="BL7" s="23"/>
      <c r="BM7" s="23"/>
    </row>
    <row r="8" spans="2:65" x14ac:dyDescent="0.3">
      <c r="B8" s="22">
        <v>95</v>
      </c>
      <c r="C8" s="23" t="str">
        <f>VLOOKUP(B8,Elenco_attività!$B$47:$C$328,2,FALSE)</f>
        <v>override Fitch Rosso</v>
      </c>
      <c r="D8" s="23"/>
      <c r="E8" s="23"/>
      <c r="F8" s="23"/>
      <c r="G8" s="23"/>
      <c r="H8" s="23"/>
      <c r="I8" s="23"/>
      <c r="J8" s="23"/>
      <c r="K8" s="23"/>
      <c r="L8" s="32"/>
      <c r="M8" s="32"/>
      <c r="N8" s="32" t="s">
        <v>247</v>
      </c>
      <c r="O8" s="23"/>
      <c r="P8" s="23"/>
      <c r="Q8" s="23"/>
      <c r="R8" s="32" t="s">
        <v>195</v>
      </c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3"/>
      <c r="BA8" s="23"/>
      <c r="BB8" s="23"/>
      <c r="BC8" s="23"/>
      <c r="BD8" s="23"/>
      <c r="BE8" s="23"/>
      <c r="BF8" s="23"/>
      <c r="BG8" s="23"/>
      <c r="BH8" s="23"/>
      <c r="BI8" s="23"/>
      <c r="BJ8" s="23"/>
      <c r="BK8" s="23"/>
      <c r="BL8" s="23"/>
      <c r="BM8" s="23"/>
    </row>
    <row r="9" spans="2:65" x14ac:dyDescent="0.3">
      <c r="B9" s="22">
        <v>104</v>
      </c>
      <c r="C9" s="23" t="str">
        <f>VLOOKUP(B9,Elenco_attività!$B$47:$C$328,2,FALSE)</f>
        <v>override Fitch Blu chiaro</v>
      </c>
      <c r="D9" s="23"/>
      <c r="E9" s="23"/>
      <c r="F9" s="23"/>
      <c r="G9" s="23"/>
      <c r="H9" s="23"/>
      <c r="I9" s="23"/>
      <c r="J9" s="23"/>
      <c r="K9" s="23"/>
      <c r="L9" s="32"/>
      <c r="M9" s="32"/>
      <c r="N9" s="32"/>
      <c r="O9" s="23"/>
      <c r="P9" s="23"/>
      <c r="Q9" s="23"/>
      <c r="R9" s="32" t="s">
        <v>195</v>
      </c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23"/>
      <c r="AW9" s="23"/>
      <c r="AX9" s="23"/>
      <c r="AY9" s="23"/>
      <c r="AZ9" s="23"/>
      <c r="BA9" s="23"/>
      <c r="BB9" s="23"/>
      <c r="BC9" s="23"/>
      <c r="BD9" s="23"/>
      <c r="BE9" s="23"/>
      <c r="BF9" s="23"/>
      <c r="BG9" s="23"/>
      <c r="BH9" s="23"/>
      <c r="BI9" s="23"/>
      <c r="BJ9" s="23"/>
      <c r="BK9" s="23"/>
      <c r="BL9" s="23"/>
      <c r="BM9" s="23"/>
    </row>
    <row r="10" spans="2:65" x14ac:dyDescent="0.3">
      <c r="B10" s="22">
        <v>117</v>
      </c>
      <c r="C10" s="23" t="str">
        <f>VLOOKUP(B10,Elenco_attività!$B$47:$C$328,2,FALSE)</f>
        <v>override NOPG colore blu chiaro</v>
      </c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32"/>
      <c r="O10" s="23"/>
      <c r="P10" s="23"/>
      <c r="Q10" s="23"/>
      <c r="R10" s="32"/>
      <c r="S10" s="32" t="s">
        <v>393</v>
      </c>
      <c r="T10" s="32" t="s">
        <v>195</v>
      </c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23"/>
      <c r="AW10" s="23"/>
      <c r="AX10" s="23"/>
      <c r="AY10" s="23"/>
      <c r="AZ10" s="23"/>
      <c r="BA10" s="23"/>
      <c r="BB10" s="23"/>
      <c r="BC10" s="23"/>
      <c r="BD10" s="23"/>
      <c r="BE10" s="23"/>
      <c r="BF10" s="23"/>
      <c r="BG10" s="23"/>
      <c r="BH10" s="23"/>
      <c r="BI10" s="23"/>
      <c r="BJ10" s="23"/>
      <c r="BK10" s="23"/>
      <c r="BL10" s="23"/>
      <c r="BM10" s="23"/>
    </row>
    <row r="11" spans="2:65" x14ac:dyDescent="0.3">
      <c r="B11" s="22">
        <v>110</v>
      </c>
      <c r="C11" s="23" t="str">
        <f>VLOOKUP(B11,Elenco_attività!$B$47:$C$328,2,FALSE)</f>
        <v>CR Esperienziali - nuovo indicatore e BR</v>
      </c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32"/>
      <c r="Q11" s="32"/>
      <c r="R11" s="32" t="s">
        <v>195</v>
      </c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</row>
    <row r="12" spans="2:65" x14ac:dyDescent="0.3">
      <c r="B12" s="22">
        <v>118</v>
      </c>
      <c r="C12" s="23" t="str">
        <f>VLOOKUP(B12,Elenco_attività!$B$47:$C$328,2,FALSE)</f>
        <v>intervento correttivo XRA</v>
      </c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32" t="s">
        <v>246</v>
      </c>
      <c r="P12" s="32"/>
      <c r="Q12" s="32"/>
      <c r="R12" s="32" t="s">
        <v>195</v>
      </c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23"/>
      <c r="AW12" s="23"/>
      <c r="AX12" s="23"/>
      <c r="AY12" s="23"/>
      <c r="AZ12" s="23"/>
      <c r="BA12" s="23"/>
      <c r="BB12" s="23"/>
      <c r="BC12" s="23"/>
      <c r="BD12" s="23"/>
      <c r="BE12" s="23"/>
      <c r="BF12" s="23"/>
      <c r="BG12" s="23"/>
      <c r="BH12" s="23"/>
      <c r="BI12" s="23"/>
      <c r="BJ12" s="23"/>
      <c r="BK12" s="23"/>
      <c r="BL12" s="23"/>
      <c r="BM12" s="23"/>
    </row>
    <row r="13" spans="2:65" x14ac:dyDescent="0.3">
      <c r="B13" s="22">
        <v>130</v>
      </c>
      <c r="C13" s="23" t="str">
        <f>VLOOKUP(B13,Elenco_attività!$B$47:$C$328,2,FALSE)</f>
        <v>Override - incrocio assegni (BR34)</v>
      </c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32" t="s">
        <v>458</v>
      </c>
      <c r="Y13" s="32" t="s">
        <v>457</v>
      </c>
      <c r="Z13" s="32" t="s">
        <v>196</v>
      </c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23"/>
      <c r="AW13" s="23"/>
      <c r="AX13" s="23"/>
      <c r="AY13" s="23"/>
      <c r="AZ13" s="23"/>
      <c r="BA13" s="23"/>
      <c r="BB13" s="23"/>
      <c r="BC13" s="23"/>
      <c r="BD13" s="23"/>
      <c r="BE13" s="23"/>
      <c r="BF13" s="23"/>
      <c r="BG13" s="23"/>
      <c r="BH13" s="23"/>
      <c r="BI13" s="23"/>
      <c r="BJ13" s="23"/>
      <c r="BK13" s="23"/>
      <c r="BL13" s="23"/>
      <c r="BM13" s="23"/>
    </row>
    <row r="14" spans="2:65" x14ac:dyDescent="0.3">
      <c r="B14" s="22">
        <v>80</v>
      </c>
      <c r="C14" s="23" t="str">
        <f>VLOOKUP(B14,Elenco_attività!$B$47:$C$328,2,FALSE)</f>
        <v>testare AQR per Banca BIB</v>
      </c>
      <c r="D14" s="23"/>
      <c r="E14" s="23"/>
      <c r="F14" s="23"/>
      <c r="G14" s="23"/>
      <c r="H14" s="24"/>
      <c r="I14" s="24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23"/>
      <c r="AW14" s="23"/>
      <c r="AX14" s="23"/>
      <c r="AY14" s="23"/>
      <c r="AZ14" s="23"/>
      <c r="BA14" s="23"/>
      <c r="BB14" s="23"/>
      <c r="BC14" s="23"/>
      <c r="BD14" s="23"/>
      <c r="BE14" s="23"/>
      <c r="BF14" s="23"/>
      <c r="BG14" s="23"/>
      <c r="BH14" s="23"/>
      <c r="BI14" s="23"/>
      <c r="BJ14" s="23"/>
      <c r="BK14" s="23"/>
      <c r="BL14" s="23"/>
      <c r="BM14" s="23"/>
    </row>
    <row r="15" spans="2:65" x14ac:dyDescent="0.3">
      <c r="B15" s="22">
        <v>82</v>
      </c>
      <c r="C15" s="23" t="str">
        <f>VLOOKUP(B15,Elenco_attività!$B$47:$C$328,2,FALSE)</f>
        <v>motore ALEX BANK</v>
      </c>
      <c r="D15" s="23"/>
      <c r="E15" s="23"/>
      <c r="F15" s="23"/>
      <c r="G15" s="23"/>
      <c r="H15" s="23"/>
      <c r="I15" s="23"/>
      <c r="J15" s="27"/>
      <c r="K15" s="27"/>
      <c r="L15" s="27"/>
      <c r="M15" s="27"/>
      <c r="N15" s="27"/>
      <c r="O15" s="27" t="s">
        <v>243</v>
      </c>
      <c r="P15" s="27"/>
      <c r="Q15" s="27"/>
      <c r="R15" s="23"/>
      <c r="S15" s="23"/>
      <c r="T15" s="23"/>
      <c r="U15" s="27" t="s">
        <v>196</v>
      </c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3"/>
      <c r="BI15" s="23"/>
      <c r="BJ15" s="23"/>
      <c r="BK15" s="23"/>
      <c r="BL15" s="23"/>
      <c r="BM15" s="23"/>
    </row>
    <row r="16" spans="2:65" x14ac:dyDescent="0.3">
      <c r="B16" s="22">
        <v>83</v>
      </c>
      <c r="C16" s="23" t="str">
        <f>VLOOKUP(B16,Elenco_attività!$B$47:$C$328,2,FALSE)</f>
        <v>file test e TCK ALEX BANK</v>
      </c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7"/>
      <c r="O16" s="27"/>
      <c r="P16" s="27"/>
      <c r="Q16" s="27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  <c r="AV16" s="23"/>
      <c r="AW16" s="23"/>
      <c r="AX16" s="23"/>
      <c r="AY16" s="23"/>
      <c r="AZ16" s="23"/>
      <c r="BA16" s="23"/>
      <c r="BB16" s="23"/>
      <c r="BC16" s="23"/>
      <c r="BD16" s="23"/>
      <c r="BE16" s="23"/>
      <c r="BF16" s="23"/>
      <c r="BG16" s="23"/>
      <c r="BH16" s="23"/>
      <c r="BI16" s="23"/>
      <c r="BJ16" s="23"/>
      <c r="BK16" s="23"/>
      <c r="BL16" s="23"/>
      <c r="BM16" s="23"/>
    </row>
    <row r="17" spans="2:65" x14ac:dyDescent="0.3">
      <c r="B17" s="22">
        <v>85</v>
      </c>
      <c r="C17" s="23" t="str">
        <f>VLOOKUP(B17,Elenco_attività!$B$47:$C$328,2,FALSE)</f>
        <v>motore CIB BANK</v>
      </c>
      <c r="D17" s="23"/>
      <c r="E17" s="23"/>
      <c r="F17" s="23"/>
      <c r="G17" s="23"/>
      <c r="H17" s="26"/>
      <c r="I17" s="23"/>
      <c r="J17" s="23"/>
      <c r="K17" s="23"/>
      <c r="L17" s="23"/>
      <c r="M17" s="26" t="s">
        <v>190</v>
      </c>
      <c r="N17" s="23"/>
      <c r="O17" s="26"/>
      <c r="P17" s="26"/>
      <c r="Q17" s="26" t="s">
        <v>198</v>
      </c>
      <c r="R17" s="26"/>
      <c r="S17" s="26" t="s">
        <v>242</v>
      </c>
      <c r="T17" s="26"/>
      <c r="U17" s="26"/>
      <c r="V17" s="23"/>
      <c r="W17" s="26" t="s">
        <v>440</v>
      </c>
      <c r="X17" s="23"/>
      <c r="Y17" s="26" t="s">
        <v>198</v>
      </c>
      <c r="Z17" s="26" t="s">
        <v>196</v>
      </c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3"/>
      <c r="AT17" s="23"/>
      <c r="AU17" s="23"/>
      <c r="AV17" s="23"/>
      <c r="AW17" s="23"/>
      <c r="AX17" s="23"/>
      <c r="AY17" s="23"/>
      <c r="AZ17" s="23"/>
      <c r="BA17" s="23"/>
      <c r="BB17" s="23"/>
      <c r="BC17" s="23"/>
      <c r="BD17" s="23"/>
      <c r="BE17" s="23"/>
      <c r="BF17" s="23"/>
      <c r="BG17" s="23"/>
      <c r="BH17" s="23"/>
      <c r="BI17" s="23"/>
      <c r="BJ17" s="23"/>
      <c r="BK17" s="23"/>
      <c r="BL17" s="23"/>
      <c r="BM17" s="23"/>
    </row>
    <row r="18" spans="2:65" x14ac:dyDescent="0.3">
      <c r="B18" s="22">
        <v>86</v>
      </c>
      <c r="C18" s="23" t="str">
        <f>VLOOKUP(B18,Elenco_attività!$B$47:$C$328,2,FALSE)</f>
        <v>file test e TCK CIB BANK</v>
      </c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6"/>
      <c r="Q18" s="26"/>
      <c r="R18" s="26"/>
      <c r="S18" s="26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</row>
    <row r="19" spans="2:65" x14ac:dyDescent="0.3">
      <c r="B19" s="22">
        <v>89</v>
      </c>
      <c r="C19" s="23" t="str">
        <f>VLOOKUP(B19,Elenco_attività!$B$47:$C$328,2,FALSE)</f>
        <v>ISPRO - motore</v>
      </c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33" t="s">
        <v>190</v>
      </c>
      <c r="R19" s="23"/>
      <c r="S19" s="33"/>
      <c r="T19" s="33"/>
      <c r="U19" s="33"/>
      <c r="V19" s="33"/>
      <c r="W19" s="33" t="s">
        <v>242</v>
      </c>
      <c r="X19" s="33"/>
      <c r="Y19" s="33"/>
      <c r="Z19" s="23"/>
      <c r="AA19" s="23"/>
      <c r="AB19" s="33" t="s">
        <v>106</v>
      </c>
      <c r="AC19" s="23"/>
      <c r="AD19" s="23"/>
      <c r="AE19" s="33" t="s">
        <v>196</v>
      </c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</row>
    <row r="20" spans="2:65" x14ac:dyDescent="0.3">
      <c r="B20" s="22">
        <v>90</v>
      </c>
      <c r="C20" s="23" t="str">
        <f>VLOOKUP(B20,Elenco_attività!$B$47:$C$328,2,FALSE)</f>
        <v>ISPRO - file test e TCK</v>
      </c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33"/>
      <c r="U20" s="33"/>
      <c r="V20" s="33"/>
      <c r="W20" s="3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3"/>
    </row>
    <row r="21" spans="2:65" x14ac:dyDescent="0.3">
      <c r="B21" s="22">
        <v>96</v>
      </c>
      <c r="C21" s="23" t="str">
        <f>VLOOKUP(B21,Elenco_attività!$B$47:$C$328,2,FALSE)</f>
        <v>Retail: costruzione file excel interno e verifica presenza Corporate</v>
      </c>
      <c r="D21" s="23"/>
      <c r="E21" s="23"/>
      <c r="F21" s="23"/>
      <c r="G21" s="23"/>
      <c r="H21" s="23"/>
      <c r="I21" s="23"/>
      <c r="J21" s="23"/>
      <c r="K21" s="23"/>
      <c r="L21" s="32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32" t="s">
        <v>242</v>
      </c>
      <c r="AC21" s="23"/>
      <c r="AD21" s="23"/>
      <c r="AE21" s="32" t="s">
        <v>106</v>
      </c>
      <c r="AF21" s="23"/>
      <c r="AG21" s="23"/>
      <c r="AH21" s="32" t="s">
        <v>196</v>
      </c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/>
    </row>
    <row r="22" spans="2:65" x14ac:dyDescent="0.3">
      <c r="B22" s="22">
        <v>97</v>
      </c>
      <c r="C22" s="23" t="str">
        <f>VLOOKUP(B22,Elenco_attività!$B$47:$C$328,2,FALSE)</f>
        <v>Retail: test di performance (2 mio di dati)</v>
      </c>
      <c r="D22" s="23"/>
      <c r="E22" s="23"/>
      <c r="F22" s="23"/>
      <c r="G22" s="23"/>
      <c r="H22" s="23"/>
      <c r="I22" s="23"/>
      <c r="J22" s="23"/>
      <c r="K22" s="23"/>
      <c r="L22" s="32"/>
      <c r="M22" s="32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23"/>
      <c r="AW22" s="23"/>
      <c r="AX22" s="23"/>
      <c r="AY22" s="23"/>
      <c r="AZ22" s="23"/>
      <c r="BA22" s="23"/>
      <c r="BB22" s="23"/>
      <c r="BC22" s="23"/>
      <c r="BD22" s="23"/>
      <c r="BE22" s="23"/>
      <c r="BF22" s="23"/>
      <c r="BG22" s="23"/>
      <c r="BH22" s="23"/>
      <c r="BI22" s="23"/>
      <c r="BJ22" s="23"/>
      <c r="BK22" s="23"/>
      <c r="BL22" s="23"/>
      <c r="BM22" s="23"/>
    </row>
    <row r="23" spans="2:65" x14ac:dyDescent="0.3">
      <c r="B23" s="22">
        <v>100</v>
      </c>
      <c r="C23" s="23" t="str">
        <f>VLOOKUP(B23,Elenco_attività!$B$47:$C$328,2,FALSE)</f>
        <v>VM - Retail: nodo Riempimento</v>
      </c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115"/>
      <c r="P23" s="115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23"/>
      <c r="AW23" s="23"/>
      <c r="AX23" s="23"/>
      <c r="AY23" s="23"/>
      <c r="AZ23" s="23"/>
      <c r="BA23" s="23"/>
      <c r="BB23" s="23"/>
      <c r="BC23" s="23"/>
      <c r="BD23" s="23"/>
      <c r="BE23" s="23"/>
      <c r="BF23" s="23"/>
      <c r="BG23" s="23"/>
      <c r="BH23" s="23"/>
      <c r="BI23" s="23"/>
      <c r="BJ23" s="23"/>
      <c r="BK23" s="23"/>
      <c r="BL23" s="23"/>
      <c r="BM23" s="23"/>
    </row>
    <row r="24" spans="2:65" ht="15.6" x14ac:dyDescent="0.3">
      <c r="B24" s="22">
        <v>101</v>
      </c>
      <c r="C24" s="23" t="str">
        <f>VLOOKUP(B24,Elenco_attività!$B$47:$C$328,2,FALSE)</f>
        <v>Retail: sviluppo indicatori</v>
      </c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115" t="s">
        <v>189</v>
      </c>
      <c r="Q24" s="115" t="s">
        <v>189</v>
      </c>
      <c r="R24" s="115" t="s">
        <v>189</v>
      </c>
      <c r="S24" s="115" t="s">
        <v>189</v>
      </c>
      <c r="T24" s="115" t="s">
        <v>189</v>
      </c>
      <c r="U24" s="115" t="s">
        <v>189</v>
      </c>
      <c r="V24" s="115" t="s">
        <v>189</v>
      </c>
      <c r="W24" s="115" t="s">
        <v>189</v>
      </c>
      <c r="X24" s="23"/>
      <c r="Y24" s="23"/>
      <c r="Z24" s="23"/>
      <c r="AA24" s="115" t="s">
        <v>106</v>
      </c>
      <c r="AB24" s="23"/>
      <c r="AC24" s="23"/>
      <c r="AD24" s="23"/>
      <c r="AE24" s="23"/>
      <c r="AF24" s="23"/>
      <c r="AG24" s="23"/>
      <c r="AH24" s="115" t="s">
        <v>196</v>
      </c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</row>
    <row r="25" spans="2:65" ht="15.6" x14ac:dyDescent="0.3">
      <c r="B25" s="22">
        <v>102</v>
      </c>
      <c r="C25" s="23" t="str">
        <f>VLOOKUP(B25,Elenco_attività!$B$47:$C$328,2,FALSE)</f>
        <v>Retail: configurazione start-up app (excel)</v>
      </c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115"/>
      <c r="U25" s="115"/>
      <c r="V25" s="115"/>
      <c r="W25" s="115"/>
      <c r="X25" s="115"/>
      <c r="Y25" s="115"/>
      <c r="Z25" s="23"/>
      <c r="AA25" s="23"/>
      <c r="AB25" s="23"/>
      <c r="AC25" s="115" t="s">
        <v>106</v>
      </c>
      <c r="AD25" s="23"/>
      <c r="AE25" s="23"/>
      <c r="AF25" s="23"/>
      <c r="AG25" s="23"/>
      <c r="AH25" s="115" t="s">
        <v>196</v>
      </c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</row>
    <row r="26" spans="2:65" ht="15.6" x14ac:dyDescent="0.3">
      <c r="B26" s="22">
        <v>103</v>
      </c>
      <c r="C26" s="23" t="str">
        <f>VLOOKUP(B26,Elenco_attività!$B$47:$C$328,2,FALSE)</f>
        <v>Retail: configurazione iniziale app e VM  (BR, Matrice e FT)</v>
      </c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115"/>
      <c r="V26" s="115"/>
      <c r="W26" s="115"/>
      <c r="X26" s="115"/>
      <c r="Y26" s="115"/>
      <c r="Z26" s="115"/>
      <c r="AA26" s="23"/>
      <c r="AB26" s="23"/>
      <c r="AC26" s="23"/>
      <c r="AD26" s="23"/>
      <c r="AE26" s="115" t="s">
        <v>106</v>
      </c>
      <c r="AF26" s="23"/>
      <c r="AG26" s="23"/>
      <c r="AH26" s="115" t="s">
        <v>196</v>
      </c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</row>
    <row r="27" spans="2:65" ht="15.6" x14ac:dyDescent="0.3">
      <c r="B27" s="22">
        <v>114</v>
      </c>
      <c r="C27" s="23" t="str">
        <f>VLOOKUP(B27,Elenco_attività!$B$47:$C$328,2,FALSE)</f>
        <v>ISBA - motore</v>
      </c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34" t="s">
        <v>190</v>
      </c>
      <c r="W27" s="23"/>
      <c r="X27" s="34"/>
      <c r="Y27" s="34"/>
      <c r="Z27" s="34"/>
      <c r="AA27" s="34" t="s">
        <v>242</v>
      </c>
      <c r="AB27" s="34"/>
      <c r="AC27" s="34"/>
      <c r="AD27" s="34"/>
      <c r="AE27" s="34" t="s">
        <v>106</v>
      </c>
      <c r="AF27" s="23"/>
      <c r="AG27" s="23"/>
      <c r="AH27" s="34" t="s">
        <v>196</v>
      </c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</row>
    <row r="28" spans="2:65" x14ac:dyDescent="0.3">
      <c r="B28" s="22">
        <v>115</v>
      </c>
      <c r="C28" s="23" t="str">
        <f>VLOOKUP(B28,Elenco_attività!$B$47:$C$328,2,FALSE)</f>
        <v>ISBA - file test e TCK</v>
      </c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34"/>
      <c r="AB28" s="34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23"/>
      <c r="AP28" s="23"/>
      <c r="AQ28" s="23"/>
      <c r="AR28" s="23"/>
      <c r="AS28" s="23"/>
      <c r="AT28" s="23"/>
      <c r="AU28" s="23"/>
      <c r="AV28" s="23"/>
      <c r="AW28" s="23"/>
      <c r="AX28" s="23"/>
      <c r="AY28" s="23"/>
      <c r="AZ28" s="23"/>
      <c r="BA28" s="23"/>
      <c r="BB28" s="23"/>
      <c r="BC28" s="23"/>
      <c r="BD28" s="23"/>
      <c r="BE28" s="23"/>
      <c r="BF28" s="23"/>
      <c r="BG28" s="23"/>
      <c r="BH28" s="23"/>
      <c r="BI28" s="23"/>
      <c r="BJ28" s="23"/>
      <c r="BK28" s="23"/>
      <c r="BL28" s="23"/>
      <c r="BM28" s="23"/>
    </row>
    <row r="29" spans="2:65" ht="15.6" x14ac:dyDescent="0.3">
      <c r="B29" s="22">
        <v>122</v>
      </c>
      <c r="C29" s="23" t="str">
        <f>VLOOKUP(B29,Elenco_attività!$B$47:$C$328,2,FALSE)</f>
        <v>APP2.0 - Configurazione</v>
      </c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1"/>
      <c r="V29" s="117"/>
      <c r="W29" s="117"/>
      <c r="X29" s="117"/>
      <c r="Y29" s="1"/>
      <c r="Z29" s="117"/>
      <c r="AA29" s="1"/>
      <c r="AB29" s="117"/>
      <c r="AC29" s="1"/>
      <c r="AD29" s="117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</row>
    <row r="30" spans="2:65" ht="15.6" x14ac:dyDescent="0.3">
      <c r="B30" s="22">
        <v>123</v>
      </c>
      <c r="C30" s="23" t="str">
        <f>VLOOKUP(B30,Elenco_attività!$B$47:$C$328,2,FALSE)</f>
        <v>APP2.0 - Migrazione</v>
      </c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1"/>
      <c r="V30" s="117"/>
      <c r="W30" s="117"/>
      <c r="X30" s="117"/>
      <c r="Y30" s="117"/>
      <c r="Z30" s="117"/>
      <c r="AA30" s="117"/>
      <c r="AB30" s="117"/>
      <c r="AC30" s="117"/>
      <c r="AD30" s="117"/>
      <c r="AE30" s="117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</row>
    <row r="31" spans="2:65" customFormat="1" ht="15.6" x14ac:dyDescent="0.3">
      <c r="B31" s="22">
        <v>124</v>
      </c>
      <c r="C31" s="23" t="str">
        <f>VLOOKUP(B31,Elenco_attività!$B$47:$C$328,2,FALSE)</f>
        <v xml:space="preserve">SME Retail - file excel </v>
      </c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</row>
    <row r="32" spans="2:65" customFormat="1" ht="15.6" x14ac:dyDescent="0.3">
      <c r="B32" s="22">
        <v>125</v>
      </c>
      <c r="C32" s="23" t="str">
        <f>VLOOKUP(B32,Elenco_attività!$B$47:$C$328,2,FALSE)</f>
        <v>SME Retail - AFU</v>
      </c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113" t="s">
        <v>448</v>
      </c>
      <c r="V32" s="1"/>
      <c r="W32" s="1"/>
      <c r="X32" s="1"/>
      <c r="Y32" s="1"/>
      <c r="Z32" s="1"/>
      <c r="AA32" s="1"/>
      <c r="AB32" s="113" t="s">
        <v>190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</row>
    <row r="33" spans="2:65" customFormat="1" ht="15.6" x14ac:dyDescent="0.3">
      <c r="B33" s="22">
        <v>126</v>
      </c>
      <c r="C33" s="23" t="str">
        <f>VLOOKUP(B33,Elenco_attività!$B$47:$C$328,2,FALSE)</f>
        <v>SME Retail - Sviluppo indicatori</v>
      </c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1"/>
      <c r="V33" s="1"/>
      <c r="W33" s="1"/>
      <c r="X33" s="1"/>
      <c r="Y33" s="1"/>
      <c r="Z33" s="1"/>
      <c r="AA33" s="114" t="s">
        <v>189</v>
      </c>
      <c r="AB33" s="114" t="s">
        <v>189</v>
      </c>
      <c r="AC33" s="114" t="s">
        <v>189</v>
      </c>
      <c r="AD33" s="114" t="s">
        <v>189</v>
      </c>
      <c r="AE33" s="114" t="s">
        <v>189</v>
      </c>
      <c r="AF33" s="114" t="s">
        <v>189</v>
      </c>
      <c r="AG33" s="114" t="s">
        <v>189</v>
      </c>
      <c r="AH33" s="1"/>
      <c r="AI33" s="1"/>
      <c r="AJ33" s="1"/>
      <c r="AK33" s="116" t="s">
        <v>106</v>
      </c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</row>
    <row r="34" spans="2:65" customFormat="1" ht="15.6" x14ac:dyDescent="0.3">
      <c r="B34" s="22">
        <v>127</v>
      </c>
      <c r="C34" s="23" t="str">
        <f>VLOOKUP(B34,Elenco_attività!$B$47:$C$328,2,FALSE)</f>
        <v>SME Retail - test indicatori</v>
      </c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1"/>
      <c r="V34" s="1"/>
      <c r="W34" s="1"/>
      <c r="X34" s="1"/>
      <c r="Y34" s="1"/>
      <c r="Z34" s="1"/>
      <c r="AA34" s="1"/>
      <c r="AB34" s="1"/>
      <c r="AC34" s="114" t="s">
        <v>189</v>
      </c>
      <c r="AD34" s="114" t="s">
        <v>189</v>
      </c>
      <c r="AE34" s="114" t="s">
        <v>189</v>
      </c>
      <c r="AF34" s="114" t="s">
        <v>189</v>
      </c>
      <c r="AG34" s="114" t="s">
        <v>189</v>
      </c>
      <c r="AH34" s="1"/>
      <c r="AI34" s="1"/>
      <c r="AJ34" s="1"/>
      <c r="AK34" s="116" t="s">
        <v>106</v>
      </c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</row>
    <row r="35" spans="2:65" customFormat="1" ht="15.6" x14ac:dyDescent="0.3">
      <c r="B35" s="22">
        <v>128</v>
      </c>
      <c r="C35" s="23" t="str">
        <f>VLOOKUP(B35,Elenco_attività!$B$47:$C$328,2,FALSE)</f>
        <v>SME Retail - Configurazione start-up app (excel)</v>
      </c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16"/>
      <c r="AG35" s="116"/>
      <c r="AH35" s="116"/>
      <c r="AI35" s="116"/>
      <c r="AJ35" s="116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</row>
    <row r="36" spans="2:65" customFormat="1" ht="15.6" x14ac:dyDescent="0.3">
      <c r="B36" s="22">
        <v>129</v>
      </c>
      <c r="C36" s="23" t="str">
        <f>VLOOKUP(B36,Elenco_attività!$B$47:$C$328,2,FALSE)</f>
        <v>SME Retail - Configurazione iniziale app e VM  (BR, Matrice e FT)</v>
      </c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16"/>
      <c r="AG36" s="116"/>
      <c r="AH36" s="116"/>
      <c r="AI36" s="116"/>
      <c r="AJ36" s="116"/>
      <c r="AK36" s="1"/>
      <c r="AL36" s="1"/>
      <c r="AM36" s="1"/>
      <c r="AN36" s="1"/>
      <c r="AO36" s="1"/>
      <c r="AP36" s="1"/>
      <c r="AQ36" s="113" t="s">
        <v>548</v>
      </c>
      <c r="AR36" s="113"/>
      <c r="AS36" s="113"/>
      <c r="AT36" s="113"/>
      <c r="AU36" s="113" t="s">
        <v>196</v>
      </c>
      <c r="AV36" s="113"/>
      <c r="AW36" s="113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</row>
    <row r="37" spans="2:65" customFormat="1" ht="15.6" x14ac:dyDescent="0.3">
      <c r="B37" s="22">
        <v>161</v>
      </c>
      <c r="C37" s="23" t="str">
        <f>VLOOKUP(B37,Elenco_attività!$B$47:$C$328,2,FALSE)</f>
        <v>Dati di Mercato - nuovo schema</v>
      </c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32"/>
      <c r="AQ37" s="32"/>
      <c r="AR37" s="32" t="s">
        <v>106</v>
      </c>
      <c r="AS37" s="32"/>
      <c r="AT37" s="32"/>
      <c r="AU37" s="32" t="s">
        <v>196</v>
      </c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</row>
    <row r="38" spans="2:65" customFormat="1" ht="15.6" x14ac:dyDescent="0.3">
      <c r="B38" s="22">
        <v>162</v>
      </c>
      <c r="C38" s="23" t="str">
        <f>VLOOKUP(B38,Elenco_attività!$B$47:$C$328,2,FALSE)</f>
        <v>CR Retail - qualitativo togliere arancione</v>
      </c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15"/>
      <c r="AQ38" s="115" t="s">
        <v>543</v>
      </c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</row>
    <row r="39" spans="2:65" customFormat="1" ht="15.6" x14ac:dyDescent="0.3">
      <c r="B39" s="22">
        <v>163</v>
      </c>
      <c r="C39" s="23" t="str">
        <f>VLOOKUP(B39,Elenco_attività!$B$47:$C$328,2,FALSE)</f>
        <v>CR Retail - BRB revisione + togliere AUTOR</v>
      </c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30"/>
      <c r="AW39" s="130"/>
      <c r="AX39" s="130"/>
      <c r="AY39" s="130" t="s">
        <v>196</v>
      </c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</row>
    <row r="40" spans="2:65" customFormat="1" ht="15.6" x14ac:dyDescent="0.3">
      <c r="B40" s="22">
        <v>167</v>
      </c>
      <c r="C40" s="23" t="str">
        <f>VLOOKUP(B40,Elenco_attività!$B$47:$C$328,2,FALSE)</f>
        <v>CR Corporate + SME - modificare RATING</v>
      </c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32" t="s">
        <v>541</v>
      </c>
      <c r="BE40" s="32"/>
      <c r="BF40" s="32" t="s">
        <v>196</v>
      </c>
      <c r="BG40" s="1"/>
      <c r="BH40" s="1"/>
      <c r="BI40" s="1"/>
      <c r="BJ40" s="1"/>
      <c r="BK40" s="1"/>
      <c r="BL40" s="1"/>
      <c r="BM40" s="1"/>
    </row>
    <row r="41" spans="2:65" customFormat="1" ht="15.6" x14ac:dyDescent="0.3">
      <c r="B41" s="22">
        <v>157</v>
      </c>
      <c r="C41" s="23" t="str">
        <f>VLOOKUP(B41,Elenco_attività!$B$47:$C$328,2,FALSE)</f>
        <v>CR Corporate - Revisione modelli Corporate (BRB)</v>
      </c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32" t="s">
        <v>541</v>
      </c>
      <c r="BA41" s="32"/>
      <c r="BB41" s="32"/>
      <c r="BC41" s="32"/>
      <c r="BD41" s="32"/>
      <c r="BE41" s="32"/>
      <c r="BF41" s="32" t="s">
        <v>196</v>
      </c>
      <c r="BG41" s="1"/>
      <c r="BH41" s="1"/>
      <c r="BI41" s="1"/>
      <c r="BJ41" s="1"/>
      <c r="BK41" s="1"/>
      <c r="BL41" s="1"/>
      <c r="BM41" s="1"/>
    </row>
    <row r="42" spans="2:65" customFormat="1" ht="15.6" x14ac:dyDescent="0.3">
      <c r="B42" s="22">
        <v>156</v>
      </c>
      <c r="C42" s="23" t="str">
        <f>VLOOKUP(B42,Elenco_attività!$B$47:$C$328,2,FALSE)</f>
        <v>CR Banche estere - Banche tattiche (indicatore prevalente)</v>
      </c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26"/>
      <c r="AW42" s="126"/>
      <c r="AX42" s="126"/>
      <c r="AY42" s="123"/>
      <c r="AZ42" s="123"/>
      <c r="BA42" s="123"/>
      <c r="BB42" s="123"/>
      <c r="BC42" s="123"/>
      <c r="BD42" s="126" t="s">
        <v>106</v>
      </c>
      <c r="BE42" s="126"/>
      <c r="BF42" s="126" t="s">
        <v>196</v>
      </c>
      <c r="BG42" s="1"/>
      <c r="BH42" s="1"/>
      <c r="BI42" s="1"/>
      <c r="BJ42" s="1"/>
      <c r="BK42" s="1"/>
      <c r="BL42" s="1"/>
      <c r="BM42" s="1"/>
    </row>
    <row r="43" spans="2:65" customFormat="1" ht="15.6" x14ac:dyDescent="0.3">
      <c r="B43" s="22">
        <v>169</v>
      </c>
      <c r="C43" s="23" t="str">
        <f>VLOOKUP(B43,Elenco_attività!$B$47:$C$328,2,FALSE)</f>
        <v>CR Banche estere - Clienti Condivisi (quota ed esposizione banca)</v>
      </c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26" t="s">
        <v>71</v>
      </c>
    </row>
    <row r="44" spans="2:65" customFormat="1" ht="15.6" x14ac:dyDescent="0.3">
      <c r="B44" s="22">
        <v>170</v>
      </c>
      <c r="C44" s="23" t="str">
        <f>VLOOKUP(B44,Elenco_attività!$B$47:$C$328,2,FALSE)</f>
        <v>Nuove Banche Estere - PBZ + BiH</v>
      </c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24" t="s">
        <v>448</v>
      </c>
      <c r="BE44" s="124"/>
      <c r="BF44" s="124"/>
      <c r="BG44" s="124"/>
      <c r="BH44" s="1"/>
      <c r="BI44" s="1"/>
      <c r="BJ44" s="1"/>
      <c r="BK44" s="1"/>
      <c r="BL44" s="1"/>
      <c r="BM44" s="1"/>
    </row>
    <row r="45" spans="2:65" customFormat="1" ht="15.6" x14ac:dyDescent="0.3">
      <c r="B45" s="22">
        <v>171</v>
      </c>
      <c r="C45" s="23" t="str">
        <f>VLOOKUP(B45,Elenco_attività!$B$47:$C$328,2,FALSE)</f>
        <v>Nuove Banche Estere - VUB</v>
      </c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25" t="s">
        <v>448</v>
      </c>
      <c r="BL45" s="125"/>
      <c r="BM45" s="125"/>
    </row>
    <row r="47" spans="2:65" x14ac:dyDescent="0.3">
      <c r="B47" s="127"/>
      <c r="C47" s="16" t="s">
        <v>450</v>
      </c>
    </row>
    <row r="48" spans="2:65" x14ac:dyDescent="0.3">
      <c r="B48" s="128"/>
      <c r="C48" s="16" t="s">
        <v>140</v>
      </c>
    </row>
    <row r="49" spans="2:3" x14ac:dyDescent="0.3">
      <c r="B49" s="129"/>
      <c r="C49" s="16" t="s">
        <v>141</v>
      </c>
    </row>
    <row r="50" spans="2:3" x14ac:dyDescent="0.3">
      <c r="B50" s="130"/>
      <c r="C50" s="16" t="s">
        <v>449</v>
      </c>
    </row>
    <row r="51" spans="2:3" x14ac:dyDescent="0.3">
      <c r="B51" s="131"/>
      <c r="C51" s="16" t="s">
        <v>146</v>
      </c>
    </row>
    <row r="52" spans="2:3" x14ac:dyDescent="0.3">
      <c r="B52" s="132"/>
      <c r="C52" s="16" t="s">
        <v>149</v>
      </c>
    </row>
    <row r="53" spans="2:3" x14ac:dyDescent="0.3">
      <c r="B53" s="55"/>
      <c r="C53" s="16" t="s">
        <v>150</v>
      </c>
    </row>
    <row r="54" spans="2:3" x14ac:dyDescent="0.3">
      <c r="B54" s="133"/>
      <c r="C54" s="16" t="s">
        <v>451</v>
      </c>
    </row>
    <row r="55" spans="2:3" x14ac:dyDescent="0.3">
      <c r="B55" s="134"/>
      <c r="C55" s="16" t="s">
        <v>538</v>
      </c>
    </row>
    <row r="56" spans="2:3" x14ac:dyDescent="0.3">
      <c r="B56" s="135"/>
      <c r="C56" s="16" t="s">
        <v>539</v>
      </c>
    </row>
    <row r="57" spans="2:3" x14ac:dyDescent="0.3">
      <c r="B57" s="136"/>
      <c r="C57" s="16" t="s">
        <v>540</v>
      </c>
    </row>
    <row r="58" spans="2:3" x14ac:dyDescent="0.3">
      <c r="B58" s="56"/>
    </row>
    <row r="59" spans="2:3" x14ac:dyDescent="0.3">
      <c r="B59" s="56"/>
    </row>
    <row r="60" spans="2:3" x14ac:dyDescent="0.3">
      <c r="B60" s="56"/>
    </row>
    <row r="61" spans="2:3" x14ac:dyDescent="0.3">
      <c r="B61" s="56"/>
    </row>
    <row r="62" spans="2:3" x14ac:dyDescent="0.3">
      <c r="B62" s="56"/>
    </row>
    <row r="63" spans="2:3" x14ac:dyDescent="0.3">
      <c r="B63" s="56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38"/>
  <sheetViews>
    <sheetView workbookViewId="0">
      <selection activeCell="F6" sqref="F6"/>
    </sheetView>
  </sheetViews>
  <sheetFormatPr defaultRowHeight="15.6" x14ac:dyDescent="0.3"/>
  <cols>
    <col min="1" max="1" width="3.19921875" customWidth="1"/>
    <col min="2" max="2" width="32.8984375" customWidth="1"/>
    <col min="3" max="3" width="6.296875" style="6" customWidth="1"/>
    <col min="4" max="4" width="7" style="6" customWidth="1"/>
    <col min="5" max="5" width="7.19921875" style="6" customWidth="1"/>
    <col min="6" max="6" width="24.09765625" bestFit="1" customWidth="1"/>
  </cols>
  <sheetData>
    <row r="2" spans="2:6" x14ac:dyDescent="0.3">
      <c r="B2" s="67" t="s">
        <v>337</v>
      </c>
      <c r="C2" s="67" t="s">
        <v>338</v>
      </c>
      <c r="D2" s="67" t="s">
        <v>339</v>
      </c>
      <c r="E2" s="67" t="s">
        <v>178</v>
      </c>
      <c r="F2" s="68" t="s">
        <v>31</v>
      </c>
    </row>
    <row r="3" spans="2:6" x14ac:dyDescent="0.3">
      <c r="B3" s="7" t="s">
        <v>563</v>
      </c>
      <c r="C3" s="82"/>
      <c r="D3" s="137" t="s">
        <v>168</v>
      </c>
      <c r="E3" s="83"/>
      <c r="F3" s="29" t="s">
        <v>599</v>
      </c>
    </row>
    <row r="4" spans="2:6" x14ac:dyDescent="0.3">
      <c r="B4" s="7" t="s">
        <v>564</v>
      </c>
      <c r="C4" s="82"/>
      <c r="D4" s="137" t="s">
        <v>168</v>
      </c>
      <c r="E4" s="83"/>
      <c r="F4" s="29" t="s">
        <v>599</v>
      </c>
    </row>
    <row r="5" spans="2:6" x14ac:dyDescent="0.3">
      <c r="B5" s="7" t="s">
        <v>565</v>
      </c>
      <c r="C5" s="82"/>
      <c r="D5" s="137" t="s">
        <v>168</v>
      </c>
      <c r="E5" s="83"/>
      <c r="F5" s="29" t="s">
        <v>599</v>
      </c>
    </row>
    <row r="6" spans="2:6" x14ac:dyDescent="0.3">
      <c r="B6" s="7" t="s">
        <v>566</v>
      </c>
      <c r="C6" s="82"/>
      <c r="D6" s="137" t="s">
        <v>168</v>
      </c>
      <c r="E6" s="83"/>
      <c r="F6" s="29" t="s">
        <v>599</v>
      </c>
    </row>
    <row r="7" spans="2:6" x14ac:dyDescent="0.3">
      <c r="B7" s="82" t="s">
        <v>567</v>
      </c>
      <c r="C7" s="82"/>
      <c r="D7" s="137" t="s">
        <v>168</v>
      </c>
      <c r="E7" s="83"/>
      <c r="F7" s="29" t="s">
        <v>599</v>
      </c>
    </row>
    <row r="8" spans="2:6" x14ac:dyDescent="0.3">
      <c r="B8" s="82" t="s">
        <v>568</v>
      </c>
      <c r="C8" s="82"/>
      <c r="D8" s="137" t="s">
        <v>168</v>
      </c>
      <c r="E8" s="83"/>
      <c r="F8" s="29" t="s">
        <v>599</v>
      </c>
    </row>
    <row r="9" spans="2:6" x14ac:dyDescent="0.3">
      <c r="B9" s="82" t="s">
        <v>569</v>
      </c>
      <c r="C9" s="82"/>
      <c r="D9" s="137" t="s">
        <v>168</v>
      </c>
      <c r="E9" s="83"/>
      <c r="F9" s="29" t="s">
        <v>599</v>
      </c>
    </row>
    <row r="10" spans="2:6" x14ac:dyDescent="0.3">
      <c r="B10" s="82" t="s">
        <v>586</v>
      </c>
      <c r="C10" s="82"/>
      <c r="D10" s="137" t="s">
        <v>168</v>
      </c>
      <c r="E10" s="83"/>
      <c r="F10" s="29" t="s">
        <v>599</v>
      </c>
    </row>
    <row r="11" spans="2:6" x14ac:dyDescent="0.3">
      <c r="B11" s="82" t="s">
        <v>571</v>
      </c>
      <c r="C11" s="82" t="s">
        <v>168</v>
      </c>
      <c r="D11" s="82"/>
      <c r="E11" s="83"/>
      <c r="F11" s="84"/>
    </row>
    <row r="12" spans="2:6" x14ac:dyDescent="0.3">
      <c r="B12" s="82" t="s">
        <v>572</v>
      </c>
      <c r="C12" s="82" t="s">
        <v>168</v>
      </c>
      <c r="D12" s="82"/>
      <c r="E12" s="83"/>
      <c r="F12" s="84"/>
    </row>
    <row r="13" spans="2:6" x14ac:dyDescent="0.3">
      <c r="B13" s="82" t="s">
        <v>573</v>
      </c>
      <c r="C13" s="82" t="s">
        <v>168</v>
      </c>
      <c r="D13" s="82"/>
      <c r="E13" s="83"/>
      <c r="F13" s="84"/>
    </row>
    <row r="14" spans="2:6" x14ac:dyDescent="0.3">
      <c r="B14" s="82" t="s">
        <v>574</v>
      </c>
      <c r="C14" s="82" t="s">
        <v>168</v>
      </c>
      <c r="D14" s="82"/>
      <c r="E14" s="83"/>
      <c r="F14" s="84"/>
    </row>
    <row r="15" spans="2:6" x14ac:dyDescent="0.3">
      <c r="B15" s="82" t="s">
        <v>575</v>
      </c>
      <c r="C15" s="82" t="s">
        <v>168</v>
      </c>
      <c r="D15" s="82"/>
      <c r="E15" s="83"/>
      <c r="F15" s="84"/>
    </row>
    <row r="16" spans="2:6" x14ac:dyDescent="0.3">
      <c r="B16" s="82" t="s">
        <v>576</v>
      </c>
      <c r="C16" s="82" t="s">
        <v>168</v>
      </c>
      <c r="D16" s="82"/>
      <c r="E16" s="83"/>
      <c r="F16" s="84"/>
    </row>
    <row r="17" spans="2:6" x14ac:dyDescent="0.3">
      <c r="B17" s="82" t="s">
        <v>577</v>
      </c>
      <c r="C17" s="82" t="s">
        <v>168</v>
      </c>
      <c r="D17" s="82"/>
      <c r="E17" s="83"/>
      <c r="F17" s="84"/>
    </row>
    <row r="18" spans="2:6" x14ac:dyDescent="0.3">
      <c r="B18" s="82" t="s">
        <v>578</v>
      </c>
      <c r="C18" s="82" t="s">
        <v>168</v>
      </c>
      <c r="D18" s="82"/>
      <c r="E18" s="83"/>
      <c r="F18" s="84"/>
    </row>
    <row r="19" spans="2:6" x14ac:dyDescent="0.3">
      <c r="B19" s="82" t="s">
        <v>579</v>
      </c>
      <c r="C19" s="82" t="s">
        <v>168</v>
      </c>
      <c r="D19" s="82"/>
      <c r="E19" s="83"/>
      <c r="F19" s="84"/>
    </row>
    <row r="20" spans="2:6" x14ac:dyDescent="0.3">
      <c r="B20" s="82" t="s">
        <v>570</v>
      </c>
      <c r="C20" s="82" t="s">
        <v>168</v>
      </c>
      <c r="D20" s="82"/>
      <c r="E20" s="83"/>
      <c r="F20" s="84"/>
    </row>
    <row r="21" spans="2:6" x14ac:dyDescent="0.3">
      <c r="B21" s="82" t="s">
        <v>580</v>
      </c>
      <c r="C21" s="82" t="s">
        <v>168</v>
      </c>
      <c r="D21" s="82"/>
      <c r="E21" s="83"/>
      <c r="F21" s="84"/>
    </row>
    <row r="22" spans="2:6" x14ac:dyDescent="0.3">
      <c r="B22" s="82" t="s">
        <v>581</v>
      </c>
      <c r="C22" s="82" t="s">
        <v>168</v>
      </c>
      <c r="D22" s="82"/>
      <c r="E22" s="83"/>
      <c r="F22" s="84"/>
    </row>
    <row r="23" spans="2:6" x14ac:dyDescent="0.3">
      <c r="B23" s="82" t="s">
        <v>582</v>
      </c>
      <c r="C23" s="82" t="s">
        <v>168</v>
      </c>
      <c r="D23" s="82"/>
      <c r="E23" s="83"/>
      <c r="F23" s="84"/>
    </row>
    <row r="24" spans="2:6" x14ac:dyDescent="0.3">
      <c r="B24" s="82" t="s">
        <v>583</v>
      </c>
      <c r="C24" s="82" t="s">
        <v>168</v>
      </c>
      <c r="D24" s="82"/>
      <c r="E24" s="83"/>
      <c r="F24" s="84"/>
    </row>
    <row r="25" spans="2:6" x14ac:dyDescent="0.3">
      <c r="B25" s="82" t="s">
        <v>584</v>
      </c>
      <c r="C25" s="82" t="s">
        <v>168</v>
      </c>
      <c r="D25" s="82"/>
      <c r="E25" s="83"/>
      <c r="F25" s="84"/>
    </row>
    <row r="26" spans="2:6" x14ac:dyDescent="0.3">
      <c r="B26" s="82" t="s">
        <v>585</v>
      </c>
      <c r="C26" s="82" t="s">
        <v>168</v>
      </c>
      <c r="D26" s="82"/>
      <c r="E26" s="83"/>
      <c r="F26" s="84"/>
    </row>
    <row r="27" spans="2:6" x14ac:dyDescent="0.3">
      <c r="B27" s="82" t="s">
        <v>587</v>
      </c>
      <c r="C27" s="82" t="s">
        <v>168</v>
      </c>
      <c r="D27" s="82"/>
      <c r="E27" s="83"/>
      <c r="F27" s="84"/>
    </row>
    <row r="28" spans="2:6" x14ac:dyDescent="0.3">
      <c r="B28" s="82" t="s">
        <v>588</v>
      </c>
      <c r="C28" s="82" t="s">
        <v>168</v>
      </c>
      <c r="D28" s="82"/>
      <c r="E28" s="83"/>
      <c r="F28" s="84"/>
    </row>
    <row r="29" spans="2:6" x14ac:dyDescent="0.3">
      <c r="B29" s="82" t="s">
        <v>589</v>
      </c>
      <c r="C29" s="82" t="s">
        <v>168</v>
      </c>
      <c r="D29" s="82"/>
      <c r="E29" s="83"/>
      <c r="F29" s="84"/>
    </row>
    <row r="30" spans="2:6" x14ac:dyDescent="0.3">
      <c r="B30" s="82" t="s">
        <v>590</v>
      </c>
      <c r="C30" s="82" t="s">
        <v>168</v>
      </c>
      <c r="D30" s="82"/>
      <c r="E30" s="83"/>
      <c r="F30" s="84"/>
    </row>
    <row r="31" spans="2:6" x14ac:dyDescent="0.3">
      <c r="B31" s="82" t="s">
        <v>591</v>
      </c>
      <c r="C31" s="82" t="s">
        <v>168</v>
      </c>
      <c r="D31" s="82"/>
      <c r="E31" s="83"/>
      <c r="F31" s="84"/>
    </row>
    <row r="32" spans="2:6" x14ac:dyDescent="0.3">
      <c r="B32" s="82" t="s">
        <v>592</v>
      </c>
      <c r="C32" s="82"/>
      <c r="D32" s="82"/>
      <c r="E32" s="82" t="s">
        <v>168</v>
      </c>
      <c r="F32" s="84"/>
    </row>
    <row r="33" spans="2:6" x14ac:dyDescent="0.3">
      <c r="B33" s="82" t="s">
        <v>593</v>
      </c>
      <c r="C33" s="82" t="s">
        <v>168</v>
      </c>
      <c r="D33" s="82"/>
      <c r="E33" s="82"/>
      <c r="F33" s="84"/>
    </row>
    <row r="34" spans="2:6" x14ac:dyDescent="0.3">
      <c r="B34" s="82" t="s">
        <v>594</v>
      </c>
      <c r="C34" s="82" t="s">
        <v>168</v>
      </c>
      <c r="D34" s="82"/>
      <c r="E34" s="82"/>
      <c r="F34" s="84"/>
    </row>
    <row r="35" spans="2:6" x14ac:dyDescent="0.3">
      <c r="B35" s="82" t="s">
        <v>595</v>
      </c>
      <c r="C35" s="82" t="s">
        <v>168</v>
      </c>
      <c r="D35" s="82"/>
      <c r="E35" s="82"/>
      <c r="F35" s="84"/>
    </row>
    <row r="36" spans="2:6" x14ac:dyDescent="0.3">
      <c r="B36" s="82" t="s">
        <v>596</v>
      </c>
      <c r="C36" s="82"/>
      <c r="D36" s="82" t="s">
        <v>168</v>
      </c>
      <c r="E36" s="82"/>
      <c r="F36" s="84"/>
    </row>
    <row r="37" spans="2:6" x14ac:dyDescent="0.3">
      <c r="B37" s="82" t="s">
        <v>597</v>
      </c>
      <c r="C37" s="82" t="s">
        <v>168</v>
      </c>
      <c r="D37" s="82"/>
      <c r="E37" s="83"/>
      <c r="F37" s="84"/>
    </row>
    <row r="38" spans="2:6" x14ac:dyDescent="0.3">
      <c r="B38" s="82" t="s">
        <v>598</v>
      </c>
      <c r="C38" s="82" t="s">
        <v>168</v>
      </c>
      <c r="D38" s="82"/>
      <c r="E38" s="83"/>
      <c r="F38" s="84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3"/>
  <sheetViews>
    <sheetView workbookViewId="0">
      <selection activeCell="D16" sqref="D16"/>
    </sheetView>
  </sheetViews>
  <sheetFormatPr defaultRowHeight="15.6" x14ac:dyDescent="0.3"/>
  <cols>
    <col min="1" max="1" width="3.19921875" customWidth="1"/>
    <col min="2" max="2" width="32.8984375" customWidth="1"/>
    <col min="3" max="3" width="6.296875" customWidth="1"/>
    <col min="4" max="4" width="7" customWidth="1"/>
    <col min="5" max="5" width="7.19921875" customWidth="1"/>
    <col min="6" max="6" width="24.19921875" customWidth="1"/>
  </cols>
  <sheetData>
    <row r="2" spans="2:6" x14ac:dyDescent="0.3">
      <c r="B2" s="67" t="s">
        <v>337</v>
      </c>
      <c r="C2" s="67" t="s">
        <v>338</v>
      </c>
      <c r="D2" s="67" t="s">
        <v>339</v>
      </c>
      <c r="E2" s="67" t="s">
        <v>178</v>
      </c>
      <c r="F2" s="68" t="s">
        <v>31</v>
      </c>
    </row>
    <row r="3" spans="2:6" x14ac:dyDescent="0.3">
      <c r="B3" s="7" t="s">
        <v>171</v>
      </c>
      <c r="C3" s="84"/>
      <c r="D3" s="84"/>
      <c r="E3" s="83" t="s">
        <v>168</v>
      </c>
      <c r="F3" s="84" t="s">
        <v>554</v>
      </c>
    </row>
    <row r="4" spans="2:6" x14ac:dyDescent="0.3">
      <c r="B4" s="82" t="s">
        <v>550</v>
      </c>
      <c r="C4" s="84"/>
      <c r="D4" s="82"/>
      <c r="E4" s="83" t="s">
        <v>168</v>
      </c>
      <c r="F4" s="84" t="s">
        <v>553</v>
      </c>
    </row>
    <row r="5" spans="2:6" x14ac:dyDescent="0.3">
      <c r="B5" s="82" t="s">
        <v>551</v>
      </c>
      <c r="C5" s="84"/>
      <c r="D5" s="82"/>
      <c r="E5" s="83" t="s">
        <v>168</v>
      </c>
      <c r="F5" s="84" t="s">
        <v>554</v>
      </c>
    </row>
    <row r="6" spans="2:6" x14ac:dyDescent="0.3">
      <c r="B6" s="82" t="s">
        <v>549</v>
      </c>
      <c r="C6" s="84"/>
      <c r="D6" s="82"/>
      <c r="E6" s="83" t="s">
        <v>168</v>
      </c>
      <c r="F6" s="84" t="s">
        <v>553</v>
      </c>
    </row>
    <row r="7" spans="2:6" x14ac:dyDescent="0.3">
      <c r="B7" s="82" t="s">
        <v>552</v>
      </c>
      <c r="C7" s="84"/>
      <c r="D7" s="84"/>
      <c r="E7" s="83" t="s">
        <v>168</v>
      </c>
      <c r="F7" s="84" t="s">
        <v>553</v>
      </c>
    </row>
    <row r="8" spans="2:6" x14ac:dyDescent="0.3">
      <c r="B8" s="82" t="s">
        <v>555</v>
      </c>
      <c r="C8" s="84"/>
      <c r="D8" s="84"/>
      <c r="E8" s="83" t="s">
        <v>168</v>
      </c>
      <c r="F8" s="84"/>
    </row>
    <row r="9" spans="2:6" x14ac:dyDescent="0.3">
      <c r="B9" s="82" t="s">
        <v>556</v>
      </c>
      <c r="C9" s="84"/>
      <c r="D9" s="84"/>
      <c r="E9" s="83" t="s">
        <v>168</v>
      </c>
      <c r="F9" s="84"/>
    </row>
    <row r="10" spans="2:6" x14ac:dyDescent="0.3">
      <c r="B10" s="82" t="s">
        <v>557</v>
      </c>
      <c r="C10" s="84"/>
      <c r="D10" s="84"/>
      <c r="E10" s="83" t="s">
        <v>168</v>
      </c>
      <c r="F10" s="84"/>
    </row>
    <row r="11" spans="2:6" x14ac:dyDescent="0.3">
      <c r="B11" s="82" t="s">
        <v>558</v>
      </c>
      <c r="C11" s="84"/>
      <c r="D11" s="84"/>
      <c r="E11" s="83" t="s">
        <v>168</v>
      </c>
      <c r="F11" s="84"/>
    </row>
    <row r="12" spans="2:6" x14ac:dyDescent="0.3">
      <c r="B12" s="82" t="s">
        <v>559</v>
      </c>
      <c r="C12" s="84"/>
      <c r="D12" s="84"/>
      <c r="E12" s="83" t="s">
        <v>168</v>
      </c>
      <c r="F12" s="84"/>
    </row>
    <row r="13" spans="2:6" x14ac:dyDescent="0.3">
      <c r="B13" s="82" t="s">
        <v>560</v>
      </c>
      <c r="C13" s="84"/>
      <c r="D13" s="84"/>
      <c r="E13" s="83" t="s">
        <v>168</v>
      </c>
      <c r="F13" s="84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8"/>
  <sheetViews>
    <sheetView workbookViewId="0">
      <selection activeCell="B15" sqref="B15"/>
    </sheetView>
  </sheetViews>
  <sheetFormatPr defaultRowHeight="15.6" x14ac:dyDescent="0.3"/>
  <cols>
    <col min="1" max="1" width="3.19921875" customWidth="1"/>
    <col min="2" max="2" width="32.8984375" bestFit="1" customWidth="1"/>
    <col min="3" max="3" width="6.296875" customWidth="1"/>
    <col min="4" max="4" width="7" bestFit="1" customWidth="1"/>
    <col min="5" max="5" width="7.19921875" bestFit="1" customWidth="1"/>
    <col min="6" max="6" width="24.19921875" bestFit="1" customWidth="1"/>
  </cols>
  <sheetData>
    <row r="2" spans="2:6" x14ac:dyDescent="0.3">
      <c r="B2" s="67" t="s">
        <v>337</v>
      </c>
      <c r="C2" s="67" t="s">
        <v>338</v>
      </c>
      <c r="D2" s="67" t="s">
        <v>339</v>
      </c>
      <c r="E2" s="67" t="s">
        <v>178</v>
      </c>
      <c r="F2" s="68" t="s">
        <v>31</v>
      </c>
    </row>
    <row r="3" spans="2:6" x14ac:dyDescent="0.3">
      <c r="B3" s="82" t="s">
        <v>469</v>
      </c>
      <c r="C3" s="83" t="s">
        <v>168</v>
      </c>
      <c r="D3" s="82"/>
      <c r="E3" s="82"/>
      <c r="F3" s="84"/>
    </row>
    <row r="4" spans="2:6" x14ac:dyDescent="0.3">
      <c r="B4" s="82" t="s">
        <v>470</v>
      </c>
      <c r="C4" s="83" t="s">
        <v>168</v>
      </c>
      <c r="D4" s="82"/>
      <c r="E4" s="82"/>
      <c r="F4" s="84"/>
    </row>
    <row r="5" spans="2:6" x14ac:dyDescent="0.3">
      <c r="B5" s="82" t="s">
        <v>471</v>
      </c>
      <c r="C5" s="83" t="s">
        <v>168</v>
      </c>
      <c r="D5" s="82"/>
      <c r="E5" s="82"/>
      <c r="F5" s="84"/>
    </row>
    <row r="6" spans="2:6" x14ac:dyDescent="0.3">
      <c r="B6" s="7" t="s">
        <v>473</v>
      </c>
      <c r="C6" s="83" t="s">
        <v>168</v>
      </c>
      <c r="D6" s="84"/>
      <c r="E6" s="83"/>
      <c r="F6" s="84"/>
    </row>
    <row r="7" spans="2:6" x14ac:dyDescent="0.3">
      <c r="B7" s="7" t="s">
        <v>474</v>
      </c>
      <c r="C7" s="83" t="s">
        <v>168</v>
      </c>
      <c r="D7" s="84"/>
      <c r="E7" s="83"/>
      <c r="F7" s="84"/>
    </row>
    <row r="8" spans="2:6" x14ac:dyDescent="0.3">
      <c r="B8" s="82" t="s">
        <v>472</v>
      </c>
      <c r="C8" s="84"/>
      <c r="D8" s="84"/>
      <c r="E8" s="83" t="s">
        <v>168</v>
      </c>
      <c r="F8" s="84"/>
    </row>
  </sheetData>
  <sortState ref="B3:F8">
    <sortCondition ref="C3"/>
  </sortState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1"/>
  <sheetViews>
    <sheetView workbookViewId="0">
      <selection activeCell="F17" sqref="F17"/>
    </sheetView>
  </sheetViews>
  <sheetFormatPr defaultRowHeight="15.6" x14ac:dyDescent="0.3"/>
  <cols>
    <col min="1" max="1" width="3.19921875" customWidth="1"/>
    <col min="2" max="2" width="32.8984375" bestFit="1" customWidth="1"/>
    <col min="3" max="3" width="6.296875" customWidth="1"/>
    <col min="4" max="4" width="7" bestFit="1" customWidth="1"/>
    <col min="5" max="5" width="7.19921875" bestFit="1" customWidth="1"/>
    <col min="6" max="6" width="24.19921875" bestFit="1" customWidth="1"/>
  </cols>
  <sheetData>
    <row r="2" spans="2:6" x14ac:dyDescent="0.3">
      <c r="B2" s="67" t="s">
        <v>337</v>
      </c>
      <c r="C2" s="67" t="s">
        <v>338</v>
      </c>
      <c r="D2" s="67" t="s">
        <v>339</v>
      </c>
      <c r="E2" s="67" t="s">
        <v>178</v>
      </c>
      <c r="F2" s="68" t="s">
        <v>31</v>
      </c>
    </row>
    <row r="3" spans="2:6" x14ac:dyDescent="0.3">
      <c r="B3" s="82" t="s">
        <v>262</v>
      </c>
      <c r="C3" s="83" t="s">
        <v>168</v>
      </c>
      <c r="D3" s="82"/>
      <c r="E3" s="82"/>
      <c r="F3" s="84"/>
    </row>
    <row r="4" spans="2:6" x14ac:dyDescent="0.3">
      <c r="B4" s="82" t="s">
        <v>283</v>
      </c>
      <c r="C4" s="83" t="s">
        <v>168</v>
      </c>
      <c r="D4" s="82"/>
      <c r="E4" s="82"/>
      <c r="F4" s="84"/>
    </row>
    <row r="5" spans="2:6" x14ac:dyDescent="0.3">
      <c r="B5" s="82" t="s">
        <v>284</v>
      </c>
      <c r="C5" s="83" t="s">
        <v>168</v>
      </c>
      <c r="D5" s="82"/>
      <c r="E5" s="82"/>
      <c r="F5" s="84"/>
    </row>
    <row r="6" spans="2:6" x14ac:dyDescent="0.3">
      <c r="B6" s="82" t="s">
        <v>323</v>
      </c>
      <c r="C6" s="84"/>
      <c r="D6" s="84"/>
      <c r="E6" s="83" t="s">
        <v>168</v>
      </c>
      <c r="F6" s="84"/>
    </row>
    <row r="7" spans="2:6" x14ac:dyDescent="0.3">
      <c r="B7" s="7" t="s">
        <v>404</v>
      </c>
      <c r="C7" s="84"/>
      <c r="D7" s="84"/>
      <c r="E7" s="83" t="s">
        <v>168</v>
      </c>
      <c r="F7" s="84"/>
    </row>
    <row r="8" spans="2:6" x14ac:dyDescent="0.3">
      <c r="B8" s="7" t="s">
        <v>405</v>
      </c>
      <c r="C8" s="84"/>
      <c r="D8" s="84"/>
      <c r="E8" s="83" t="s">
        <v>168</v>
      </c>
      <c r="F8" s="84"/>
    </row>
    <row r="9" spans="2:6" x14ac:dyDescent="0.3">
      <c r="B9" s="7" t="s">
        <v>406</v>
      </c>
      <c r="C9" s="84"/>
      <c r="D9" s="84"/>
      <c r="E9" s="83" t="s">
        <v>168</v>
      </c>
      <c r="F9" s="84"/>
    </row>
    <row r="10" spans="2:6" x14ac:dyDescent="0.3">
      <c r="B10" s="7" t="s">
        <v>407</v>
      </c>
      <c r="C10" s="84"/>
      <c r="D10" s="84"/>
      <c r="E10" s="83" t="s">
        <v>168</v>
      </c>
      <c r="F10" s="84"/>
    </row>
    <row r="11" spans="2:6" x14ac:dyDescent="0.3">
      <c r="B11" s="7" t="s">
        <v>401</v>
      </c>
      <c r="C11" s="84"/>
      <c r="D11" s="84"/>
      <c r="E11" s="83" t="s">
        <v>168</v>
      </c>
      <c r="F11" s="84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23"/>
  <sheetViews>
    <sheetView workbookViewId="0">
      <selection activeCell="B2" sqref="B2:F9"/>
    </sheetView>
  </sheetViews>
  <sheetFormatPr defaultRowHeight="15.6" x14ac:dyDescent="0.3"/>
  <cols>
    <col min="1" max="1" width="3.19921875" customWidth="1"/>
    <col min="2" max="2" width="32.8984375" bestFit="1" customWidth="1"/>
    <col min="3" max="3" width="6.296875" customWidth="1"/>
    <col min="4" max="4" width="7" bestFit="1" customWidth="1"/>
    <col min="5" max="5" width="7.19921875" bestFit="1" customWidth="1"/>
    <col min="6" max="6" width="24.19921875" bestFit="1" customWidth="1"/>
  </cols>
  <sheetData>
    <row r="2" spans="2:6" x14ac:dyDescent="0.3">
      <c r="B2" s="67" t="s">
        <v>337</v>
      </c>
      <c r="C2" s="67" t="s">
        <v>338</v>
      </c>
      <c r="D2" s="67" t="s">
        <v>339</v>
      </c>
      <c r="E2" s="67" t="s">
        <v>178</v>
      </c>
      <c r="F2" s="68" t="s">
        <v>31</v>
      </c>
    </row>
    <row r="3" spans="2:6" x14ac:dyDescent="0.3">
      <c r="B3" s="7" t="s">
        <v>263</v>
      </c>
      <c r="C3" s="30" t="s">
        <v>168</v>
      </c>
      <c r="D3" s="7"/>
      <c r="E3" s="7"/>
      <c r="F3" s="1"/>
    </row>
    <row r="4" spans="2:6" x14ac:dyDescent="0.3">
      <c r="B4" s="7" t="s">
        <v>264</v>
      </c>
      <c r="C4" s="30" t="s">
        <v>168</v>
      </c>
      <c r="D4" s="7"/>
      <c r="E4" s="7"/>
      <c r="F4" s="1"/>
    </row>
    <row r="5" spans="2:6" x14ac:dyDescent="0.3">
      <c r="B5" s="7" t="s">
        <v>285</v>
      </c>
      <c r="C5" s="30" t="s">
        <v>168</v>
      </c>
      <c r="D5" s="7"/>
      <c r="E5" s="7"/>
      <c r="F5" s="1"/>
    </row>
    <row r="6" spans="2:6" x14ac:dyDescent="0.3">
      <c r="B6" s="7" t="s">
        <v>286</v>
      </c>
      <c r="C6" s="30" t="s">
        <v>168</v>
      </c>
      <c r="D6" s="7"/>
      <c r="E6" s="7"/>
      <c r="F6" s="1"/>
    </row>
    <row r="7" spans="2:6" x14ac:dyDescent="0.3">
      <c r="B7" s="7" t="s">
        <v>287</v>
      </c>
      <c r="C7" s="30" t="s">
        <v>168</v>
      </c>
      <c r="D7" s="7"/>
      <c r="E7" s="7"/>
      <c r="F7" s="1"/>
    </row>
    <row r="8" spans="2:6" x14ac:dyDescent="0.3">
      <c r="B8" s="7" t="s">
        <v>288</v>
      </c>
      <c r="C8" s="30" t="s">
        <v>168</v>
      </c>
      <c r="D8" s="7"/>
      <c r="E8" s="7"/>
      <c r="F8" s="1"/>
    </row>
    <row r="9" spans="2:6" x14ac:dyDescent="0.3">
      <c r="B9" s="7" t="s">
        <v>289</v>
      </c>
      <c r="C9" s="30" t="s">
        <v>168</v>
      </c>
      <c r="D9" s="7"/>
      <c r="E9" s="7"/>
      <c r="F9" s="1"/>
    </row>
    <row r="10" spans="2:6" x14ac:dyDescent="0.3">
      <c r="B10" s="7" t="s">
        <v>290</v>
      </c>
      <c r="C10" s="30" t="s">
        <v>168</v>
      </c>
      <c r="D10" s="7"/>
      <c r="E10" s="7"/>
      <c r="F10" s="1"/>
    </row>
    <row r="11" spans="2:6" x14ac:dyDescent="0.3">
      <c r="B11" s="7" t="s">
        <v>291</v>
      </c>
      <c r="C11" s="30" t="s">
        <v>168</v>
      </c>
      <c r="D11" s="7"/>
      <c r="E11" s="7"/>
      <c r="F11" s="1"/>
    </row>
    <row r="12" spans="2:6" x14ac:dyDescent="0.3">
      <c r="B12" s="7" t="s">
        <v>292</v>
      </c>
      <c r="C12" s="30" t="s">
        <v>168</v>
      </c>
      <c r="D12" s="7"/>
      <c r="E12" s="7"/>
      <c r="F12" s="1"/>
    </row>
    <row r="13" spans="2:6" x14ac:dyDescent="0.3">
      <c r="B13" s="7" t="s">
        <v>293</v>
      </c>
      <c r="C13" s="30" t="s">
        <v>168</v>
      </c>
      <c r="D13" s="7"/>
      <c r="E13" s="7"/>
      <c r="F13" s="1"/>
    </row>
    <row r="14" spans="2:6" x14ac:dyDescent="0.3">
      <c r="B14" s="7" t="s">
        <v>294</v>
      </c>
      <c r="C14" s="30" t="s">
        <v>168</v>
      </c>
      <c r="D14" s="7"/>
      <c r="E14" s="7"/>
      <c r="F14" s="1"/>
    </row>
    <row r="15" spans="2:6" x14ac:dyDescent="0.3">
      <c r="B15" s="7" t="s">
        <v>295</v>
      </c>
      <c r="C15" s="30" t="s">
        <v>168</v>
      </c>
      <c r="D15" s="7"/>
      <c r="E15" s="7"/>
      <c r="F15" s="1"/>
    </row>
    <row r="16" spans="2:6" x14ac:dyDescent="0.3">
      <c r="B16" s="7" t="s">
        <v>276</v>
      </c>
      <c r="C16" s="30" t="s">
        <v>168</v>
      </c>
      <c r="D16" s="7"/>
      <c r="E16" s="7"/>
      <c r="F16" s="1"/>
    </row>
    <row r="17" spans="2:6" x14ac:dyDescent="0.3">
      <c r="B17" s="7" t="s">
        <v>265</v>
      </c>
      <c r="C17" s="30" t="s">
        <v>168</v>
      </c>
      <c r="D17" s="7"/>
      <c r="E17" s="7"/>
      <c r="F17" s="7"/>
    </row>
    <row r="18" spans="2:6" x14ac:dyDescent="0.3">
      <c r="B18" s="7" t="s">
        <v>278</v>
      </c>
      <c r="C18" s="30" t="s">
        <v>168</v>
      </c>
      <c r="D18" s="7"/>
      <c r="E18" s="7"/>
      <c r="F18" s="1"/>
    </row>
    <row r="19" spans="2:6" x14ac:dyDescent="0.3">
      <c r="B19" s="7" t="s">
        <v>277</v>
      </c>
      <c r="C19" s="30" t="s">
        <v>168</v>
      </c>
      <c r="D19" s="7"/>
      <c r="E19" s="7"/>
      <c r="F19" s="1"/>
    </row>
    <row r="20" spans="2:6" x14ac:dyDescent="0.3">
      <c r="B20" s="7" t="s">
        <v>266</v>
      </c>
      <c r="C20" s="30" t="s">
        <v>168</v>
      </c>
      <c r="D20" s="7"/>
      <c r="E20" s="7"/>
      <c r="F20" s="1"/>
    </row>
    <row r="21" spans="2:6" x14ac:dyDescent="0.3">
      <c r="B21" s="7" t="s">
        <v>340</v>
      </c>
      <c r="C21" s="30" t="s">
        <v>168</v>
      </c>
      <c r="D21" s="1"/>
      <c r="E21" s="1"/>
      <c r="F21" s="1"/>
    </row>
    <row r="22" spans="2:6" x14ac:dyDescent="0.3">
      <c r="B22" s="7" t="s">
        <v>342</v>
      </c>
      <c r="C22" s="30" t="s">
        <v>168</v>
      </c>
      <c r="D22" s="1"/>
      <c r="E22" s="1"/>
      <c r="F22" s="1"/>
    </row>
    <row r="23" spans="2:6" x14ac:dyDescent="0.3">
      <c r="B23" s="7" t="s">
        <v>341</v>
      </c>
      <c r="C23" s="30" t="s">
        <v>168</v>
      </c>
      <c r="D23" s="1"/>
      <c r="E23" s="1"/>
      <c r="F23" s="1"/>
    </row>
    <row r="24" spans="2:6" x14ac:dyDescent="0.3">
      <c r="B24" s="7" t="s">
        <v>343</v>
      </c>
      <c r="C24" s="30" t="s">
        <v>168</v>
      </c>
      <c r="D24" s="1"/>
      <c r="E24" s="1"/>
      <c r="F24" s="1"/>
    </row>
    <row r="25" spans="2:6" x14ac:dyDescent="0.3">
      <c r="B25" s="7" t="s">
        <v>377</v>
      </c>
      <c r="C25" s="30" t="s">
        <v>168</v>
      </c>
      <c r="D25" s="1"/>
      <c r="E25" s="1"/>
      <c r="F25" s="1"/>
    </row>
    <row r="26" spans="2:6" x14ac:dyDescent="0.3">
      <c r="B26" s="7" t="s">
        <v>382</v>
      </c>
      <c r="C26" s="30" t="s">
        <v>168</v>
      </c>
      <c r="D26" s="1"/>
      <c r="E26" s="1"/>
      <c r="F26" s="1"/>
    </row>
    <row r="27" spans="2:6" x14ac:dyDescent="0.3">
      <c r="B27" s="7" t="s">
        <v>378</v>
      </c>
      <c r="C27" s="30" t="s">
        <v>168</v>
      </c>
      <c r="D27" s="1"/>
      <c r="E27" s="1"/>
      <c r="F27" s="1"/>
    </row>
    <row r="28" spans="2:6" x14ac:dyDescent="0.3">
      <c r="B28" s="7" t="s">
        <v>383</v>
      </c>
      <c r="C28" s="30" t="s">
        <v>168</v>
      </c>
      <c r="D28" s="1"/>
      <c r="E28" s="1"/>
      <c r="F28" s="1"/>
    </row>
    <row r="29" spans="2:6" x14ac:dyDescent="0.3">
      <c r="B29" s="7" t="s">
        <v>379</v>
      </c>
      <c r="C29" s="30" t="s">
        <v>168</v>
      </c>
      <c r="D29" s="1"/>
      <c r="E29" s="1"/>
      <c r="F29" s="1"/>
    </row>
    <row r="30" spans="2:6" x14ac:dyDescent="0.3">
      <c r="B30" s="7" t="s">
        <v>384</v>
      </c>
      <c r="C30" s="30" t="s">
        <v>168</v>
      </c>
      <c r="D30" s="1"/>
      <c r="E30" s="1"/>
      <c r="F30" s="1"/>
    </row>
    <row r="31" spans="2:6" x14ac:dyDescent="0.3">
      <c r="B31" s="7" t="s">
        <v>385</v>
      </c>
      <c r="C31" s="30" t="s">
        <v>168</v>
      </c>
      <c r="D31" s="1"/>
      <c r="E31" s="1"/>
      <c r="F31" s="1"/>
    </row>
    <row r="32" spans="2:6" x14ac:dyDescent="0.3">
      <c r="B32" s="7" t="s">
        <v>380</v>
      </c>
      <c r="C32" s="30" t="s">
        <v>168</v>
      </c>
      <c r="D32" s="1"/>
      <c r="E32" s="1"/>
      <c r="F32" s="1"/>
    </row>
    <row r="33" spans="2:6" x14ac:dyDescent="0.3">
      <c r="B33" s="7" t="s">
        <v>381</v>
      </c>
      <c r="C33" s="30" t="s">
        <v>168</v>
      </c>
      <c r="D33" s="1"/>
      <c r="E33" s="1"/>
      <c r="F33" s="1"/>
    </row>
    <row r="34" spans="2:6" x14ac:dyDescent="0.3">
      <c r="B34" s="7" t="s">
        <v>386</v>
      </c>
      <c r="C34" s="30" t="s">
        <v>168</v>
      </c>
      <c r="D34" s="1"/>
      <c r="E34" s="1"/>
      <c r="F34" s="1"/>
    </row>
    <row r="35" spans="2:6" x14ac:dyDescent="0.3">
      <c r="B35" s="7" t="s">
        <v>359</v>
      </c>
      <c r="C35" s="30" t="s">
        <v>168</v>
      </c>
      <c r="D35" s="1"/>
      <c r="E35" s="1"/>
      <c r="F35" s="1"/>
    </row>
    <row r="36" spans="2:6" x14ac:dyDescent="0.3">
      <c r="B36" s="7" t="s">
        <v>371</v>
      </c>
      <c r="C36" s="30" t="s">
        <v>168</v>
      </c>
      <c r="D36" s="1"/>
      <c r="E36" s="1"/>
      <c r="F36" s="1"/>
    </row>
    <row r="37" spans="2:6" x14ac:dyDescent="0.3">
      <c r="B37" s="7" t="s">
        <v>360</v>
      </c>
      <c r="C37" s="30" t="s">
        <v>168</v>
      </c>
      <c r="D37" s="1"/>
      <c r="E37" s="1"/>
      <c r="F37" s="1"/>
    </row>
    <row r="38" spans="2:6" x14ac:dyDescent="0.3">
      <c r="B38" s="7" t="s">
        <v>372</v>
      </c>
      <c r="C38" s="30" t="s">
        <v>168</v>
      </c>
      <c r="D38" s="1"/>
      <c r="E38" s="1"/>
      <c r="F38" s="1"/>
    </row>
    <row r="39" spans="2:6" x14ac:dyDescent="0.3">
      <c r="B39" s="7" t="s">
        <v>361</v>
      </c>
      <c r="C39" s="30" t="s">
        <v>168</v>
      </c>
      <c r="D39" s="1"/>
      <c r="E39" s="1"/>
      <c r="F39" s="1"/>
    </row>
    <row r="40" spans="2:6" x14ac:dyDescent="0.3">
      <c r="B40" s="7" t="s">
        <v>373</v>
      </c>
      <c r="C40" s="30" t="s">
        <v>168</v>
      </c>
      <c r="D40" s="1"/>
      <c r="E40" s="1"/>
      <c r="F40" s="1"/>
    </row>
    <row r="41" spans="2:6" x14ac:dyDescent="0.3">
      <c r="B41" s="7" t="s">
        <v>362</v>
      </c>
      <c r="C41" s="30" t="s">
        <v>168</v>
      </c>
      <c r="D41" s="1"/>
      <c r="E41" s="1"/>
      <c r="F41" s="1"/>
    </row>
    <row r="42" spans="2:6" x14ac:dyDescent="0.3">
      <c r="B42" s="7" t="s">
        <v>374</v>
      </c>
      <c r="C42" s="30" t="s">
        <v>168</v>
      </c>
      <c r="D42" s="1"/>
      <c r="E42" s="1"/>
      <c r="F42" s="1"/>
    </row>
    <row r="43" spans="2:6" x14ac:dyDescent="0.3">
      <c r="B43" s="7" t="s">
        <v>363</v>
      </c>
      <c r="C43" s="30" t="s">
        <v>168</v>
      </c>
      <c r="D43" s="1"/>
      <c r="E43" s="1"/>
      <c r="F43" s="1"/>
    </row>
    <row r="44" spans="2:6" x14ac:dyDescent="0.3">
      <c r="B44" s="7" t="s">
        <v>375</v>
      </c>
      <c r="C44" s="30" t="s">
        <v>168</v>
      </c>
      <c r="D44" s="1"/>
      <c r="E44" s="1"/>
      <c r="F44" s="1"/>
    </row>
    <row r="45" spans="2:6" x14ac:dyDescent="0.3">
      <c r="B45" s="7" t="s">
        <v>364</v>
      </c>
      <c r="C45" s="30" t="s">
        <v>168</v>
      </c>
      <c r="D45" s="1"/>
      <c r="E45" s="1"/>
      <c r="F45" s="1"/>
    </row>
    <row r="46" spans="2:6" x14ac:dyDescent="0.3">
      <c r="B46" s="7" t="s">
        <v>376</v>
      </c>
      <c r="C46" s="30" t="s">
        <v>168</v>
      </c>
      <c r="D46" s="1"/>
      <c r="E46" s="1"/>
      <c r="F46" s="1"/>
    </row>
    <row r="47" spans="2:6" x14ac:dyDescent="0.3">
      <c r="B47" s="7" t="s">
        <v>347</v>
      </c>
      <c r="C47" s="30" t="s">
        <v>168</v>
      </c>
      <c r="D47" s="1"/>
      <c r="E47" s="1"/>
      <c r="F47" s="1"/>
    </row>
    <row r="48" spans="2:6" x14ac:dyDescent="0.3">
      <c r="B48" s="7" t="s">
        <v>350</v>
      </c>
      <c r="C48" s="30" t="s">
        <v>168</v>
      </c>
      <c r="D48" s="1"/>
      <c r="E48" s="1"/>
      <c r="F48" s="1"/>
    </row>
    <row r="49" spans="2:6" x14ac:dyDescent="0.3">
      <c r="B49" s="7" t="s">
        <v>344</v>
      </c>
      <c r="C49" s="30" t="s">
        <v>168</v>
      </c>
      <c r="D49" s="1"/>
      <c r="E49" s="1"/>
      <c r="F49" s="1"/>
    </row>
    <row r="50" spans="2:6" x14ac:dyDescent="0.3">
      <c r="B50" s="7" t="s">
        <v>346</v>
      </c>
      <c r="C50" s="30" t="s">
        <v>168</v>
      </c>
      <c r="D50" s="1"/>
      <c r="E50" s="1"/>
      <c r="F50" s="1"/>
    </row>
    <row r="51" spans="2:6" x14ac:dyDescent="0.3">
      <c r="B51" s="7" t="s">
        <v>348</v>
      </c>
      <c r="C51" s="30" t="s">
        <v>168</v>
      </c>
      <c r="D51" s="1"/>
      <c r="E51" s="1"/>
      <c r="F51" s="1"/>
    </row>
    <row r="52" spans="2:6" x14ac:dyDescent="0.3">
      <c r="B52" s="7" t="s">
        <v>351</v>
      </c>
      <c r="C52" s="30" t="s">
        <v>168</v>
      </c>
      <c r="D52" s="1"/>
      <c r="E52" s="1"/>
      <c r="F52" s="1"/>
    </row>
    <row r="53" spans="2:6" x14ac:dyDescent="0.3">
      <c r="B53" s="7" t="s">
        <v>349</v>
      </c>
      <c r="C53" s="30" t="s">
        <v>168</v>
      </c>
      <c r="D53" s="1"/>
      <c r="E53" s="1"/>
      <c r="F53" s="1"/>
    </row>
    <row r="54" spans="2:6" x14ac:dyDescent="0.3">
      <c r="B54" s="7" t="s">
        <v>352</v>
      </c>
      <c r="C54" s="30" t="s">
        <v>168</v>
      </c>
      <c r="D54" s="1"/>
      <c r="E54" s="1"/>
      <c r="F54" s="1"/>
    </row>
    <row r="55" spans="2:6" x14ac:dyDescent="0.3">
      <c r="B55" s="7" t="s">
        <v>345</v>
      </c>
      <c r="C55" s="30" t="s">
        <v>168</v>
      </c>
      <c r="D55" s="1"/>
      <c r="E55" s="1"/>
      <c r="F55" s="1"/>
    </row>
    <row r="56" spans="2:6" x14ac:dyDescent="0.3">
      <c r="B56" s="7" t="s">
        <v>279</v>
      </c>
      <c r="C56" s="30" t="s">
        <v>168</v>
      </c>
      <c r="D56" s="7"/>
      <c r="E56" s="7"/>
      <c r="F56" s="1"/>
    </row>
    <row r="57" spans="2:6" x14ac:dyDescent="0.3">
      <c r="B57" s="7" t="s">
        <v>281</v>
      </c>
      <c r="C57" s="30" t="s">
        <v>168</v>
      </c>
      <c r="D57" s="7"/>
      <c r="E57" s="7"/>
      <c r="F57" s="1"/>
    </row>
    <row r="58" spans="2:6" x14ac:dyDescent="0.3">
      <c r="B58" s="7" t="s">
        <v>280</v>
      </c>
      <c r="C58" s="30" t="s">
        <v>168</v>
      </c>
      <c r="D58" s="7"/>
      <c r="E58" s="7"/>
      <c r="F58" s="1"/>
    </row>
    <row r="59" spans="2:6" x14ac:dyDescent="0.3">
      <c r="B59" s="7" t="s">
        <v>282</v>
      </c>
      <c r="C59" s="30" t="s">
        <v>168</v>
      </c>
      <c r="D59" s="7"/>
      <c r="E59" s="7"/>
      <c r="F59" s="1"/>
    </row>
    <row r="60" spans="2:6" x14ac:dyDescent="0.3">
      <c r="B60" s="7" t="s">
        <v>296</v>
      </c>
      <c r="C60" s="30" t="s">
        <v>168</v>
      </c>
      <c r="D60" s="7"/>
      <c r="E60" s="7"/>
      <c r="F60" s="1"/>
    </row>
    <row r="61" spans="2:6" x14ac:dyDescent="0.3">
      <c r="B61" s="7" t="s">
        <v>307</v>
      </c>
      <c r="C61" s="30" t="s">
        <v>168</v>
      </c>
      <c r="D61" s="7"/>
      <c r="E61" s="7"/>
      <c r="F61" s="1"/>
    </row>
    <row r="62" spans="2:6" x14ac:dyDescent="0.3">
      <c r="B62" s="7" t="s">
        <v>297</v>
      </c>
      <c r="C62" s="30" t="s">
        <v>168</v>
      </c>
      <c r="D62" s="7"/>
      <c r="E62" s="7"/>
      <c r="F62" s="1"/>
    </row>
    <row r="63" spans="2:6" x14ac:dyDescent="0.3">
      <c r="B63" s="7" t="s">
        <v>308</v>
      </c>
      <c r="C63" s="30" t="s">
        <v>168</v>
      </c>
      <c r="D63" s="7"/>
      <c r="E63" s="7"/>
      <c r="F63" s="1"/>
    </row>
    <row r="64" spans="2:6" x14ac:dyDescent="0.3">
      <c r="B64" s="7" t="s">
        <v>298</v>
      </c>
      <c r="C64" s="30" t="s">
        <v>168</v>
      </c>
      <c r="D64" s="7"/>
      <c r="E64" s="7"/>
      <c r="F64" s="1"/>
    </row>
    <row r="65" spans="2:6" x14ac:dyDescent="0.3">
      <c r="B65" s="7" t="s">
        <v>309</v>
      </c>
      <c r="C65" s="30" t="s">
        <v>168</v>
      </c>
      <c r="D65" s="7"/>
      <c r="E65" s="7"/>
      <c r="F65" s="1"/>
    </row>
    <row r="66" spans="2:6" x14ac:dyDescent="0.3">
      <c r="B66" s="7" t="s">
        <v>310</v>
      </c>
      <c r="C66" s="30" t="s">
        <v>168</v>
      </c>
      <c r="D66" s="7"/>
      <c r="E66" s="7"/>
      <c r="F66" s="1"/>
    </row>
    <row r="67" spans="2:6" x14ac:dyDescent="0.3">
      <c r="B67" s="7" t="s">
        <v>299</v>
      </c>
      <c r="C67" s="30" t="s">
        <v>168</v>
      </c>
      <c r="D67" s="7"/>
      <c r="E67" s="7"/>
      <c r="F67" s="1"/>
    </row>
    <row r="68" spans="2:6" x14ac:dyDescent="0.3">
      <c r="B68" s="7" t="s">
        <v>300</v>
      </c>
      <c r="C68" s="30" t="s">
        <v>168</v>
      </c>
      <c r="D68" s="7"/>
      <c r="E68" s="7"/>
      <c r="F68" s="1"/>
    </row>
    <row r="69" spans="2:6" x14ac:dyDescent="0.3">
      <c r="B69" s="7" t="s">
        <v>311</v>
      </c>
      <c r="C69" s="30" t="s">
        <v>168</v>
      </c>
      <c r="D69" s="7"/>
      <c r="E69" s="7"/>
      <c r="F69" s="1"/>
    </row>
    <row r="70" spans="2:6" x14ac:dyDescent="0.3">
      <c r="B70" s="7" t="s">
        <v>301</v>
      </c>
      <c r="C70" s="30" t="s">
        <v>168</v>
      </c>
      <c r="D70" s="7"/>
      <c r="E70" s="7"/>
      <c r="F70" s="1"/>
    </row>
    <row r="71" spans="2:6" x14ac:dyDescent="0.3">
      <c r="B71" s="7" t="s">
        <v>353</v>
      </c>
      <c r="C71" s="30" t="s">
        <v>168</v>
      </c>
      <c r="D71" s="1"/>
      <c r="E71" s="1"/>
      <c r="F71" s="1"/>
    </row>
    <row r="72" spans="2:6" x14ac:dyDescent="0.3">
      <c r="B72" s="7" t="s">
        <v>312</v>
      </c>
      <c r="C72" s="30" t="s">
        <v>168</v>
      </c>
      <c r="D72" s="7"/>
      <c r="E72" s="7"/>
      <c r="F72" s="1"/>
    </row>
    <row r="73" spans="2:6" x14ac:dyDescent="0.3">
      <c r="B73" s="7" t="s">
        <v>365</v>
      </c>
      <c r="C73" s="30" t="s">
        <v>168</v>
      </c>
      <c r="D73" s="1"/>
      <c r="E73" s="1"/>
      <c r="F73" s="1"/>
    </row>
    <row r="74" spans="2:6" x14ac:dyDescent="0.3">
      <c r="B74" s="7" t="s">
        <v>302</v>
      </c>
      <c r="C74" s="30" t="s">
        <v>168</v>
      </c>
      <c r="D74" s="7"/>
      <c r="E74" s="7"/>
      <c r="F74" s="1"/>
    </row>
    <row r="75" spans="2:6" x14ac:dyDescent="0.3">
      <c r="B75" s="7" t="s">
        <v>354</v>
      </c>
      <c r="C75" s="30" t="s">
        <v>168</v>
      </c>
      <c r="D75" s="1"/>
      <c r="E75" s="1"/>
      <c r="F75" s="1"/>
    </row>
    <row r="76" spans="2:6" x14ac:dyDescent="0.3">
      <c r="B76" s="7" t="s">
        <v>313</v>
      </c>
      <c r="C76" s="30" t="s">
        <v>168</v>
      </c>
      <c r="D76" s="7"/>
      <c r="E76" s="7"/>
      <c r="F76" s="1"/>
    </row>
    <row r="77" spans="2:6" x14ac:dyDescent="0.3">
      <c r="B77" s="7" t="s">
        <v>366</v>
      </c>
      <c r="C77" s="30" t="s">
        <v>168</v>
      </c>
      <c r="D77" s="1"/>
      <c r="E77" s="1"/>
      <c r="F77" s="1"/>
    </row>
    <row r="78" spans="2:6" x14ac:dyDescent="0.3">
      <c r="B78" s="7" t="s">
        <v>303</v>
      </c>
      <c r="C78" s="30" t="s">
        <v>168</v>
      </c>
      <c r="D78" s="7"/>
      <c r="E78" s="7"/>
      <c r="F78" s="1"/>
    </row>
    <row r="79" spans="2:6" x14ac:dyDescent="0.3">
      <c r="B79" s="7" t="s">
        <v>355</v>
      </c>
      <c r="C79" s="30" t="s">
        <v>168</v>
      </c>
      <c r="D79" s="1"/>
      <c r="E79" s="1"/>
      <c r="F79" s="1"/>
    </row>
    <row r="80" spans="2:6" x14ac:dyDescent="0.3">
      <c r="B80" s="7" t="s">
        <v>314</v>
      </c>
      <c r="C80" s="30" t="s">
        <v>168</v>
      </c>
      <c r="D80" s="7"/>
      <c r="E80" s="7"/>
      <c r="F80" s="1"/>
    </row>
    <row r="81" spans="2:6" x14ac:dyDescent="0.3">
      <c r="B81" s="7" t="s">
        <v>367</v>
      </c>
      <c r="C81" s="30" t="s">
        <v>168</v>
      </c>
      <c r="D81" s="1"/>
      <c r="E81" s="1"/>
      <c r="F81" s="1"/>
    </row>
    <row r="82" spans="2:6" x14ac:dyDescent="0.3">
      <c r="B82" s="7" t="s">
        <v>304</v>
      </c>
      <c r="C82" s="30" t="s">
        <v>168</v>
      </c>
      <c r="D82" s="7"/>
      <c r="E82" s="7"/>
      <c r="F82" s="1"/>
    </row>
    <row r="83" spans="2:6" x14ac:dyDescent="0.3">
      <c r="B83" s="7" t="s">
        <v>356</v>
      </c>
      <c r="C83" s="30" t="s">
        <v>168</v>
      </c>
      <c r="D83" s="1"/>
      <c r="E83" s="1"/>
      <c r="F83" s="1"/>
    </row>
    <row r="84" spans="2:6" x14ac:dyDescent="0.3">
      <c r="B84" s="7" t="s">
        <v>315</v>
      </c>
      <c r="C84" s="30" t="s">
        <v>168</v>
      </c>
      <c r="D84" s="7"/>
      <c r="E84" s="7"/>
      <c r="F84" s="1"/>
    </row>
    <row r="85" spans="2:6" x14ac:dyDescent="0.3">
      <c r="B85" s="7" t="s">
        <v>368</v>
      </c>
      <c r="C85" s="30" t="s">
        <v>168</v>
      </c>
      <c r="D85" s="1"/>
      <c r="E85" s="1"/>
      <c r="F85" s="1"/>
    </row>
    <row r="86" spans="2:6" x14ac:dyDescent="0.3">
      <c r="B86" s="7" t="s">
        <v>305</v>
      </c>
      <c r="C86" s="30" t="s">
        <v>168</v>
      </c>
      <c r="D86" s="7"/>
      <c r="E86" s="7"/>
      <c r="F86" s="1"/>
    </row>
    <row r="87" spans="2:6" x14ac:dyDescent="0.3">
      <c r="B87" s="7" t="s">
        <v>357</v>
      </c>
      <c r="C87" s="30" t="s">
        <v>168</v>
      </c>
      <c r="D87" s="1"/>
      <c r="E87" s="1"/>
      <c r="F87" s="1"/>
    </row>
    <row r="88" spans="2:6" x14ac:dyDescent="0.3">
      <c r="B88" s="7" t="s">
        <v>316</v>
      </c>
      <c r="C88" s="30" t="s">
        <v>168</v>
      </c>
      <c r="D88" s="7"/>
      <c r="E88" s="7"/>
      <c r="F88" s="1"/>
    </row>
    <row r="89" spans="2:6" x14ac:dyDescent="0.3">
      <c r="B89" s="7" t="s">
        <v>369</v>
      </c>
      <c r="C89" s="30" t="s">
        <v>168</v>
      </c>
      <c r="D89" s="1"/>
      <c r="E89" s="1"/>
      <c r="F89" s="1"/>
    </row>
    <row r="90" spans="2:6" x14ac:dyDescent="0.3">
      <c r="B90" s="7" t="s">
        <v>306</v>
      </c>
      <c r="C90" s="30" t="s">
        <v>168</v>
      </c>
      <c r="D90" s="7"/>
      <c r="E90" s="7"/>
      <c r="F90" s="1"/>
    </row>
    <row r="91" spans="2:6" x14ac:dyDescent="0.3">
      <c r="B91" s="7" t="s">
        <v>358</v>
      </c>
      <c r="C91" s="30" t="s">
        <v>168</v>
      </c>
      <c r="D91" s="1"/>
      <c r="E91" s="1"/>
      <c r="F91" s="1"/>
    </row>
    <row r="92" spans="2:6" x14ac:dyDescent="0.3">
      <c r="B92" s="7" t="s">
        <v>317</v>
      </c>
      <c r="C92" s="30" t="s">
        <v>168</v>
      </c>
      <c r="D92" s="7"/>
      <c r="E92" s="7"/>
      <c r="F92" s="1"/>
    </row>
    <row r="93" spans="2:6" x14ac:dyDescent="0.3">
      <c r="B93" s="7" t="s">
        <v>370</v>
      </c>
      <c r="C93" s="30" t="s">
        <v>168</v>
      </c>
      <c r="D93" s="1"/>
      <c r="E93" s="1"/>
      <c r="F93" s="1"/>
    </row>
    <row r="94" spans="2:6" x14ac:dyDescent="0.3">
      <c r="B94" s="7" t="s">
        <v>270</v>
      </c>
      <c r="C94" s="30" t="s">
        <v>168</v>
      </c>
      <c r="D94" s="7"/>
      <c r="E94" s="7"/>
      <c r="F94" s="1"/>
    </row>
    <row r="95" spans="2:6" x14ac:dyDescent="0.3">
      <c r="B95" s="7" t="s">
        <v>273</v>
      </c>
      <c r="C95" s="30" t="s">
        <v>168</v>
      </c>
      <c r="D95" s="7"/>
      <c r="E95" s="7"/>
      <c r="F95" s="1"/>
    </row>
    <row r="96" spans="2:6" x14ac:dyDescent="0.3">
      <c r="B96" s="7" t="s">
        <v>267</v>
      </c>
      <c r="C96" s="30" t="s">
        <v>168</v>
      </c>
      <c r="D96" s="7"/>
      <c r="E96" s="7"/>
      <c r="F96" s="1"/>
    </row>
    <row r="97" spans="2:6" x14ac:dyDescent="0.3">
      <c r="B97" s="7" t="s">
        <v>269</v>
      </c>
      <c r="C97" s="30" t="s">
        <v>168</v>
      </c>
      <c r="D97" s="7"/>
      <c r="E97" s="7"/>
      <c r="F97" s="1"/>
    </row>
    <row r="98" spans="2:6" x14ac:dyDescent="0.3">
      <c r="B98" s="7" t="s">
        <v>272</v>
      </c>
      <c r="C98" s="30" t="s">
        <v>168</v>
      </c>
      <c r="D98" s="7"/>
      <c r="E98" s="7"/>
      <c r="F98" s="1"/>
    </row>
    <row r="99" spans="2:6" x14ac:dyDescent="0.3">
      <c r="B99" s="7" t="s">
        <v>275</v>
      </c>
      <c r="C99" s="30" t="s">
        <v>168</v>
      </c>
      <c r="D99" s="7"/>
      <c r="E99" s="7"/>
      <c r="F99" s="1"/>
    </row>
    <row r="100" spans="2:6" x14ac:dyDescent="0.3">
      <c r="B100" s="7" t="s">
        <v>271</v>
      </c>
      <c r="C100" s="30" t="s">
        <v>168</v>
      </c>
      <c r="D100" s="7"/>
      <c r="E100" s="7"/>
      <c r="F100" s="1"/>
    </row>
    <row r="101" spans="2:6" x14ac:dyDescent="0.3">
      <c r="B101" s="7" t="s">
        <v>274</v>
      </c>
      <c r="C101" s="30" t="s">
        <v>168</v>
      </c>
      <c r="D101" s="7"/>
      <c r="E101" s="7"/>
      <c r="F101" s="1"/>
    </row>
    <row r="102" spans="2:6" x14ac:dyDescent="0.3">
      <c r="B102" s="7" t="s">
        <v>268</v>
      </c>
      <c r="C102" s="30" t="s">
        <v>168</v>
      </c>
      <c r="D102" s="7"/>
      <c r="E102" s="7"/>
      <c r="F102" s="1"/>
    </row>
    <row r="103" spans="2:6" x14ac:dyDescent="0.3">
      <c r="B103" s="7" t="s">
        <v>324</v>
      </c>
      <c r="C103" s="1"/>
      <c r="D103" s="1"/>
      <c r="E103" s="30" t="s">
        <v>168</v>
      </c>
      <c r="F103" s="1"/>
    </row>
    <row r="104" spans="2:6" x14ac:dyDescent="0.3">
      <c r="B104" s="7" t="s">
        <v>325</v>
      </c>
      <c r="C104" s="1"/>
      <c r="D104" s="1"/>
      <c r="E104" s="30" t="s">
        <v>168</v>
      </c>
      <c r="F104" s="1"/>
    </row>
    <row r="105" spans="2:6" x14ac:dyDescent="0.3">
      <c r="B105" s="7" t="s">
        <v>326</v>
      </c>
      <c r="C105" s="1"/>
      <c r="D105" s="1"/>
      <c r="E105" s="30" t="s">
        <v>168</v>
      </c>
      <c r="F105" s="1"/>
    </row>
    <row r="106" spans="2:6" x14ac:dyDescent="0.3">
      <c r="B106" s="7" t="s">
        <v>327</v>
      </c>
      <c r="C106" s="1"/>
      <c r="D106" s="1"/>
      <c r="E106" s="30" t="s">
        <v>168</v>
      </c>
      <c r="F106" s="1"/>
    </row>
    <row r="107" spans="2:6" x14ac:dyDescent="0.3">
      <c r="B107" s="7" t="s">
        <v>328</v>
      </c>
      <c r="C107" s="1"/>
      <c r="D107" s="1"/>
      <c r="E107" s="30" t="s">
        <v>168</v>
      </c>
      <c r="F107" s="1"/>
    </row>
    <row r="108" spans="2:6" x14ac:dyDescent="0.3">
      <c r="B108" s="7" t="s">
        <v>329</v>
      </c>
      <c r="C108" s="1"/>
      <c r="D108" s="1"/>
      <c r="E108" s="30" t="s">
        <v>168</v>
      </c>
      <c r="F108" s="1"/>
    </row>
    <row r="109" spans="2:6" x14ac:dyDescent="0.3">
      <c r="B109" s="7" t="s">
        <v>330</v>
      </c>
      <c r="C109" s="1"/>
      <c r="D109" s="1"/>
      <c r="E109" s="30" t="s">
        <v>168</v>
      </c>
      <c r="F109" s="1"/>
    </row>
    <row r="110" spans="2:6" x14ac:dyDescent="0.3">
      <c r="B110" s="7" t="s">
        <v>331</v>
      </c>
      <c r="C110" s="1"/>
      <c r="D110" s="1"/>
      <c r="E110" s="30" t="s">
        <v>168</v>
      </c>
      <c r="F110" s="1"/>
    </row>
    <row r="111" spans="2:6" x14ac:dyDescent="0.3">
      <c r="B111" s="7" t="s">
        <v>332</v>
      </c>
      <c r="C111" s="1"/>
      <c r="D111" s="1"/>
      <c r="E111" s="30" t="s">
        <v>168</v>
      </c>
      <c r="F111" s="1"/>
    </row>
    <row r="112" spans="2:6" x14ac:dyDescent="0.3">
      <c r="B112" s="7" t="s">
        <v>333</v>
      </c>
      <c r="C112" s="1"/>
      <c r="D112" s="1"/>
      <c r="E112" s="30" t="s">
        <v>168</v>
      </c>
      <c r="F112" s="1"/>
    </row>
    <row r="113" spans="2:6" x14ac:dyDescent="0.3">
      <c r="B113" s="7" t="s">
        <v>334</v>
      </c>
      <c r="C113" s="1"/>
      <c r="D113" s="1"/>
      <c r="E113" s="30" t="s">
        <v>168</v>
      </c>
      <c r="F113" s="1"/>
    </row>
    <row r="114" spans="2:6" x14ac:dyDescent="0.3">
      <c r="B114" s="7" t="s">
        <v>335</v>
      </c>
      <c r="C114" s="1"/>
      <c r="D114" s="1"/>
      <c r="E114" s="30" t="s">
        <v>168</v>
      </c>
      <c r="F114" s="1"/>
    </row>
    <row r="115" spans="2:6" x14ac:dyDescent="0.3">
      <c r="B115" s="7" t="s">
        <v>336</v>
      </c>
      <c r="C115" s="1"/>
      <c r="D115" s="1"/>
      <c r="E115" s="30" t="s">
        <v>168</v>
      </c>
      <c r="F115" s="1"/>
    </row>
    <row r="116" spans="2:6" x14ac:dyDescent="0.3">
      <c r="B116" s="7" t="s">
        <v>320</v>
      </c>
      <c r="C116" s="1"/>
      <c r="D116" s="1"/>
      <c r="E116" s="30" t="s">
        <v>168</v>
      </c>
      <c r="F116" s="1"/>
    </row>
    <row r="117" spans="2:6" x14ac:dyDescent="0.3">
      <c r="B117" s="7" t="s">
        <v>318</v>
      </c>
      <c r="C117" s="1"/>
      <c r="D117" s="1"/>
      <c r="E117" s="30" t="s">
        <v>168</v>
      </c>
      <c r="F117" s="1"/>
    </row>
    <row r="118" spans="2:6" x14ac:dyDescent="0.3">
      <c r="B118" s="7" t="s">
        <v>322</v>
      </c>
      <c r="C118" s="1"/>
      <c r="D118" s="1"/>
      <c r="E118" s="30" t="s">
        <v>168</v>
      </c>
      <c r="F118" s="1"/>
    </row>
    <row r="119" spans="2:6" x14ac:dyDescent="0.3">
      <c r="B119" s="7" t="s">
        <v>321</v>
      </c>
      <c r="C119" s="1"/>
      <c r="D119" s="1"/>
      <c r="E119" s="30" t="s">
        <v>168</v>
      </c>
      <c r="F119" s="1"/>
    </row>
    <row r="120" spans="2:6" x14ac:dyDescent="0.3">
      <c r="B120" s="7" t="s">
        <v>319</v>
      </c>
      <c r="C120" s="1"/>
      <c r="D120" s="1"/>
      <c r="E120" s="30" t="s">
        <v>168</v>
      </c>
      <c r="F120" s="1"/>
    </row>
    <row r="121" spans="2:6" x14ac:dyDescent="0.3">
      <c r="B121" s="7" t="s">
        <v>399</v>
      </c>
      <c r="C121" s="30" t="s">
        <v>168</v>
      </c>
      <c r="D121" s="7"/>
      <c r="E121" s="7"/>
      <c r="F121" s="1"/>
    </row>
    <row r="122" spans="2:6" x14ac:dyDescent="0.3">
      <c r="B122" s="7" t="s">
        <v>400</v>
      </c>
      <c r="C122" s="30" t="s">
        <v>168</v>
      </c>
      <c r="D122" s="7"/>
      <c r="E122" s="7"/>
      <c r="F122" s="1"/>
    </row>
    <row r="123" spans="2:6" x14ac:dyDescent="0.3">
      <c r="B123" s="7" t="s">
        <v>401</v>
      </c>
      <c r="C123" s="30" t="s">
        <v>168</v>
      </c>
      <c r="D123" s="7"/>
      <c r="E123" s="7"/>
      <c r="F123" s="1"/>
    </row>
  </sheetData>
  <sortState ref="B3:F124">
    <sortCondition descending="1" ref="F3"/>
  </sortState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6"/>
  <sheetViews>
    <sheetView workbookViewId="0">
      <selection activeCell="D5" sqref="D5"/>
    </sheetView>
  </sheetViews>
  <sheetFormatPr defaultRowHeight="15.6" x14ac:dyDescent="0.3"/>
  <cols>
    <col min="1" max="1" width="3.19921875" customWidth="1"/>
    <col min="2" max="2" width="20.09765625" bestFit="1" customWidth="1"/>
    <col min="3" max="4" width="6.296875" customWidth="1"/>
    <col min="5" max="5" width="7" bestFit="1" customWidth="1"/>
  </cols>
  <sheetData>
    <row r="2" spans="2:6" x14ac:dyDescent="0.3">
      <c r="B2" s="7"/>
      <c r="C2" s="7" t="s">
        <v>165</v>
      </c>
      <c r="D2" s="7" t="s">
        <v>166</v>
      </c>
      <c r="E2" s="7" t="s">
        <v>178</v>
      </c>
    </row>
    <row r="3" spans="2:6" x14ac:dyDescent="0.3">
      <c r="B3" s="7" t="s">
        <v>167</v>
      </c>
      <c r="C3" s="30" t="s">
        <v>168</v>
      </c>
      <c r="D3" s="7"/>
      <c r="E3" s="7"/>
    </row>
    <row r="4" spans="2:6" x14ac:dyDescent="0.3">
      <c r="B4" s="7" t="s">
        <v>169</v>
      </c>
      <c r="C4" s="30" t="s">
        <v>168</v>
      </c>
      <c r="D4" s="7"/>
      <c r="E4" s="7"/>
    </row>
    <row r="5" spans="2:6" x14ac:dyDescent="0.3">
      <c r="B5" s="7" t="s">
        <v>170</v>
      </c>
      <c r="C5" s="30" t="s">
        <v>168</v>
      </c>
      <c r="D5" s="7"/>
      <c r="E5" s="7"/>
    </row>
    <row r="6" spans="2:6" x14ac:dyDescent="0.3">
      <c r="B6" s="7" t="s">
        <v>171</v>
      </c>
      <c r="C6" s="30" t="s">
        <v>168</v>
      </c>
      <c r="D6" s="7"/>
      <c r="E6" s="7"/>
      <c r="F6" s="6"/>
    </row>
    <row r="7" spans="2:6" x14ac:dyDescent="0.3">
      <c r="B7" s="7" t="s">
        <v>172</v>
      </c>
      <c r="C7" s="7" t="s">
        <v>168</v>
      </c>
      <c r="D7" s="7"/>
      <c r="E7" s="7"/>
    </row>
    <row r="8" spans="2:6" x14ac:dyDescent="0.3">
      <c r="B8" s="31" t="s">
        <v>173</v>
      </c>
      <c r="C8" s="7"/>
      <c r="D8" s="7" t="s">
        <v>168</v>
      </c>
      <c r="E8" s="7"/>
    </row>
    <row r="9" spans="2:6" x14ac:dyDescent="0.3">
      <c r="B9" s="31" t="s">
        <v>174</v>
      </c>
      <c r="C9" s="7"/>
      <c r="D9" s="7" t="s">
        <v>168</v>
      </c>
      <c r="E9" s="7"/>
    </row>
    <row r="10" spans="2:6" x14ac:dyDescent="0.3">
      <c r="B10" s="7" t="s">
        <v>175</v>
      </c>
      <c r="C10" s="7" t="s">
        <v>168</v>
      </c>
      <c r="D10" s="7"/>
      <c r="E10" s="7"/>
    </row>
    <row r="11" spans="2:6" x14ac:dyDescent="0.3">
      <c r="B11" s="7" t="s">
        <v>176</v>
      </c>
      <c r="C11" s="7" t="s">
        <v>168</v>
      </c>
      <c r="D11" s="7"/>
      <c r="E11" s="7"/>
    </row>
    <row r="12" spans="2:6" x14ac:dyDescent="0.3">
      <c r="B12" s="7" t="s">
        <v>177</v>
      </c>
      <c r="C12" s="7" t="s">
        <v>168</v>
      </c>
      <c r="D12" s="7"/>
      <c r="E12" s="7"/>
    </row>
    <row r="13" spans="2:6" x14ac:dyDescent="0.3">
      <c r="B13" s="7" t="s">
        <v>179</v>
      </c>
      <c r="C13" s="7" t="s">
        <v>168</v>
      </c>
      <c r="D13" s="7"/>
      <c r="E13" s="7"/>
    </row>
    <row r="14" spans="2:6" x14ac:dyDescent="0.3">
      <c r="B14" s="7" t="s">
        <v>180</v>
      </c>
      <c r="C14" s="7" t="s">
        <v>168</v>
      </c>
      <c r="D14" s="7"/>
      <c r="E14" s="7"/>
    </row>
    <row r="15" spans="2:6" x14ac:dyDescent="0.3">
      <c r="B15" s="7" t="s">
        <v>181</v>
      </c>
      <c r="C15" s="7" t="s">
        <v>168</v>
      </c>
      <c r="D15" s="7"/>
      <c r="E15" s="7"/>
    </row>
    <row r="16" spans="2:6" x14ac:dyDescent="0.3">
      <c r="B16" s="7" t="s">
        <v>182</v>
      </c>
      <c r="C16" s="7" t="s">
        <v>168</v>
      </c>
      <c r="D16" s="7"/>
      <c r="E16" s="7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H15"/>
  <sheetViews>
    <sheetView zoomScaleNormal="100" workbookViewId="0">
      <pane xSplit="2" ySplit="2" topLeftCell="EI3" activePane="bottomRight" state="frozen"/>
      <selection pane="topRight" activeCell="D1" sqref="D1"/>
      <selection pane="bottomLeft" activeCell="A3" sqref="A3"/>
      <selection pane="bottomRight" activeCell="EM11" sqref="EM11"/>
    </sheetView>
  </sheetViews>
  <sheetFormatPr defaultRowHeight="13.8" x14ac:dyDescent="0.3"/>
  <cols>
    <col min="1" max="1" width="1.09765625" style="16" customWidth="1"/>
    <col min="2" max="2" width="21.19921875" style="16" customWidth="1"/>
    <col min="3" max="14" width="5.3984375" style="16" bestFit="1" customWidth="1"/>
    <col min="15" max="37" width="6" style="16" bestFit="1" customWidth="1"/>
    <col min="38" max="57" width="5.5" style="16" bestFit="1" customWidth="1"/>
    <col min="58" max="80" width="6.19921875" style="16" bestFit="1" customWidth="1"/>
    <col min="81" max="123" width="5.296875" style="16" bestFit="1" customWidth="1"/>
    <col min="124" max="146" width="5.69921875" style="16" bestFit="1" customWidth="1"/>
    <col min="147" max="148" width="5.296875" style="16" bestFit="1" customWidth="1"/>
    <col min="149" max="242" width="5.8984375" style="16" customWidth="1"/>
    <col min="243" max="16384" width="8.796875" style="16"/>
  </cols>
  <sheetData>
    <row r="1" spans="1:242" x14ac:dyDescent="0.3">
      <c r="A1" s="16" t="s">
        <v>475</v>
      </c>
      <c r="C1" s="60" t="str">
        <f t="shared" ref="C1" ca="1" si="0">IF(TODAY()=C2,"]","")</f>
        <v/>
      </c>
      <c r="D1" s="60" t="str">
        <f t="shared" ref="D1:V1" ca="1" si="1">IF(TODAY()&gt;=D2,IF(TODAY()&lt;E2,"]",""),"")</f>
        <v/>
      </c>
      <c r="E1" s="60" t="str">
        <f t="shared" ca="1" si="1"/>
        <v/>
      </c>
      <c r="F1" s="60" t="str">
        <f t="shared" ca="1" si="1"/>
        <v/>
      </c>
      <c r="G1" s="60" t="str">
        <f t="shared" ca="1" si="1"/>
        <v/>
      </c>
      <c r="H1" s="60" t="str">
        <f t="shared" ca="1" si="1"/>
        <v/>
      </c>
      <c r="I1" s="60" t="str">
        <f t="shared" ca="1" si="1"/>
        <v/>
      </c>
      <c r="J1" s="60" t="str">
        <f t="shared" ca="1" si="1"/>
        <v/>
      </c>
      <c r="K1" s="60" t="str">
        <f t="shared" ca="1" si="1"/>
        <v/>
      </c>
      <c r="L1" s="60" t="str">
        <f t="shared" ca="1" si="1"/>
        <v/>
      </c>
      <c r="M1" s="60" t="str">
        <f t="shared" ca="1" si="1"/>
        <v/>
      </c>
      <c r="N1" s="60" t="str">
        <f t="shared" ca="1" si="1"/>
        <v/>
      </c>
      <c r="O1" s="60" t="str">
        <f t="shared" ca="1" si="1"/>
        <v/>
      </c>
      <c r="P1" s="60" t="str">
        <f t="shared" ca="1" si="1"/>
        <v/>
      </c>
      <c r="Q1" s="60" t="str">
        <f t="shared" ca="1" si="1"/>
        <v/>
      </c>
      <c r="R1" s="60" t="str">
        <f t="shared" ca="1" si="1"/>
        <v/>
      </c>
      <c r="S1" s="60" t="str">
        <f t="shared" ca="1" si="1"/>
        <v/>
      </c>
      <c r="T1" s="60" t="str">
        <f t="shared" ca="1" si="1"/>
        <v/>
      </c>
      <c r="U1" s="60" t="str">
        <f t="shared" ca="1" si="1"/>
        <v/>
      </c>
      <c r="V1" s="60" t="str">
        <f t="shared" ca="1" si="1"/>
        <v/>
      </c>
      <c r="W1" s="60" t="str">
        <f t="shared" ref="W1:CH1" ca="1" si="2">IF(TODAY()=W2,"]","")</f>
        <v/>
      </c>
      <c r="X1" s="60" t="str">
        <f t="shared" ca="1" si="2"/>
        <v/>
      </c>
      <c r="Y1" s="60" t="str">
        <f t="shared" ca="1" si="2"/>
        <v/>
      </c>
      <c r="Z1" s="60" t="str">
        <f t="shared" ca="1" si="2"/>
        <v/>
      </c>
      <c r="AA1" s="60" t="str">
        <f t="shared" ca="1" si="2"/>
        <v/>
      </c>
      <c r="AB1" s="60" t="str">
        <f t="shared" ca="1" si="2"/>
        <v/>
      </c>
      <c r="AC1" s="60" t="str">
        <f t="shared" ca="1" si="2"/>
        <v/>
      </c>
      <c r="AD1" s="60" t="str">
        <f t="shared" ca="1" si="2"/>
        <v/>
      </c>
      <c r="AE1" s="60" t="str">
        <f t="shared" ca="1" si="2"/>
        <v/>
      </c>
      <c r="AF1" s="60" t="str">
        <f t="shared" ca="1" si="2"/>
        <v/>
      </c>
      <c r="AG1" s="60" t="str">
        <f t="shared" ca="1" si="2"/>
        <v/>
      </c>
      <c r="AH1" s="60" t="str">
        <f t="shared" ca="1" si="2"/>
        <v/>
      </c>
      <c r="AI1" s="60" t="str">
        <f t="shared" ca="1" si="2"/>
        <v/>
      </c>
      <c r="AJ1" s="60" t="str">
        <f t="shared" ca="1" si="2"/>
        <v/>
      </c>
      <c r="AK1" s="60" t="str">
        <f t="shared" ca="1" si="2"/>
        <v/>
      </c>
      <c r="AL1" s="60" t="str">
        <f t="shared" ca="1" si="2"/>
        <v/>
      </c>
      <c r="AM1" s="60" t="str">
        <f t="shared" ca="1" si="2"/>
        <v/>
      </c>
      <c r="AN1" s="60" t="str">
        <f t="shared" ca="1" si="2"/>
        <v/>
      </c>
      <c r="AO1" s="60" t="str">
        <f t="shared" ca="1" si="2"/>
        <v/>
      </c>
      <c r="AP1" s="60" t="str">
        <f t="shared" ca="1" si="2"/>
        <v/>
      </c>
      <c r="AQ1" s="60" t="str">
        <f t="shared" ca="1" si="2"/>
        <v/>
      </c>
      <c r="AR1" s="60" t="str">
        <f t="shared" ca="1" si="2"/>
        <v/>
      </c>
      <c r="AS1" s="60" t="str">
        <f t="shared" ca="1" si="2"/>
        <v/>
      </c>
      <c r="AT1" s="60" t="str">
        <f t="shared" ca="1" si="2"/>
        <v/>
      </c>
      <c r="AU1" s="60" t="str">
        <f t="shared" ca="1" si="2"/>
        <v/>
      </c>
      <c r="AV1" s="60" t="str">
        <f t="shared" ca="1" si="2"/>
        <v/>
      </c>
      <c r="AW1" s="60" t="str">
        <f t="shared" ca="1" si="2"/>
        <v/>
      </c>
      <c r="AX1" s="60" t="str">
        <f t="shared" ca="1" si="2"/>
        <v/>
      </c>
      <c r="AY1" s="60" t="str">
        <f t="shared" ca="1" si="2"/>
        <v/>
      </c>
      <c r="AZ1" s="60" t="str">
        <f t="shared" ca="1" si="2"/>
        <v/>
      </c>
      <c r="BA1" s="60" t="str">
        <f t="shared" ca="1" si="2"/>
        <v/>
      </c>
      <c r="BB1" s="60" t="str">
        <f t="shared" ca="1" si="2"/>
        <v/>
      </c>
      <c r="BC1" s="60" t="str">
        <f t="shared" ca="1" si="2"/>
        <v/>
      </c>
      <c r="BD1" s="60" t="str">
        <f t="shared" ca="1" si="2"/>
        <v/>
      </c>
      <c r="BE1" s="60" t="str">
        <f t="shared" ca="1" si="2"/>
        <v/>
      </c>
      <c r="BF1" s="60" t="str">
        <f t="shared" ca="1" si="2"/>
        <v/>
      </c>
      <c r="BG1" s="60" t="str">
        <f t="shared" ca="1" si="2"/>
        <v/>
      </c>
      <c r="BH1" s="60" t="str">
        <f t="shared" ca="1" si="2"/>
        <v/>
      </c>
      <c r="BI1" s="60" t="str">
        <f t="shared" ca="1" si="2"/>
        <v/>
      </c>
      <c r="BJ1" s="60" t="str">
        <f t="shared" ca="1" si="2"/>
        <v/>
      </c>
      <c r="BK1" s="60" t="str">
        <f t="shared" ca="1" si="2"/>
        <v/>
      </c>
      <c r="BL1" s="60" t="str">
        <f t="shared" ca="1" si="2"/>
        <v/>
      </c>
      <c r="BM1" s="60" t="str">
        <f t="shared" ca="1" si="2"/>
        <v/>
      </c>
      <c r="BN1" s="60" t="str">
        <f t="shared" ca="1" si="2"/>
        <v/>
      </c>
      <c r="BO1" s="60" t="str">
        <f t="shared" ca="1" si="2"/>
        <v/>
      </c>
      <c r="BP1" s="60" t="str">
        <f t="shared" ca="1" si="2"/>
        <v/>
      </c>
      <c r="BQ1" s="60" t="str">
        <f t="shared" ca="1" si="2"/>
        <v/>
      </c>
      <c r="BR1" s="60" t="str">
        <f t="shared" ca="1" si="2"/>
        <v/>
      </c>
      <c r="BS1" s="60" t="str">
        <f t="shared" ca="1" si="2"/>
        <v/>
      </c>
      <c r="BT1" s="60" t="str">
        <f t="shared" ca="1" si="2"/>
        <v/>
      </c>
      <c r="BU1" s="60" t="str">
        <f t="shared" ca="1" si="2"/>
        <v/>
      </c>
      <c r="BV1" s="60" t="str">
        <f t="shared" ca="1" si="2"/>
        <v/>
      </c>
      <c r="BW1" s="60" t="str">
        <f t="shared" ca="1" si="2"/>
        <v/>
      </c>
      <c r="BX1" s="60" t="str">
        <f t="shared" ca="1" si="2"/>
        <v/>
      </c>
      <c r="BY1" s="60" t="str">
        <f t="shared" ca="1" si="2"/>
        <v/>
      </c>
      <c r="BZ1" s="60" t="str">
        <f t="shared" ca="1" si="2"/>
        <v/>
      </c>
      <c r="CA1" s="60" t="str">
        <f t="shared" ca="1" si="2"/>
        <v/>
      </c>
      <c r="CB1" s="60" t="str">
        <f t="shared" ca="1" si="2"/>
        <v/>
      </c>
      <c r="CC1" s="60" t="str">
        <f t="shared" ca="1" si="2"/>
        <v/>
      </c>
      <c r="CD1" s="60" t="str">
        <f t="shared" ca="1" si="2"/>
        <v/>
      </c>
      <c r="CE1" s="60" t="str">
        <f t="shared" ca="1" si="2"/>
        <v/>
      </c>
      <c r="CF1" s="60" t="str">
        <f t="shared" ca="1" si="2"/>
        <v/>
      </c>
      <c r="CG1" s="60" t="str">
        <f t="shared" ca="1" si="2"/>
        <v/>
      </c>
      <c r="CH1" s="60" t="str">
        <f t="shared" ca="1" si="2"/>
        <v/>
      </c>
      <c r="CI1" s="60" t="str">
        <f t="shared" ref="CI1:ET1" ca="1" si="3">IF(TODAY()=CI2,"]","")</f>
        <v/>
      </c>
      <c r="CJ1" s="60" t="str">
        <f t="shared" ca="1" si="3"/>
        <v/>
      </c>
      <c r="CK1" s="60" t="str">
        <f t="shared" ca="1" si="3"/>
        <v/>
      </c>
      <c r="CL1" s="60" t="str">
        <f t="shared" ca="1" si="3"/>
        <v/>
      </c>
      <c r="CM1" s="60" t="str">
        <f t="shared" ca="1" si="3"/>
        <v/>
      </c>
      <c r="CN1" s="60" t="str">
        <f t="shared" ca="1" si="3"/>
        <v/>
      </c>
      <c r="CO1" s="60" t="str">
        <f t="shared" ca="1" si="3"/>
        <v/>
      </c>
      <c r="CP1" s="60" t="str">
        <f t="shared" ca="1" si="3"/>
        <v/>
      </c>
      <c r="CQ1" s="60" t="str">
        <f t="shared" ca="1" si="3"/>
        <v/>
      </c>
      <c r="CR1" s="60" t="str">
        <f t="shared" ca="1" si="3"/>
        <v/>
      </c>
      <c r="CS1" s="60" t="str">
        <f t="shared" ca="1" si="3"/>
        <v/>
      </c>
      <c r="CT1" s="60" t="str">
        <f t="shared" ca="1" si="3"/>
        <v/>
      </c>
      <c r="CU1" s="60" t="str">
        <f t="shared" ca="1" si="3"/>
        <v/>
      </c>
      <c r="CV1" s="60" t="str">
        <f t="shared" ca="1" si="3"/>
        <v/>
      </c>
      <c r="CW1" s="60" t="str">
        <f t="shared" ca="1" si="3"/>
        <v/>
      </c>
      <c r="CX1" s="60" t="str">
        <f t="shared" ca="1" si="3"/>
        <v/>
      </c>
      <c r="CY1" s="60" t="str">
        <f t="shared" ca="1" si="3"/>
        <v/>
      </c>
      <c r="CZ1" s="60" t="str">
        <f t="shared" ca="1" si="3"/>
        <v/>
      </c>
      <c r="DA1" s="60" t="str">
        <f t="shared" ca="1" si="3"/>
        <v/>
      </c>
      <c r="DB1" s="60" t="str">
        <f t="shared" ca="1" si="3"/>
        <v/>
      </c>
      <c r="DC1" s="60" t="str">
        <f t="shared" ca="1" si="3"/>
        <v/>
      </c>
      <c r="DD1" s="60" t="str">
        <f t="shared" ca="1" si="3"/>
        <v/>
      </c>
      <c r="DE1" s="60" t="str">
        <f t="shared" ca="1" si="3"/>
        <v/>
      </c>
      <c r="DF1" s="60" t="str">
        <f t="shared" ca="1" si="3"/>
        <v/>
      </c>
      <c r="DG1" s="60" t="str">
        <f t="shared" ca="1" si="3"/>
        <v/>
      </c>
      <c r="DH1" s="60" t="str">
        <f t="shared" ca="1" si="3"/>
        <v/>
      </c>
      <c r="DI1" s="60" t="str">
        <f t="shared" ca="1" si="3"/>
        <v/>
      </c>
      <c r="DJ1" s="60" t="str">
        <f t="shared" ca="1" si="3"/>
        <v/>
      </c>
      <c r="DK1" s="60" t="str">
        <f t="shared" ca="1" si="3"/>
        <v/>
      </c>
      <c r="DL1" s="60" t="str">
        <f t="shared" ca="1" si="3"/>
        <v/>
      </c>
      <c r="DM1" s="60" t="str">
        <f t="shared" ca="1" si="3"/>
        <v/>
      </c>
      <c r="DN1" s="60" t="str">
        <f t="shared" ca="1" si="3"/>
        <v/>
      </c>
      <c r="DO1" s="60" t="str">
        <f t="shared" ca="1" si="3"/>
        <v/>
      </c>
      <c r="DP1" s="60" t="str">
        <f t="shared" ca="1" si="3"/>
        <v/>
      </c>
      <c r="DQ1" s="60" t="str">
        <f t="shared" ca="1" si="3"/>
        <v/>
      </c>
      <c r="DR1" s="60" t="str">
        <f t="shared" ca="1" si="3"/>
        <v/>
      </c>
      <c r="DS1" s="60" t="str">
        <f t="shared" ca="1" si="3"/>
        <v/>
      </c>
      <c r="DT1" s="60" t="str">
        <f t="shared" ca="1" si="3"/>
        <v/>
      </c>
      <c r="DU1" s="60" t="str">
        <f t="shared" ca="1" si="3"/>
        <v/>
      </c>
      <c r="DV1" s="60" t="str">
        <f t="shared" ca="1" si="3"/>
        <v/>
      </c>
      <c r="DW1" s="60" t="str">
        <f t="shared" ca="1" si="3"/>
        <v/>
      </c>
      <c r="DX1" s="60" t="str">
        <f t="shared" ca="1" si="3"/>
        <v/>
      </c>
      <c r="DY1" s="60" t="str">
        <f t="shared" ca="1" si="3"/>
        <v/>
      </c>
      <c r="DZ1" s="60" t="str">
        <f t="shared" ca="1" si="3"/>
        <v/>
      </c>
      <c r="EA1" s="60" t="str">
        <f t="shared" ca="1" si="3"/>
        <v/>
      </c>
      <c r="EB1" s="60" t="str">
        <f t="shared" ca="1" si="3"/>
        <v/>
      </c>
      <c r="EC1" s="60" t="str">
        <f t="shared" ca="1" si="3"/>
        <v/>
      </c>
      <c r="ED1" s="60" t="str">
        <f t="shared" ca="1" si="3"/>
        <v/>
      </c>
      <c r="EE1" s="60" t="str">
        <f t="shared" ca="1" si="3"/>
        <v/>
      </c>
      <c r="EF1" s="60" t="str">
        <f t="shared" ca="1" si="3"/>
        <v/>
      </c>
      <c r="EG1" s="60" t="str">
        <f t="shared" ca="1" si="3"/>
        <v/>
      </c>
      <c r="EH1" s="60" t="str">
        <f t="shared" ca="1" si="3"/>
        <v/>
      </c>
      <c r="EI1" s="60" t="str">
        <f t="shared" ca="1" si="3"/>
        <v/>
      </c>
      <c r="EJ1" s="60" t="str">
        <f t="shared" ca="1" si="3"/>
        <v/>
      </c>
      <c r="EK1" s="60" t="str">
        <f t="shared" ca="1" si="3"/>
        <v/>
      </c>
      <c r="EL1" s="60" t="str">
        <f t="shared" ca="1" si="3"/>
        <v/>
      </c>
      <c r="EM1" s="60" t="str">
        <f t="shared" ca="1" si="3"/>
        <v/>
      </c>
      <c r="EN1" s="60" t="str">
        <f t="shared" ca="1" si="3"/>
        <v/>
      </c>
      <c r="EO1" s="60" t="str">
        <f t="shared" ca="1" si="3"/>
        <v>]</v>
      </c>
      <c r="EP1" s="60" t="str">
        <f t="shared" ca="1" si="3"/>
        <v/>
      </c>
      <c r="EQ1" s="60" t="str">
        <f t="shared" ca="1" si="3"/>
        <v/>
      </c>
      <c r="ER1" s="60" t="str">
        <f t="shared" ca="1" si="3"/>
        <v/>
      </c>
      <c r="ES1" s="60" t="str">
        <f t="shared" ca="1" si="3"/>
        <v/>
      </c>
      <c r="ET1" s="60" t="str">
        <f t="shared" ca="1" si="3"/>
        <v/>
      </c>
      <c r="EU1" s="60" t="str">
        <f t="shared" ref="EU1:HF1" ca="1" si="4">IF(TODAY()=EU2,"]","")</f>
        <v/>
      </c>
      <c r="EV1" s="60" t="str">
        <f t="shared" ca="1" si="4"/>
        <v/>
      </c>
      <c r="EW1" s="60" t="str">
        <f t="shared" ca="1" si="4"/>
        <v/>
      </c>
      <c r="EX1" s="60" t="str">
        <f t="shared" ca="1" si="4"/>
        <v/>
      </c>
      <c r="EY1" s="60" t="str">
        <f t="shared" ca="1" si="4"/>
        <v/>
      </c>
      <c r="EZ1" s="60" t="str">
        <f t="shared" ca="1" si="4"/>
        <v/>
      </c>
      <c r="FA1" s="60" t="str">
        <f t="shared" ca="1" si="4"/>
        <v/>
      </c>
      <c r="FB1" s="60" t="str">
        <f t="shared" ca="1" si="4"/>
        <v/>
      </c>
      <c r="FC1" s="60" t="str">
        <f t="shared" ca="1" si="4"/>
        <v/>
      </c>
      <c r="FD1" s="60" t="str">
        <f t="shared" ca="1" si="4"/>
        <v/>
      </c>
      <c r="FE1" s="60" t="str">
        <f t="shared" ca="1" si="4"/>
        <v/>
      </c>
      <c r="FF1" s="60" t="str">
        <f t="shared" ca="1" si="4"/>
        <v/>
      </c>
      <c r="FG1" s="60" t="str">
        <f t="shared" ca="1" si="4"/>
        <v/>
      </c>
      <c r="FH1" s="60" t="str">
        <f t="shared" ca="1" si="4"/>
        <v/>
      </c>
      <c r="FI1" s="60" t="str">
        <f t="shared" ca="1" si="4"/>
        <v/>
      </c>
      <c r="FJ1" s="60" t="str">
        <f t="shared" ca="1" si="4"/>
        <v/>
      </c>
      <c r="FK1" s="60" t="str">
        <f t="shared" ca="1" si="4"/>
        <v/>
      </c>
      <c r="FL1" s="60" t="str">
        <f t="shared" ca="1" si="4"/>
        <v/>
      </c>
      <c r="FM1" s="60" t="str">
        <f t="shared" ca="1" si="4"/>
        <v/>
      </c>
      <c r="FN1" s="60" t="str">
        <f t="shared" ca="1" si="4"/>
        <v/>
      </c>
      <c r="FO1" s="60" t="str">
        <f t="shared" ca="1" si="4"/>
        <v/>
      </c>
      <c r="FP1" s="60" t="str">
        <f t="shared" ca="1" si="4"/>
        <v/>
      </c>
      <c r="FQ1" s="60" t="str">
        <f t="shared" ca="1" si="4"/>
        <v/>
      </c>
      <c r="FR1" s="60" t="str">
        <f t="shared" ca="1" si="4"/>
        <v/>
      </c>
      <c r="FS1" s="60" t="str">
        <f t="shared" ca="1" si="4"/>
        <v/>
      </c>
      <c r="FT1" s="60" t="str">
        <f t="shared" ca="1" si="4"/>
        <v/>
      </c>
      <c r="FU1" s="60" t="str">
        <f t="shared" ca="1" si="4"/>
        <v/>
      </c>
      <c r="FV1" s="60" t="str">
        <f t="shared" ca="1" si="4"/>
        <v/>
      </c>
      <c r="FW1" s="60" t="str">
        <f t="shared" ca="1" si="4"/>
        <v/>
      </c>
      <c r="FX1" s="60" t="str">
        <f t="shared" ca="1" si="4"/>
        <v/>
      </c>
      <c r="FY1" s="60" t="str">
        <f t="shared" ca="1" si="4"/>
        <v/>
      </c>
      <c r="FZ1" s="60" t="str">
        <f t="shared" ca="1" si="4"/>
        <v/>
      </c>
      <c r="GA1" s="60" t="str">
        <f t="shared" ca="1" si="4"/>
        <v/>
      </c>
      <c r="GB1" s="60" t="str">
        <f t="shared" ca="1" si="4"/>
        <v/>
      </c>
      <c r="GC1" s="60" t="str">
        <f t="shared" ca="1" si="4"/>
        <v/>
      </c>
      <c r="GD1" s="60" t="str">
        <f t="shared" ca="1" si="4"/>
        <v/>
      </c>
      <c r="GE1" s="60" t="str">
        <f t="shared" ca="1" si="4"/>
        <v/>
      </c>
      <c r="GF1" s="60" t="str">
        <f t="shared" ca="1" si="4"/>
        <v/>
      </c>
      <c r="GG1" s="60" t="str">
        <f t="shared" ca="1" si="4"/>
        <v/>
      </c>
      <c r="GH1" s="60" t="str">
        <f t="shared" ca="1" si="4"/>
        <v/>
      </c>
      <c r="GI1" s="60" t="str">
        <f t="shared" ca="1" si="4"/>
        <v/>
      </c>
      <c r="GJ1" s="60" t="str">
        <f t="shared" ca="1" si="4"/>
        <v/>
      </c>
      <c r="GK1" s="60" t="str">
        <f t="shared" ca="1" si="4"/>
        <v/>
      </c>
      <c r="GL1" s="60" t="str">
        <f t="shared" ca="1" si="4"/>
        <v/>
      </c>
      <c r="GM1" s="60" t="str">
        <f t="shared" ca="1" si="4"/>
        <v/>
      </c>
      <c r="GN1" s="60" t="str">
        <f t="shared" ca="1" si="4"/>
        <v/>
      </c>
      <c r="GO1" s="60" t="str">
        <f t="shared" ca="1" si="4"/>
        <v/>
      </c>
      <c r="GP1" s="60" t="str">
        <f t="shared" ca="1" si="4"/>
        <v/>
      </c>
      <c r="GQ1" s="60" t="str">
        <f t="shared" ca="1" si="4"/>
        <v/>
      </c>
      <c r="GR1" s="60" t="str">
        <f t="shared" ca="1" si="4"/>
        <v/>
      </c>
      <c r="GS1" s="60" t="str">
        <f t="shared" ca="1" si="4"/>
        <v/>
      </c>
      <c r="GT1" s="60" t="str">
        <f t="shared" ca="1" si="4"/>
        <v/>
      </c>
      <c r="GU1" s="60" t="str">
        <f t="shared" ca="1" si="4"/>
        <v/>
      </c>
      <c r="GV1" s="60" t="str">
        <f t="shared" ca="1" si="4"/>
        <v/>
      </c>
      <c r="GW1" s="60" t="str">
        <f t="shared" ca="1" si="4"/>
        <v/>
      </c>
      <c r="GX1" s="60" t="str">
        <f t="shared" ca="1" si="4"/>
        <v/>
      </c>
      <c r="GY1" s="60" t="str">
        <f t="shared" ca="1" si="4"/>
        <v/>
      </c>
      <c r="GZ1" s="60" t="str">
        <f t="shared" ca="1" si="4"/>
        <v/>
      </c>
      <c r="HA1" s="60" t="str">
        <f t="shared" ca="1" si="4"/>
        <v/>
      </c>
      <c r="HB1" s="60" t="str">
        <f t="shared" ca="1" si="4"/>
        <v/>
      </c>
      <c r="HC1" s="60" t="str">
        <f t="shared" ca="1" si="4"/>
        <v/>
      </c>
      <c r="HD1" s="60" t="str">
        <f t="shared" ca="1" si="4"/>
        <v/>
      </c>
      <c r="HE1" s="60" t="str">
        <f t="shared" ca="1" si="4"/>
        <v/>
      </c>
      <c r="HF1" s="60" t="str">
        <f t="shared" ca="1" si="4"/>
        <v/>
      </c>
      <c r="HG1" s="60" t="str">
        <f t="shared" ref="HG1:HI1" ca="1" si="5">IF(TODAY()=HG2,"]","")</f>
        <v/>
      </c>
      <c r="HH1" s="60" t="str">
        <f t="shared" ca="1" si="5"/>
        <v/>
      </c>
      <c r="HI1" s="60" t="str">
        <f t="shared" ca="1" si="5"/>
        <v/>
      </c>
      <c r="HJ1" s="60"/>
      <c r="HK1" s="60"/>
      <c r="HL1" s="60"/>
      <c r="HM1" s="60"/>
      <c r="HN1" s="60"/>
      <c r="HO1" s="60"/>
      <c r="HP1" s="60"/>
      <c r="HQ1" s="60"/>
      <c r="HR1" s="60"/>
      <c r="HS1" s="60"/>
      <c r="HT1" s="60"/>
      <c r="HU1" s="60"/>
      <c r="HV1" s="60"/>
      <c r="HW1" s="60"/>
      <c r="HX1" s="60"/>
      <c r="HY1" s="60"/>
      <c r="HZ1" s="60"/>
      <c r="IA1" s="60"/>
      <c r="IB1" s="60"/>
      <c r="IC1" s="60"/>
      <c r="ID1" s="60"/>
      <c r="IE1" s="60"/>
      <c r="IF1" s="60"/>
      <c r="IG1" s="60"/>
      <c r="IH1" s="60"/>
    </row>
    <row r="2" spans="1:242" x14ac:dyDescent="0.3">
      <c r="B2" s="36" t="s">
        <v>240</v>
      </c>
      <c r="C2" s="38">
        <v>42779</v>
      </c>
      <c r="D2" s="39">
        <v>42780</v>
      </c>
      <c r="E2" s="39">
        <v>42781</v>
      </c>
      <c r="F2" s="39">
        <v>42782</v>
      </c>
      <c r="G2" s="39">
        <v>42783</v>
      </c>
      <c r="H2" s="38">
        <f t="shared" ref="H2:AU2" si="6">+C2+7</f>
        <v>42786</v>
      </c>
      <c r="I2" s="39">
        <f t="shared" si="6"/>
        <v>42787</v>
      </c>
      <c r="J2" s="39">
        <f t="shared" si="6"/>
        <v>42788</v>
      </c>
      <c r="K2" s="39">
        <f t="shared" si="6"/>
        <v>42789</v>
      </c>
      <c r="L2" s="39">
        <f t="shared" si="6"/>
        <v>42790</v>
      </c>
      <c r="M2" s="38">
        <f t="shared" si="6"/>
        <v>42793</v>
      </c>
      <c r="N2" s="39">
        <f t="shared" si="6"/>
        <v>42794</v>
      </c>
      <c r="O2" s="39">
        <f t="shared" si="6"/>
        <v>42795</v>
      </c>
      <c r="P2" s="39">
        <f t="shared" si="6"/>
        <v>42796</v>
      </c>
      <c r="Q2" s="39">
        <f t="shared" si="6"/>
        <v>42797</v>
      </c>
      <c r="R2" s="38">
        <f t="shared" si="6"/>
        <v>42800</v>
      </c>
      <c r="S2" s="39">
        <f t="shared" si="6"/>
        <v>42801</v>
      </c>
      <c r="T2" s="39">
        <f t="shared" si="6"/>
        <v>42802</v>
      </c>
      <c r="U2" s="39">
        <f t="shared" si="6"/>
        <v>42803</v>
      </c>
      <c r="V2" s="39">
        <f t="shared" si="6"/>
        <v>42804</v>
      </c>
      <c r="W2" s="38">
        <f t="shared" si="6"/>
        <v>42807</v>
      </c>
      <c r="X2" s="39">
        <f t="shared" si="6"/>
        <v>42808</v>
      </c>
      <c r="Y2" s="39">
        <f t="shared" si="6"/>
        <v>42809</v>
      </c>
      <c r="Z2" s="39">
        <f t="shared" si="6"/>
        <v>42810</v>
      </c>
      <c r="AA2" s="39">
        <f t="shared" si="6"/>
        <v>42811</v>
      </c>
      <c r="AB2" s="38">
        <f t="shared" si="6"/>
        <v>42814</v>
      </c>
      <c r="AC2" s="39">
        <f t="shared" si="6"/>
        <v>42815</v>
      </c>
      <c r="AD2" s="39">
        <f t="shared" si="6"/>
        <v>42816</v>
      </c>
      <c r="AE2" s="39">
        <f t="shared" si="6"/>
        <v>42817</v>
      </c>
      <c r="AF2" s="39">
        <f t="shared" si="6"/>
        <v>42818</v>
      </c>
      <c r="AG2" s="38">
        <f t="shared" si="6"/>
        <v>42821</v>
      </c>
      <c r="AH2" s="39">
        <f t="shared" si="6"/>
        <v>42822</v>
      </c>
      <c r="AI2" s="39">
        <f t="shared" si="6"/>
        <v>42823</v>
      </c>
      <c r="AJ2" s="39">
        <f t="shared" si="6"/>
        <v>42824</v>
      </c>
      <c r="AK2" s="39">
        <f t="shared" si="6"/>
        <v>42825</v>
      </c>
      <c r="AL2" s="38">
        <f t="shared" si="6"/>
        <v>42828</v>
      </c>
      <c r="AM2" s="39">
        <f t="shared" si="6"/>
        <v>42829</v>
      </c>
      <c r="AN2" s="39">
        <f t="shared" si="6"/>
        <v>42830</v>
      </c>
      <c r="AO2" s="39">
        <f t="shared" si="6"/>
        <v>42831</v>
      </c>
      <c r="AP2" s="39">
        <f t="shared" si="6"/>
        <v>42832</v>
      </c>
      <c r="AQ2" s="38">
        <f t="shared" si="6"/>
        <v>42835</v>
      </c>
      <c r="AR2" s="39">
        <f t="shared" si="6"/>
        <v>42836</v>
      </c>
      <c r="AS2" s="39">
        <f t="shared" si="6"/>
        <v>42837</v>
      </c>
      <c r="AT2" s="39">
        <f t="shared" si="6"/>
        <v>42838</v>
      </c>
      <c r="AU2" s="39">
        <f t="shared" si="6"/>
        <v>42839</v>
      </c>
      <c r="AV2" s="38">
        <f>+AQ2+7</f>
        <v>42842</v>
      </c>
      <c r="AW2" s="39">
        <f>+AR2+7</f>
        <v>42843</v>
      </c>
      <c r="AX2" s="39">
        <f t="shared" ref="AX2:BY2" si="7">+AS2+7</f>
        <v>42844</v>
      </c>
      <c r="AY2" s="39">
        <f t="shared" si="7"/>
        <v>42845</v>
      </c>
      <c r="AZ2" s="39">
        <f t="shared" si="7"/>
        <v>42846</v>
      </c>
      <c r="BA2" s="38">
        <f t="shared" si="7"/>
        <v>42849</v>
      </c>
      <c r="BB2" s="39">
        <f t="shared" si="7"/>
        <v>42850</v>
      </c>
      <c r="BC2" s="39">
        <f t="shared" si="7"/>
        <v>42851</v>
      </c>
      <c r="BD2" s="39">
        <f t="shared" si="7"/>
        <v>42852</v>
      </c>
      <c r="BE2" s="39">
        <f t="shared" si="7"/>
        <v>42853</v>
      </c>
      <c r="BF2" s="38">
        <f t="shared" si="7"/>
        <v>42856</v>
      </c>
      <c r="BG2" s="39">
        <f t="shared" si="7"/>
        <v>42857</v>
      </c>
      <c r="BH2" s="39">
        <f t="shared" si="7"/>
        <v>42858</v>
      </c>
      <c r="BI2" s="39">
        <f t="shared" si="7"/>
        <v>42859</v>
      </c>
      <c r="BJ2" s="39">
        <f t="shared" si="7"/>
        <v>42860</v>
      </c>
      <c r="BK2" s="38">
        <f t="shared" si="7"/>
        <v>42863</v>
      </c>
      <c r="BL2" s="39">
        <f t="shared" si="7"/>
        <v>42864</v>
      </c>
      <c r="BM2" s="39">
        <f t="shared" si="7"/>
        <v>42865</v>
      </c>
      <c r="BN2" s="39">
        <f t="shared" si="7"/>
        <v>42866</v>
      </c>
      <c r="BO2" s="39">
        <f t="shared" si="7"/>
        <v>42867</v>
      </c>
      <c r="BP2" s="38">
        <f t="shared" si="7"/>
        <v>42870</v>
      </c>
      <c r="BQ2" s="39">
        <f t="shared" si="7"/>
        <v>42871</v>
      </c>
      <c r="BR2" s="39">
        <f t="shared" si="7"/>
        <v>42872</v>
      </c>
      <c r="BS2" s="39">
        <f t="shared" si="7"/>
        <v>42873</v>
      </c>
      <c r="BT2" s="39">
        <f t="shared" si="7"/>
        <v>42874</v>
      </c>
      <c r="BU2" s="38">
        <f t="shared" si="7"/>
        <v>42877</v>
      </c>
      <c r="BV2" s="39">
        <f t="shared" si="7"/>
        <v>42878</v>
      </c>
      <c r="BW2" s="39">
        <f t="shared" si="7"/>
        <v>42879</v>
      </c>
      <c r="BX2" s="39">
        <f t="shared" si="7"/>
        <v>42880</v>
      </c>
      <c r="BY2" s="39">
        <f t="shared" si="7"/>
        <v>42881</v>
      </c>
      <c r="BZ2" s="38">
        <f>+BU2+7</f>
        <v>42884</v>
      </c>
      <c r="CA2" s="39">
        <f>+BV2+7</f>
        <v>42885</v>
      </c>
      <c r="CB2" s="39">
        <f t="shared" ref="CB2:DC2" si="8">+BW2+7</f>
        <v>42886</v>
      </c>
      <c r="CC2" s="39">
        <f t="shared" si="8"/>
        <v>42887</v>
      </c>
      <c r="CD2" s="39">
        <f t="shared" si="8"/>
        <v>42888</v>
      </c>
      <c r="CE2" s="38">
        <f t="shared" si="8"/>
        <v>42891</v>
      </c>
      <c r="CF2" s="39">
        <f t="shared" si="8"/>
        <v>42892</v>
      </c>
      <c r="CG2" s="39">
        <f t="shared" si="8"/>
        <v>42893</v>
      </c>
      <c r="CH2" s="39">
        <f t="shared" si="8"/>
        <v>42894</v>
      </c>
      <c r="CI2" s="39">
        <f t="shared" si="8"/>
        <v>42895</v>
      </c>
      <c r="CJ2" s="38">
        <f t="shared" si="8"/>
        <v>42898</v>
      </c>
      <c r="CK2" s="39">
        <f t="shared" si="8"/>
        <v>42899</v>
      </c>
      <c r="CL2" s="39">
        <f t="shared" si="8"/>
        <v>42900</v>
      </c>
      <c r="CM2" s="39">
        <f t="shared" si="8"/>
        <v>42901</v>
      </c>
      <c r="CN2" s="39">
        <f t="shared" si="8"/>
        <v>42902</v>
      </c>
      <c r="CO2" s="38">
        <f t="shared" si="8"/>
        <v>42905</v>
      </c>
      <c r="CP2" s="39">
        <f t="shared" si="8"/>
        <v>42906</v>
      </c>
      <c r="CQ2" s="39">
        <f t="shared" si="8"/>
        <v>42907</v>
      </c>
      <c r="CR2" s="39">
        <f t="shared" si="8"/>
        <v>42908</v>
      </c>
      <c r="CS2" s="39">
        <f t="shared" si="8"/>
        <v>42909</v>
      </c>
      <c r="CT2" s="38">
        <f t="shared" si="8"/>
        <v>42912</v>
      </c>
      <c r="CU2" s="39">
        <f t="shared" si="8"/>
        <v>42913</v>
      </c>
      <c r="CV2" s="39">
        <f t="shared" si="8"/>
        <v>42914</v>
      </c>
      <c r="CW2" s="39">
        <f t="shared" si="8"/>
        <v>42915</v>
      </c>
      <c r="CX2" s="39">
        <f t="shared" si="8"/>
        <v>42916</v>
      </c>
      <c r="CY2" s="38">
        <f t="shared" si="8"/>
        <v>42919</v>
      </c>
      <c r="CZ2" s="39">
        <f t="shared" si="8"/>
        <v>42920</v>
      </c>
      <c r="DA2" s="39">
        <f t="shared" si="8"/>
        <v>42921</v>
      </c>
      <c r="DB2" s="39">
        <f t="shared" si="8"/>
        <v>42922</v>
      </c>
      <c r="DC2" s="39">
        <f t="shared" si="8"/>
        <v>42923</v>
      </c>
      <c r="DD2" s="38">
        <f t="shared" ref="DD2" si="9">+CY2+7</f>
        <v>42926</v>
      </c>
      <c r="DE2" s="39">
        <f t="shared" ref="DE2" si="10">+CZ2+7</f>
        <v>42927</v>
      </c>
      <c r="DF2" s="39">
        <f t="shared" ref="DF2" si="11">+DA2+7</f>
        <v>42928</v>
      </c>
      <c r="DG2" s="39">
        <f t="shared" ref="DG2" si="12">+DB2+7</f>
        <v>42929</v>
      </c>
      <c r="DH2" s="39">
        <f t="shared" ref="DH2" si="13">+DC2+7</f>
        <v>42930</v>
      </c>
      <c r="DI2" s="38">
        <f t="shared" ref="DI2" si="14">+DD2+7</f>
        <v>42933</v>
      </c>
      <c r="DJ2" s="39">
        <f t="shared" ref="DJ2" si="15">+DE2+7</f>
        <v>42934</v>
      </c>
      <c r="DK2" s="39">
        <f t="shared" ref="DK2" si="16">+DF2+7</f>
        <v>42935</v>
      </c>
      <c r="DL2" s="39">
        <f t="shared" ref="DL2" si="17">+DG2+7</f>
        <v>42936</v>
      </c>
      <c r="DM2" s="39">
        <f t="shared" ref="DM2" si="18">+DH2+7</f>
        <v>42937</v>
      </c>
      <c r="DN2" s="38">
        <f t="shared" ref="DN2" si="19">+DI2+7</f>
        <v>42940</v>
      </c>
      <c r="DO2" s="39">
        <f t="shared" ref="DO2" si="20">+DJ2+7</f>
        <v>42941</v>
      </c>
      <c r="DP2" s="39">
        <f t="shared" ref="DP2" si="21">+DK2+7</f>
        <v>42942</v>
      </c>
      <c r="DQ2" s="39">
        <f t="shared" ref="DQ2" si="22">+DL2+7</f>
        <v>42943</v>
      </c>
      <c r="DR2" s="39">
        <f t="shared" ref="DR2" si="23">+DM2+7</f>
        <v>42944</v>
      </c>
      <c r="DS2" s="38">
        <f t="shared" ref="DS2" si="24">+DN2+7</f>
        <v>42947</v>
      </c>
      <c r="DT2" s="39">
        <f t="shared" ref="DT2" si="25">+DO2+7</f>
        <v>42948</v>
      </c>
      <c r="DU2" s="39">
        <f t="shared" ref="DU2" si="26">+DP2+7</f>
        <v>42949</v>
      </c>
      <c r="DV2" s="39">
        <f t="shared" ref="DV2" si="27">+DQ2+7</f>
        <v>42950</v>
      </c>
      <c r="DW2" s="39">
        <f t="shared" ref="DW2" si="28">+DR2+7</f>
        <v>42951</v>
      </c>
      <c r="DX2" s="38">
        <f t="shared" ref="DX2" si="29">+DS2+7</f>
        <v>42954</v>
      </c>
      <c r="DY2" s="39">
        <f t="shared" ref="DY2" si="30">+DT2+7</f>
        <v>42955</v>
      </c>
      <c r="DZ2" s="39">
        <f t="shared" ref="DZ2" si="31">+DU2+7</f>
        <v>42956</v>
      </c>
      <c r="EA2" s="39">
        <f t="shared" ref="EA2" si="32">+DV2+7</f>
        <v>42957</v>
      </c>
      <c r="EB2" s="39">
        <f t="shared" ref="EB2" si="33">+DW2+7</f>
        <v>42958</v>
      </c>
      <c r="EC2" s="38">
        <f t="shared" ref="EC2" si="34">+DX2+7</f>
        <v>42961</v>
      </c>
      <c r="ED2" s="39">
        <f t="shared" ref="ED2" si="35">+DY2+7</f>
        <v>42962</v>
      </c>
      <c r="EE2" s="39">
        <f t="shared" ref="EE2" si="36">+DZ2+7</f>
        <v>42963</v>
      </c>
      <c r="EF2" s="39">
        <f t="shared" ref="EF2" si="37">+EA2+7</f>
        <v>42964</v>
      </c>
      <c r="EG2" s="39">
        <f t="shared" ref="EG2" si="38">+EB2+7</f>
        <v>42965</v>
      </c>
      <c r="EH2" s="38">
        <f t="shared" ref="EH2" si="39">+EC2+7</f>
        <v>42968</v>
      </c>
      <c r="EI2" s="39">
        <f t="shared" ref="EI2" si="40">+ED2+7</f>
        <v>42969</v>
      </c>
      <c r="EJ2" s="39">
        <f t="shared" ref="EJ2" si="41">+EE2+7</f>
        <v>42970</v>
      </c>
      <c r="EK2" s="39">
        <f t="shared" ref="EK2" si="42">+EF2+7</f>
        <v>42971</v>
      </c>
      <c r="EL2" s="39">
        <f t="shared" ref="EL2" si="43">+EG2+7</f>
        <v>42972</v>
      </c>
      <c r="EM2" s="38">
        <f t="shared" ref="EM2" si="44">+EH2+7</f>
        <v>42975</v>
      </c>
      <c r="EN2" s="39">
        <f t="shared" ref="EN2" si="45">+EI2+7</f>
        <v>42976</v>
      </c>
      <c r="EO2" s="39">
        <f t="shared" ref="EO2" si="46">+EJ2+7</f>
        <v>42977</v>
      </c>
      <c r="EP2" s="39">
        <f t="shared" ref="EP2" si="47">+EK2+7</f>
        <v>42978</v>
      </c>
      <c r="EQ2" s="39">
        <f t="shared" ref="EQ2" si="48">+EL2+7</f>
        <v>42979</v>
      </c>
      <c r="ER2" s="38">
        <f t="shared" ref="ER2" si="49">+EM2+7</f>
        <v>42982</v>
      </c>
      <c r="ES2" s="38">
        <f t="shared" ref="ES2" si="50">+EN2+7</f>
        <v>42983</v>
      </c>
      <c r="ET2" s="38">
        <f t="shared" ref="ET2" si="51">+EO2+7</f>
        <v>42984</v>
      </c>
      <c r="EU2" s="38">
        <f t="shared" ref="EU2" si="52">+EP2+7</f>
        <v>42985</v>
      </c>
      <c r="EV2" s="38">
        <f t="shared" ref="EV2" si="53">+EQ2+7</f>
        <v>42986</v>
      </c>
      <c r="EW2" s="38">
        <f t="shared" ref="EW2" si="54">+ER2+7</f>
        <v>42989</v>
      </c>
      <c r="EX2" s="38">
        <f t="shared" ref="EX2" si="55">+ES2+7</f>
        <v>42990</v>
      </c>
      <c r="EY2" s="38">
        <f t="shared" ref="EY2" si="56">+ET2+7</f>
        <v>42991</v>
      </c>
      <c r="EZ2" s="38">
        <f t="shared" ref="EZ2" si="57">+EU2+7</f>
        <v>42992</v>
      </c>
      <c r="FA2" s="38">
        <f t="shared" ref="FA2" si="58">+EV2+7</f>
        <v>42993</v>
      </c>
      <c r="FB2" s="38">
        <f t="shared" ref="FB2" si="59">+EW2+7</f>
        <v>42996</v>
      </c>
      <c r="FC2" s="38">
        <f t="shared" ref="FC2" si="60">+EX2+7</f>
        <v>42997</v>
      </c>
      <c r="FD2" s="38">
        <f t="shared" ref="FD2" si="61">+EY2+7</f>
        <v>42998</v>
      </c>
      <c r="FE2" s="38">
        <f t="shared" ref="FE2" si="62">+EZ2+7</f>
        <v>42999</v>
      </c>
      <c r="FF2" s="38">
        <f t="shared" ref="FF2" si="63">+FA2+7</f>
        <v>43000</v>
      </c>
      <c r="FG2" s="38">
        <f t="shared" ref="FG2" si="64">+FB2+7</f>
        <v>43003</v>
      </c>
      <c r="FH2" s="38">
        <f t="shared" ref="FH2" si="65">+FC2+7</f>
        <v>43004</v>
      </c>
      <c r="FI2" s="38">
        <f t="shared" ref="FI2" si="66">+FD2+7</f>
        <v>43005</v>
      </c>
      <c r="FJ2" s="38">
        <f t="shared" ref="FJ2" si="67">+FE2+7</f>
        <v>43006</v>
      </c>
      <c r="FK2" s="38">
        <f t="shared" ref="FK2" si="68">+FF2+7</f>
        <v>43007</v>
      </c>
      <c r="FL2" s="38">
        <f t="shared" ref="FL2" si="69">+FG2+7</f>
        <v>43010</v>
      </c>
      <c r="FM2" s="38">
        <f t="shared" ref="FM2" si="70">+FH2+7</f>
        <v>43011</v>
      </c>
      <c r="FN2" s="38">
        <f t="shared" ref="FN2" si="71">+FI2+7</f>
        <v>43012</v>
      </c>
      <c r="FO2" s="38">
        <f t="shared" ref="FO2" si="72">+FJ2+7</f>
        <v>43013</v>
      </c>
      <c r="FP2" s="38">
        <f t="shared" ref="FP2" si="73">+FK2+7</f>
        <v>43014</v>
      </c>
      <c r="FQ2" s="38">
        <f t="shared" ref="FQ2" si="74">+FL2+7</f>
        <v>43017</v>
      </c>
      <c r="FR2" s="38">
        <f t="shared" ref="FR2" si="75">+FM2+7</f>
        <v>43018</v>
      </c>
      <c r="FS2" s="38">
        <f t="shared" ref="FS2" si="76">+FN2+7</f>
        <v>43019</v>
      </c>
      <c r="FT2" s="38">
        <f t="shared" ref="FT2" si="77">+FO2+7</f>
        <v>43020</v>
      </c>
      <c r="FU2" s="38">
        <f t="shared" ref="FU2" si="78">+FP2+7</f>
        <v>43021</v>
      </c>
      <c r="FV2" s="38">
        <f t="shared" ref="FV2" si="79">+FQ2+7</f>
        <v>43024</v>
      </c>
      <c r="FW2" s="38">
        <f t="shared" ref="FW2" si="80">+FR2+7</f>
        <v>43025</v>
      </c>
      <c r="FX2" s="38">
        <f t="shared" ref="FX2" si="81">+FS2+7</f>
        <v>43026</v>
      </c>
      <c r="FY2" s="38">
        <f t="shared" ref="FY2" si="82">+FT2+7</f>
        <v>43027</v>
      </c>
      <c r="FZ2" s="38">
        <f t="shared" ref="FZ2" si="83">+FU2+7</f>
        <v>43028</v>
      </c>
      <c r="GA2" s="38">
        <f t="shared" ref="GA2" si="84">+FV2+7</f>
        <v>43031</v>
      </c>
      <c r="GB2" s="38">
        <f t="shared" ref="GB2" si="85">+FW2+7</f>
        <v>43032</v>
      </c>
      <c r="GC2" s="38">
        <f t="shared" ref="GC2" si="86">+FX2+7</f>
        <v>43033</v>
      </c>
      <c r="GD2" s="38">
        <f t="shared" ref="GD2" si="87">+FY2+7</f>
        <v>43034</v>
      </c>
      <c r="GE2" s="38">
        <f t="shared" ref="GE2" si="88">+FZ2+7</f>
        <v>43035</v>
      </c>
      <c r="GF2" s="38">
        <f t="shared" ref="GF2" si="89">+GA2+7</f>
        <v>43038</v>
      </c>
      <c r="GG2" s="38">
        <f t="shared" ref="GG2" si="90">+GB2+7</f>
        <v>43039</v>
      </c>
      <c r="GH2" s="38">
        <f t="shared" ref="GH2" si="91">+GC2+7</f>
        <v>43040</v>
      </c>
      <c r="GI2" s="38">
        <f t="shared" ref="GI2" si="92">+GD2+7</f>
        <v>43041</v>
      </c>
      <c r="GJ2" s="38">
        <f t="shared" ref="GJ2" si="93">+GE2+7</f>
        <v>43042</v>
      </c>
      <c r="GK2" s="38">
        <f t="shared" ref="GK2" si="94">+GF2+7</f>
        <v>43045</v>
      </c>
      <c r="GL2" s="38">
        <f t="shared" ref="GL2" si="95">+GG2+7</f>
        <v>43046</v>
      </c>
      <c r="GM2" s="38">
        <f t="shared" ref="GM2" si="96">+GH2+7</f>
        <v>43047</v>
      </c>
      <c r="GN2" s="38">
        <f t="shared" ref="GN2" si="97">+GI2+7</f>
        <v>43048</v>
      </c>
      <c r="GO2" s="38">
        <f t="shared" ref="GO2" si="98">+GJ2+7</f>
        <v>43049</v>
      </c>
      <c r="GP2" s="38">
        <f t="shared" ref="GP2" si="99">+GK2+7</f>
        <v>43052</v>
      </c>
      <c r="GQ2" s="38">
        <f t="shared" ref="GQ2" si="100">+GL2+7</f>
        <v>43053</v>
      </c>
      <c r="GR2" s="38">
        <f t="shared" ref="GR2" si="101">+GM2+7</f>
        <v>43054</v>
      </c>
      <c r="GS2" s="38">
        <f t="shared" ref="GS2" si="102">+GN2+7</f>
        <v>43055</v>
      </c>
      <c r="GT2" s="38">
        <f t="shared" ref="GT2" si="103">+GO2+7</f>
        <v>43056</v>
      </c>
      <c r="GU2" s="38">
        <f t="shared" ref="GU2" si="104">+GP2+7</f>
        <v>43059</v>
      </c>
      <c r="GV2" s="38">
        <f t="shared" ref="GV2" si="105">+GQ2+7</f>
        <v>43060</v>
      </c>
      <c r="GW2" s="38">
        <f t="shared" ref="GW2" si="106">+GR2+7</f>
        <v>43061</v>
      </c>
      <c r="GX2" s="38">
        <f t="shared" ref="GX2" si="107">+GS2+7</f>
        <v>43062</v>
      </c>
      <c r="GY2" s="38">
        <f t="shared" ref="GY2" si="108">+GT2+7</f>
        <v>43063</v>
      </c>
      <c r="GZ2" s="38">
        <f t="shared" ref="GZ2" si="109">+GU2+7</f>
        <v>43066</v>
      </c>
      <c r="HA2" s="38">
        <f t="shared" ref="HA2" si="110">+GV2+7</f>
        <v>43067</v>
      </c>
      <c r="HB2" s="38">
        <f t="shared" ref="HB2" si="111">+GW2+7</f>
        <v>43068</v>
      </c>
      <c r="HC2" s="38">
        <f t="shared" ref="HC2" si="112">+GX2+7</f>
        <v>43069</v>
      </c>
      <c r="HD2" s="38">
        <f t="shared" ref="HD2" si="113">+GY2+7</f>
        <v>43070</v>
      </c>
      <c r="HE2" s="38">
        <f t="shared" ref="HE2" si="114">+GZ2+7</f>
        <v>43073</v>
      </c>
      <c r="HF2" s="38">
        <f t="shared" ref="HF2" si="115">+HA2+7</f>
        <v>43074</v>
      </c>
      <c r="HG2" s="38">
        <f t="shared" ref="HG2" si="116">+HB2+7</f>
        <v>43075</v>
      </c>
      <c r="HH2" s="38">
        <f t="shared" ref="HH2" si="117">+HC2+7</f>
        <v>43076</v>
      </c>
      <c r="HI2" s="38">
        <f t="shared" ref="HI2" si="118">+HD2+7</f>
        <v>43077</v>
      </c>
      <c r="HJ2" s="38">
        <f t="shared" ref="HJ2" si="119">+HE2+7</f>
        <v>43080</v>
      </c>
      <c r="HK2" s="38">
        <f t="shared" ref="HK2" si="120">+HF2+7</f>
        <v>43081</v>
      </c>
      <c r="HL2" s="38">
        <f t="shared" ref="HL2" si="121">+HG2+7</f>
        <v>43082</v>
      </c>
      <c r="HM2" s="38">
        <f t="shared" ref="HM2" si="122">+HH2+7</f>
        <v>43083</v>
      </c>
      <c r="HN2" s="38">
        <f t="shared" ref="HN2" si="123">+HI2+7</f>
        <v>43084</v>
      </c>
      <c r="HO2" s="38">
        <f t="shared" ref="HO2" si="124">+HJ2+7</f>
        <v>43087</v>
      </c>
      <c r="HP2" s="38">
        <f t="shared" ref="HP2" si="125">+HK2+7</f>
        <v>43088</v>
      </c>
      <c r="HQ2" s="38">
        <f t="shared" ref="HQ2" si="126">+HL2+7</f>
        <v>43089</v>
      </c>
      <c r="HR2" s="38">
        <f t="shared" ref="HR2" si="127">+HM2+7</f>
        <v>43090</v>
      </c>
      <c r="HS2" s="38">
        <f t="shared" ref="HS2" si="128">+HN2+7</f>
        <v>43091</v>
      </c>
      <c r="HT2" s="38">
        <f t="shared" ref="HT2" si="129">+HO2+7</f>
        <v>43094</v>
      </c>
      <c r="HU2" s="38">
        <f t="shared" ref="HU2" si="130">+HP2+7</f>
        <v>43095</v>
      </c>
      <c r="HV2" s="38">
        <f t="shared" ref="HV2" si="131">+HQ2+7</f>
        <v>43096</v>
      </c>
      <c r="HW2" s="38">
        <f t="shared" ref="HW2" si="132">+HR2+7</f>
        <v>43097</v>
      </c>
      <c r="HX2" s="38">
        <f t="shared" ref="HX2" si="133">+HS2+7</f>
        <v>43098</v>
      </c>
      <c r="HY2" s="38">
        <f t="shared" ref="HY2" si="134">+HT2+7</f>
        <v>43101</v>
      </c>
      <c r="HZ2" s="38">
        <f t="shared" ref="HZ2" si="135">+HU2+7</f>
        <v>43102</v>
      </c>
      <c r="IA2" s="38">
        <f t="shared" ref="IA2" si="136">+HV2+7</f>
        <v>43103</v>
      </c>
      <c r="IB2" s="38">
        <f t="shared" ref="IB2" si="137">+HW2+7</f>
        <v>43104</v>
      </c>
      <c r="IC2" s="38">
        <f t="shared" ref="IC2" si="138">+HX2+7</f>
        <v>43105</v>
      </c>
      <c r="ID2" s="38">
        <f t="shared" ref="ID2" si="139">+HY2+7</f>
        <v>43108</v>
      </c>
      <c r="IE2" s="38">
        <f t="shared" ref="IE2" si="140">+HZ2+7</f>
        <v>43109</v>
      </c>
      <c r="IF2" s="38">
        <f t="shared" ref="IF2" si="141">+IA2+7</f>
        <v>43110</v>
      </c>
      <c r="IG2" s="38">
        <f t="shared" ref="IG2" si="142">+IB2+7</f>
        <v>43111</v>
      </c>
      <c r="IH2" s="38">
        <f t="shared" ref="IH2" si="143">+IC2+7</f>
        <v>43112</v>
      </c>
    </row>
    <row r="3" spans="1:242" x14ac:dyDescent="0.3">
      <c r="B3" s="61" t="s">
        <v>248</v>
      </c>
      <c r="C3" s="57"/>
      <c r="D3" s="62" t="s">
        <v>250</v>
      </c>
      <c r="E3" s="62" t="s">
        <v>250</v>
      </c>
      <c r="F3" s="63" t="s">
        <v>251</v>
      </c>
      <c r="G3" s="64"/>
      <c r="H3" s="64"/>
      <c r="I3" s="63" t="s">
        <v>251</v>
      </c>
      <c r="J3" s="64"/>
      <c r="K3" s="64"/>
      <c r="L3" s="64"/>
      <c r="M3" s="64"/>
      <c r="N3" s="64"/>
      <c r="O3" s="62" t="s">
        <v>250</v>
      </c>
      <c r="P3" s="62" t="s">
        <v>250</v>
      </c>
      <c r="R3" s="65" t="s">
        <v>252</v>
      </c>
      <c r="S3" s="64"/>
      <c r="T3" s="64"/>
      <c r="U3" s="58" t="s">
        <v>255</v>
      </c>
      <c r="V3" s="58" t="s">
        <v>255</v>
      </c>
      <c r="W3" s="64"/>
      <c r="X3" s="64"/>
      <c r="Y3" s="64"/>
      <c r="Z3" s="64"/>
      <c r="AA3" s="64"/>
      <c r="AB3" s="64"/>
      <c r="AC3" s="62" t="s">
        <v>250</v>
      </c>
      <c r="AD3" s="62" t="s">
        <v>250</v>
      </c>
      <c r="AE3" s="62" t="s">
        <v>250</v>
      </c>
      <c r="AF3" s="64"/>
      <c r="AG3" s="64"/>
      <c r="AH3" s="58" t="s">
        <v>255</v>
      </c>
      <c r="AI3" s="58" t="s">
        <v>255</v>
      </c>
      <c r="AJ3" s="64"/>
      <c r="AK3" s="64"/>
      <c r="AL3" s="64"/>
      <c r="AM3" s="64"/>
      <c r="AN3" s="64"/>
      <c r="AO3" s="64"/>
      <c r="AP3" s="64"/>
      <c r="AQ3" s="64"/>
      <c r="AR3" s="64"/>
      <c r="AS3" s="64"/>
      <c r="AT3" s="66" t="s">
        <v>260</v>
      </c>
      <c r="AU3" s="66" t="s">
        <v>260</v>
      </c>
      <c r="AV3" s="69" t="s">
        <v>389</v>
      </c>
      <c r="AW3" s="64"/>
      <c r="AX3" s="64"/>
      <c r="AY3" s="64"/>
      <c r="AZ3" s="64"/>
      <c r="BA3" s="64"/>
      <c r="BB3" s="69" t="s">
        <v>389</v>
      </c>
      <c r="BC3" s="64"/>
      <c r="BD3" s="64"/>
      <c r="BE3" s="64"/>
      <c r="BF3" s="69" t="s">
        <v>389</v>
      </c>
      <c r="BG3" s="64"/>
      <c r="BH3" s="58" t="s">
        <v>255</v>
      </c>
      <c r="BI3" s="64"/>
      <c r="BJ3" s="64"/>
      <c r="BK3" s="64"/>
      <c r="BL3" s="64"/>
      <c r="BM3" s="63" t="s">
        <v>251</v>
      </c>
      <c r="BN3" s="63" t="s">
        <v>251</v>
      </c>
      <c r="BO3" s="64"/>
      <c r="BP3" s="64"/>
      <c r="BQ3" s="64"/>
      <c r="BR3" s="64"/>
      <c r="BS3" s="64"/>
      <c r="BT3" s="64"/>
      <c r="BU3" s="64"/>
      <c r="BV3" s="64"/>
      <c r="BW3" s="64"/>
      <c r="BX3" s="64"/>
      <c r="BY3" s="64"/>
      <c r="BZ3" s="64"/>
      <c r="CA3" s="64"/>
      <c r="CB3" s="64"/>
      <c r="CC3" s="64"/>
      <c r="CD3" s="69" t="s">
        <v>389</v>
      </c>
      <c r="CE3" s="64"/>
      <c r="CF3" s="64"/>
      <c r="CG3" s="64"/>
      <c r="CH3" s="64"/>
      <c r="CI3" s="64"/>
      <c r="CJ3" s="64"/>
      <c r="CK3" s="64"/>
      <c r="CL3" s="64"/>
      <c r="CM3" s="64"/>
      <c r="CN3" s="64"/>
      <c r="CO3" s="64"/>
      <c r="CP3" s="64"/>
      <c r="CQ3" s="64"/>
      <c r="CR3" s="58" t="s">
        <v>255</v>
      </c>
      <c r="CS3" s="64"/>
      <c r="CT3" s="64"/>
      <c r="CU3" s="64"/>
      <c r="CV3" s="64"/>
      <c r="CW3" s="64"/>
      <c r="CX3" s="64"/>
      <c r="CY3" s="64"/>
      <c r="CZ3" s="64"/>
      <c r="DA3" s="64"/>
      <c r="DB3" s="64"/>
      <c r="DC3" s="64"/>
      <c r="DD3" s="64"/>
      <c r="DE3" s="64"/>
      <c r="DF3" s="64"/>
      <c r="DG3" s="64"/>
      <c r="DH3" s="64"/>
      <c r="DI3" s="85" t="s">
        <v>252</v>
      </c>
      <c r="DJ3" s="85" t="s">
        <v>252</v>
      </c>
      <c r="DK3" s="119"/>
      <c r="DL3" s="119"/>
      <c r="DM3" s="64"/>
      <c r="DN3" s="64"/>
      <c r="DO3" s="64"/>
      <c r="DP3" s="64"/>
      <c r="DQ3" s="64"/>
      <c r="DR3" s="64"/>
      <c r="DS3" s="64"/>
      <c r="DT3" s="64"/>
      <c r="DU3" s="64"/>
      <c r="DV3" s="64"/>
      <c r="DW3" s="64"/>
      <c r="DX3" s="66" t="s">
        <v>260</v>
      </c>
      <c r="DY3" s="66" t="s">
        <v>260</v>
      </c>
      <c r="DZ3" s="66" t="s">
        <v>260</v>
      </c>
      <c r="EA3" s="66" t="s">
        <v>260</v>
      </c>
      <c r="EB3" s="66" t="s">
        <v>260</v>
      </c>
      <c r="EC3" s="66" t="s">
        <v>260</v>
      </c>
      <c r="ED3" s="69" t="s">
        <v>389</v>
      </c>
      <c r="EE3" s="66" t="s">
        <v>260</v>
      </c>
      <c r="EF3" s="66" t="s">
        <v>260</v>
      </c>
      <c r="EG3" s="66" t="s">
        <v>260</v>
      </c>
      <c r="EH3" s="64"/>
      <c r="EI3" s="64"/>
      <c r="EJ3" s="64"/>
      <c r="EK3" s="64"/>
      <c r="EL3" s="64"/>
      <c r="EM3" s="64"/>
      <c r="EN3" s="64"/>
      <c r="EO3" s="64"/>
      <c r="EP3" s="64"/>
      <c r="EQ3" s="64"/>
      <c r="ER3" s="64"/>
      <c r="ES3" s="64"/>
      <c r="ET3" s="64"/>
      <c r="EU3" s="64"/>
      <c r="EV3" s="64"/>
      <c r="EW3" s="64"/>
      <c r="EX3" s="64"/>
      <c r="EY3" s="64"/>
      <c r="EZ3" s="64"/>
      <c r="FA3" s="64"/>
      <c r="FB3" s="64"/>
      <c r="FC3" s="64"/>
      <c r="FD3" s="64"/>
      <c r="FE3" s="64"/>
      <c r="FF3" s="64"/>
      <c r="FG3" s="64"/>
      <c r="FH3" s="64"/>
      <c r="FI3" s="64"/>
      <c r="FJ3" s="64"/>
      <c r="FK3" s="64"/>
      <c r="FL3" s="64"/>
      <c r="FM3" s="64"/>
      <c r="FN3" s="64"/>
      <c r="FO3" s="64"/>
      <c r="FP3" s="64"/>
      <c r="FQ3" s="64"/>
      <c r="FR3" s="64"/>
      <c r="FS3" s="64"/>
      <c r="FT3" s="64"/>
      <c r="FU3" s="64"/>
      <c r="FV3" s="64"/>
      <c r="FW3" s="64"/>
      <c r="FX3" s="64"/>
      <c r="FY3" s="64"/>
      <c r="FZ3" s="64"/>
      <c r="GA3" s="64"/>
      <c r="GB3" s="64"/>
      <c r="GC3" s="64"/>
      <c r="GD3" s="64"/>
      <c r="GE3" s="64"/>
      <c r="GF3" s="64"/>
      <c r="GG3" s="64"/>
      <c r="GH3" s="69" t="s">
        <v>389</v>
      </c>
      <c r="GI3" s="64"/>
      <c r="GJ3" s="64"/>
      <c r="GK3" s="64"/>
      <c r="GL3" s="64"/>
      <c r="GM3" s="64"/>
      <c r="GN3" s="64"/>
      <c r="GO3" s="64"/>
      <c r="GP3" s="64"/>
      <c r="GQ3" s="64"/>
      <c r="GR3" s="64"/>
      <c r="GS3" s="64"/>
      <c r="GT3" s="64"/>
      <c r="GU3" s="64"/>
      <c r="GV3" s="64"/>
      <c r="GW3" s="64"/>
      <c r="GX3" s="64"/>
      <c r="GY3" s="64"/>
      <c r="GZ3" s="64"/>
      <c r="HA3" s="64"/>
      <c r="HB3" s="64"/>
      <c r="HC3" s="64"/>
      <c r="HD3" s="64"/>
      <c r="HE3" s="64"/>
      <c r="HF3" s="64"/>
      <c r="HG3" s="64"/>
      <c r="HH3" s="69" t="s">
        <v>389</v>
      </c>
      <c r="HI3" s="69" t="s">
        <v>389</v>
      </c>
      <c r="HJ3" s="64"/>
      <c r="HK3" s="64"/>
      <c r="HL3" s="64"/>
      <c r="HM3" s="64"/>
      <c r="HN3" s="64"/>
      <c r="HO3" s="64"/>
      <c r="HP3" s="64"/>
      <c r="HQ3" s="64"/>
      <c r="HR3" s="64"/>
      <c r="HS3" s="64"/>
      <c r="HT3" s="69" t="s">
        <v>389</v>
      </c>
      <c r="HU3" s="69" t="s">
        <v>389</v>
      </c>
      <c r="HV3" s="66" t="s">
        <v>260</v>
      </c>
      <c r="HW3" s="66" t="s">
        <v>260</v>
      </c>
      <c r="HX3" s="66" t="s">
        <v>260</v>
      </c>
      <c r="HY3" s="69" t="s">
        <v>389</v>
      </c>
      <c r="HZ3" s="64"/>
      <c r="IA3" s="64"/>
      <c r="IB3" s="64"/>
      <c r="IC3" s="64"/>
      <c r="ID3" s="64"/>
      <c r="IE3" s="64"/>
      <c r="IF3" s="64"/>
      <c r="IG3" s="64"/>
      <c r="IH3" s="64"/>
    </row>
    <row r="4" spans="1:242" x14ac:dyDescent="0.3">
      <c r="B4" s="61" t="s">
        <v>249</v>
      </c>
      <c r="C4" s="64"/>
      <c r="D4" s="62" t="s">
        <v>250</v>
      </c>
      <c r="E4" s="62" t="s">
        <v>250</v>
      </c>
      <c r="F4" s="64"/>
      <c r="G4" s="64"/>
      <c r="H4" s="64"/>
      <c r="I4" s="64"/>
      <c r="J4" s="65" t="s">
        <v>252</v>
      </c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58" t="s">
        <v>255</v>
      </c>
      <c r="AI4" s="64"/>
      <c r="AJ4" s="64"/>
      <c r="AK4" s="64"/>
      <c r="AL4" s="64"/>
      <c r="AM4" s="64"/>
      <c r="AN4" s="64"/>
      <c r="AO4" s="64"/>
      <c r="AP4" s="64"/>
      <c r="AQ4" s="64"/>
      <c r="AR4" s="64"/>
      <c r="AS4" s="64"/>
      <c r="AT4" s="66" t="s">
        <v>260</v>
      </c>
      <c r="AU4" s="66" t="s">
        <v>260</v>
      </c>
      <c r="AV4" s="69" t="s">
        <v>389</v>
      </c>
      <c r="AW4" s="64"/>
      <c r="AX4" s="65" t="s">
        <v>252</v>
      </c>
      <c r="AY4" s="65" t="s">
        <v>252</v>
      </c>
      <c r="AZ4" s="65" t="s">
        <v>252</v>
      </c>
      <c r="BA4" s="66" t="s">
        <v>260</v>
      </c>
      <c r="BB4" s="69" t="s">
        <v>389</v>
      </c>
      <c r="BC4" s="64"/>
      <c r="BD4" s="64"/>
      <c r="BE4" s="64"/>
      <c r="BF4" s="69" t="s">
        <v>389</v>
      </c>
      <c r="BG4" s="64"/>
      <c r="BH4" s="58" t="s">
        <v>255</v>
      </c>
      <c r="BI4" s="64"/>
      <c r="BJ4" s="64"/>
      <c r="BK4" s="64"/>
      <c r="BL4" s="63" t="s">
        <v>251</v>
      </c>
      <c r="BM4" s="63" t="s">
        <v>251</v>
      </c>
      <c r="BN4" s="62" t="s">
        <v>250</v>
      </c>
      <c r="BO4" s="62" t="s">
        <v>250</v>
      </c>
      <c r="BP4" s="64"/>
      <c r="BQ4" s="64"/>
      <c r="BR4" s="64"/>
      <c r="BS4" s="64"/>
      <c r="BT4" s="64"/>
      <c r="BU4" s="64"/>
      <c r="BV4" s="64"/>
      <c r="BW4" s="64"/>
      <c r="BX4" s="64"/>
      <c r="BY4" s="64"/>
      <c r="BZ4" s="64"/>
      <c r="CA4" s="64"/>
      <c r="CB4" s="64"/>
      <c r="CC4" s="64"/>
      <c r="CD4" s="69" t="s">
        <v>389</v>
      </c>
      <c r="CE4" s="64"/>
      <c r="CF4" s="64"/>
      <c r="CG4" s="64"/>
      <c r="CH4" s="64"/>
      <c r="CI4" s="64"/>
      <c r="CJ4" s="64"/>
      <c r="CK4" s="64"/>
      <c r="CL4" s="64"/>
      <c r="CM4" s="64"/>
      <c r="CN4" s="64"/>
      <c r="CO4" s="64"/>
      <c r="CP4" s="64"/>
      <c r="CQ4" s="64"/>
      <c r="CR4" s="62" t="s">
        <v>250</v>
      </c>
      <c r="CS4" s="62" t="s">
        <v>250</v>
      </c>
      <c r="CT4" s="64"/>
      <c r="CU4" s="64"/>
      <c r="CV4" s="64"/>
      <c r="CW4" s="64"/>
      <c r="CX4" s="64"/>
      <c r="CY4" s="64"/>
      <c r="CZ4" s="64"/>
      <c r="DA4" s="64"/>
      <c r="DB4" s="64"/>
      <c r="DC4" s="64"/>
      <c r="DD4" s="64"/>
      <c r="DE4" s="64"/>
      <c r="DF4" s="64"/>
      <c r="DG4" s="64"/>
      <c r="DH4" s="64"/>
      <c r="DI4" s="64"/>
      <c r="DJ4" s="85" t="s">
        <v>252</v>
      </c>
      <c r="DK4" s="85" t="s">
        <v>252</v>
      </c>
      <c r="DL4" s="85" t="s">
        <v>252</v>
      </c>
      <c r="DM4" s="64"/>
      <c r="DN4" s="64"/>
      <c r="DO4" s="64"/>
      <c r="DP4" s="64"/>
      <c r="DQ4" s="64"/>
      <c r="DR4" s="64"/>
      <c r="DS4" s="64"/>
      <c r="DT4" s="64"/>
      <c r="DU4" s="64"/>
      <c r="DV4" s="64"/>
      <c r="DW4" s="64"/>
      <c r="DX4" s="66" t="s">
        <v>260</v>
      </c>
      <c r="DY4" s="66" t="s">
        <v>260</v>
      </c>
      <c r="DZ4" s="66" t="s">
        <v>260</v>
      </c>
      <c r="EA4" s="66" t="s">
        <v>260</v>
      </c>
      <c r="EB4" s="66" t="s">
        <v>260</v>
      </c>
      <c r="EC4" s="66" t="s">
        <v>260</v>
      </c>
      <c r="ED4" s="69" t="s">
        <v>389</v>
      </c>
      <c r="EE4" s="66" t="s">
        <v>260</v>
      </c>
      <c r="EF4" s="66" t="s">
        <v>260</v>
      </c>
      <c r="EG4" s="66" t="s">
        <v>260</v>
      </c>
      <c r="EH4" s="85" t="s">
        <v>252</v>
      </c>
      <c r="EI4" s="85" t="s">
        <v>252</v>
      </c>
      <c r="EJ4" s="57"/>
      <c r="EK4" s="64"/>
      <c r="EL4" s="64"/>
      <c r="EM4" s="64"/>
      <c r="EN4" s="64"/>
      <c r="EO4" s="64"/>
      <c r="EP4" s="64"/>
      <c r="EQ4" s="64"/>
      <c r="ER4" s="64"/>
      <c r="ES4" s="64"/>
      <c r="ET4" s="64"/>
      <c r="EU4" s="64"/>
      <c r="EV4" s="64"/>
      <c r="EW4" s="64"/>
      <c r="EX4" s="64"/>
      <c r="EY4" s="64"/>
      <c r="EZ4" s="64"/>
      <c r="FA4" s="64"/>
      <c r="FB4" s="64"/>
      <c r="FC4" s="64"/>
      <c r="FD4" s="64"/>
      <c r="FE4" s="64"/>
      <c r="FF4" s="64"/>
      <c r="FG4" s="64"/>
      <c r="FH4" s="64"/>
      <c r="FI4" s="64"/>
      <c r="FJ4" s="64"/>
      <c r="FK4" s="64"/>
      <c r="FL4" s="64"/>
      <c r="FM4" s="64"/>
      <c r="FN4" s="64"/>
      <c r="FO4" s="64"/>
      <c r="FP4" s="64"/>
      <c r="FQ4" s="64"/>
      <c r="FR4" s="64"/>
      <c r="FS4" s="64"/>
      <c r="FT4" s="64"/>
      <c r="FU4" s="64"/>
      <c r="FV4" s="64"/>
      <c r="FW4" s="64"/>
      <c r="FX4" s="64"/>
      <c r="FY4" s="64"/>
      <c r="FZ4" s="64"/>
      <c r="GA4" s="64"/>
      <c r="GB4" s="64"/>
      <c r="GC4" s="64"/>
      <c r="GD4" s="64"/>
      <c r="GE4" s="64"/>
      <c r="GF4" s="64"/>
      <c r="GG4" s="64"/>
      <c r="GH4" s="69" t="s">
        <v>389</v>
      </c>
      <c r="GI4" s="64"/>
      <c r="GJ4" s="64"/>
      <c r="GK4" s="64"/>
      <c r="GL4" s="64"/>
      <c r="GM4" s="64"/>
      <c r="GN4" s="64"/>
      <c r="GO4" s="64"/>
      <c r="GP4" s="64"/>
      <c r="GQ4" s="64"/>
      <c r="GR4" s="64"/>
      <c r="GS4" s="64"/>
      <c r="GT4" s="64"/>
      <c r="GU4" s="64"/>
      <c r="GV4" s="64"/>
      <c r="GW4" s="64"/>
      <c r="GX4" s="64"/>
      <c r="GY4" s="64"/>
      <c r="GZ4" s="64"/>
      <c r="HA4" s="64"/>
      <c r="HB4" s="64"/>
      <c r="HC4" s="64"/>
      <c r="HD4" s="64"/>
      <c r="HE4" s="64"/>
      <c r="HF4" s="64"/>
      <c r="HG4" s="64"/>
      <c r="HH4" s="69" t="s">
        <v>389</v>
      </c>
      <c r="HI4" s="69" t="s">
        <v>389</v>
      </c>
      <c r="HJ4" s="64"/>
      <c r="HK4" s="64"/>
      <c r="HL4" s="64"/>
      <c r="HM4" s="64"/>
      <c r="HN4" s="64"/>
      <c r="HO4" s="64"/>
      <c r="HP4" s="64"/>
      <c r="HQ4" s="64"/>
      <c r="HR4" s="64"/>
      <c r="HS4" s="64"/>
      <c r="HT4" s="69" t="s">
        <v>389</v>
      </c>
      <c r="HU4" s="69" t="s">
        <v>389</v>
      </c>
      <c r="HV4" s="66" t="s">
        <v>260</v>
      </c>
      <c r="HW4" s="66" t="s">
        <v>260</v>
      </c>
      <c r="HX4" s="66" t="s">
        <v>260</v>
      </c>
      <c r="HY4" s="69" t="s">
        <v>389</v>
      </c>
      <c r="HZ4" s="64"/>
      <c r="IA4" s="64"/>
      <c r="IB4" s="64"/>
      <c r="IC4" s="64"/>
      <c r="ID4" s="64"/>
      <c r="IE4" s="64"/>
      <c r="IF4" s="64"/>
      <c r="IG4" s="64"/>
      <c r="IH4" s="64"/>
    </row>
    <row r="5" spans="1:242" x14ac:dyDescent="0.3">
      <c r="B5" s="44" t="s">
        <v>261</v>
      </c>
      <c r="C5" s="57"/>
      <c r="D5" s="57"/>
      <c r="E5" s="57"/>
      <c r="F5" s="57"/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62" t="s">
        <v>250</v>
      </c>
      <c r="T5" s="57"/>
      <c r="U5" s="57"/>
      <c r="V5" s="57"/>
      <c r="W5" s="57"/>
      <c r="X5" s="57"/>
      <c r="Y5" s="57"/>
      <c r="Z5" s="57"/>
      <c r="AA5" s="57"/>
      <c r="AB5" s="57"/>
      <c r="AC5" s="57"/>
      <c r="AD5" s="57"/>
      <c r="AE5" s="57"/>
      <c r="AF5" s="57"/>
      <c r="AG5" s="57"/>
      <c r="AH5" s="57"/>
      <c r="AI5" s="57"/>
      <c r="AJ5" s="57"/>
      <c r="AK5" s="57"/>
      <c r="AL5" s="57"/>
      <c r="AM5" s="57"/>
      <c r="AN5" s="57"/>
      <c r="AO5" s="57"/>
      <c r="AP5" s="57"/>
      <c r="AQ5" s="57"/>
      <c r="AR5" s="57"/>
      <c r="AS5" s="57"/>
      <c r="AT5" s="66" t="s">
        <v>260</v>
      </c>
      <c r="AU5" s="66" t="s">
        <v>260</v>
      </c>
      <c r="AV5" s="69" t="s">
        <v>389</v>
      </c>
      <c r="AW5" s="57"/>
      <c r="AX5" s="57"/>
      <c r="AY5" s="57"/>
      <c r="AZ5" s="57"/>
      <c r="BA5" s="66" t="s">
        <v>260</v>
      </c>
      <c r="BB5" s="69" t="s">
        <v>389</v>
      </c>
      <c r="BC5" s="57"/>
      <c r="BD5" s="57"/>
      <c r="BE5" s="57"/>
      <c r="BF5" s="69" t="s">
        <v>389</v>
      </c>
      <c r="BG5" s="57"/>
      <c r="BH5" s="57"/>
      <c r="BI5" s="57"/>
      <c r="BJ5" s="57"/>
      <c r="BK5" s="57"/>
      <c r="BL5" s="57"/>
      <c r="BM5" s="57"/>
      <c r="BN5" s="57"/>
      <c r="BO5" s="57"/>
      <c r="BP5" s="57"/>
      <c r="BQ5" s="57"/>
      <c r="BR5" s="57"/>
      <c r="BS5" s="57"/>
      <c r="BT5" s="57"/>
      <c r="BU5" s="57"/>
      <c r="BV5" s="57"/>
      <c r="BW5" s="57"/>
      <c r="BX5" s="57"/>
      <c r="BY5" s="57"/>
      <c r="BZ5" s="57"/>
      <c r="CA5" s="57"/>
      <c r="CB5" s="57"/>
      <c r="CC5" s="57"/>
      <c r="CD5" s="69" t="s">
        <v>389</v>
      </c>
      <c r="CE5" s="57"/>
      <c r="CF5" s="57"/>
      <c r="CG5" s="57"/>
      <c r="CH5" s="57"/>
      <c r="CI5" s="57"/>
      <c r="CJ5" s="64"/>
      <c r="CK5" s="57"/>
      <c r="CL5" s="65" t="s">
        <v>252</v>
      </c>
      <c r="CM5" s="57"/>
      <c r="CN5" s="57"/>
      <c r="CO5" s="57"/>
      <c r="CP5" s="57"/>
      <c r="CQ5" s="57"/>
      <c r="CR5" s="57"/>
      <c r="CS5" s="57"/>
      <c r="CT5" s="57"/>
      <c r="CU5" s="57"/>
      <c r="CV5" s="57"/>
      <c r="CW5" s="57"/>
      <c r="CX5" s="57"/>
      <c r="CY5" s="57"/>
      <c r="CZ5" s="57"/>
      <c r="DA5" s="57"/>
      <c r="DB5" s="57"/>
      <c r="DC5" s="57"/>
      <c r="DD5" s="57"/>
      <c r="DE5" s="57"/>
      <c r="DF5" s="57"/>
      <c r="DG5" s="57"/>
      <c r="DH5" s="57"/>
      <c r="DI5" s="57"/>
      <c r="DJ5" s="57"/>
      <c r="DK5" s="57"/>
      <c r="DL5" s="57"/>
      <c r="DM5" s="57"/>
      <c r="DN5" s="57"/>
      <c r="DO5" s="57"/>
      <c r="DP5" s="57"/>
      <c r="DQ5" s="57"/>
      <c r="DR5" s="57"/>
      <c r="DS5" s="57"/>
      <c r="DT5" s="57"/>
      <c r="DU5" s="57"/>
      <c r="DV5" s="57"/>
      <c r="DW5" s="57"/>
      <c r="DX5" s="66" t="s">
        <v>260</v>
      </c>
      <c r="DY5" s="66" t="s">
        <v>260</v>
      </c>
      <c r="DZ5" s="66" t="s">
        <v>260</v>
      </c>
      <c r="EA5" s="66" t="s">
        <v>260</v>
      </c>
      <c r="EB5" s="66" t="s">
        <v>260</v>
      </c>
      <c r="EC5" s="66" t="s">
        <v>260</v>
      </c>
      <c r="ED5" s="69" t="s">
        <v>389</v>
      </c>
      <c r="EE5" s="66" t="s">
        <v>260</v>
      </c>
      <c r="EF5" s="66" t="s">
        <v>260</v>
      </c>
      <c r="EG5" s="66" t="s">
        <v>260</v>
      </c>
      <c r="EH5" s="57"/>
      <c r="EI5" s="57"/>
      <c r="EJ5" s="57"/>
      <c r="EK5" s="57"/>
      <c r="EL5" s="57"/>
      <c r="EM5" s="57"/>
      <c r="EN5" s="57"/>
      <c r="EO5" s="57"/>
      <c r="EP5" s="57"/>
      <c r="EQ5" s="57"/>
      <c r="ER5" s="57"/>
      <c r="ES5" s="57"/>
      <c r="ET5" s="57"/>
      <c r="EU5" s="57"/>
      <c r="EV5" s="57"/>
      <c r="EW5" s="57"/>
      <c r="EX5" s="57"/>
      <c r="EY5" s="57"/>
      <c r="EZ5" s="57"/>
      <c r="FA5" s="57"/>
      <c r="FB5" s="57"/>
      <c r="FC5" s="57"/>
      <c r="FD5" s="57"/>
      <c r="FE5" s="57"/>
      <c r="FF5" s="57"/>
      <c r="FG5" s="57"/>
      <c r="FH5" s="57"/>
      <c r="FI5" s="57"/>
      <c r="FJ5" s="57"/>
      <c r="FK5" s="57"/>
      <c r="FL5" s="57"/>
      <c r="FM5" s="57"/>
      <c r="FN5" s="57"/>
      <c r="FO5" s="57"/>
      <c r="FP5" s="57"/>
      <c r="FQ5" s="57"/>
      <c r="FR5" s="57"/>
      <c r="FS5" s="57"/>
      <c r="FT5" s="57"/>
      <c r="FU5" s="57"/>
      <c r="FV5" s="57"/>
      <c r="FW5" s="57"/>
      <c r="FX5" s="57"/>
      <c r="FY5" s="57"/>
      <c r="FZ5" s="57"/>
      <c r="GA5" s="57"/>
      <c r="GB5" s="57"/>
      <c r="GC5" s="57"/>
      <c r="GD5" s="57"/>
      <c r="GE5" s="57"/>
      <c r="GF5" s="57"/>
      <c r="GG5" s="57"/>
      <c r="GH5" s="69" t="s">
        <v>389</v>
      </c>
      <c r="GI5" s="57"/>
      <c r="GJ5" s="57"/>
      <c r="GK5" s="57"/>
      <c r="GL5" s="57"/>
      <c r="GM5" s="57"/>
      <c r="GN5" s="57"/>
      <c r="GO5" s="57"/>
      <c r="GP5" s="57"/>
      <c r="GQ5" s="57"/>
      <c r="GR5" s="57"/>
      <c r="GS5" s="57"/>
      <c r="GT5" s="57"/>
      <c r="GU5" s="57"/>
      <c r="GV5" s="57"/>
      <c r="GW5" s="57"/>
      <c r="GX5" s="57"/>
      <c r="GY5" s="57"/>
      <c r="GZ5" s="57"/>
      <c r="HA5" s="57"/>
      <c r="HB5" s="57"/>
      <c r="HC5" s="57"/>
      <c r="HD5" s="57"/>
      <c r="HE5" s="57"/>
      <c r="HF5" s="57"/>
      <c r="HG5" s="57"/>
      <c r="HH5" s="69" t="s">
        <v>389</v>
      </c>
      <c r="HI5" s="69" t="s">
        <v>389</v>
      </c>
      <c r="HJ5" s="57"/>
      <c r="HK5" s="57"/>
      <c r="HL5" s="57"/>
      <c r="HM5" s="57"/>
      <c r="HN5" s="57"/>
      <c r="HO5" s="57"/>
      <c r="HP5" s="57"/>
      <c r="HQ5" s="57"/>
      <c r="HR5" s="57"/>
      <c r="HS5" s="57"/>
      <c r="HT5" s="69" t="s">
        <v>389</v>
      </c>
      <c r="HU5" s="69" t="s">
        <v>389</v>
      </c>
      <c r="HV5" s="66" t="s">
        <v>260</v>
      </c>
      <c r="HW5" s="66" t="s">
        <v>260</v>
      </c>
      <c r="HX5" s="66" t="s">
        <v>260</v>
      </c>
      <c r="HY5" s="69" t="s">
        <v>389</v>
      </c>
      <c r="HZ5" s="57"/>
      <c r="IA5" s="57"/>
      <c r="IB5" s="57"/>
      <c r="IC5" s="57"/>
      <c r="ID5" s="57"/>
      <c r="IE5" s="57"/>
      <c r="IF5" s="57"/>
      <c r="IG5" s="57"/>
      <c r="IH5" s="57"/>
    </row>
    <row r="6" spans="1:242" x14ac:dyDescent="0.3">
      <c r="B6" s="61" t="s">
        <v>387</v>
      </c>
      <c r="C6" s="64"/>
      <c r="D6" s="64"/>
      <c r="E6" s="64"/>
      <c r="F6" s="64"/>
      <c r="G6" s="64"/>
      <c r="H6" s="57"/>
      <c r="I6" s="57"/>
      <c r="J6" s="57"/>
      <c r="K6" s="64"/>
      <c r="L6" s="64"/>
      <c r="M6" s="64"/>
      <c r="N6" s="64"/>
      <c r="O6" s="64"/>
      <c r="P6" s="64"/>
      <c r="Q6" s="64"/>
      <c r="R6" s="64"/>
      <c r="S6" s="64"/>
      <c r="T6" s="64"/>
      <c r="U6" s="64"/>
      <c r="V6" s="64"/>
      <c r="W6" s="64"/>
      <c r="X6" s="64"/>
      <c r="Y6" s="64"/>
      <c r="Z6" s="64"/>
      <c r="AA6" s="64"/>
      <c r="AB6" s="64"/>
      <c r="AC6" s="64"/>
      <c r="AD6" s="64"/>
      <c r="AE6" s="64"/>
      <c r="AF6" s="64"/>
      <c r="AG6" s="64"/>
      <c r="AH6" s="64"/>
      <c r="AI6" s="64"/>
      <c r="AJ6" s="64"/>
      <c r="AK6" s="64"/>
      <c r="AL6" s="64"/>
      <c r="AM6" s="64"/>
      <c r="AN6" s="64"/>
      <c r="AO6" s="64"/>
      <c r="AP6" s="64"/>
      <c r="AQ6" s="64"/>
      <c r="AR6" s="64"/>
      <c r="AS6" s="64"/>
      <c r="AT6" s="66" t="s">
        <v>260</v>
      </c>
      <c r="AU6" s="66" t="s">
        <v>260</v>
      </c>
      <c r="AV6" s="69" t="s">
        <v>389</v>
      </c>
      <c r="AW6" s="64"/>
      <c r="AX6" s="64"/>
      <c r="AY6" s="64"/>
      <c r="AZ6" s="64"/>
      <c r="BA6" s="66" t="s">
        <v>260</v>
      </c>
      <c r="BB6" s="69" t="s">
        <v>389</v>
      </c>
      <c r="BC6" s="64"/>
      <c r="BD6" s="64"/>
      <c r="BE6" s="64"/>
      <c r="BF6" s="69" t="s">
        <v>389</v>
      </c>
      <c r="BG6" s="64"/>
      <c r="BH6" s="64"/>
      <c r="BI6" s="64"/>
      <c r="BJ6" s="64"/>
      <c r="BK6" s="64"/>
      <c r="BL6" s="64"/>
      <c r="BM6" s="64"/>
      <c r="BN6" s="64"/>
      <c r="BO6" s="64"/>
      <c r="BP6" s="64"/>
      <c r="BQ6" s="64"/>
      <c r="BR6" s="64"/>
      <c r="BS6" s="64"/>
      <c r="BT6" s="64"/>
      <c r="BU6" s="64"/>
      <c r="BV6" s="64"/>
      <c r="BW6" s="64"/>
      <c r="BX6" s="64"/>
      <c r="BY6" s="64"/>
      <c r="BZ6" s="64"/>
      <c r="CA6" s="64"/>
      <c r="CB6" s="64"/>
      <c r="CC6" s="64"/>
      <c r="CD6" s="69" t="s">
        <v>389</v>
      </c>
      <c r="CE6" s="64"/>
      <c r="CF6" s="64"/>
      <c r="CG6" s="64"/>
      <c r="CH6" s="64"/>
      <c r="CI6" s="64"/>
      <c r="CJ6" s="64"/>
      <c r="CK6" s="64"/>
      <c r="CL6" s="64"/>
      <c r="CM6" s="64"/>
      <c r="CN6" s="64"/>
      <c r="CO6" s="64"/>
      <c r="CP6" s="64"/>
      <c r="CQ6" s="64"/>
      <c r="CR6" s="64"/>
      <c r="CS6" s="64"/>
      <c r="CT6" s="64"/>
      <c r="CU6" s="64"/>
      <c r="CV6" s="64"/>
      <c r="CW6" s="64"/>
      <c r="CX6" s="64"/>
      <c r="CY6" s="64"/>
      <c r="CZ6" s="64"/>
      <c r="DA6" s="64"/>
      <c r="DB6" s="64"/>
      <c r="DC6" s="64"/>
      <c r="DD6" s="64"/>
      <c r="DE6" s="64"/>
      <c r="DF6" s="64"/>
      <c r="DG6" s="64"/>
      <c r="DH6" s="64"/>
      <c r="DI6" s="64"/>
      <c r="DJ6" s="64"/>
      <c r="DK6" s="64"/>
      <c r="DL6" s="64"/>
      <c r="DM6" s="64"/>
      <c r="DN6" s="64"/>
      <c r="DO6" s="64"/>
      <c r="DP6" s="64"/>
      <c r="DQ6" s="64"/>
      <c r="DR6" s="64"/>
      <c r="DS6" s="64"/>
      <c r="DT6" s="64"/>
      <c r="DU6" s="64"/>
      <c r="DV6" s="64"/>
      <c r="DW6" s="64"/>
      <c r="DX6" s="66" t="s">
        <v>260</v>
      </c>
      <c r="DY6" s="66" t="s">
        <v>260</v>
      </c>
      <c r="DZ6" s="66" t="s">
        <v>260</v>
      </c>
      <c r="EA6" s="66" t="s">
        <v>260</v>
      </c>
      <c r="EB6" s="66" t="s">
        <v>260</v>
      </c>
      <c r="EC6" s="66" t="s">
        <v>260</v>
      </c>
      <c r="ED6" s="69" t="s">
        <v>389</v>
      </c>
      <c r="EE6" s="66" t="s">
        <v>260</v>
      </c>
      <c r="EF6" s="66" t="s">
        <v>260</v>
      </c>
      <c r="EG6" s="66" t="s">
        <v>260</v>
      </c>
      <c r="EH6" s="85" t="s">
        <v>252</v>
      </c>
      <c r="EI6" s="85" t="s">
        <v>252</v>
      </c>
      <c r="EJ6" s="85" t="s">
        <v>252</v>
      </c>
      <c r="EK6" s="85" t="s">
        <v>252</v>
      </c>
      <c r="EL6" s="85" t="s">
        <v>252</v>
      </c>
      <c r="EM6" s="64"/>
      <c r="EN6" s="64"/>
      <c r="EO6" s="64"/>
      <c r="EP6" s="64"/>
      <c r="EQ6" s="64"/>
      <c r="ER6" s="64"/>
      <c r="ES6" s="64"/>
      <c r="ET6" s="64"/>
      <c r="EU6" s="64"/>
      <c r="EV6" s="64"/>
      <c r="EW6" s="64"/>
      <c r="EX6" s="64"/>
      <c r="EY6" s="64"/>
      <c r="EZ6" s="64"/>
      <c r="FA6" s="64"/>
      <c r="FB6" s="64"/>
      <c r="FC6" s="64"/>
      <c r="FD6" s="64"/>
      <c r="FE6" s="64"/>
      <c r="FF6" s="64"/>
      <c r="FG6" s="64"/>
      <c r="FH6" s="64"/>
      <c r="FI6" s="64"/>
      <c r="FJ6" s="64"/>
      <c r="FK6" s="64"/>
      <c r="FL6" s="64"/>
      <c r="FM6" s="64"/>
      <c r="FN6" s="64"/>
      <c r="FO6" s="64"/>
      <c r="FP6" s="64"/>
      <c r="FQ6" s="64"/>
      <c r="FR6" s="64"/>
      <c r="FS6" s="64"/>
      <c r="FT6" s="64"/>
      <c r="FU6" s="85" t="s">
        <v>252</v>
      </c>
      <c r="FV6" s="85" t="s">
        <v>252</v>
      </c>
      <c r="FW6" s="64"/>
      <c r="FX6" s="64"/>
      <c r="FY6" s="64"/>
      <c r="FZ6" s="64"/>
      <c r="GA6" s="64"/>
      <c r="GB6" s="64"/>
      <c r="GC6" s="64"/>
      <c r="GD6" s="64"/>
      <c r="GE6" s="64"/>
      <c r="GF6" s="64"/>
      <c r="GG6" s="64"/>
      <c r="GH6" s="69" t="s">
        <v>389</v>
      </c>
      <c r="GI6" s="64"/>
      <c r="GJ6" s="64"/>
      <c r="GK6" s="64"/>
      <c r="GL6" s="64"/>
      <c r="GM6" s="64"/>
      <c r="GN6" s="64"/>
      <c r="GO6" s="64"/>
      <c r="GP6" s="64"/>
      <c r="GQ6" s="64"/>
      <c r="GR6" s="64"/>
      <c r="GS6" s="64"/>
      <c r="GT6" s="64"/>
      <c r="GU6" s="64"/>
      <c r="GV6" s="64"/>
      <c r="GW6" s="64"/>
      <c r="GX6" s="64"/>
      <c r="GY6" s="64"/>
      <c r="GZ6" s="64"/>
      <c r="HA6" s="64"/>
      <c r="HB6" s="64"/>
      <c r="HC6" s="64"/>
      <c r="HD6" s="64"/>
      <c r="HE6" s="64"/>
      <c r="HF6" s="64"/>
      <c r="HG6" s="64"/>
      <c r="HH6" s="69" t="s">
        <v>389</v>
      </c>
      <c r="HI6" s="69" t="s">
        <v>389</v>
      </c>
      <c r="HJ6" s="64"/>
      <c r="HK6" s="64"/>
      <c r="HL6" s="64"/>
      <c r="HM6" s="64"/>
      <c r="HN6" s="64"/>
      <c r="HO6" s="64"/>
      <c r="HP6" s="64"/>
      <c r="HQ6" s="64"/>
      <c r="HR6" s="64"/>
      <c r="HS6" s="64"/>
      <c r="HT6" s="69" t="s">
        <v>389</v>
      </c>
      <c r="HU6" s="69" t="s">
        <v>389</v>
      </c>
      <c r="HV6" s="66" t="s">
        <v>260</v>
      </c>
      <c r="HW6" s="66" t="s">
        <v>260</v>
      </c>
      <c r="HX6" s="66" t="s">
        <v>260</v>
      </c>
      <c r="HY6" s="69" t="s">
        <v>389</v>
      </c>
      <c r="HZ6" s="64"/>
      <c r="IA6" s="64"/>
      <c r="IB6" s="64"/>
      <c r="IC6" s="64"/>
      <c r="ID6" s="64"/>
      <c r="IE6" s="64"/>
      <c r="IF6" s="64"/>
      <c r="IG6" s="64"/>
      <c r="IH6" s="64"/>
    </row>
    <row r="7" spans="1:242" x14ac:dyDescent="0.3">
      <c r="B7" s="61" t="s">
        <v>396</v>
      </c>
      <c r="C7" s="64"/>
      <c r="D7" s="64"/>
      <c r="E7" s="64"/>
      <c r="F7" s="64"/>
      <c r="G7" s="64"/>
      <c r="H7" s="64"/>
      <c r="I7" s="64"/>
      <c r="J7" s="64"/>
      <c r="K7" s="64"/>
      <c r="L7" s="64"/>
      <c r="M7" s="64"/>
      <c r="N7" s="64"/>
      <c r="O7" s="64"/>
      <c r="P7" s="64"/>
      <c r="Q7" s="64"/>
      <c r="R7" s="64"/>
      <c r="S7" s="64"/>
      <c r="T7" s="64"/>
      <c r="U7" s="64"/>
      <c r="V7" s="64"/>
      <c r="W7" s="64"/>
      <c r="X7" s="64"/>
      <c r="Y7" s="64"/>
      <c r="Z7" s="64"/>
      <c r="AA7" s="64"/>
      <c r="AB7" s="64"/>
      <c r="AC7" s="64"/>
      <c r="AD7" s="64"/>
      <c r="AE7" s="64"/>
      <c r="AF7" s="64"/>
      <c r="AG7" s="64"/>
      <c r="AH7" s="64"/>
      <c r="AI7" s="64"/>
      <c r="AJ7" s="64"/>
      <c r="AK7" s="64"/>
      <c r="AL7" s="64"/>
      <c r="AM7" s="64"/>
      <c r="AN7" s="64"/>
      <c r="AO7" s="64"/>
      <c r="AP7" s="64"/>
      <c r="AQ7" s="64"/>
      <c r="AR7" s="64"/>
      <c r="AS7" s="64"/>
      <c r="AT7" s="66" t="s">
        <v>260</v>
      </c>
      <c r="AU7" s="66" t="s">
        <v>260</v>
      </c>
      <c r="AV7" s="69" t="s">
        <v>389</v>
      </c>
      <c r="AW7" s="65" t="s">
        <v>252</v>
      </c>
      <c r="AX7" s="64"/>
      <c r="AY7" s="64"/>
      <c r="AZ7" s="64"/>
      <c r="BA7" s="66" t="s">
        <v>260</v>
      </c>
      <c r="BB7" s="69" t="s">
        <v>389</v>
      </c>
      <c r="BC7" s="64"/>
      <c r="BD7" s="64"/>
      <c r="BE7" s="64"/>
      <c r="BF7" s="69" t="s">
        <v>389</v>
      </c>
      <c r="BG7" s="64"/>
      <c r="BH7" s="64"/>
      <c r="BI7" s="64"/>
      <c r="BJ7" s="64"/>
      <c r="BK7" s="64"/>
      <c r="BL7" s="64"/>
      <c r="BM7" s="64"/>
      <c r="BN7" s="64"/>
      <c r="BO7" s="64"/>
      <c r="BP7" s="64"/>
      <c r="BQ7" s="64"/>
      <c r="BR7" s="64"/>
      <c r="BS7" s="64"/>
      <c r="BT7" s="64"/>
      <c r="BU7" s="64"/>
      <c r="BV7" s="64"/>
      <c r="BW7" s="64"/>
      <c r="BX7" s="64"/>
      <c r="BY7" s="64"/>
      <c r="BZ7" s="64"/>
      <c r="CA7" s="64"/>
      <c r="CB7" s="64"/>
      <c r="CC7" s="64"/>
      <c r="CD7" s="69" t="s">
        <v>389</v>
      </c>
      <c r="CE7" s="64"/>
      <c r="CF7" s="64"/>
      <c r="CG7" s="64"/>
      <c r="CH7" s="64"/>
      <c r="CI7" s="64"/>
      <c r="CJ7" s="64"/>
      <c r="CK7" s="64"/>
      <c r="CL7" s="64"/>
      <c r="CM7" s="64"/>
      <c r="CN7" s="64"/>
      <c r="CO7" s="64"/>
      <c r="CP7" s="64"/>
      <c r="CQ7" s="64"/>
      <c r="CR7" s="64"/>
      <c r="CS7" s="64"/>
      <c r="CT7" s="64"/>
      <c r="CU7" s="64"/>
      <c r="CV7" s="64"/>
      <c r="CW7" s="64"/>
      <c r="CX7" s="64"/>
      <c r="CY7" s="64"/>
      <c r="CZ7" s="64"/>
      <c r="DA7" s="64"/>
      <c r="DB7" s="64"/>
      <c r="DC7" s="64"/>
      <c r="DD7" s="64"/>
      <c r="DE7" s="64"/>
      <c r="DF7" s="64"/>
      <c r="DG7" s="64"/>
      <c r="DH7" s="64"/>
      <c r="DI7" s="64"/>
      <c r="DJ7" s="64"/>
      <c r="DK7" s="64"/>
      <c r="DL7" s="64"/>
      <c r="DM7" s="64"/>
      <c r="DN7" s="64"/>
      <c r="DO7" s="64"/>
      <c r="DP7" s="64"/>
      <c r="DQ7" s="64"/>
      <c r="DR7" s="64"/>
      <c r="DS7" s="64"/>
      <c r="DT7" s="64"/>
      <c r="DU7" s="64"/>
      <c r="DV7" s="64"/>
      <c r="DW7" s="64"/>
      <c r="DX7" s="64"/>
      <c r="DY7" s="64"/>
      <c r="DZ7" s="64"/>
      <c r="EA7" s="64"/>
      <c r="EB7" s="64"/>
      <c r="EC7" s="66" t="s">
        <v>260</v>
      </c>
      <c r="ED7" s="69" t="s">
        <v>389</v>
      </c>
      <c r="EE7" s="66" t="s">
        <v>260</v>
      </c>
      <c r="EF7" s="66" t="s">
        <v>260</v>
      </c>
      <c r="EG7" s="66" t="s">
        <v>260</v>
      </c>
      <c r="EH7" s="85" t="s">
        <v>252</v>
      </c>
      <c r="EI7" s="85" t="s">
        <v>252</v>
      </c>
      <c r="EJ7" s="85" t="s">
        <v>252</v>
      </c>
      <c r="EK7" s="85" t="s">
        <v>252</v>
      </c>
      <c r="EL7" s="85" t="s">
        <v>252</v>
      </c>
      <c r="EM7" s="85" t="s">
        <v>252</v>
      </c>
      <c r="EN7" s="85" t="s">
        <v>252</v>
      </c>
      <c r="EO7" s="85" t="s">
        <v>252</v>
      </c>
      <c r="EP7" s="85" t="s">
        <v>252</v>
      </c>
      <c r="EQ7" s="85" t="s">
        <v>252</v>
      </c>
      <c r="ER7" s="118" t="s">
        <v>476</v>
      </c>
      <c r="ES7" s="118" t="s">
        <v>476</v>
      </c>
      <c r="ET7" s="118" t="s">
        <v>476</v>
      </c>
      <c r="EU7" s="118" t="s">
        <v>476</v>
      </c>
      <c r="EV7" s="118" t="s">
        <v>476</v>
      </c>
      <c r="EW7" s="118" t="s">
        <v>476</v>
      </c>
      <c r="EX7" s="118" t="s">
        <v>476</v>
      </c>
      <c r="EY7" s="118" t="s">
        <v>476</v>
      </c>
      <c r="EZ7" s="118" t="s">
        <v>476</v>
      </c>
      <c r="FA7" s="118" t="s">
        <v>476</v>
      </c>
      <c r="FB7" s="118" t="s">
        <v>476</v>
      </c>
      <c r="FC7" s="118" t="s">
        <v>476</v>
      </c>
      <c r="FD7" s="118" t="s">
        <v>476</v>
      </c>
      <c r="FE7" s="118" t="s">
        <v>476</v>
      </c>
      <c r="FF7" s="118" t="s">
        <v>476</v>
      </c>
      <c r="FG7" s="118" t="s">
        <v>476</v>
      </c>
      <c r="FH7" s="118" t="s">
        <v>476</v>
      </c>
      <c r="FI7" s="118" t="s">
        <v>476</v>
      </c>
      <c r="FJ7" s="118" t="s">
        <v>476</v>
      </c>
      <c r="FK7" s="118" t="s">
        <v>476</v>
      </c>
      <c r="FL7" s="118" t="s">
        <v>476</v>
      </c>
      <c r="FM7" s="118" t="s">
        <v>476</v>
      </c>
      <c r="FN7" s="118" t="s">
        <v>476</v>
      </c>
      <c r="FO7" s="118" t="s">
        <v>476</v>
      </c>
      <c r="FP7" s="118" t="s">
        <v>476</v>
      </c>
      <c r="FQ7" s="118" t="s">
        <v>476</v>
      </c>
      <c r="FR7" s="118" t="s">
        <v>476</v>
      </c>
      <c r="FS7" s="118" t="s">
        <v>476</v>
      </c>
      <c r="FT7" s="118" t="s">
        <v>476</v>
      </c>
      <c r="FU7" s="118" t="s">
        <v>476</v>
      </c>
      <c r="FV7" s="118" t="s">
        <v>476</v>
      </c>
      <c r="FW7" s="118" t="s">
        <v>476</v>
      </c>
      <c r="FX7" s="118" t="s">
        <v>476</v>
      </c>
      <c r="FY7" s="118" t="s">
        <v>476</v>
      </c>
      <c r="FZ7" s="118" t="s">
        <v>476</v>
      </c>
      <c r="GA7" s="118" t="s">
        <v>476</v>
      </c>
      <c r="GB7" s="118" t="s">
        <v>476</v>
      </c>
      <c r="GC7" s="118" t="s">
        <v>476</v>
      </c>
      <c r="GD7" s="118" t="s">
        <v>476</v>
      </c>
      <c r="GE7" s="118" t="s">
        <v>476</v>
      </c>
      <c r="GF7" s="118" t="s">
        <v>476</v>
      </c>
      <c r="GG7" s="118" t="s">
        <v>476</v>
      </c>
      <c r="GH7" s="118" t="s">
        <v>476</v>
      </c>
      <c r="GI7" s="118" t="s">
        <v>476</v>
      </c>
      <c r="GJ7" s="118" t="s">
        <v>476</v>
      </c>
      <c r="GK7" s="118" t="s">
        <v>476</v>
      </c>
      <c r="GL7" s="118" t="s">
        <v>476</v>
      </c>
      <c r="GM7" s="118" t="s">
        <v>476</v>
      </c>
      <c r="GN7" s="118" t="s">
        <v>476</v>
      </c>
      <c r="GO7" s="118" t="s">
        <v>476</v>
      </c>
      <c r="GP7" s="118" t="s">
        <v>476</v>
      </c>
      <c r="GQ7" s="118" t="s">
        <v>476</v>
      </c>
      <c r="GR7" s="118" t="s">
        <v>476</v>
      </c>
      <c r="GS7" s="118" t="s">
        <v>476</v>
      </c>
      <c r="GT7" s="118" t="s">
        <v>476</v>
      </c>
      <c r="GU7" s="118" t="s">
        <v>476</v>
      </c>
      <c r="GV7" s="118" t="s">
        <v>476</v>
      </c>
      <c r="GW7" s="118" t="s">
        <v>476</v>
      </c>
      <c r="GX7" s="118" t="s">
        <v>476</v>
      </c>
      <c r="GY7" s="118" t="s">
        <v>476</v>
      </c>
      <c r="GZ7" s="118" t="s">
        <v>476</v>
      </c>
      <c r="HA7" s="118" t="s">
        <v>476</v>
      </c>
      <c r="HB7" s="118" t="s">
        <v>476</v>
      </c>
      <c r="HC7" s="118" t="s">
        <v>476</v>
      </c>
      <c r="HD7" s="118" t="s">
        <v>476</v>
      </c>
      <c r="HE7" s="118" t="s">
        <v>476</v>
      </c>
      <c r="HF7" s="118" t="s">
        <v>476</v>
      </c>
      <c r="HG7" s="118" t="s">
        <v>476</v>
      </c>
      <c r="HH7" s="118" t="s">
        <v>476</v>
      </c>
      <c r="HI7" s="118" t="s">
        <v>476</v>
      </c>
      <c r="HJ7" s="118" t="s">
        <v>476</v>
      </c>
      <c r="HK7" s="118" t="s">
        <v>476</v>
      </c>
      <c r="HL7" s="118" t="s">
        <v>476</v>
      </c>
      <c r="HM7" s="118" t="s">
        <v>476</v>
      </c>
      <c r="HN7" s="118" t="s">
        <v>476</v>
      </c>
      <c r="HO7" s="118" t="s">
        <v>476</v>
      </c>
      <c r="HP7" s="118" t="s">
        <v>476</v>
      </c>
      <c r="HQ7" s="118" t="s">
        <v>476</v>
      </c>
      <c r="HR7" s="118" t="s">
        <v>476</v>
      </c>
      <c r="HS7" s="118" t="s">
        <v>476</v>
      </c>
      <c r="HT7" s="118" t="s">
        <v>476</v>
      </c>
      <c r="HU7" s="118" t="s">
        <v>476</v>
      </c>
      <c r="HV7" s="118" t="s">
        <v>476</v>
      </c>
      <c r="HW7" s="118" t="s">
        <v>476</v>
      </c>
      <c r="HX7" s="118" t="s">
        <v>476</v>
      </c>
      <c r="HY7" s="118" t="s">
        <v>476</v>
      </c>
      <c r="HZ7" s="118" t="s">
        <v>476</v>
      </c>
      <c r="IA7" s="118" t="s">
        <v>476</v>
      </c>
      <c r="IB7" s="118" t="s">
        <v>476</v>
      </c>
      <c r="IC7" s="118" t="s">
        <v>476</v>
      </c>
      <c r="ID7" s="118" t="s">
        <v>476</v>
      </c>
      <c r="IE7" s="118" t="s">
        <v>476</v>
      </c>
      <c r="IF7" s="118" t="s">
        <v>476</v>
      </c>
      <c r="IG7" s="118" t="s">
        <v>476</v>
      </c>
      <c r="IH7" s="118" t="s">
        <v>476</v>
      </c>
    </row>
    <row r="8" spans="1:242" x14ac:dyDescent="0.3">
      <c r="B8" s="59" t="s">
        <v>256</v>
      </c>
      <c r="C8" s="57">
        <f t="shared" ref="C8" si="144">COUNTBLANK(C3:C7)</f>
        <v>5</v>
      </c>
      <c r="D8" s="57">
        <f>COUNTBLANK(D3:D7)</f>
        <v>3</v>
      </c>
      <c r="E8" s="57">
        <f t="shared" ref="E8:AS8" si="145">COUNTBLANK(E3:E7)</f>
        <v>3</v>
      </c>
      <c r="F8" s="57">
        <f t="shared" si="145"/>
        <v>4</v>
      </c>
      <c r="G8" s="57">
        <f t="shared" si="145"/>
        <v>5</v>
      </c>
      <c r="H8" s="57">
        <f t="shared" si="145"/>
        <v>5</v>
      </c>
      <c r="I8" s="57">
        <f t="shared" si="145"/>
        <v>4</v>
      </c>
      <c r="J8" s="57">
        <f t="shared" si="145"/>
        <v>4</v>
      </c>
      <c r="K8" s="57">
        <f t="shared" si="145"/>
        <v>5</v>
      </c>
      <c r="L8" s="57">
        <f t="shared" si="145"/>
        <v>5</v>
      </c>
      <c r="M8" s="57">
        <f t="shared" si="145"/>
        <v>5</v>
      </c>
      <c r="N8" s="57">
        <f t="shared" si="145"/>
        <v>5</v>
      </c>
      <c r="O8" s="57">
        <f t="shared" si="145"/>
        <v>4</v>
      </c>
      <c r="P8" s="57">
        <f t="shared" si="145"/>
        <v>4</v>
      </c>
      <c r="Q8" s="57">
        <f>COUNTBLANK(Q3:Q7)</f>
        <v>5</v>
      </c>
      <c r="R8" s="57">
        <f>COUNTBLANK(R3:R7)</f>
        <v>4</v>
      </c>
      <c r="S8" s="57">
        <f t="shared" si="145"/>
        <v>4</v>
      </c>
      <c r="T8" s="57">
        <f t="shared" si="145"/>
        <v>5</v>
      </c>
      <c r="U8" s="57">
        <f>COUNTBLANK(U3:U7)</f>
        <v>4</v>
      </c>
      <c r="V8" s="57">
        <f>COUNTBLANK(V3:V7)</f>
        <v>4</v>
      </c>
      <c r="W8" s="57">
        <f t="shared" si="145"/>
        <v>5</v>
      </c>
      <c r="X8" s="57">
        <f t="shared" si="145"/>
        <v>5</v>
      </c>
      <c r="Y8" s="57">
        <f t="shared" si="145"/>
        <v>5</v>
      </c>
      <c r="Z8" s="57">
        <f t="shared" si="145"/>
        <v>5</v>
      </c>
      <c r="AA8" s="57">
        <f t="shared" si="145"/>
        <v>5</v>
      </c>
      <c r="AB8" s="57">
        <f t="shared" si="145"/>
        <v>5</v>
      </c>
      <c r="AC8" s="57">
        <f t="shared" si="145"/>
        <v>4</v>
      </c>
      <c r="AD8" s="57">
        <f t="shared" si="145"/>
        <v>4</v>
      </c>
      <c r="AE8" s="57">
        <f t="shared" si="145"/>
        <v>4</v>
      </c>
      <c r="AF8" s="57">
        <f t="shared" si="145"/>
        <v>5</v>
      </c>
      <c r="AG8" s="57">
        <f t="shared" si="145"/>
        <v>5</v>
      </c>
      <c r="AH8" s="57">
        <f t="shared" si="145"/>
        <v>3</v>
      </c>
      <c r="AI8" s="57">
        <f t="shared" si="145"/>
        <v>4</v>
      </c>
      <c r="AJ8" s="57">
        <f t="shared" si="145"/>
        <v>5</v>
      </c>
      <c r="AK8" s="57">
        <f t="shared" si="145"/>
        <v>5</v>
      </c>
      <c r="AL8" s="57">
        <f t="shared" si="145"/>
        <v>5</v>
      </c>
      <c r="AM8" s="57">
        <f t="shared" si="145"/>
        <v>5</v>
      </c>
      <c r="AN8" s="57">
        <f t="shared" si="145"/>
        <v>5</v>
      </c>
      <c r="AO8" s="57">
        <f t="shared" si="145"/>
        <v>5</v>
      </c>
      <c r="AP8" s="57">
        <f t="shared" si="145"/>
        <v>5</v>
      </c>
      <c r="AQ8" s="57">
        <f t="shared" si="145"/>
        <v>5</v>
      </c>
      <c r="AR8" s="57">
        <f t="shared" si="145"/>
        <v>5</v>
      </c>
      <c r="AS8" s="57">
        <f t="shared" si="145"/>
        <v>5</v>
      </c>
      <c r="AT8" s="57"/>
      <c r="AU8" s="57"/>
      <c r="AV8" s="57"/>
      <c r="AW8" s="57">
        <f>COUNTBLANK(AW3:AW7)</f>
        <v>4</v>
      </c>
      <c r="AX8" s="57">
        <f>COUNTBLANK(AX3:AX7)</f>
        <v>4</v>
      </c>
      <c r="AY8" s="57">
        <f>COUNTBLANK(AY3:AY7)</f>
        <v>4</v>
      </c>
      <c r="AZ8" s="57">
        <f>COUNTBLANK(AZ3:AZ7)</f>
        <v>4</v>
      </c>
      <c r="BA8" s="57">
        <f>COUNTBLANK(BA3:BA7)</f>
        <v>1</v>
      </c>
      <c r="BB8" s="57"/>
      <c r="BC8" s="57">
        <f t="shared" ref="BC8:CG8" si="146">COUNTBLANK(BC3:BC7)</f>
        <v>5</v>
      </c>
      <c r="BD8" s="57">
        <f t="shared" si="146"/>
        <v>5</v>
      </c>
      <c r="BE8" s="57">
        <f t="shared" si="146"/>
        <v>5</v>
      </c>
      <c r="BF8" s="57"/>
      <c r="BG8" s="57">
        <f t="shared" si="146"/>
        <v>5</v>
      </c>
      <c r="BH8" s="57">
        <f t="shared" si="146"/>
        <v>3</v>
      </c>
      <c r="BI8" s="57">
        <f t="shared" si="146"/>
        <v>5</v>
      </c>
      <c r="BJ8" s="57">
        <f t="shared" si="146"/>
        <v>5</v>
      </c>
      <c r="BK8" s="57">
        <f t="shared" si="146"/>
        <v>5</v>
      </c>
      <c r="BL8" s="57">
        <f t="shared" si="146"/>
        <v>4</v>
      </c>
      <c r="BM8" s="57">
        <f t="shared" si="146"/>
        <v>3</v>
      </c>
      <c r="BN8" s="57">
        <f t="shared" si="146"/>
        <v>3</v>
      </c>
      <c r="BO8" s="57">
        <f t="shared" si="146"/>
        <v>4</v>
      </c>
      <c r="BP8" s="57">
        <f t="shared" si="146"/>
        <v>5</v>
      </c>
      <c r="BQ8" s="57">
        <f t="shared" si="146"/>
        <v>5</v>
      </c>
      <c r="BR8" s="57">
        <f t="shared" si="146"/>
        <v>5</v>
      </c>
      <c r="BS8" s="57">
        <f t="shared" si="146"/>
        <v>5</v>
      </c>
      <c r="BT8" s="57">
        <f t="shared" si="146"/>
        <v>5</v>
      </c>
      <c r="BU8" s="57">
        <f t="shared" si="146"/>
        <v>5</v>
      </c>
      <c r="BV8" s="57">
        <f t="shared" si="146"/>
        <v>5</v>
      </c>
      <c r="BW8" s="57">
        <f t="shared" si="146"/>
        <v>5</v>
      </c>
      <c r="BX8" s="57">
        <f t="shared" si="146"/>
        <v>5</v>
      </c>
      <c r="BY8" s="57">
        <f t="shared" si="146"/>
        <v>5</v>
      </c>
      <c r="BZ8" s="57">
        <f t="shared" si="146"/>
        <v>5</v>
      </c>
      <c r="CA8" s="57">
        <f t="shared" si="146"/>
        <v>5</v>
      </c>
      <c r="CB8" s="57">
        <f t="shared" si="146"/>
        <v>5</v>
      </c>
      <c r="CC8" s="57">
        <f t="shared" si="146"/>
        <v>5</v>
      </c>
      <c r="CD8" s="57"/>
      <c r="CE8" s="57">
        <f t="shared" si="146"/>
        <v>5</v>
      </c>
      <c r="CF8" s="57">
        <f t="shared" si="146"/>
        <v>5</v>
      </c>
      <c r="CG8" s="57">
        <f t="shared" si="146"/>
        <v>5</v>
      </c>
      <c r="CH8" s="57">
        <f t="shared" ref="CH8:DM8" si="147">COUNTBLANK(CH3:CH7)</f>
        <v>5</v>
      </c>
      <c r="CI8" s="57">
        <f t="shared" si="147"/>
        <v>5</v>
      </c>
      <c r="CJ8" s="57">
        <f t="shared" si="147"/>
        <v>5</v>
      </c>
      <c r="CK8" s="57">
        <f t="shared" si="147"/>
        <v>5</v>
      </c>
      <c r="CL8" s="57">
        <f t="shared" si="147"/>
        <v>4</v>
      </c>
      <c r="CM8" s="57">
        <f t="shared" si="147"/>
        <v>5</v>
      </c>
      <c r="CN8" s="57">
        <f t="shared" si="147"/>
        <v>5</v>
      </c>
      <c r="CO8" s="57">
        <f t="shared" si="147"/>
        <v>5</v>
      </c>
      <c r="CP8" s="57">
        <f t="shared" si="147"/>
        <v>5</v>
      </c>
      <c r="CQ8" s="57">
        <f t="shared" si="147"/>
        <v>5</v>
      </c>
      <c r="CR8" s="57">
        <f t="shared" si="147"/>
        <v>3</v>
      </c>
      <c r="CS8" s="57">
        <f t="shared" si="147"/>
        <v>4</v>
      </c>
      <c r="CT8" s="57">
        <f t="shared" si="147"/>
        <v>5</v>
      </c>
      <c r="CU8" s="57">
        <f t="shared" si="147"/>
        <v>5</v>
      </c>
      <c r="CV8" s="57">
        <f t="shared" si="147"/>
        <v>5</v>
      </c>
      <c r="CW8" s="57">
        <f t="shared" si="147"/>
        <v>5</v>
      </c>
      <c r="CX8" s="57">
        <f t="shared" si="147"/>
        <v>5</v>
      </c>
      <c r="CY8" s="57">
        <f t="shared" si="147"/>
        <v>5</v>
      </c>
      <c r="CZ8" s="57">
        <f t="shared" si="147"/>
        <v>5</v>
      </c>
      <c r="DA8" s="57">
        <f t="shared" si="147"/>
        <v>5</v>
      </c>
      <c r="DB8" s="57">
        <f t="shared" si="147"/>
        <v>5</v>
      </c>
      <c r="DC8" s="57">
        <f t="shared" si="147"/>
        <v>5</v>
      </c>
      <c r="DD8" s="57">
        <f t="shared" si="147"/>
        <v>5</v>
      </c>
      <c r="DE8" s="57">
        <f t="shared" si="147"/>
        <v>5</v>
      </c>
      <c r="DF8" s="57">
        <f t="shared" si="147"/>
        <v>5</v>
      </c>
      <c r="DG8" s="57">
        <f t="shared" si="147"/>
        <v>5</v>
      </c>
      <c r="DH8" s="57">
        <f t="shared" si="147"/>
        <v>5</v>
      </c>
      <c r="DI8" s="57">
        <f t="shared" si="147"/>
        <v>4</v>
      </c>
      <c r="DJ8" s="57">
        <f t="shared" si="147"/>
        <v>3</v>
      </c>
      <c r="DK8" s="57">
        <f t="shared" si="147"/>
        <v>4</v>
      </c>
      <c r="DL8" s="57">
        <f t="shared" si="147"/>
        <v>4</v>
      </c>
      <c r="DM8" s="57">
        <f t="shared" si="147"/>
        <v>5</v>
      </c>
      <c r="DN8" s="57">
        <f t="shared" ref="DN8:DW8" si="148">COUNTBLANK(DN3:DN7)</f>
        <v>5</v>
      </c>
      <c r="DO8" s="57">
        <f t="shared" si="148"/>
        <v>5</v>
      </c>
      <c r="DP8" s="57">
        <f t="shared" si="148"/>
        <v>5</v>
      </c>
      <c r="DQ8" s="57">
        <f t="shared" si="148"/>
        <v>5</v>
      </c>
      <c r="DR8" s="57">
        <f t="shared" si="148"/>
        <v>5</v>
      </c>
      <c r="DS8" s="57">
        <f t="shared" si="148"/>
        <v>5</v>
      </c>
      <c r="DT8" s="57">
        <f t="shared" si="148"/>
        <v>5</v>
      </c>
      <c r="DU8" s="57">
        <f t="shared" si="148"/>
        <v>5</v>
      </c>
      <c r="DV8" s="57">
        <f t="shared" si="148"/>
        <v>5</v>
      </c>
      <c r="DW8" s="57">
        <f t="shared" si="148"/>
        <v>5</v>
      </c>
      <c r="DX8" s="57"/>
      <c r="DY8" s="57"/>
      <c r="DZ8" s="57"/>
      <c r="EA8" s="57"/>
      <c r="EB8" s="57"/>
      <c r="EC8" s="57"/>
      <c r="ED8" s="57"/>
      <c r="EE8" s="57"/>
      <c r="EF8" s="57"/>
      <c r="EG8" s="57"/>
      <c r="EH8" s="57">
        <f t="shared" ref="EH8:FT8" si="149">COUNTBLANK(EH3:EH7)</f>
        <v>2</v>
      </c>
      <c r="EI8" s="57">
        <f t="shared" si="149"/>
        <v>2</v>
      </c>
      <c r="EJ8" s="57">
        <f t="shared" si="149"/>
        <v>3</v>
      </c>
      <c r="EK8" s="57">
        <f t="shared" si="149"/>
        <v>3</v>
      </c>
      <c r="EL8" s="57">
        <f t="shared" si="149"/>
        <v>3</v>
      </c>
      <c r="EM8" s="57">
        <f t="shared" si="149"/>
        <v>4</v>
      </c>
      <c r="EN8" s="57">
        <f t="shared" si="149"/>
        <v>4</v>
      </c>
      <c r="EO8" s="57">
        <f t="shared" si="149"/>
        <v>4</v>
      </c>
      <c r="EP8" s="57">
        <f t="shared" si="149"/>
        <v>4</v>
      </c>
      <c r="EQ8" s="57">
        <f t="shared" si="149"/>
        <v>4</v>
      </c>
      <c r="ER8" s="57">
        <f t="shared" si="149"/>
        <v>4</v>
      </c>
      <c r="ES8" s="57">
        <f t="shared" si="149"/>
        <v>4</v>
      </c>
      <c r="ET8" s="57">
        <f t="shared" si="149"/>
        <v>4</v>
      </c>
      <c r="EU8" s="57">
        <f t="shared" si="149"/>
        <v>4</v>
      </c>
      <c r="EV8" s="57">
        <f t="shared" si="149"/>
        <v>4</v>
      </c>
      <c r="EW8" s="57">
        <f t="shared" si="149"/>
        <v>4</v>
      </c>
      <c r="EX8" s="57">
        <f t="shared" si="149"/>
        <v>4</v>
      </c>
      <c r="EY8" s="57">
        <f t="shared" si="149"/>
        <v>4</v>
      </c>
      <c r="EZ8" s="57">
        <f t="shared" si="149"/>
        <v>4</v>
      </c>
      <c r="FA8" s="57">
        <f t="shared" si="149"/>
        <v>4</v>
      </c>
      <c r="FB8" s="57">
        <f t="shared" si="149"/>
        <v>4</v>
      </c>
      <c r="FC8" s="57">
        <f t="shared" si="149"/>
        <v>4</v>
      </c>
      <c r="FD8" s="57">
        <f t="shared" si="149"/>
        <v>4</v>
      </c>
      <c r="FE8" s="57">
        <f t="shared" si="149"/>
        <v>4</v>
      </c>
      <c r="FF8" s="57">
        <f t="shared" si="149"/>
        <v>4</v>
      </c>
      <c r="FG8" s="57">
        <f t="shared" si="149"/>
        <v>4</v>
      </c>
      <c r="FH8" s="57">
        <f t="shared" si="149"/>
        <v>4</v>
      </c>
      <c r="FI8" s="57">
        <f t="shared" si="149"/>
        <v>4</v>
      </c>
      <c r="FJ8" s="57">
        <f t="shared" si="149"/>
        <v>4</v>
      </c>
      <c r="FK8" s="57">
        <f t="shared" si="149"/>
        <v>4</v>
      </c>
      <c r="FL8" s="57">
        <f t="shared" si="149"/>
        <v>4</v>
      </c>
      <c r="FM8" s="57">
        <f t="shared" si="149"/>
        <v>4</v>
      </c>
      <c r="FN8" s="57">
        <f t="shared" si="149"/>
        <v>4</v>
      </c>
      <c r="FO8" s="57">
        <f t="shared" si="149"/>
        <v>4</v>
      </c>
      <c r="FP8" s="57">
        <f t="shared" si="149"/>
        <v>4</v>
      </c>
      <c r="FQ8" s="57">
        <f t="shared" si="149"/>
        <v>4</v>
      </c>
      <c r="FR8" s="57">
        <f t="shared" si="149"/>
        <v>4</v>
      </c>
      <c r="FS8" s="57">
        <f t="shared" si="149"/>
        <v>4</v>
      </c>
      <c r="FT8" s="57">
        <f t="shared" si="149"/>
        <v>4</v>
      </c>
      <c r="FU8" s="57">
        <f t="shared" ref="FU8:HI8" si="150">COUNTBLANK(FU3:FU7)</f>
        <v>3</v>
      </c>
      <c r="FV8" s="57">
        <f t="shared" si="150"/>
        <v>3</v>
      </c>
      <c r="FW8" s="57">
        <f t="shared" si="150"/>
        <v>4</v>
      </c>
      <c r="FX8" s="57">
        <f t="shared" si="150"/>
        <v>4</v>
      </c>
      <c r="FY8" s="57">
        <f t="shared" si="150"/>
        <v>4</v>
      </c>
      <c r="FZ8" s="57">
        <f t="shared" si="150"/>
        <v>4</v>
      </c>
      <c r="GA8" s="57">
        <f t="shared" si="150"/>
        <v>4</v>
      </c>
      <c r="GB8" s="57">
        <f t="shared" si="150"/>
        <v>4</v>
      </c>
      <c r="GC8" s="57">
        <f t="shared" si="150"/>
        <v>4</v>
      </c>
      <c r="GD8" s="57">
        <f t="shared" si="150"/>
        <v>4</v>
      </c>
      <c r="GE8" s="57">
        <f t="shared" si="150"/>
        <v>4</v>
      </c>
      <c r="GF8" s="57">
        <f t="shared" si="150"/>
        <v>4</v>
      </c>
      <c r="GG8" s="57">
        <f t="shared" si="150"/>
        <v>4</v>
      </c>
      <c r="GH8" s="57">
        <f t="shared" si="150"/>
        <v>0</v>
      </c>
      <c r="GI8" s="57">
        <f t="shared" si="150"/>
        <v>4</v>
      </c>
      <c r="GJ8" s="57">
        <f t="shared" si="150"/>
        <v>4</v>
      </c>
      <c r="GK8" s="57">
        <f t="shared" si="150"/>
        <v>4</v>
      </c>
      <c r="GL8" s="57">
        <f t="shared" si="150"/>
        <v>4</v>
      </c>
      <c r="GM8" s="57">
        <f t="shared" si="150"/>
        <v>4</v>
      </c>
      <c r="GN8" s="57">
        <f t="shared" si="150"/>
        <v>4</v>
      </c>
      <c r="GO8" s="57">
        <f t="shared" si="150"/>
        <v>4</v>
      </c>
      <c r="GP8" s="57">
        <f t="shared" si="150"/>
        <v>4</v>
      </c>
      <c r="GQ8" s="57">
        <f t="shared" si="150"/>
        <v>4</v>
      </c>
      <c r="GR8" s="57">
        <f t="shared" si="150"/>
        <v>4</v>
      </c>
      <c r="GS8" s="57">
        <f t="shared" si="150"/>
        <v>4</v>
      </c>
      <c r="GT8" s="57">
        <f t="shared" si="150"/>
        <v>4</v>
      </c>
      <c r="GU8" s="57">
        <f t="shared" si="150"/>
        <v>4</v>
      </c>
      <c r="GV8" s="57">
        <f t="shared" si="150"/>
        <v>4</v>
      </c>
      <c r="GW8" s="57">
        <f t="shared" si="150"/>
        <v>4</v>
      </c>
      <c r="GX8" s="57">
        <f t="shared" si="150"/>
        <v>4</v>
      </c>
      <c r="GY8" s="57">
        <f t="shared" si="150"/>
        <v>4</v>
      </c>
      <c r="GZ8" s="57">
        <f t="shared" si="150"/>
        <v>4</v>
      </c>
      <c r="HA8" s="57">
        <f t="shared" si="150"/>
        <v>4</v>
      </c>
      <c r="HB8" s="57">
        <f t="shared" si="150"/>
        <v>4</v>
      </c>
      <c r="HC8" s="57">
        <f t="shared" si="150"/>
        <v>4</v>
      </c>
      <c r="HD8" s="57">
        <f t="shared" si="150"/>
        <v>4</v>
      </c>
      <c r="HE8" s="57">
        <f t="shared" si="150"/>
        <v>4</v>
      </c>
      <c r="HF8" s="57">
        <f t="shared" si="150"/>
        <v>4</v>
      </c>
      <c r="HG8" s="57">
        <f t="shared" si="150"/>
        <v>4</v>
      </c>
      <c r="HH8" s="57">
        <f t="shared" si="150"/>
        <v>0</v>
      </c>
      <c r="HI8" s="57">
        <f t="shared" si="150"/>
        <v>0</v>
      </c>
      <c r="HJ8" s="57">
        <f t="shared" ref="HJ8:IH8" si="151">COUNTBLANK(HJ3:HJ7)</f>
        <v>4</v>
      </c>
      <c r="HK8" s="57">
        <f t="shared" si="151"/>
        <v>4</v>
      </c>
      <c r="HL8" s="57">
        <f t="shared" si="151"/>
        <v>4</v>
      </c>
      <c r="HM8" s="57">
        <f t="shared" si="151"/>
        <v>4</v>
      </c>
      <c r="HN8" s="57">
        <f t="shared" si="151"/>
        <v>4</v>
      </c>
      <c r="HO8" s="57">
        <f t="shared" si="151"/>
        <v>4</v>
      </c>
      <c r="HP8" s="57">
        <f t="shared" si="151"/>
        <v>4</v>
      </c>
      <c r="HQ8" s="57">
        <f t="shared" si="151"/>
        <v>4</v>
      </c>
      <c r="HR8" s="57">
        <f t="shared" si="151"/>
        <v>4</v>
      </c>
      <c r="HS8" s="57">
        <f t="shared" si="151"/>
        <v>4</v>
      </c>
      <c r="HT8" s="57">
        <f t="shared" si="151"/>
        <v>0</v>
      </c>
      <c r="HU8" s="57">
        <f t="shared" si="151"/>
        <v>0</v>
      </c>
      <c r="HV8" s="57">
        <f t="shared" si="151"/>
        <v>0</v>
      </c>
      <c r="HW8" s="57">
        <f t="shared" si="151"/>
        <v>0</v>
      </c>
      <c r="HX8" s="57">
        <f t="shared" si="151"/>
        <v>0</v>
      </c>
      <c r="HY8" s="57">
        <f t="shared" si="151"/>
        <v>0</v>
      </c>
      <c r="HZ8" s="57">
        <f t="shared" si="151"/>
        <v>4</v>
      </c>
      <c r="IA8" s="57">
        <f t="shared" si="151"/>
        <v>4</v>
      </c>
      <c r="IB8" s="57">
        <f t="shared" si="151"/>
        <v>4</v>
      </c>
      <c r="IC8" s="57">
        <f t="shared" si="151"/>
        <v>4</v>
      </c>
      <c r="ID8" s="57">
        <f t="shared" si="151"/>
        <v>4</v>
      </c>
      <c r="IE8" s="57">
        <f t="shared" si="151"/>
        <v>4</v>
      </c>
      <c r="IF8" s="57">
        <f t="shared" si="151"/>
        <v>4</v>
      </c>
      <c r="IG8" s="57">
        <f t="shared" si="151"/>
        <v>4</v>
      </c>
      <c r="IH8" s="57">
        <f t="shared" si="151"/>
        <v>4</v>
      </c>
    </row>
    <row r="10" spans="1:242" x14ac:dyDescent="0.3">
      <c r="B10" s="70" t="s">
        <v>257</v>
      </c>
      <c r="C10" s="76" t="s">
        <v>251</v>
      </c>
    </row>
    <row r="11" spans="1:242" x14ac:dyDescent="0.3">
      <c r="B11" s="71" t="s">
        <v>258</v>
      </c>
      <c r="C11" s="77" t="s">
        <v>255</v>
      </c>
    </row>
    <row r="12" spans="1:242" x14ac:dyDescent="0.3">
      <c r="B12" s="72" t="s">
        <v>253</v>
      </c>
      <c r="C12" s="78" t="s">
        <v>250</v>
      </c>
    </row>
    <row r="13" spans="1:242" x14ac:dyDescent="0.3">
      <c r="B13" s="73" t="s">
        <v>259</v>
      </c>
      <c r="C13" s="79" t="s">
        <v>260</v>
      </c>
    </row>
    <row r="14" spans="1:242" x14ac:dyDescent="0.3">
      <c r="B14" s="74" t="s">
        <v>254</v>
      </c>
      <c r="C14" s="80" t="s">
        <v>252</v>
      </c>
    </row>
    <row r="15" spans="1:242" x14ac:dyDescent="0.3">
      <c r="B15" s="75" t="s">
        <v>388</v>
      </c>
      <c r="C15" s="81" t="s">
        <v>389</v>
      </c>
    </row>
  </sheetData>
  <conditionalFormatting sqref="BC8:BE8 EE8:EG8 CE8:EC8 BG8:CC8 C8:BA8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H8:ER8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B8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D8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D8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F8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S8:IH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Elenco_attività</vt:lpstr>
      <vt:lpstr>Plan DEV</vt:lpstr>
      <vt:lpstr>Rilascio 3009C</vt:lpstr>
      <vt:lpstr>Rilascio 0109</vt:lpstr>
      <vt:lpstr>Rilascio 1905</vt:lpstr>
      <vt:lpstr>Rilascio 2403</vt:lpstr>
      <vt:lpstr>Rilascio 1003</vt:lpstr>
      <vt:lpstr>Rilascio 2701</vt:lpstr>
      <vt:lpstr>Plan team</vt:lpstr>
      <vt:lpstr>Roadmap BigBang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Monaco, Fernando</dc:creator>
  <cp:lastModifiedBy>Monaco, Fernando</cp:lastModifiedBy>
  <dcterms:created xsi:type="dcterms:W3CDTF">2016-08-26T16:05:51Z</dcterms:created>
  <dcterms:modified xsi:type="dcterms:W3CDTF">2017-08-30T15:31:29Z</dcterms:modified>
</cp:coreProperties>
</file>