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test\CORPORATE\"/>
    </mc:Choice>
  </mc:AlternateContent>
  <bookViews>
    <workbookView xWindow="240" yWindow="84" windowWidth="20124" windowHeight="8004" activeTab="4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5" r:id="rId6"/>
    <pivotCache cacheId="8" r:id="rId7"/>
  </pivotCaches>
</workbook>
</file>

<file path=xl/calcChain.xml><?xml version="1.0" encoding="utf-8"?>
<calcChain xmlns="http://schemas.openxmlformats.org/spreadsheetml/2006/main">
  <c r="I5" i="2" l="1"/>
  <c r="J12" i="2"/>
  <c r="H5" i="2"/>
  <c r="N11" i="2"/>
  <c r="J11" i="2"/>
  <c r="N12" i="2"/>
  <c r="D8" i="2"/>
  <c r="D9" i="2"/>
  <c r="J13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<sst xmlns="http://schemas.openxmlformats.org/spreadsheetml/2006/main" count="645" uniqueCount="133">
  <si>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</si>
  <si>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</si>
  <si>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</si>
  <si>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</si>
  <si>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</si>
  <si>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</si>
  <si>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</si>
  <si>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</si>
  <si>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</si>
  <si>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</si>
  <si>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</si>
  <si>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</si>
  <si>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</si>
  <si>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</si>
  <si>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</si>
  <si>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</si>
  <si>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</si>
  <si>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</si>
  <si>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</si>
  <si>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</si>
  <si>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</si>
  <si>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</si>
  <si>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</si>
  <si>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</si>
  <si>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</si>
  <si>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</si>
  <si>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</si>
  <si>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</si>
  <si>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</si>
  <si>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</si>
  <si>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</si>
  <si>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</si>
  <si>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</si>
  <si>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</si>
  <si>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</si>
  <si>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</si>
  <si>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</si>
  <si>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</si>
  <si>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</si>
  <si>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</si>
  <si>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</si>
  <si>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</si>
  <si>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</si>
  <si>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</si>
  <si>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</si>
  <si>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</si>
  <si>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</si>
  <si>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</si>
  <si>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</si>
  <si>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</si>
  <si>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</si>
  <si>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</si>
  <si>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</si>
  <si>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</si>
  <si>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</si>
  <si>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</si>
  <si>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Per ogni sndg sarà verificata puntualmente l'uguaglianza tra prima e dopo l'introduzione della nuova app 2.0</t>
  </si>
  <si>
    <t>Final Score</t>
  </si>
  <si>
    <t>Non ci siano differenze in termine di numero</t>
  </si>
  <si>
    <t>confronto sulla tabella finale</t>
  </si>
  <si>
    <t>run in sviluppo con app2.0</t>
  </si>
  <si>
    <t>portare CT in svil</t>
  </si>
  <si>
    <t>portare output in svil</t>
  </si>
  <si>
    <t>run in produzione</t>
  </si>
  <si>
    <t>per predictive score</t>
  </si>
  <si>
    <t>numerosità controparti</t>
  </si>
  <si>
    <t>numerosità controparti per Segment</t>
  </si>
  <si>
    <t>Sarà verificato che l'introduzione della nuova app 2.0 non abbia portato ad una perdita di record</t>
  </si>
  <si>
    <t>Sarà verificato che l'introduzione della nuova app 2.0 non abbia portato ad una perdita di record, aggregando i dati per segmento</t>
  </si>
  <si>
    <t>Step</t>
  </si>
  <si>
    <t>Note</t>
  </si>
  <si>
    <t>Tabelle</t>
  </si>
  <si>
    <t>su tabella di output (aggregato)</t>
  </si>
  <si>
    <t>su tabella di output (puntuale)</t>
  </si>
  <si>
    <t>Query di esempio</t>
  </si>
  <si>
    <t>Owner</t>
  </si>
  <si>
    <t>App</t>
  </si>
  <si>
    <t>ETL</t>
  </si>
  <si>
    <t>OUTPUT_WEB_xxx_NEW_TEST *</t>
  </si>
  <si>
    <t>* xxx indica il nome della banca</t>
  </si>
  <si>
    <t>Tramite ticket. 
Una tantum per tutte le banche</t>
  </si>
  <si>
    <t>OUTPUT_WEB_BE_ddmmyyyy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</si>
  <si>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</si>
  <si>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</si>
  <si>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</si>
  <si>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</si>
  <si>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</si>
  <si>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</si>
  <si>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Matrice di Rischio</t>
  </si>
  <si>
    <t xml:space="preserve">Non ci siano differenze in termini di colore </t>
  </si>
  <si>
    <t>Modulo HighPriority</t>
  </si>
  <si>
    <t>colore HighPriority</t>
  </si>
  <si>
    <t>Modulo Carta Commerciale</t>
  </si>
  <si>
    <t>colore carta commerciale</t>
  </si>
  <si>
    <t>Modulo Preammortamenti</t>
  </si>
  <si>
    <t>colore preammortamenti</t>
  </si>
  <si>
    <t>Modulo Dati di Mercato</t>
  </si>
  <si>
    <t>colore dati mercato</t>
  </si>
  <si>
    <t>Modulo NOPG</t>
  </si>
  <si>
    <t>colore NOPG</t>
  </si>
  <si>
    <t>Score CR Alzo Zero</t>
  </si>
  <si>
    <t>score di modulo</t>
  </si>
  <si>
    <t>Non ci siano differenze in termini di score</t>
  </si>
  <si>
    <t>Score CR Sistema</t>
  </si>
  <si>
    <t>Score XRA</t>
  </si>
  <si>
    <t>Color CR Alzo Zero</t>
  </si>
  <si>
    <t>colore modulo</t>
  </si>
  <si>
    <t xml:space="preserve">Color CR Sistema </t>
  </si>
  <si>
    <t>Color XRA</t>
  </si>
  <si>
    <t>Matrix_Colore_CR</t>
  </si>
  <si>
    <t>Colore(Integrazione Moduli CR0 e CRSYS)</t>
  </si>
  <si>
    <t>fattureScaduteFactoring</t>
  </si>
  <si>
    <t>colore sotto modulo</t>
  </si>
  <si>
    <t>Per ogni sndg sarà verificata puntualmente l'uguaglianza tra prima e dopo l'introduzione della nuova app 2.0 (BR vs MODULE)</t>
  </si>
  <si>
    <t>Finimport</t>
  </si>
  <si>
    <t>Antexport</t>
  </si>
  <si>
    <t>AnticipoFattureItalia</t>
  </si>
  <si>
    <t>Insoluti</t>
  </si>
  <si>
    <t>Covenant</t>
  </si>
  <si>
    <t>colore matrice di rischio</t>
  </si>
  <si>
    <t>EWS App-CORPORATE_W01</t>
  </si>
  <si>
    <t>EWS App-CORPORATE_W02</t>
  </si>
  <si>
    <t>EWS App-CORPORATE_W03</t>
  </si>
  <si>
    <t>EWS App-CORPORATE_W04</t>
  </si>
  <si>
    <t>numerosità controparti per Final Score e segment</t>
  </si>
  <si>
    <t>Sarà verificato che l'introduzione della nuova app 2.0 non abbia portato ad una perdita di record, aggregando i dati per colore finale e segmento</t>
  </si>
  <si>
    <t>Matrix_Score_CR_XRA</t>
  </si>
  <si>
    <t>Per ogni sndg non avente la condizione fast_track=1 sarà verificata puntualmente l'uguaglianza tra prima e dopo l'introduzione della nuova app 2.0</t>
  </si>
  <si>
    <t>Score(Integrazione Moduli CR_XRA)</t>
  </si>
  <si>
    <t>Per ogni sndg sarà verificata puntualmente l'uguaglianza tra prima e dopo l'introduzione della nuova app 2.0 (EXCEPTION vs MODULE)</t>
  </si>
  <si>
    <t>per indicatori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</si>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</sst>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1" fillId="0" borderId="0" xfId="2"/>
    <xf numFmtId="0" fontId="19" fillId="2" borderId="0" xfId="2" applyFont="1" applyFill="1"/>
    <xf numFmtId="0" fontId="19" fillId="2" borderId="0" xfId="2" applyFont="1" applyFill="1" applyBorder="1" applyAlignment="1">
      <alignment horizontal="left"/>
    </xf>
    <xf numFmtId="0" fontId="19" fillId="2" borderId="0" xfId="2" applyFont="1" applyFill="1" applyBorder="1" applyAlignment="1"/>
    <xf numFmtId="0" fontId="16" fillId="0" borderId="35" xfId="2" applyFont="1" applyBorder="1"/>
    <xf numFmtId="0" fontId="16" fillId="0" borderId="0" xfId="2" applyFont="1"/>
    <xf numFmtId="0" fontId="16" fillId="0" borderId="35" xfId="2" applyFont="1" applyBorder="1" applyAlignment="1">
      <alignment horizontal="left"/>
    </xf>
    <xf numFmtId="164" fontId="18" fillId="0" borderId="14" xfId="0" applyNumberFormat="1" applyFont="1" applyFill="1" applyBorder="1" applyAlignment="1" applyProtection="1">
      <alignment horizontal="left" vertical="top"/>
      <protection locked="0"/>
    </xf>
    <xf numFmtId="0" fontId="16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16" fillId="0" borderId="3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4" fontId="16" fillId="0" borderId="36" xfId="0" applyNumberFormat="1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7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14" fontId="16" fillId="0" borderId="37" xfId="0" applyNumberFormat="1" applyFont="1" applyFill="1" applyBorder="1" applyAlignment="1">
      <alignment horizontal="center" vertical="center"/>
    </xf>
    <xf numFmtId="0" fontId="16" fillId="0" borderId="38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4" fontId="16" fillId="0" borderId="39" xfId="0" applyNumberFormat="1" applyFont="1" applyFill="1" applyBorder="1" applyAlignment="1">
      <alignment horizontal="center" vertical="center"/>
    </xf>
    <xf numFmtId="164" fontId="18" fillId="0" borderId="37" xfId="0" applyNumberFormat="1" applyFont="1" applyFill="1" applyBorder="1" applyAlignment="1" applyProtection="1">
      <alignment horizontal="left" vertical="top"/>
      <protection locked="0"/>
    </xf>
    <xf numFmtId="0" fontId="8" fillId="0" borderId="14" xfId="0" applyFont="1" applyBorder="1"/>
    <xf numFmtId="0" fontId="4" fillId="0" borderId="14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15" xfId="0" quotePrefix="1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5" xfId="2" applyFont="1" applyBorder="1" applyAlignment="1">
      <alignment horizontal="left" vertical="center" wrapText="1"/>
    </xf>
    <xf numFmtId="0" fontId="19" fillId="2" borderId="0" xfId="2" applyFont="1" applyFill="1" applyBorder="1" applyAlignment="1">
      <alignment horizontal="left"/>
    </xf>
  </cellXfs>
  <cellStyles count="3">
    <cellStyle name="Normal" xfId="0" builtinId="0"/>
    <cellStyle name="Normal 2" xfId="2"/>
    <cellStyle name="Percent" xfId="1" builtinId="5"/>
  </cellStyles>
  <dxfs count="102"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font>
        <color rgb="FFFF0000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18</xdr:row>
      <xdr:rowOff>22860</xdr:rowOff>
    </xdr:from>
    <xdr:to>
      <xdr:col>18</xdr:col>
      <xdr:colOff>449580</xdr:colOff>
      <xdr:row>41</xdr:row>
      <xdr:rowOff>45720</xdr:rowOff>
    </xdr:to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4DFFA2CD-E85C-4990-99A4-E67303E44583}"/>
            </a:ext>
          </a:extLst>
        </xdr:cNvPr>
        <xdr:cNvSpPr txBox="1"/>
      </xdr:nvSpPr>
      <xdr:spPr>
        <a:xfrm>
          <a:off x="403860" y="3421380"/>
          <a:ext cx="13670280" cy="4579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select</a:t>
          </a:r>
        </a:p>
        <a:p>
          <a:r>
            <a:rPr lang="it-IT" sz="1100"/>
            <a:t>                prod.sndg</a:t>
          </a:r>
        </a:p>
        <a:p>
          <a:r>
            <a:rPr lang="it-IT" sz="1100"/>
            <a:t>                ,prod.semaforo_app</a:t>
          </a:r>
        </a:p>
        <a:p>
          <a:r>
            <a:rPr lang="it-IT" sz="1100"/>
            <a:t>                ,newapp.color_app</a:t>
          </a:r>
        </a:p>
        <a:p>
          <a:r>
            <a:rPr lang="it-IT" sz="1100"/>
            <a:t>                ,newapp.segment</a:t>
          </a:r>
        </a:p>
        <a:p>
          <a:endParaRPr lang="it-IT" sz="1100"/>
        </a:p>
        <a:p>
          <a:r>
            <a:rPr lang="it-IT" sz="1100"/>
            <a:t>,</a:t>
          </a:r>
          <a:r>
            <a:rPr lang="it-IT" sz="1100" b="1"/>
            <a:t>case when </a:t>
          </a:r>
          <a:r>
            <a:rPr lang="it-IT" sz="1100"/>
            <a:t>prod.result_First_risk_Matrix = newapp.First_risk_Matrix OR FAST_TRACK =1 OR (prod.result_First_risk_Matrix is null and newapp.First_risk_Matrix is null) then 1 else 0 END as check_First_risk_Matrix</a:t>
          </a:r>
        </a:p>
        <a:p>
          <a:r>
            <a:rPr lang="it-IT" sz="1100"/>
            <a:t> ,</a:t>
          </a:r>
          <a:r>
            <a:rPr lang="it-IT" sz="1100" b="1"/>
            <a:t>case when</a:t>
          </a:r>
          <a:r>
            <a:rPr lang="it-IT" sz="1100"/>
            <a:t> MODULE_CARTA_COMMERCIALE = CARTA_COMMERCIALE OR FAST_TRACK = 1 OR (prod.MODULE_CARTA_COMMERCIALE is null and newapp.CARTA_COMMERCIALE is null) then 1 else 0 END as check_CARTA_COMMERCIALE</a:t>
          </a:r>
        </a:p>
        <a:p>
          <a:r>
            <a:rPr lang="it-IT" sz="1100"/>
            <a:t>,</a:t>
          </a:r>
          <a:r>
            <a:rPr lang="it-IT" sz="1100" b="1"/>
            <a:t>case when</a:t>
          </a:r>
          <a:r>
            <a:rPr lang="it-IT" sz="1100"/>
            <a:t> MODULE_PREAMMORTAMENTI = Premmortamenti OR FAST_TRACK = 1 OR (prod.MODULE_PREAMMORTAMENTI is null and newapp.Premmortamenti is null) then 1 else 0 END as check_PREAMMORTAMENTI</a:t>
          </a:r>
        </a:p>
        <a:p>
          <a:r>
            <a:rPr lang="it-IT" sz="1100"/>
            <a:t>,</a:t>
          </a:r>
          <a:r>
            <a:rPr lang="it-IT" sz="1100" b="1"/>
            <a:t>case when</a:t>
          </a:r>
          <a:r>
            <a:rPr lang="it-IT" sz="1100"/>
            <a:t> MODULE_DATI_DI_MERCATO = DATI_DI_MERCATO OR FAST_TRACK = 1 OR (prod.MODULE_DATI_DI_MERCATO is null  and newapp.DATI_DI_MERCATO is null) then 1 else 0 END as check_DATI_DI_MERCATO</a:t>
          </a:r>
        </a:p>
        <a:p>
          <a:r>
            <a:rPr lang="it-IT" sz="1100"/>
            <a:t>,</a:t>
          </a:r>
          <a:r>
            <a:rPr lang="it-IT" sz="1100" b="1"/>
            <a:t>case when</a:t>
          </a:r>
          <a:r>
            <a:rPr lang="it-IT" sz="1100"/>
            <a:t> MODULE_NOPG = NOPG_NO_GREEN OR FAST_TRACK = 1 OR (MODULE_NOPG is null and NOPG_NO_GREEN is null) then 1 else 0 END as check_NOPG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fast_track =flg_high_priority or fast_track = flg_covenant  OR  (flg_high_priority is null  and fast_track is null)  then 1 else 0 END check_FAST_TRACK</a:t>
          </a:r>
          <a:endParaRPr lang="it-IT">
            <a:effectLst/>
          </a:endParaRP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OUTPUT_IRIS_WEB_CALC_20170607 prod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OUTPUT_WEB_CORPORATE_TEST newApp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prod.sndg = newApp.sndg</a:t>
          </a:r>
          <a:endParaRPr lang="it-IT" sz="1100"/>
        </a:p>
        <a:p>
          <a:r>
            <a:rPr lang="it-IT" sz="1100">
              <a:solidFill>
                <a:sysClr val="windowText" lastClr="000000"/>
              </a:solidFill>
            </a:rPr>
            <a:t>where 1 = 1</a:t>
          </a:r>
        </a:p>
        <a:p>
          <a:r>
            <a:rPr lang="it-IT" sz="1100"/>
            <a:t>and (</a:t>
          </a:r>
        </a:p>
        <a:p>
          <a:r>
            <a:rPr lang="it-IT" sz="1100"/>
            <a:t>                 OR check_First_risk_Matrix = 0</a:t>
          </a:r>
        </a:p>
        <a:p>
          <a:r>
            <a:rPr lang="it-IT" sz="1100"/>
            <a:t>                OR  check_CARTA_COMMERCIALE = 0</a:t>
          </a:r>
        </a:p>
        <a:p>
          <a:r>
            <a:rPr lang="it-IT" sz="1100"/>
            <a:t>                OR check_PREAMMORTAMENTI = 0</a:t>
          </a:r>
        </a:p>
        <a:p>
          <a:r>
            <a:rPr lang="it-IT" sz="1100"/>
            <a:t>                OR check_DATI_DI_MERCATO = 0</a:t>
          </a:r>
        </a:p>
        <a:p>
          <a:r>
            <a:rPr lang="it-IT" sz="1100"/>
            <a:t>                OR check_NOPG = 0</a:t>
          </a:r>
        </a:p>
        <a:p>
          <a:r>
            <a:rPr lang="it-IT" sz="1100"/>
            <a:t>                OR check_FAST_TRACK = 0            </a:t>
          </a:r>
        </a:p>
        <a:p>
          <a:r>
            <a:rPr lang="it-IT" sz="1100"/>
            <a:t>)</a:t>
          </a:r>
        </a:p>
      </xdr:txBody>
    </xdr:sp>
    <xdr:clientData/>
  </xdr:twoCellAnchor>
  <xdr:twoCellAnchor>
    <xdr:from>
      <xdr:col>1</xdr:col>
      <xdr:colOff>289560</xdr:colOff>
      <xdr:row>44</xdr:row>
      <xdr:rowOff>38100</xdr:rowOff>
    </xdr:from>
    <xdr:to>
      <xdr:col>15</xdr:col>
      <xdr:colOff>137160</xdr:colOff>
      <xdr:row>77</xdr:row>
      <xdr:rowOff>53340</xdr:rowOff>
    </xdr:to>
    <xdr:sp macro="" textlink="">
      <xdr:nvSpPr>
        <xdr:cNvPr id="11" name="TextBox 2">
          <a:extLst>
            <a:ext uri="{FF2B5EF4-FFF2-40B4-BE49-F238E27FC236}">
              <a16:creationId xmlns:a16="http://schemas.microsoft.com/office/drawing/2014/main" id="{3A5CB8EB-489D-40C4-A357-4B3ED923D983}"/>
            </a:ext>
          </a:extLst>
        </xdr:cNvPr>
        <xdr:cNvSpPr txBox="1"/>
      </xdr:nvSpPr>
      <xdr:spPr>
        <a:xfrm>
          <a:off x="403860" y="8587740"/>
          <a:ext cx="11529060" cy="655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prod.sndg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,prod.semaforo_app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,newapp.color_app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,newapp.segment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ABS(prod.SCORE_CR_SISTEMA - newapp.SCORE_CR_SISTEMA)             &lt; 0.0000000001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(prod.SCORE_CR_SISTEMA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newapp.SCORE_CR_SISTEMA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check_SCORE_CR_SISTEMA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ABS(prod.SCORE_CR_ALZO_ZERO- newapp.SCORE_CR_ALZO_ZERO)  &lt; 0.0000000001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(prod.SCORE_CR_ALZO_ZERO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newapp.SCORE_CR_ALZO_ZERO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check_SCORE_CR_ALZO_ZERO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ABS(prod.SCORE_XRA - newapp.SCORE_XRA)                                                                           &lt; 0.0000000001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(prod.SCORE_XRA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newapp.SCORE_XRA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check_SCORE_XRA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ABS(prod.SCORE_XRA_WOE - newapp.SCORE_XRA_WOE )                                      &lt; 0.0000000001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(prod.SCORE_XRA_WOE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newapp.SCORE_XRA_WOE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check_SCORE_XRA_WOE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ABS(prod.SCORE_CR_XRA - newapp.SCORE_CR_XRA)                                              &lt; 0.0000000001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(prod.SCORE_CR_XRA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newapp.SCORE_CR_XRA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check_SCORE_CR_XRA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ABS(prod.MATRIX_SCORE_CR - newapp.MATRIX_SCORE_CR )                 &lt; 0.0000000001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(prod.MATRIX_SCORE_CR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newapp.MATRIX_SCORE_CR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check_MATRIX_SCORE_CR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prod.COLOR_CR_SISTEMA = newapp.COLOR_CR_SISTEMA                   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(prod.COLOR_CR_SISTEMA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newapp.COLOR_CR_SISTEMA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check_COLOR_CR_SISTEMA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prod.COLOR_CR_ALZO_ZERO = newapp.COLOR_CR_ALZO_ZERO        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(prod.COLOR_CR_ALZO_ZERO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newapp.COLOR_CR_ALZO_ZERO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check_COLOR_CR_ALZO_ZERO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prod.COLOR_XRA = newapp.COLOR_XRA                                                                 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(prod.COLOR_XRA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newapp.COLOR_XRA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check_COLOR_XRA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prod.MATRIX_COLOR_CR = newapp.MATRIX_COLOR_CR                       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(prod.MATRIX_COLOR_CR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newapp.MATRIX_COLOR_CR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check_MATRIX_COLOR_CR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OUTPUT_IRIS_WEB_CALC_20170607 prod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OUTPUT_WEB_CORPORATE_TEST newApp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prod.sndg = newApp.sndg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= 1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check_SCORE_CR_SISTEMA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 check_SCORE_CR_ALZO_ZERO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check_SCORE_XRA=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check_SCORE_XRA_WOE=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check_SCORE_CR_XRA=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check_MATRIX_SCORE_CR=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check_COLOR_CR_SISTEMA=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check_COLOR_CR_ALZO_ZERO=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check_COLOR_XRA= 0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check_MATRIX_COLOR_CR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2</xdr:row>
      <xdr:rowOff>190500</xdr:rowOff>
    </xdr:from>
    <xdr:to>
      <xdr:col>8</xdr:col>
      <xdr:colOff>175260</xdr:colOff>
      <xdr:row>16</xdr:row>
      <xdr:rowOff>144780</xdr:rowOff>
    </xdr:to>
    <xdr:sp macro="" textlink="">
      <xdr:nvSpPr>
        <xdr:cNvPr id="13" name="TextBox 4">
          <a:extLst>
            <a:ext uri="{FF2B5EF4-FFF2-40B4-BE49-F238E27FC236}">
              <a16:creationId xmlns:a16="http://schemas.microsoft.com/office/drawing/2014/main" id="{8497D874-2DFB-4669-ADC0-9D4327765A3C}"/>
            </a:ext>
          </a:extLst>
        </xdr:cNvPr>
        <xdr:cNvSpPr txBox="1"/>
      </xdr:nvSpPr>
      <xdr:spPr>
        <a:xfrm>
          <a:off x="419100" y="586740"/>
          <a:ext cx="7284720" cy="2560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                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prod.sndg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,prod.semaforo_app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,newapp.color_app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,newapp.segment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 when 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prod.semaforo_app = newapp.color_app then 1 else 0 END as check_colorApp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  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OUTPUT_IRIS_WEB_CALC_20170607 prod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join 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OUTPUT_WEB_CORPORATE_TEST newApp on prod.sndg = newApp.sndg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prod.sndg = newApp.sndg</a:t>
          </a:r>
          <a:endParaRPr lang="it-IT">
            <a:effectLst/>
          </a:endParaRPr>
        </a:p>
        <a:p>
          <a:r>
            <a:rPr lang="it-IT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where </a:t>
          </a:r>
          <a:r>
            <a:rPr lang="it-IT" sz="11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 = 1</a:t>
          </a:r>
        </a:p>
        <a:p>
          <a:r>
            <a:rPr lang="it-IT" sz="11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and (</a:t>
          </a:r>
        </a:p>
        <a:p>
          <a:r>
            <a:rPr lang="it-IT" sz="11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            check_colorApp = 0</a:t>
          </a:r>
        </a:p>
        <a:p>
          <a:r>
            <a:rPr lang="it-IT" sz="11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</a:t>
          </a:r>
        </a:p>
        <a:p>
          <a:endParaRPr lang="it-IT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38100</xdr:colOff>
      <xdr:row>80</xdr:row>
      <xdr:rowOff>45720</xdr:rowOff>
    </xdr:from>
    <xdr:to>
      <xdr:col>9</xdr:col>
      <xdr:colOff>30480</xdr:colOff>
      <xdr:row>97</xdr:row>
      <xdr:rowOff>30480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EC891343-43C5-42F2-88EB-3871908722E9}"/>
            </a:ext>
          </a:extLst>
        </xdr:cNvPr>
        <xdr:cNvSpPr txBox="1"/>
      </xdr:nvSpPr>
      <xdr:spPr>
        <a:xfrm>
          <a:off x="457200" y="15727680"/>
          <a:ext cx="7711440" cy="335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prod.sndg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prod.ind_01 = newapp.ind_01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(prod.ind_01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newapp.ind_01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check_ind_01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prod.ind_02 = newapp.ind_02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(prod.ind_02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newapp.ind_02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check_ind_02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prod.ind_03 = newapp.ind_03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(prod.ind_03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newapp.ind_03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check_ind_03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OUTPUT_IRIS_WEB_20170607 prod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CUSTOMER_ANALYSIS_UNIT_NEW newApp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prod.sndg = newApp.sndg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= 1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check_ind_01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check_ind_02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check_ind_03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899.418693287036" createdVersion="4" refreshedVersion="6" minRefreshableVersion="3" recordCount="81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78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NonDate="0" containsBlank="1" count="4">
        <m/>
        <s v="Ok" u="1"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899.41869421296" createdVersion="4" refreshedVersion="6" minRefreshableVersion="3" recordCount="81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78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s v="EWS App-CORPORATE_W01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CORPORATE_W01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CORPORATE_W01"/>
    <n v="3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s v="Ok"/>
    <m/>
    <x v="0"/>
    <x v="0"/>
  </r>
  <r>
    <s v="EWS App-CORPORATE_W01"/>
    <n v="4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5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6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7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8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9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10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1"/>
    <n v="11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1"/>
    <n v="12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1"/>
    <n v="13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1"/>
    <n v="14"/>
    <s v="Modulo Carta Commerciale"/>
    <m/>
    <s v="colore carta commerciale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1"/>
    <n v="15"/>
    <s v="Modulo Preammortamenti"/>
    <m/>
    <s v="colore preammortamenti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1"/>
    <n v="16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1"/>
    <n v="17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1"/>
    <n v="18"/>
    <s v="Antex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1"/>
    <n v="19"/>
    <s v="Finim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1"/>
    <n v="20"/>
    <s v="AnticipoFattureItalia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1"/>
    <n v="21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1"/>
    <n v="22"/>
    <s v="Insoluti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1"/>
    <n v="23"/>
    <s v="fattureScaduteFactoring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2"/>
    <n v="24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CORPORATE_W02"/>
    <n v="25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CORPORATE_W02"/>
    <n v="26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s v="Ok"/>
    <m/>
    <x v="0"/>
    <x v="0"/>
  </r>
  <r>
    <s v="EWS App-CORPORATE_W02"/>
    <n v="27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28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29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30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31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32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33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2"/>
    <n v="34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2"/>
    <n v="35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2"/>
    <n v="36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2"/>
    <n v="37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2"/>
    <n v="38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2"/>
    <n v="39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3"/>
    <n v="40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CORPORATE_W03"/>
    <n v="41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CORPORATE_W03"/>
    <n v="42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s v="Ok"/>
    <m/>
    <x v="0"/>
    <x v="0"/>
  </r>
  <r>
    <s v="EWS App-CORPORATE_W03"/>
    <n v="43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4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5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6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7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8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9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3"/>
    <n v="50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3"/>
    <n v="51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3"/>
    <n v="52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3"/>
    <n v="53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3"/>
    <n v="54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3"/>
    <n v="55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56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CORPORATE_W04"/>
    <n v="57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CORPORATE_W04"/>
    <n v="58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s v="Ok"/>
    <m/>
    <x v="0"/>
    <x v="0"/>
  </r>
  <r>
    <s v="EWS App-CORPORATE_W04"/>
    <n v="59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0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1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2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3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4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5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4"/>
    <n v="66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4"/>
    <n v="67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4"/>
    <n v="68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4"/>
    <n v="69"/>
    <s v="Modulo Carta Commerciale"/>
    <m/>
    <s v="colore carta commerciale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4"/>
    <n v="70"/>
    <s v="Modulo Preammortamenti"/>
    <m/>
    <s v="colore preammortamenti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4"/>
    <n v="71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4"/>
    <n v="72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4"/>
    <n v="73"/>
    <s v="Antex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74"/>
    <s v="Finim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75"/>
    <s v="AnticipoFattureItalia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76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77"/>
    <s v="Insoluti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78"/>
    <s v="fattureScaduteFactoring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s v="EWS App-CORPORATE_W01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CORPORATE_W01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m/>
  </r>
  <r>
    <s v="EWS App-CORPORATE_W01"/>
    <n v="3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x v="0"/>
    <m/>
    <m/>
  </r>
  <r>
    <s v="EWS App-CORPORATE_W01"/>
    <n v="4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5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6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7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8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9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10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1"/>
    <n v="11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1"/>
    <n v="12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1"/>
    <n v="13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1"/>
    <n v="14"/>
    <s v="Modulo Carta Commerciale"/>
    <m/>
    <s v="colore carta commerciale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1"/>
    <n v="15"/>
    <s v="Modulo Preammortamenti"/>
    <m/>
    <s v="colore preammortamenti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1"/>
    <n v="16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1"/>
    <n v="17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1"/>
    <n v="18"/>
    <s v="Antex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1"/>
    <n v="19"/>
    <s v="Finim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1"/>
    <n v="20"/>
    <s v="AnticipoFattureItalia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1"/>
    <n v="21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1"/>
    <n v="22"/>
    <s v="Insoluti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1"/>
    <n v="23"/>
    <s v="fattureScaduteFactoring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2"/>
    <n v="24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CORPORATE_W02"/>
    <n v="25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m/>
  </r>
  <r>
    <s v="EWS App-CORPORATE_W02"/>
    <n v="26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x v="0"/>
    <m/>
    <m/>
  </r>
  <r>
    <s v="EWS App-CORPORATE_W02"/>
    <n v="27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28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29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30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31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32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33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2"/>
    <n v="34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2"/>
    <n v="35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2"/>
    <n v="36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2"/>
    <n v="37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2"/>
    <n v="38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2"/>
    <n v="39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3"/>
    <n v="40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CORPORATE_W03"/>
    <n v="41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m/>
  </r>
  <r>
    <s v="EWS App-CORPORATE_W03"/>
    <n v="42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x v="0"/>
    <m/>
    <m/>
  </r>
  <r>
    <s v="EWS App-CORPORATE_W03"/>
    <n v="43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4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5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6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7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8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9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3"/>
    <n v="50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3"/>
    <n v="51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3"/>
    <n v="52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3"/>
    <n v="53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3"/>
    <n v="54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3"/>
    <n v="55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56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CORPORATE_W04"/>
    <n v="57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m/>
  </r>
  <r>
    <s v="EWS App-CORPORATE_W04"/>
    <n v="58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x v="0"/>
    <m/>
    <m/>
  </r>
  <r>
    <s v="EWS App-CORPORATE_W04"/>
    <n v="59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0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1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2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3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4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5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4"/>
    <n v="66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4"/>
    <n v="67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4"/>
    <n v="68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4"/>
    <n v="69"/>
    <s v="Modulo Carta Commerciale"/>
    <m/>
    <s v="colore carta commerciale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4"/>
    <n v="70"/>
    <s v="Modulo Preammortamenti"/>
    <m/>
    <s v="colore preammortamenti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4"/>
    <n v="71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4"/>
    <n v="72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4"/>
    <n v="73"/>
    <s v="Antex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74"/>
    <s v="Finim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75"/>
    <s v="AnticipoFattureItalia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76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77"/>
    <s v="Insoluti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78"/>
    <s v="fattureScaduteFactoring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3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m="1" x="1"/>
        <item h="1" x="0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28">
      <pivotArea field="10" type="button" dataOnly="0" labelOnly="1" outline="0" axis="axisRow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0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1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1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1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2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56">
      <pivotArea field="11" type="button" dataOnly="0" labelOnly="1" outline="0" axis="axisRow" fieldPosition="0"/>
    </format>
    <format dxfId="55">
      <pivotArea field="11" type="button" dataOnly="0" labelOnly="1" outline="0" axis="axisRow" fieldPosition="0"/>
    </format>
    <format dxfId="54">
      <pivotArea field="11" type="button" dataOnly="0" labelOnly="1" outline="0" axis="axisRow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1" type="button" dataOnly="0" labelOnly="1" outline="0" axis="axisRow" fieldPosition="0"/>
    </format>
    <format dxfId="50">
      <pivotArea dataOnly="0" labelOnly="1" outline="0" axis="axisValues" fieldPosition="0"/>
    </format>
    <format dxfId="49">
      <pivotArea dataOnly="0" labelOnly="1" fieldPosition="0">
        <references count="1">
          <reference field="11" count="0"/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field="11" type="button" dataOnly="0" labelOnly="1" outline="0" axis="axisRow" fieldPosition="0"/>
    </format>
    <format dxfId="45">
      <pivotArea field="11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outline="0" axis="axisValues" fieldPosition="0"/>
    </format>
    <format dxfId="42">
      <pivotArea outline="0" collapsedLevelsAreSubtotals="1" fieldPosition="0"/>
    </format>
    <format dxfId="41">
      <pivotArea dataOnly="0" labelOnly="1" outline="0" axis="axisValues" fieldPosition="0"/>
    </format>
    <format dxfId="40">
      <pivotArea dataOnly="0" labelOnly="1" outline="0" axis="axisValues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  <format dxfId="37">
      <pivotArea dataOnly="0" labelOnly="1" outline="0" axis="axisValues" fieldPosition="0"/>
    </format>
    <format dxfId="36">
      <pivotArea field="11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dataOnly="0" labelOnly="1" fieldPosition="0">
        <references count="1">
          <reference field="11" count="0"/>
        </references>
      </pivotArea>
    </format>
    <format dxfId="32">
      <pivotArea dataOnly="0" labelOnly="1" grandRow="1" outline="0" fieldPosition="0"/>
    </format>
    <format dxfId="31">
      <pivotArea field="11" type="button" dataOnly="0" labelOnly="1" outline="0" axis="axisRow" fieldPosition="0"/>
    </format>
    <format dxfId="30">
      <pivotArea dataOnly="0" labelOnly="1" outline="0" axis="axisValues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100">
      <pivotArea outline="0" collapsedLevelsAreSubtotals="1" fieldPosition="0"/>
    </format>
    <format dxfId="99">
      <pivotArea outline="0" collapsedLevelsAreSubtotals="1" fieldPosition="0"/>
    </format>
    <format dxfId="98">
      <pivotArea type="all" dataOnly="0" outline="0" fieldPosition="0"/>
    </format>
    <format dxfId="97">
      <pivotArea field="8" type="button" dataOnly="0" labelOnly="1" outline="0" axis="axisRow" fieldPosition="0"/>
    </format>
    <format dxfId="96">
      <pivotArea field="8" type="button" dataOnly="0" labelOnly="1" outline="0" axis="axisRow" fieldPosition="0"/>
    </format>
    <format dxfId="95">
      <pivotArea field="8" type="button" dataOnly="0" labelOnly="1" outline="0" axis="axisRow" fieldPosition="0"/>
    </format>
    <format dxfId="94">
      <pivotArea dataOnly="0" labelOnly="1" fieldPosition="0">
        <references count="1">
          <reference field="8" count="0"/>
        </references>
      </pivotArea>
    </format>
    <format dxfId="93">
      <pivotArea dataOnly="0" labelOnly="1" grandRow="1" outline="0" fieldPosition="0"/>
    </format>
    <format dxfId="92">
      <pivotArea collapsedLevelsAreSubtotals="1" fieldPosition="0">
        <references count="1">
          <reference field="8" count="0"/>
        </references>
      </pivotArea>
    </format>
    <format dxfId="91">
      <pivotArea dataOnly="0" labelOnly="1" outline="0" axis="axisValues" fieldPosition="0"/>
    </format>
    <format dxfId="90">
      <pivotArea dataOnly="0" labelOnly="1" outline="0" axis="axisValues" fieldPosition="0"/>
    </format>
    <format dxfId="89">
      <pivotArea grandRow="1" outline="0" collapsedLevelsAreSubtotals="1" fieldPosition="0"/>
    </format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6">
      <pivotArea dataOnly="0" labelOnly="1" outline="0" axis="axisValues" fieldPosition="0"/>
    </format>
    <format dxfId="85">
      <pivotArea dataOnly="0" labelOnly="1" outline="0" axis="axisValues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8" type="button" dataOnly="0" labelOnly="1" outline="0" axis="axisRow" fieldPosition="0"/>
    </format>
    <format dxfId="81">
      <pivotArea dataOnly="0" labelOnly="1" outline="0" axis="axisValues" fieldPosition="0"/>
    </format>
    <format dxfId="80">
      <pivotArea dataOnly="0" labelOnly="1" fieldPosition="0">
        <references count="1">
          <reference field="8" count="0"/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8" type="button" dataOnly="0" labelOnly="1" outline="0" axis="axisRow" fieldPosition="0"/>
    </format>
    <format dxfId="74">
      <pivotArea dataOnly="0" labelOnly="1" outline="0" axis="axisValues" fieldPosition="0"/>
    </format>
    <format dxfId="73">
      <pivotArea dataOnly="0" labelOnly="1" fieldPosition="0">
        <references count="1">
          <reference field="8" count="0"/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8" type="button" dataOnly="0" labelOnly="1" outline="0" axis="axisRow" fieldPosition="0"/>
    </format>
    <format dxfId="67">
      <pivotArea dataOnly="0" labelOnly="1" outline="0" axis="axisValues" fieldPosition="0"/>
    </format>
    <format dxfId="66">
      <pivotArea dataOnly="0" labelOnly="1" fieldPosition="0">
        <references count="1">
          <reference field="8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8" type="button" dataOnly="0" labelOnly="1" outline="0" axis="axisRow" fieldPosition="0"/>
    </format>
    <format dxfId="60">
      <pivotArea dataOnly="0" labelOnly="1" outline="0" axis="axisValues" fieldPosition="0"/>
    </format>
    <format dxfId="59">
      <pivotArea dataOnly="0" labelOnly="1" fieldPosition="0">
        <references count="1">
          <reference field="8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4" workbookViewId="0">
      <selection activeCell="B48" sqref="B48:K48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98"/>
      <c r="C24" s="99"/>
      <c r="D24" s="99"/>
      <c r="E24" s="99"/>
      <c r="F24" s="99"/>
      <c r="G24" s="99"/>
      <c r="H24" s="99"/>
      <c r="I24" s="99"/>
      <c r="J24" s="99"/>
      <c r="K24" s="100"/>
      <c r="L24" s="7"/>
      <c r="M24" s="1"/>
    </row>
    <row r="25" spans="1:13" ht="22.8" x14ac:dyDescent="0.4">
      <c r="A25" s="5"/>
      <c r="B25" s="101" t="s">
        <v>9</v>
      </c>
      <c r="C25" s="102"/>
      <c r="D25" s="102"/>
      <c r="E25" s="102"/>
      <c r="F25" s="102"/>
      <c r="G25" s="102"/>
      <c r="H25" s="102"/>
      <c r="I25" s="102"/>
      <c r="J25" s="102"/>
      <c r="K25" s="103"/>
      <c r="L25" s="7"/>
      <c r="M25" s="1"/>
    </row>
    <row r="26" spans="1:13" ht="22.8" x14ac:dyDescent="0.4">
      <c r="A26" s="5"/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7"/>
      <c r="M26" s="1"/>
    </row>
    <row r="27" spans="1:13" ht="22.8" x14ac:dyDescent="0.4">
      <c r="A27" s="5"/>
      <c r="B27" s="101" t="s">
        <v>29</v>
      </c>
      <c r="C27" s="102"/>
      <c r="D27" s="102"/>
      <c r="E27" s="102"/>
      <c r="F27" s="102"/>
      <c r="G27" s="102"/>
      <c r="H27" s="102"/>
      <c r="I27" s="102"/>
      <c r="J27" s="102"/>
      <c r="K27" s="103"/>
      <c r="L27" s="7"/>
      <c r="M27" s="1"/>
    </row>
    <row r="28" spans="1:13" ht="22.8" x14ac:dyDescent="0.4">
      <c r="A28" s="5"/>
      <c r="B28" s="104"/>
      <c r="C28" s="105"/>
      <c r="D28" s="105"/>
      <c r="E28" s="105"/>
      <c r="F28" s="105"/>
      <c r="G28" s="105"/>
      <c r="H28" s="105"/>
      <c r="I28" s="105"/>
      <c r="J28" s="105"/>
      <c r="K28" s="106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96" t="s">
        <v>10</v>
      </c>
      <c r="C37" s="96"/>
      <c r="D37" s="97" t="s">
        <v>11</v>
      </c>
      <c r="E37" s="97"/>
      <c r="F37" s="97"/>
      <c r="G37" s="97"/>
      <c r="H37" s="97"/>
      <c r="I37" s="97"/>
      <c r="J37" s="97"/>
      <c r="K37" s="97"/>
      <c r="L37" s="7"/>
      <c r="M37" s="1"/>
    </row>
    <row r="38" spans="1:13" ht="15.6" x14ac:dyDescent="0.3">
      <c r="A38" s="5"/>
      <c r="B38" s="96" t="s">
        <v>12</v>
      </c>
      <c r="C38" s="96"/>
      <c r="D38" s="97" t="s">
        <v>13</v>
      </c>
      <c r="E38" s="97"/>
      <c r="F38" s="97"/>
      <c r="G38" s="97"/>
      <c r="H38" s="97"/>
      <c r="I38" s="97"/>
      <c r="J38" s="97"/>
      <c r="K38" s="97"/>
      <c r="L38" s="7"/>
      <c r="M38" s="1"/>
    </row>
    <row r="39" spans="1:13" ht="15.6" x14ac:dyDescent="0.3">
      <c r="A39" s="5"/>
      <c r="B39" s="96" t="s">
        <v>14</v>
      </c>
      <c r="C39" s="96"/>
      <c r="D39" s="97" t="s">
        <v>15</v>
      </c>
      <c r="E39" s="97"/>
      <c r="F39" s="97"/>
      <c r="G39" s="97"/>
      <c r="H39" s="97"/>
      <c r="I39" s="97"/>
      <c r="J39" s="97"/>
      <c r="K39" s="97"/>
      <c r="L39" s="7"/>
      <c r="M39" s="1"/>
    </row>
    <row r="40" spans="1:13" ht="15.6" x14ac:dyDescent="0.3">
      <c r="A40" s="5"/>
      <c r="B40" s="96" t="s">
        <v>16</v>
      </c>
      <c r="C40" s="96"/>
      <c r="D40" s="97" t="s">
        <v>30</v>
      </c>
      <c r="E40" s="97"/>
      <c r="F40" s="97"/>
      <c r="G40" s="97"/>
      <c r="H40" s="97"/>
      <c r="I40" s="97"/>
      <c r="J40" s="97"/>
      <c r="K40" s="97"/>
      <c r="L40" s="7"/>
      <c r="M40" s="1"/>
    </row>
    <row r="41" spans="1:13" ht="15.6" x14ac:dyDescent="0.3">
      <c r="A41" s="5"/>
      <c r="B41" s="96" t="s">
        <v>17</v>
      </c>
      <c r="C41" s="96"/>
      <c r="D41" s="97" t="s">
        <v>18</v>
      </c>
      <c r="E41" s="97"/>
      <c r="F41" s="97"/>
      <c r="G41" s="97"/>
      <c r="H41" s="97"/>
      <c r="I41" s="97"/>
      <c r="J41" s="97"/>
      <c r="K41" s="97"/>
      <c r="L41" s="7"/>
      <c r="M41" s="1"/>
    </row>
    <row r="42" spans="1:13" ht="15.6" x14ac:dyDescent="0.3">
      <c r="A42" s="5"/>
      <c r="B42" s="96" t="s">
        <v>19</v>
      </c>
      <c r="C42" s="96"/>
      <c r="D42" s="107" t="s">
        <v>20</v>
      </c>
      <c r="E42" s="108"/>
      <c r="F42" s="97" t="s">
        <v>21</v>
      </c>
      <c r="G42" s="97"/>
      <c r="H42" s="97" t="s">
        <v>22</v>
      </c>
      <c r="I42" s="97"/>
      <c r="J42" s="97"/>
      <c r="K42" s="97"/>
      <c r="L42" s="7"/>
      <c r="M42" s="1"/>
    </row>
    <row r="43" spans="1:13" ht="15.6" x14ac:dyDescent="0.3">
      <c r="A43" s="5"/>
      <c r="B43" s="96" t="s">
        <v>23</v>
      </c>
      <c r="C43" s="96"/>
      <c r="D43" s="97" t="s">
        <v>24</v>
      </c>
      <c r="E43" s="97"/>
      <c r="F43" s="97"/>
      <c r="G43" s="97"/>
      <c r="H43" s="97"/>
      <c r="I43" s="97"/>
      <c r="J43" s="97"/>
      <c r="K43" s="97"/>
      <c r="L43" s="7"/>
      <c r="M43" s="1"/>
    </row>
    <row r="44" spans="1:13" ht="15.6" x14ac:dyDescent="0.3">
      <c r="A44" s="5"/>
      <c r="B44" s="96" t="s">
        <v>25</v>
      </c>
      <c r="C44" s="96"/>
      <c r="D44" s="111">
        <v>42899</v>
      </c>
      <c r="E44" s="112"/>
      <c r="F44" s="108"/>
      <c r="G44" s="97" t="s">
        <v>26</v>
      </c>
      <c r="H44" s="97"/>
      <c r="I44" s="97"/>
      <c r="J44" s="111">
        <v>42899</v>
      </c>
      <c r="K44" s="108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109" t="s">
        <v>27</v>
      </c>
      <c r="C48" s="109"/>
      <c r="D48" s="109"/>
      <c r="E48" s="109"/>
      <c r="F48" s="109"/>
      <c r="G48" s="109"/>
      <c r="H48" s="109"/>
      <c r="I48" s="109"/>
      <c r="J48" s="109"/>
      <c r="K48" s="109"/>
      <c r="L48" s="7"/>
      <c r="M48" s="1"/>
    </row>
    <row r="49" spans="1:13" ht="15.6" x14ac:dyDescent="0.3">
      <c r="A49" s="5"/>
      <c r="B49" s="110" t="s">
        <v>28</v>
      </c>
      <c r="C49" s="110"/>
      <c r="D49" s="110"/>
      <c r="E49" s="110"/>
      <c r="F49" s="110"/>
      <c r="G49" s="110"/>
      <c r="H49" s="110"/>
      <c r="I49" s="110"/>
      <c r="J49" s="110"/>
      <c r="K49" s="110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48:K48"/>
    <mergeCell ref="B49:K49"/>
    <mergeCell ref="B43:C43"/>
    <mergeCell ref="D43:K43"/>
    <mergeCell ref="B44:C44"/>
    <mergeCell ref="D44:F44"/>
    <mergeCell ref="G44:I44"/>
    <mergeCell ref="J44:K44"/>
    <mergeCell ref="B41:C41"/>
    <mergeCell ref="D41:K41"/>
    <mergeCell ref="B42:C42"/>
    <mergeCell ref="D42:E42"/>
    <mergeCell ref="F42:G42"/>
    <mergeCell ref="H42:K42"/>
    <mergeCell ref="B38:C38"/>
    <mergeCell ref="D38:K38"/>
    <mergeCell ref="B39:C39"/>
    <mergeCell ref="D39:K39"/>
    <mergeCell ref="B40:C40"/>
    <mergeCell ref="D40:K40"/>
    <mergeCell ref="B37:C37"/>
    <mergeCell ref="D37:K37"/>
    <mergeCell ref="B24:K24"/>
    <mergeCell ref="B25:K25"/>
    <mergeCell ref="B26:K26"/>
    <mergeCell ref="B27:K27"/>
    <mergeCell ref="B28:K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83"/>
  <sheetViews>
    <sheetView zoomScale="85" zoomScaleNormal="85" workbookViewId="0">
      <pane xSplit="3" ySplit="2" topLeftCell="H56" activePane="bottomRight" state="frozen"/>
      <selection pane="topRight" activeCell="D1" sqref="D1"/>
      <selection pane="bottomLeft" activeCell="A3" sqref="A3"/>
      <selection pane="bottomRight" activeCell="H58" sqref="H58"/>
    </sheetView>
  </sheetViews>
  <sheetFormatPr defaultColWidth="9.21875" defaultRowHeight="13.8" x14ac:dyDescent="0.3"/>
  <cols>
    <col min="1" max="1" width="22.77734375" style="65" bestFit="1" customWidth="1"/>
    <col min="2" max="2" width="4.44140625" style="65" customWidth="1"/>
    <col min="3" max="3" width="26.33203125" style="65" bestFit="1" customWidth="1"/>
    <col min="4" max="4" width="19.77734375" style="65" bestFit="1" customWidth="1"/>
    <col min="5" max="5" width="43.5546875" style="65" bestFit="1" customWidth="1"/>
    <col min="6" max="6" width="126.33203125" style="71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13" t="s">
        <v>31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4" t="s">
        <v>43</v>
      </c>
    </row>
    <row r="2" spans="1:17" x14ac:dyDescent="0.3">
      <c r="A2" s="113" t="s">
        <v>32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0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63" t="s">
        <v>120</v>
      </c>
      <c r="B4" s="80">
        <v>1</v>
      </c>
      <c r="C4" s="69" t="s">
        <v>57</v>
      </c>
      <c r="D4" s="72"/>
      <c r="E4" s="69" t="s">
        <v>65</v>
      </c>
      <c r="F4" s="82" t="s">
        <v>67</v>
      </c>
      <c r="G4" s="82" t="s">
        <v>58</v>
      </c>
      <c r="H4" s="63" t="s">
        <v>59</v>
      </c>
      <c r="I4" s="68" t="s">
        <v>37</v>
      </c>
      <c r="J4" s="64"/>
      <c r="K4" s="63"/>
      <c r="L4" s="64"/>
      <c r="P4" s="66" t="s">
        <v>38</v>
      </c>
      <c r="Q4" s="66" t="s">
        <v>38</v>
      </c>
    </row>
    <row r="5" spans="1:17" s="66" customFormat="1" ht="14.4" x14ac:dyDescent="0.3">
      <c r="A5" s="63" t="s">
        <v>120</v>
      </c>
      <c r="B5" s="80">
        <v>2</v>
      </c>
      <c r="C5" s="69" t="s">
        <v>57</v>
      </c>
      <c r="D5" s="72"/>
      <c r="E5" s="69" t="s">
        <v>66</v>
      </c>
      <c r="F5" s="82" t="s">
        <v>68</v>
      </c>
      <c r="G5" s="82" t="s">
        <v>58</v>
      </c>
      <c r="H5" s="63" t="s">
        <v>59</v>
      </c>
      <c r="I5" s="68" t="s">
        <v>37</v>
      </c>
      <c r="J5" s="64"/>
      <c r="K5" s="63"/>
      <c r="L5" s="64"/>
      <c r="Q5" s="66" t="s">
        <v>39</v>
      </c>
    </row>
    <row r="6" spans="1:17" s="66" customFormat="1" ht="14.4" x14ac:dyDescent="0.3">
      <c r="A6" s="63" t="s">
        <v>120</v>
      </c>
      <c r="B6" s="80">
        <v>3</v>
      </c>
      <c r="C6" s="69" t="s">
        <v>57</v>
      </c>
      <c r="D6" s="72"/>
      <c r="E6" s="69" t="s">
        <v>124</v>
      </c>
      <c r="F6" s="82" t="s">
        <v>125</v>
      </c>
      <c r="G6" s="82" t="s">
        <v>58</v>
      </c>
      <c r="H6" s="63" t="s">
        <v>59</v>
      </c>
      <c r="I6" s="68" t="s">
        <v>37</v>
      </c>
      <c r="J6" s="64"/>
      <c r="K6" s="63"/>
      <c r="L6" s="64"/>
    </row>
    <row r="7" spans="1:17" s="66" customFormat="1" ht="14.4" x14ac:dyDescent="0.3">
      <c r="A7" s="63" t="s">
        <v>120</v>
      </c>
      <c r="B7" s="80">
        <v>4</v>
      </c>
      <c r="C7" s="69" t="s">
        <v>90</v>
      </c>
      <c r="D7" s="72"/>
      <c r="E7" s="69" t="s">
        <v>91</v>
      </c>
      <c r="F7" s="82" t="s">
        <v>56</v>
      </c>
      <c r="G7" s="82" t="s">
        <v>89</v>
      </c>
      <c r="H7" s="63" t="s">
        <v>59</v>
      </c>
      <c r="I7" s="68" t="s">
        <v>37</v>
      </c>
      <c r="J7" s="64"/>
      <c r="K7" s="63"/>
      <c r="L7" s="64"/>
    </row>
    <row r="8" spans="1:17" s="66" customFormat="1" ht="14.4" x14ac:dyDescent="0.3">
      <c r="A8" s="63" t="s">
        <v>120</v>
      </c>
      <c r="B8" s="80">
        <v>5</v>
      </c>
      <c r="C8" s="69" t="s">
        <v>88</v>
      </c>
      <c r="D8" s="72"/>
      <c r="E8" s="69" t="s">
        <v>119</v>
      </c>
      <c r="F8" s="82" t="s">
        <v>127</v>
      </c>
      <c r="G8" s="82" t="s">
        <v>89</v>
      </c>
      <c r="H8" s="63" t="s">
        <v>59</v>
      </c>
      <c r="I8" s="68" t="s">
        <v>37</v>
      </c>
      <c r="J8" s="64"/>
      <c r="K8" s="63"/>
      <c r="L8" s="64"/>
    </row>
    <row r="9" spans="1:17" ht="14.4" x14ac:dyDescent="0.3">
      <c r="A9" s="63" t="s">
        <v>120</v>
      </c>
      <c r="B9" s="80">
        <v>6</v>
      </c>
      <c r="C9" s="69" t="s">
        <v>105</v>
      </c>
      <c r="D9" s="81"/>
      <c r="E9" s="69" t="s">
        <v>106</v>
      </c>
      <c r="F9" s="82" t="s">
        <v>127</v>
      </c>
      <c r="G9" s="82" t="s">
        <v>89</v>
      </c>
      <c r="H9" s="63" t="s">
        <v>59</v>
      </c>
      <c r="I9" s="68" t="s">
        <v>37</v>
      </c>
      <c r="J9" s="64"/>
      <c r="K9" s="63"/>
      <c r="L9" s="64"/>
    </row>
    <row r="10" spans="1:17" ht="14.4" x14ac:dyDescent="0.3">
      <c r="A10" s="63" t="s">
        <v>120</v>
      </c>
      <c r="B10" s="80">
        <v>7</v>
      </c>
      <c r="C10" s="69" t="s">
        <v>107</v>
      </c>
      <c r="D10" s="81"/>
      <c r="E10" s="69" t="s">
        <v>106</v>
      </c>
      <c r="F10" s="82" t="s">
        <v>127</v>
      </c>
      <c r="G10" s="82" t="s">
        <v>89</v>
      </c>
      <c r="H10" s="63" t="s">
        <v>59</v>
      </c>
      <c r="I10" s="68" t="s">
        <v>37</v>
      </c>
      <c r="J10" s="64"/>
      <c r="K10" s="63"/>
      <c r="L10" s="64"/>
    </row>
    <row r="11" spans="1:17" ht="14.4" x14ac:dyDescent="0.3">
      <c r="A11" s="63" t="s">
        <v>120</v>
      </c>
      <c r="B11" s="80">
        <v>8</v>
      </c>
      <c r="C11" s="69" t="s">
        <v>108</v>
      </c>
      <c r="D11" s="81"/>
      <c r="E11" s="69" t="s">
        <v>106</v>
      </c>
      <c r="F11" s="82" t="s">
        <v>127</v>
      </c>
      <c r="G11" s="82" t="s">
        <v>89</v>
      </c>
      <c r="H11" s="63" t="s">
        <v>59</v>
      </c>
      <c r="I11" s="68" t="s">
        <v>37</v>
      </c>
      <c r="J11" s="64"/>
      <c r="K11" s="63"/>
      <c r="L11" s="64"/>
    </row>
    <row r="12" spans="1:17" ht="14.4" x14ac:dyDescent="0.3">
      <c r="A12" s="63" t="s">
        <v>120</v>
      </c>
      <c r="B12" s="80">
        <v>9</v>
      </c>
      <c r="C12" s="69" t="s">
        <v>109</v>
      </c>
      <c r="D12" s="72"/>
      <c r="E12" s="69" t="s">
        <v>110</v>
      </c>
      <c r="F12" s="82" t="s">
        <v>127</v>
      </c>
      <c r="G12" s="82" t="s">
        <v>89</v>
      </c>
      <c r="H12" s="63" t="s">
        <v>59</v>
      </c>
      <c r="I12" s="68" t="s">
        <v>37</v>
      </c>
      <c r="J12" s="64"/>
      <c r="K12" s="68"/>
      <c r="L12" s="64"/>
    </row>
    <row r="13" spans="1:17" s="66" customFormat="1" ht="14.4" x14ac:dyDescent="0.3">
      <c r="A13" s="63" t="s">
        <v>120</v>
      </c>
      <c r="B13" s="80">
        <v>10</v>
      </c>
      <c r="C13" s="69" t="s">
        <v>100</v>
      </c>
      <c r="D13" s="81"/>
      <c r="E13" s="69" t="s">
        <v>101</v>
      </c>
      <c r="F13" s="82" t="s">
        <v>127</v>
      </c>
      <c r="G13" s="82" t="s">
        <v>102</v>
      </c>
      <c r="H13" s="63" t="s">
        <v>59</v>
      </c>
      <c r="I13" s="68" t="s">
        <v>37</v>
      </c>
      <c r="J13" s="64"/>
      <c r="K13" s="63"/>
      <c r="L13" s="64"/>
    </row>
    <row r="14" spans="1:17" ht="14.4" x14ac:dyDescent="0.3">
      <c r="A14" s="63" t="s">
        <v>120</v>
      </c>
      <c r="B14" s="80">
        <v>11</v>
      </c>
      <c r="C14" s="69" t="s">
        <v>103</v>
      </c>
      <c r="D14" s="81"/>
      <c r="E14" s="69" t="s">
        <v>101</v>
      </c>
      <c r="F14" s="82" t="s">
        <v>127</v>
      </c>
      <c r="G14" s="82" t="s">
        <v>102</v>
      </c>
      <c r="H14" s="63" t="s">
        <v>59</v>
      </c>
      <c r="I14" s="68" t="s">
        <v>37</v>
      </c>
      <c r="J14" s="64"/>
      <c r="K14" s="63"/>
      <c r="L14" s="64"/>
    </row>
    <row r="15" spans="1:17" ht="14.4" x14ac:dyDescent="0.3">
      <c r="A15" s="63" t="s">
        <v>120</v>
      </c>
      <c r="B15" s="80">
        <v>12</v>
      </c>
      <c r="C15" s="69" t="s">
        <v>104</v>
      </c>
      <c r="D15" s="81"/>
      <c r="E15" s="69" t="s">
        <v>101</v>
      </c>
      <c r="F15" s="82" t="s">
        <v>127</v>
      </c>
      <c r="G15" s="82" t="s">
        <v>102</v>
      </c>
      <c r="H15" s="63" t="s">
        <v>59</v>
      </c>
      <c r="I15" s="68" t="s">
        <v>37</v>
      </c>
      <c r="J15" s="64"/>
      <c r="K15" s="63"/>
      <c r="L15" s="64"/>
    </row>
    <row r="16" spans="1:17" ht="14.4" x14ac:dyDescent="0.3">
      <c r="A16" s="63" t="s">
        <v>120</v>
      </c>
      <c r="B16" s="80">
        <v>13</v>
      </c>
      <c r="C16" s="69" t="s">
        <v>126</v>
      </c>
      <c r="D16" s="72"/>
      <c r="E16" s="69" t="s">
        <v>128</v>
      </c>
      <c r="F16" s="82" t="s">
        <v>127</v>
      </c>
      <c r="G16" s="82" t="s">
        <v>102</v>
      </c>
      <c r="H16" s="63" t="s">
        <v>59</v>
      </c>
      <c r="I16" s="68" t="s">
        <v>37</v>
      </c>
      <c r="J16" s="64"/>
      <c r="K16" s="63"/>
      <c r="L16" s="64"/>
    </row>
    <row r="17" spans="1:12" s="66" customFormat="1" ht="14.4" x14ac:dyDescent="0.3">
      <c r="A17" s="63" t="s">
        <v>120</v>
      </c>
      <c r="B17" s="80">
        <v>14</v>
      </c>
      <c r="C17" s="69" t="s">
        <v>92</v>
      </c>
      <c r="D17" s="72"/>
      <c r="E17" s="69" t="s">
        <v>93</v>
      </c>
      <c r="F17" s="82" t="s">
        <v>129</v>
      </c>
      <c r="G17" s="82" t="s">
        <v>89</v>
      </c>
      <c r="H17" s="63" t="s">
        <v>59</v>
      </c>
      <c r="I17" s="68" t="s">
        <v>37</v>
      </c>
      <c r="J17" s="64"/>
      <c r="K17" s="63"/>
      <c r="L17" s="64"/>
    </row>
    <row r="18" spans="1:12" s="66" customFormat="1" ht="14.4" x14ac:dyDescent="0.3">
      <c r="A18" s="63" t="s">
        <v>120</v>
      </c>
      <c r="B18" s="80">
        <v>15</v>
      </c>
      <c r="C18" s="69" t="s">
        <v>94</v>
      </c>
      <c r="D18" s="72"/>
      <c r="E18" s="69" t="s">
        <v>95</v>
      </c>
      <c r="F18" s="82" t="s">
        <v>129</v>
      </c>
      <c r="G18" s="82" t="s">
        <v>89</v>
      </c>
      <c r="H18" s="63" t="s">
        <v>59</v>
      </c>
      <c r="I18" s="68" t="s">
        <v>37</v>
      </c>
      <c r="J18" s="64"/>
      <c r="K18" s="63"/>
      <c r="L18" s="64"/>
    </row>
    <row r="19" spans="1:12" s="66" customFormat="1" ht="14.4" x14ac:dyDescent="0.3">
      <c r="A19" s="63" t="s">
        <v>120</v>
      </c>
      <c r="B19" s="80">
        <v>16</v>
      </c>
      <c r="C19" s="69" t="s">
        <v>96</v>
      </c>
      <c r="D19" s="65"/>
      <c r="E19" s="69" t="s">
        <v>97</v>
      </c>
      <c r="F19" s="82" t="s">
        <v>129</v>
      </c>
      <c r="G19" s="82" t="s">
        <v>89</v>
      </c>
      <c r="H19" s="63" t="s">
        <v>59</v>
      </c>
      <c r="I19" s="68" t="s">
        <v>37</v>
      </c>
      <c r="J19" s="64"/>
      <c r="K19" s="63"/>
      <c r="L19" s="64"/>
    </row>
    <row r="20" spans="1:12" s="66" customFormat="1" ht="14.4" x14ac:dyDescent="0.3">
      <c r="A20" s="63" t="s">
        <v>120</v>
      </c>
      <c r="B20" s="80">
        <v>17</v>
      </c>
      <c r="C20" s="69" t="s">
        <v>98</v>
      </c>
      <c r="D20" s="81"/>
      <c r="E20" s="69" t="s">
        <v>99</v>
      </c>
      <c r="F20" s="82" t="s">
        <v>129</v>
      </c>
      <c r="G20" s="82" t="s">
        <v>89</v>
      </c>
      <c r="H20" s="63" t="s">
        <v>59</v>
      </c>
      <c r="I20" s="68" t="s">
        <v>37</v>
      </c>
      <c r="J20" s="64"/>
      <c r="K20" s="63"/>
      <c r="L20" s="64"/>
    </row>
    <row r="21" spans="1:12" s="66" customFormat="1" ht="14.4" x14ac:dyDescent="0.3">
      <c r="A21" s="63" t="s">
        <v>120</v>
      </c>
      <c r="B21" s="80">
        <v>18</v>
      </c>
      <c r="C21" s="69" t="s">
        <v>115</v>
      </c>
      <c r="D21" s="69"/>
      <c r="E21" s="69" t="s">
        <v>112</v>
      </c>
      <c r="F21" s="82" t="s">
        <v>113</v>
      </c>
      <c r="G21" s="82" t="s">
        <v>89</v>
      </c>
      <c r="H21" s="63" t="s">
        <v>59</v>
      </c>
      <c r="I21" s="68" t="s">
        <v>37</v>
      </c>
      <c r="J21" s="64"/>
      <c r="K21" s="63"/>
      <c r="L21" s="64"/>
    </row>
    <row r="22" spans="1:12" s="66" customFormat="1" ht="14.4" x14ac:dyDescent="0.3">
      <c r="A22" s="63" t="s">
        <v>120</v>
      </c>
      <c r="B22" s="80">
        <v>19</v>
      </c>
      <c r="C22" s="69" t="s">
        <v>114</v>
      </c>
      <c r="D22" s="69"/>
      <c r="E22" s="69" t="s">
        <v>112</v>
      </c>
      <c r="F22" s="82" t="s">
        <v>113</v>
      </c>
      <c r="G22" s="82" t="s">
        <v>89</v>
      </c>
      <c r="H22" s="63" t="s">
        <v>59</v>
      </c>
      <c r="I22" s="68" t="s">
        <v>37</v>
      </c>
      <c r="J22" s="64"/>
      <c r="K22" s="63"/>
      <c r="L22" s="64"/>
    </row>
    <row r="23" spans="1:12" s="66" customFormat="1" ht="14.4" x14ac:dyDescent="0.3">
      <c r="A23" s="63" t="s">
        <v>120</v>
      </c>
      <c r="B23" s="80">
        <v>20</v>
      </c>
      <c r="C23" s="69" t="s">
        <v>116</v>
      </c>
      <c r="D23" s="69"/>
      <c r="E23" s="69" t="s">
        <v>112</v>
      </c>
      <c r="F23" s="82" t="s">
        <v>113</v>
      </c>
      <c r="G23" s="82" t="s">
        <v>89</v>
      </c>
      <c r="H23" s="63" t="s">
        <v>59</v>
      </c>
      <c r="I23" s="68" t="s">
        <v>37</v>
      </c>
      <c r="J23" s="64"/>
      <c r="K23" s="63"/>
      <c r="L23" s="64"/>
    </row>
    <row r="24" spans="1:12" s="66" customFormat="1" ht="14.4" x14ac:dyDescent="0.3">
      <c r="A24" s="63" t="s">
        <v>120</v>
      </c>
      <c r="B24" s="80">
        <v>21</v>
      </c>
      <c r="C24" s="69" t="s">
        <v>118</v>
      </c>
      <c r="D24" s="69"/>
      <c r="E24" s="69" t="s">
        <v>112</v>
      </c>
      <c r="F24" s="82" t="s">
        <v>113</v>
      </c>
      <c r="G24" s="82" t="s">
        <v>89</v>
      </c>
      <c r="H24" s="63" t="s">
        <v>59</v>
      </c>
      <c r="I24" s="68" t="s">
        <v>37</v>
      </c>
      <c r="J24" s="64"/>
      <c r="K24" s="63"/>
      <c r="L24" s="64"/>
    </row>
    <row r="25" spans="1:12" s="66" customFormat="1" ht="14.4" x14ac:dyDescent="0.3">
      <c r="A25" s="63" t="s">
        <v>120</v>
      </c>
      <c r="B25" s="80">
        <v>22</v>
      </c>
      <c r="C25" s="69" t="s">
        <v>117</v>
      </c>
      <c r="D25" s="69"/>
      <c r="E25" s="69" t="s">
        <v>112</v>
      </c>
      <c r="F25" s="82" t="s">
        <v>113</v>
      </c>
      <c r="G25" s="82" t="s">
        <v>89</v>
      </c>
      <c r="H25" s="63" t="s">
        <v>59</v>
      </c>
      <c r="I25" s="68" t="s">
        <v>37</v>
      </c>
      <c r="J25" s="64"/>
      <c r="K25" s="63"/>
      <c r="L25" s="64"/>
    </row>
    <row r="26" spans="1:12" s="66" customFormat="1" ht="15" thickBot="1" x14ac:dyDescent="0.35">
      <c r="A26" s="86" t="s">
        <v>120</v>
      </c>
      <c r="B26" s="80">
        <v>23</v>
      </c>
      <c r="C26" s="87" t="s">
        <v>111</v>
      </c>
      <c r="D26" s="87"/>
      <c r="E26" s="87" t="s">
        <v>112</v>
      </c>
      <c r="F26" s="88" t="s">
        <v>113</v>
      </c>
      <c r="G26" s="88" t="s">
        <v>89</v>
      </c>
      <c r="H26" s="86" t="s">
        <v>59</v>
      </c>
      <c r="I26" s="89" t="s">
        <v>37</v>
      </c>
      <c r="J26" s="90"/>
      <c r="K26" s="86"/>
      <c r="L26" s="90"/>
    </row>
    <row r="27" spans="1:12" s="66" customFormat="1" ht="15" thickTop="1" x14ac:dyDescent="0.3">
      <c r="A27" s="83" t="s">
        <v>121</v>
      </c>
      <c r="B27" s="80">
        <v>24</v>
      </c>
      <c r="C27" s="69" t="s">
        <v>57</v>
      </c>
      <c r="D27" s="72"/>
      <c r="E27" s="69" t="s">
        <v>65</v>
      </c>
      <c r="F27" s="82" t="s">
        <v>67</v>
      </c>
      <c r="G27" s="82" t="s">
        <v>58</v>
      </c>
      <c r="H27" s="63" t="s">
        <v>59</v>
      </c>
      <c r="I27" s="84" t="s">
        <v>37</v>
      </c>
      <c r="J27" s="85"/>
      <c r="K27" s="83"/>
      <c r="L27" s="85"/>
    </row>
    <row r="28" spans="1:12" s="66" customFormat="1" ht="14.4" x14ac:dyDescent="0.3">
      <c r="A28" s="63" t="s">
        <v>121</v>
      </c>
      <c r="B28" s="80">
        <v>25</v>
      </c>
      <c r="C28" s="69" t="s">
        <v>57</v>
      </c>
      <c r="D28" s="72"/>
      <c r="E28" s="69" t="s">
        <v>66</v>
      </c>
      <c r="F28" s="82" t="s">
        <v>68</v>
      </c>
      <c r="G28" s="82" t="s">
        <v>58</v>
      </c>
      <c r="H28" s="63" t="s">
        <v>59</v>
      </c>
      <c r="I28" s="68" t="s">
        <v>37</v>
      </c>
      <c r="J28" s="64"/>
      <c r="K28" s="63"/>
      <c r="L28" s="64"/>
    </row>
    <row r="29" spans="1:12" s="66" customFormat="1" ht="14.4" x14ac:dyDescent="0.3">
      <c r="A29" s="63" t="s">
        <v>121</v>
      </c>
      <c r="B29" s="80">
        <v>26</v>
      </c>
      <c r="C29" s="69" t="s">
        <v>57</v>
      </c>
      <c r="D29" s="72"/>
      <c r="E29" s="69" t="s">
        <v>124</v>
      </c>
      <c r="F29" s="82" t="s">
        <v>125</v>
      </c>
      <c r="G29" s="82" t="s">
        <v>58</v>
      </c>
      <c r="H29" s="63" t="s">
        <v>59</v>
      </c>
      <c r="I29" s="68" t="s">
        <v>37</v>
      </c>
      <c r="J29" s="64"/>
      <c r="K29" s="63"/>
      <c r="L29" s="64"/>
    </row>
    <row r="30" spans="1:12" s="66" customFormat="1" ht="14.4" x14ac:dyDescent="0.3">
      <c r="A30" s="63" t="s">
        <v>121</v>
      </c>
      <c r="B30" s="80">
        <v>27</v>
      </c>
      <c r="C30" s="69" t="s">
        <v>90</v>
      </c>
      <c r="D30" s="72"/>
      <c r="E30" s="69" t="s">
        <v>91</v>
      </c>
      <c r="F30" s="82" t="s">
        <v>56</v>
      </c>
      <c r="G30" s="82" t="s">
        <v>89</v>
      </c>
      <c r="H30" s="63" t="s">
        <v>59</v>
      </c>
      <c r="I30" s="68" t="s">
        <v>37</v>
      </c>
      <c r="J30" s="64"/>
      <c r="K30" s="63"/>
      <c r="L30" s="64"/>
    </row>
    <row r="31" spans="1:12" s="66" customFormat="1" ht="14.4" x14ac:dyDescent="0.3">
      <c r="A31" s="63" t="s">
        <v>121</v>
      </c>
      <c r="B31" s="80">
        <v>28</v>
      </c>
      <c r="C31" s="69" t="s">
        <v>88</v>
      </c>
      <c r="D31" s="72"/>
      <c r="E31" s="69" t="s">
        <v>119</v>
      </c>
      <c r="F31" s="82" t="s">
        <v>127</v>
      </c>
      <c r="G31" s="82" t="s">
        <v>89</v>
      </c>
      <c r="H31" s="63" t="s">
        <v>59</v>
      </c>
      <c r="I31" s="68" t="s">
        <v>37</v>
      </c>
      <c r="J31" s="64"/>
      <c r="K31" s="63"/>
      <c r="L31" s="64"/>
    </row>
    <row r="32" spans="1:12" s="66" customFormat="1" ht="14.4" x14ac:dyDescent="0.3">
      <c r="A32" s="63" t="s">
        <v>121</v>
      </c>
      <c r="B32" s="80">
        <v>29</v>
      </c>
      <c r="C32" s="69" t="s">
        <v>105</v>
      </c>
      <c r="D32" s="81"/>
      <c r="E32" s="69" t="s">
        <v>106</v>
      </c>
      <c r="F32" s="82" t="s">
        <v>127</v>
      </c>
      <c r="G32" s="82" t="s">
        <v>89</v>
      </c>
      <c r="H32" s="63" t="s">
        <v>59</v>
      </c>
      <c r="I32" s="68" t="s">
        <v>37</v>
      </c>
      <c r="J32" s="64"/>
      <c r="K32" s="63"/>
      <c r="L32" s="64"/>
    </row>
    <row r="33" spans="1:12" s="66" customFormat="1" ht="14.4" x14ac:dyDescent="0.3">
      <c r="A33" s="63" t="s">
        <v>121</v>
      </c>
      <c r="B33" s="80">
        <v>30</v>
      </c>
      <c r="C33" s="69" t="s">
        <v>107</v>
      </c>
      <c r="D33" s="81"/>
      <c r="E33" s="69" t="s">
        <v>106</v>
      </c>
      <c r="F33" s="82" t="s">
        <v>127</v>
      </c>
      <c r="G33" s="82" t="s">
        <v>89</v>
      </c>
      <c r="H33" s="63" t="s">
        <v>59</v>
      </c>
      <c r="I33" s="68" t="s">
        <v>37</v>
      </c>
      <c r="J33" s="64"/>
      <c r="K33" s="63"/>
      <c r="L33" s="64"/>
    </row>
    <row r="34" spans="1:12" s="66" customFormat="1" ht="14.4" x14ac:dyDescent="0.3">
      <c r="A34" s="63" t="s">
        <v>121</v>
      </c>
      <c r="B34" s="80">
        <v>31</v>
      </c>
      <c r="C34" s="69" t="s">
        <v>108</v>
      </c>
      <c r="D34" s="81"/>
      <c r="E34" s="69" t="s">
        <v>106</v>
      </c>
      <c r="F34" s="82" t="s">
        <v>127</v>
      </c>
      <c r="G34" s="82" t="s">
        <v>89</v>
      </c>
      <c r="H34" s="63" t="s">
        <v>59</v>
      </c>
      <c r="I34" s="68" t="s">
        <v>37</v>
      </c>
      <c r="J34" s="64"/>
      <c r="K34" s="63"/>
      <c r="L34" s="64"/>
    </row>
    <row r="35" spans="1:12" ht="14.4" x14ac:dyDescent="0.3">
      <c r="A35" s="63" t="s">
        <v>121</v>
      </c>
      <c r="B35" s="80">
        <v>32</v>
      </c>
      <c r="C35" s="69" t="s">
        <v>109</v>
      </c>
      <c r="D35" s="72"/>
      <c r="E35" s="69" t="s">
        <v>110</v>
      </c>
      <c r="F35" s="82" t="s">
        <v>127</v>
      </c>
      <c r="G35" s="82" t="s">
        <v>89</v>
      </c>
      <c r="H35" s="63" t="s">
        <v>59</v>
      </c>
      <c r="I35" s="68" t="s">
        <v>37</v>
      </c>
      <c r="J35" s="64"/>
      <c r="K35" s="63"/>
      <c r="L35" s="64"/>
    </row>
    <row r="36" spans="1:12" ht="14.4" x14ac:dyDescent="0.3">
      <c r="A36" s="63" t="s">
        <v>121</v>
      </c>
      <c r="B36" s="80">
        <v>33</v>
      </c>
      <c r="C36" s="69" t="s">
        <v>100</v>
      </c>
      <c r="D36" s="81"/>
      <c r="E36" s="69" t="s">
        <v>101</v>
      </c>
      <c r="F36" s="82" t="s">
        <v>127</v>
      </c>
      <c r="G36" s="82" t="s">
        <v>102</v>
      </c>
      <c r="H36" s="63" t="s">
        <v>59</v>
      </c>
      <c r="I36" s="68" t="s">
        <v>37</v>
      </c>
      <c r="J36" s="64"/>
      <c r="K36" s="63"/>
      <c r="L36" s="64"/>
    </row>
    <row r="37" spans="1:12" ht="14.4" x14ac:dyDescent="0.3">
      <c r="A37" s="63" t="s">
        <v>121</v>
      </c>
      <c r="B37" s="80">
        <v>34</v>
      </c>
      <c r="C37" s="69" t="s">
        <v>103</v>
      </c>
      <c r="D37" s="81"/>
      <c r="E37" s="69" t="s">
        <v>101</v>
      </c>
      <c r="F37" s="82" t="s">
        <v>127</v>
      </c>
      <c r="G37" s="82" t="s">
        <v>102</v>
      </c>
      <c r="H37" s="63" t="s">
        <v>59</v>
      </c>
      <c r="I37" s="68" t="s">
        <v>37</v>
      </c>
      <c r="J37" s="64"/>
      <c r="K37" s="63"/>
      <c r="L37" s="64"/>
    </row>
    <row r="38" spans="1:12" ht="14.4" x14ac:dyDescent="0.3">
      <c r="A38" s="63" t="s">
        <v>121</v>
      </c>
      <c r="B38" s="80">
        <v>35</v>
      </c>
      <c r="C38" s="69" t="s">
        <v>104</v>
      </c>
      <c r="D38" s="81"/>
      <c r="E38" s="69" t="s">
        <v>101</v>
      </c>
      <c r="F38" s="82" t="s">
        <v>127</v>
      </c>
      <c r="G38" s="82" t="s">
        <v>102</v>
      </c>
      <c r="H38" s="63" t="s">
        <v>59</v>
      </c>
      <c r="I38" s="68" t="s">
        <v>37</v>
      </c>
      <c r="J38" s="64"/>
      <c r="K38" s="63"/>
      <c r="L38" s="64"/>
    </row>
    <row r="39" spans="1:12" ht="14.4" x14ac:dyDescent="0.3">
      <c r="A39" s="63" t="s">
        <v>121</v>
      </c>
      <c r="B39" s="80">
        <v>36</v>
      </c>
      <c r="C39" s="69" t="s">
        <v>126</v>
      </c>
      <c r="D39" s="72"/>
      <c r="E39" s="69" t="s">
        <v>128</v>
      </c>
      <c r="F39" s="82" t="s">
        <v>127</v>
      </c>
      <c r="G39" s="82" t="s">
        <v>102</v>
      </c>
      <c r="H39" s="63" t="s">
        <v>59</v>
      </c>
      <c r="I39" s="68" t="s">
        <v>37</v>
      </c>
      <c r="J39" s="64"/>
      <c r="K39" s="63"/>
      <c r="L39" s="64"/>
    </row>
    <row r="40" spans="1:12" ht="14.4" x14ac:dyDescent="0.3">
      <c r="A40" s="63" t="s">
        <v>121</v>
      </c>
      <c r="B40" s="80">
        <v>37</v>
      </c>
      <c r="C40" s="69" t="s">
        <v>96</v>
      </c>
      <c r="E40" s="69" t="s">
        <v>97</v>
      </c>
      <c r="F40" s="82" t="s">
        <v>129</v>
      </c>
      <c r="G40" s="82" t="s">
        <v>89</v>
      </c>
      <c r="H40" s="63" t="s">
        <v>59</v>
      </c>
      <c r="I40" s="68" t="s">
        <v>37</v>
      </c>
      <c r="J40" s="64"/>
      <c r="K40" s="63"/>
      <c r="L40" s="64"/>
    </row>
    <row r="41" spans="1:12" ht="14.4" x14ac:dyDescent="0.3">
      <c r="A41" s="63" t="s">
        <v>121</v>
      </c>
      <c r="B41" s="80">
        <v>38</v>
      </c>
      <c r="C41" s="69" t="s">
        <v>98</v>
      </c>
      <c r="D41" s="81"/>
      <c r="E41" s="69" t="s">
        <v>99</v>
      </c>
      <c r="F41" s="82" t="s">
        <v>129</v>
      </c>
      <c r="G41" s="82" t="s">
        <v>89</v>
      </c>
      <c r="H41" s="63" t="s">
        <v>59</v>
      </c>
      <c r="I41" s="68" t="s">
        <v>37</v>
      </c>
      <c r="J41" s="64"/>
      <c r="K41" s="68"/>
      <c r="L41" s="64"/>
    </row>
    <row r="42" spans="1:12" s="66" customFormat="1" ht="15" thickBot="1" x14ac:dyDescent="0.35">
      <c r="A42" s="86" t="s">
        <v>121</v>
      </c>
      <c r="B42" s="80">
        <v>39</v>
      </c>
      <c r="C42" s="87" t="s">
        <v>118</v>
      </c>
      <c r="D42" s="87"/>
      <c r="E42" s="87" t="s">
        <v>112</v>
      </c>
      <c r="F42" s="88" t="s">
        <v>113</v>
      </c>
      <c r="G42" s="88" t="s">
        <v>89</v>
      </c>
      <c r="H42" s="86" t="s">
        <v>59</v>
      </c>
      <c r="I42" s="87" t="s">
        <v>37</v>
      </c>
      <c r="J42" s="90"/>
      <c r="K42" s="86"/>
      <c r="L42" s="90"/>
    </row>
    <row r="43" spans="1:12" s="66" customFormat="1" ht="15" thickTop="1" x14ac:dyDescent="0.3">
      <c r="A43" s="83" t="s">
        <v>122</v>
      </c>
      <c r="B43" s="80">
        <v>40</v>
      </c>
      <c r="C43" s="69" t="s">
        <v>57</v>
      </c>
      <c r="D43" s="72"/>
      <c r="E43" s="69" t="s">
        <v>65</v>
      </c>
      <c r="F43" s="82" t="s">
        <v>67</v>
      </c>
      <c r="G43" s="82" t="s">
        <v>58</v>
      </c>
      <c r="H43" s="63" t="s">
        <v>59</v>
      </c>
      <c r="I43" s="84" t="s">
        <v>37</v>
      </c>
      <c r="J43" s="85"/>
      <c r="K43" s="83"/>
      <c r="L43" s="85"/>
    </row>
    <row r="44" spans="1:12" s="66" customFormat="1" ht="14.4" x14ac:dyDescent="0.3">
      <c r="A44" s="83" t="s">
        <v>122</v>
      </c>
      <c r="B44" s="80">
        <v>41</v>
      </c>
      <c r="C44" s="69" t="s">
        <v>57</v>
      </c>
      <c r="D44" s="72"/>
      <c r="E44" s="69" t="s">
        <v>66</v>
      </c>
      <c r="F44" s="82" t="s">
        <v>68</v>
      </c>
      <c r="G44" s="82" t="s">
        <v>58</v>
      </c>
      <c r="H44" s="63" t="s">
        <v>59</v>
      </c>
      <c r="I44" s="68" t="s">
        <v>37</v>
      </c>
      <c r="J44" s="64"/>
      <c r="K44" s="63"/>
      <c r="L44" s="64"/>
    </row>
    <row r="45" spans="1:12" s="66" customFormat="1" ht="14.4" x14ac:dyDescent="0.3">
      <c r="A45" s="83" t="s">
        <v>122</v>
      </c>
      <c r="B45" s="80">
        <v>42</v>
      </c>
      <c r="C45" s="69" t="s">
        <v>57</v>
      </c>
      <c r="D45" s="72"/>
      <c r="E45" s="69" t="s">
        <v>124</v>
      </c>
      <c r="F45" s="82" t="s">
        <v>125</v>
      </c>
      <c r="G45" s="82" t="s">
        <v>58</v>
      </c>
      <c r="H45" s="63" t="s">
        <v>59</v>
      </c>
      <c r="I45" s="68" t="s">
        <v>37</v>
      </c>
      <c r="J45" s="64"/>
      <c r="K45" s="63"/>
      <c r="L45" s="64"/>
    </row>
    <row r="46" spans="1:12" s="66" customFormat="1" ht="14.4" x14ac:dyDescent="0.3">
      <c r="A46" s="83" t="s">
        <v>122</v>
      </c>
      <c r="B46" s="80">
        <v>43</v>
      </c>
      <c r="C46" s="69" t="s">
        <v>90</v>
      </c>
      <c r="D46" s="72"/>
      <c r="E46" s="69" t="s">
        <v>91</v>
      </c>
      <c r="F46" s="82" t="s">
        <v>56</v>
      </c>
      <c r="G46" s="82" t="s">
        <v>89</v>
      </c>
      <c r="H46" s="63" t="s">
        <v>59</v>
      </c>
      <c r="I46" s="68" t="s">
        <v>37</v>
      </c>
      <c r="J46" s="64"/>
      <c r="K46" s="63"/>
      <c r="L46" s="64"/>
    </row>
    <row r="47" spans="1:12" s="66" customFormat="1" ht="14.4" x14ac:dyDescent="0.3">
      <c r="A47" s="83" t="s">
        <v>122</v>
      </c>
      <c r="B47" s="80">
        <v>44</v>
      </c>
      <c r="C47" s="69" t="s">
        <v>88</v>
      </c>
      <c r="D47" s="72"/>
      <c r="E47" s="69" t="s">
        <v>119</v>
      </c>
      <c r="F47" s="82" t="s">
        <v>127</v>
      </c>
      <c r="G47" s="82" t="s">
        <v>89</v>
      </c>
      <c r="H47" s="63" t="s">
        <v>59</v>
      </c>
      <c r="I47" s="68" t="s">
        <v>37</v>
      </c>
      <c r="J47" s="64"/>
      <c r="K47" s="63"/>
      <c r="L47" s="64"/>
    </row>
    <row r="48" spans="1:12" s="66" customFormat="1" ht="14.4" x14ac:dyDescent="0.3">
      <c r="A48" s="83" t="s">
        <v>122</v>
      </c>
      <c r="B48" s="80">
        <v>45</v>
      </c>
      <c r="C48" s="69" t="s">
        <v>105</v>
      </c>
      <c r="D48" s="81"/>
      <c r="E48" s="69" t="s">
        <v>106</v>
      </c>
      <c r="F48" s="82" t="s">
        <v>127</v>
      </c>
      <c r="G48" s="82" t="s">
        <v>89</v>
      </c>
      <c r="H48" s="63" t="s">
        <v>59</v>
      </c>
      <c r="I48" s="68" t="s">
        <v>37</v>
      </c>
      <c r="J48" s="64"/>
      <c r="K48" s="63"/>
      <c r="L48" s="64"/>
    </row>
    <row r="49" spans="1:12" s="66" customFormat="1" ht="14.4" x14ac:dyDescent="0.3">
      <c r="A49" s="83" t="s">
        <v>122</v>
      </c>
      <c r="B49" s="80">
        <v>46</v>
      </c>
      <c r="C49" s="69" t="s">
        <v>107</v>
      </c>
      <c r="D49" s="81"/>
      <c r="E49" s="69" t="s">
        <v>106</v>
      </c>
      <c r="F49" s="82" t="s">
        <v>127</v>
      </c>
      <c r="G49" s="82" t="s">
        <v>89</v>
      </c>
      <c r="H49" s="63" t="s">
        <v>59</v>
      </c>
      <c r="I49" s="68" t="s">
        <v>37</v>
      </c>
      <c r="J49" s="64"/>
      <c r="K49" s="63"/>
      <c r="L49" s="64"/>
    </row>
    <row r="50" spans="1:12" s="66" customFormat="1" ht="14.4" x14ac:dyDescent="0.3">
      <c r="A50" s="83" t="s">
        <v>122</v>
      </c>
      <c r="B50" s="80">
        <v>47</v>
      </c>
      <c r="C50" s="69" t="s">
        <v>108</v>
      </c>
      <c r="D50" s="81"/>
      <c r="E50" s="69" t="s">
        <v>106</v>
      </c>
      <c r="F50" s="82" t="s">
        <v>127</v>
      </c>
      <c r="G50" s="82" t="s">
        <v>89</v>
      </c>
      <c r="H50" s="63" t="s">
        <v>59</v>
      </c>
      <c r="I50" s="68" t="s">
        <v>37</v>
      </c>
      <c r="J50" s="64"/>
      <c r="K50" s="63"/>
      <c r="L50" s="64"/>
    </row>
    <row r="51" spans="1:12" s="66" customFormat="1" ht="14.4" x14ac:dyDescent="0.3">
      <c r="A51" s="83" t="s">
        <v>122</v>
      </c>
      <c r="B51" s="80">
        <v>48</v>
      </c>
      <c r="C51" s="69" t="s">
        <v>109</v>
      </c>
      <c r="D51" s="72"/>
      <c r="E51" s="69" t="s">
        <v>110</v>
      </c>
      <c r="F51" s="82" t="s">
        <v>127</v>
      </c>
      <c r="G51" s="82" t="s">
        <v>89</v>
      </c>
      <c r="H51" s="63" t="s">
        <v>59</v>
      </c>
      <c r="I51" s="68" t="s">
        <v>37</v>
      </c>
      <c r="J51" s="64"/>
      <c r="K51" s="63"/>
      <c r="L51" s="64"/>
    </row>
    <row r="52" spans="1:12" ht="14.4" x14ac:dyDescent="0.3">
      <c r="A52" s="83" t="s">
        <v>122</v>
      </c>
      <c r="B52" s="80">
        <v>49</v>
      </c>
      <c r="C52" s="69" t="s">
        <v>100</v>
      </c>
      <c r="D52" s="81"/>
      <c r="E52" s="69" t="s">
        <v>101</v>
      </c>
      <c r="F52" s="82" t="s">
        <v>127</v>
      </c>
      <c r="G52" s="82" t="s">
        <v>102</v>
      </c>
      <c r="H52" s="63" t="s">
        <v>59</v>
      </c>
      <c r="I52" s="68" t="s">
        <v>37</v>
      </c>
      <c r="J52" s="64"/>
      <c r="K52" s="63"/>
      <c r="L52" s="64"/>
    </row>
    <row r="53" spans="1:12" ht="14.4" x14ac:dyDescent="0.3">
      <c r="A53" s="83" t="s">
        <v>122</v>
      </c>
      <c r="B53" s="80">
        <v>50</v>
      </c>
      <c r="C53" s="69" t="s">
        <v>103</v>
      </c>
      <c r="D53" s="81"/>
      <c r="E53" s="69" t="s">
        <v>101</v>
      </c>
      <c r="F53" s="82" t="s">
        <v>127</v>
      </c>
      <c r="G53" s="82" t="s">
        <v>102</v>
      </c>
      <c r="H53" s="63" t="s">
        <v>59</v>
      </c>
      <c r="I53" s="68" t="s">
        <v>37</v>
      </c>
      <c r="J53" s="64"/>
      <c r="K53" s="63"/>
      <c r="L53" s="64"/>
    </row>
    <row r="54" spans="1:12" ht="14.4" x14ac:dyDescent="0.3">
      <c r="A54" s="83" t="s">
        <v>122</v>
      </c>
      <c r="B54" s="80">
        <v>51</v>
      </c>
      <c r="C54" s="69" t="s">
        <v>104</v>
      </c>
      <c r="D54" s="81"/>
      <c r="E54" s="69" t="s">
        <v>101</v>
      </c>
      <c r="F54" s="82" t="s">
        <v>127</v>
      </c>
      <c r="G54" s="82" t="s">
        <v>102</v>
      </c>
      <c r="H54" s="63" t="s">
        <v>59</v>
      </c>
      <c r="I54" s="68" t="s">
        <v>37</v>
      </c>
      <c r="J54" s="64"/>
      <c r="K54" s="63"/>
      <c r="L54" s="64"/>
    </row>
    <row r="55" spans="1:12" ht="14.4" x14ac:dyDescent="0.3">
      <c r="A55" s="83" t="s">
        <v>122</v>
      </c>
      <c r="B55" s="80">
        <v>52</v>
      </c>
      <c r="C55" s="69" t="s">
        <v>126</v>
      </c>
      <c r="D55" s="72"/>
      <c r="E55" s="69" t="s">
        <v>128</v>
      </c>
      <c r="F55" s="82" t="s">
        <v>127</v>
      </c>
      <c r="G55" s="82" t="s">
        <v>102</v>
      </c>
      <c r="H55" s="63" t="s">
        <v>59</v>
      </c>
      <c r="I55" s="68" t="s">
        <v>37</v>
      </c>
      <c r="J55" s="64"/>
      <c r="K55" s="63"/>
      <c r="L55" s="64"/>
    </row>
    <row r="56" spans="1:12" ht="14.4" x14ac:dyDescent="0.3">
      <c r="A56" s="83" t="s">
        <v>122</v>
      </c>
      <c r="B56" s="80">
        <v>53</v>
      </c>
      <c r="C56" s="69" t="s">
        <v>96</v>
      </c>
      <c r="E56" s="69" t="s">
        <v>97</v>
      </c>
      <c r="F56" s="82" t="s">
        <v>129</v>
      </c>
      <c r="G56" s="82" t="s">
        <v>89</v>
      </c>
      <c r="H56" s="63" t="s">
        <v>59</v>
      </c>
      <c r="I56" s="93" t="s">
        <v>37</v>
      </c>
      <c r="J56" s="94"/>
      <c r="K56" s="92"/>
      <c r="L56" s="94"/>
    </row>
    <row r="57" spans="1:12" ht="14.4" x14ac:dyDescent="0.3">
      <c r="A57" s="83" t="s">
        <v>122</v>
      </c>
      <c r="B57" s="80">
        <v>54</v>
      </c>
      <c r="C57" s="69" t="s">
        <v>98</v>
      </c>
      <c r="D57" s="81"/>
      <c r="E57" s="69" t="s">
        <v>99</v>
      </c>
      <c r="F57" s="82" t="s">
        <v>129</v>
      </c>
      <c r="G57" s="82" t="s">
        <v>89</v>
      </c>
      <c r="H57" s="63" t="s">
        <v>59</v>
      </c>
      <c r="I57" s="93" t="s">
        <v>37</v>
      </c>
      <c r="J57" s="94"/>
      <c r="K57" s="92"/>
      <c r="L57" s="94"/>
    </row>
    <row r="58" spans="1:12" s="66" customFormat="1" ht="15" thickBot="1" x14ac:dyDescent="0.35">
      <c r="A58" s="91" t="s">
        <v>122</v>
      </c>
      <c r="B58" s="80">
        <v>55</v>
      </c>
      <c r="C58" s="87" t="s">
        <v>118</v>
      </c>
      <c r="D58" s="87"/>
      <c r="E58" s="87" t="s">
        <v>112</v>
      </c>
      <c r="F58" s="88" t="s">
        <v>113</v>
      </c>
      <c r="G58" s="88" t="s">
        <v>89</v>
      </c>
      <c r="H58" s="86" t="s">
        <v>59</v>
      </c>
      <c r="I58" s="87" t="s">
        <v>37</v>
      </c>
      <c r="J58" s="90"/>
      <c r="K58" s="86"/>
      <c r="L58" s="90"/>
    </row>
    <row r="59" spans="1:12" s="66" customFormat="1" ht="15" thickTop="1" x14ac:dyDescent="0.3">
      <c r="A59" s="63" t="s">
        <v>123</v>
      </c>
      <c r="B59" s="80">
        <v>56</v>
      </c>
      <c r="C59" s="69" t="s">
        <v>57</v>
      </c>
      <c r="D59" s="72"/>
      <c r="E59" s="69" t="s">
        <v>65</v>
      </c>
      <c r="F59" s="82" t="s">
        <v>67</v>
      </c>
      <c r="G59" s="82" t="s">
        <v>58</v>
      </c>
      <c r="H59" s="63" t="s">
        <v>59</v>
      </c>
      <c r="I59" s="84" t="s">
        <v>37</v>
      </c>
      <c r="J59" s="85"/>
      <c r="K59" s="83"/>
      <c r="L59" s="85"/>
    </row>
    <row r="60" spans="1:12" s="66" customFormat="1" ht="14.4" x14ac:dyDescent="0.3">
      <c r="A60" s="63" t="s">
        <v>123</v>
      </c>
      <c r="B60" s="80">
        <v>57</v>
      </c>
      <c r="C60" s="69" t="s">
        <v>57</v>
      </c>
      <c r="D60" s="72"/>
      <c r="E60" s="69" t="s">
        <v>66</v>
      </c>
      <c r="F60" s="82" t="s">
        <v>68</v>
      </c>
      <c r="G60" s="82" t="s">
        <v>58</v>
      </c>
      <c r="H60" s="63" t="s">
        <v>59</v>
      </c>
      <c r="I60" s="68" t="s">
        <v>37</v>
      </c>
      <c r="J60" s="64"/>
      <c r="K60" s="63"/>
      <c r="L60" s="64"/>
    </row>
    <row r="61" spans="1:12" s="66" customFormat="1" ht="14.4" x14ac:dyDescent="0.3">
      <c r="A61" s="63" t="s">
        <v>123</v>
      </c>
      <c r="B61" s="80">
        <v>58</v>
      </c>
      <c r="C61" s="69" t="s">
        <v>57</v>
      </c>
      <c r="D61" s="72"/>
      <c r="E61" s="69" t="s">
        <v>124</v>
      </c>
      <c r="F61" s="82" t="s">
        <v>125</v>
      </c>
      <c r="G61" s="82" t="s">
        <v>58</v>
      </c>
      <c r="H61" s="63" t="s">
        <v>59</v>
      </c>
      <c r="I61" s="68" t="s">
        <v>37</v>
      </c>
      <c r="J61" s="64"/>
      <c r="K61" s="63"/>
      <c r="L61" s="64"/>
    </row>
    <row r="62" spans="1:12" s="66" customFormat="1" ht="14.4" x14ac:dyDescent="0.3">
      <c r="A62" s="63" t="s">
        <v>123</v>
      </c>
      <c r="B62" s="80">
        <v>59</v>
      </c>
      <c r="C62" s="69" t="s">
        <v>90</v>
      </c>
      <c r="D62" s="72"/>
      <c r="E62" s="69" t="s">
        <v>91</v>
      </c>
      <c r="F62" s="82" t="s">
        <v>56</v>
      </c>
      <c r="G62" s="82" t="s">
        <v>89</v>
      </c>
      <c r="H62" s="63" t="s">
        <v>59</v>
      </c>
      <c r="I62" s="68" t="s">
        <v>37</v>
      </c>
      <c r="J62" s="64"/>
      <c r="K62" s="63"/>
      <c r="L62" s="64"/>
    </row>
    <row r="63" spans="1:12" s="66" customFormat="1" ht="14.4" x14ac:dyDescent="0.3">
      <c r="A63" s="63" t="s">
        <v>123</v>
      </c>
      <c r="B63" s="80">
        <v>60</v>
      </c>
      <c r="C63" s="69" t="s">
        <v>88</v>
      </c>
      <c r="D63" s="72"/>
      <c r="E63" s="69" t="s">
        <v>119</v>
      </c>
      <c r="F63" s="82" t="s">
        <v>127</v>
      </c>
      <c r="G63" s="82" t="s">
        <v>89</v>
      </c>
      <c r="H63" s="63" t="s">
        <v>59</v>
      </c>
      <c r="I63" s="68" t="s">
        <v>37</v>
      </c>
      <c r="J63" s="64"/>
      <c r="K63" s="63"/>
      <c r="L63" s="64"/>
    </row>
    <row r="64" spans="1:12" s="66" customFormat="1" ht="14.4" x14ac:dyDescent="0.3">
      <c r="A64" s="63" t="s">
        <v>123</v>
      </c>
      <c r="B64" s="80">
        <v>61</v>
      </c>
      <c r="C64" s="69" t="s">
        <v>105</v>
      </c>
      <c r="D64" s="81"/>
      <c r="E64" s="69" t="s">
        <v>106</v>
      </c>
      <c r="F64" s="82" t="s">
        <v>127</v>
      </c>
      <c r="G64" s="82" t="s">
        <v>89</v>
      </c>
      <c r="H64" s="63" t="s">
        <v>59</v>
      </c>
      <c r="I64" s="68" t="s">
        <v>37</v>
      </c>
      <c r="J64" s="64"/>
      <c r="K64" s="63"/>
      <c r="L64" s="64"/>
    </row>
    <row r="65" spans="1:12" s="66" customFormat="1" ht="14.4" x14ac:dyDescent="0.3">
      <c r="A65" s="63" t="s">
        <v>123</v>
      </c>
      <c r="B65" s="80">
        <v>62</v>
      </c>
      <c r="C65" s="69" t="s">
        <v>107</v>
      </c>
      <c r="D65" s="81"/>
      <c r="E65" s="69" t="s">
        <v>106</v>
      </c>
      <c r="F65" s="82" t="s">
        <v>127</v>
      </c>
      <c r="G65" s="82" t="s">
        <v>89</v>
      </c>
      <c r="H65" s="63" t="s">
        <v>59</v>
      </c>
      <c r="I65" s="68" t="s">
        <v>37</v>
      </c>
      <c r="J65" s="64"/>
      <c r="K65" s="63"/>
      <c r="L65" s="64"/>
    </row>
    <row r="66" spans="1:12" s="66" customFormat="1" ht="14.4" x14ac:dyDescent="0.3">
      <c r="A66" s="63" t="s">
        <v>123</v>
      </c>
      <c r="B66" s="80">
        <v>63</v>
      </c>
      <c r="C66" s="69" t="s">
        <v>108</v>
      </c>
      <c r="D66" s="81"/>
      <c r="E66" s="69" t="s">
        <v>106</v>
      </c>
      <c r="F66" s="82" t="s">
        <v>127</v>
      </c>
      <c r="G66" s="82" t="s">
        <v>89</v>
      </c>
      <c r="H66" s="63" t="s">
        <v>59</v>
      </c>
      <c r="I66" s="68" t="s">
        <v>37</v>
      </c>
      <c r="J66" s="64"/>
      <c r="K66" s="63"/>
      <c r="L66" s="64"/>
    </row>
    <row r="67" spans="1:12" s="66" customFormat="1" ht="14.4" x14ac:dyDescent="0.3">
      <c r="A67" s="63" t="s">
        <v>123</v>
      </c>
      <c r="B67" s="80">
        <v>64</v>
      </c>
      <c r="C67" s="69" t="s">
        <v>109</v>
      </c>
      <c r="D67" s="72"/>
      <c r="E67" s="69" t="s">
        <v>110</v>
      </c>
      <c r="F67" s="82" t="s">
        <v>127</v>
      </c>
      <c r="G67" s="82" t="s">
        <v>89</v>
      </c>
      <c r="H67" s="63" t="s">
        <v>59</v>
      </c>
      <c r="I67" s="68" t="s">
        <v>37</v>
      </c>
      <c r="J67" s="64"/>
      <c r="K67" s="63"/>
      <c r="L67" s="64"/>
    </row>
    <row r="68" spans="1:12" s="66" customFormat="1" ht="14.4" x14ac:dyDescent="0.3">
      <c r="A68" s="63" t="s">
        <v>123</v>
      </c>
      <c r="B68" s="80">
        <v>65</v>
      </c>
      <c r="C68" s="69" t="s">
        <v>100</v>
      </c>
      <c r="D68" s="81"/>
      <c r="E68" s="69" t="s">
        <v>101</v>
      </c>
      <c r="F68" s="82" t="s">
        <v>127</v>
      </c>
      <c r="G68" s="82" t="s">
        <v>102</v>
      </c>
      <c r="H68" s="63" t="s">
        <v>59</v>
      </c>
      <c r="I68" s="68" t="s">
        <v>37</v>
      </c>
      <c r="J68" s="64"/>
      <c r="K68" s="63"/>
      <c r="L68" s="64"/>
    </row>
    <row r="69" spans="1:12" s="66" customFormat="1" ht="14.4" x14ac:dyDescent="0.3">
      <c r="A69" s="63" t="s">
        <v>123</v>
      </c>
      <c r="B69" s="80">
        <v>66</v>
      </c>
      <c r="C69" s="69" t="s">
        <v>103</v>
      </c>
      <c r="D69" s="81"/>
      <c r="E69" s="69" t="s">
        <v>101</v>
      </c>
      <c r="F69" s="82" t="s">
        <v>127</v>
      </c>
      <c r="G69" s="82" t="s">
        <v>102</v>
      </c>
      <c r="H69" s="63" t="s">
        <v>59</v>
      </c>
      <c r="I69" s="68" t="s">
        <v>37</v>
      </c>
      <c r="J69" s="64"/>
      <c r="K69" s="63"/>
      <c r="L69" s="64"/>
    </row>
    <row r="70" spans="1:12" ht="14.4" x14ac:dyDescent="0.3">
      <c r="A70" s="63" t="s">
        <v>123</v>
      </c>
      <c r="B70" s="80">
        <v>67</v>
      </c>
      <c r="C70" s="69" t="s">
        <v>104</v>
      </c>
      <c r="D70" s="81"/>
      <c r="E70" s="69" t="s">
        <v>101</v>
      </c>
      <c r="F70" s="82" t="s">
        <v>127</v>
      </c>
      <c r="G70" s="82" t="s">
        <v>102</v>
      </c>
      <c r="H70" s="63" t="s">
        <v>59</v>
      </c>
      <c r="I70" s="68" t="s">
        <v>37</v>
      </c>
      <c r="J70" s="64"/>
      <c r="K70" s="63"/>
      <c r="L70" s="64"/>
    </row>
    <row r="71" spans="1:12" ht="14.4" x14ac:dyDescent="0.3">
      <c r="A71" s="63" t="s">
        <v>123</v>
      </c>
      <c r="B71" s="80">
        <v>68</v>
      </c>
      <c r="C71" s="69" t="s">
        <v>126</v>
      </c>
      <c r="D71" s="72"/>
      <c r="E71" s="69" t="s">
        <v>128</v>
      </c>
      <c r="F71" s="82" t="s">
        <v>127</v>
      </c>
      <c r="G71" s="82" t="s">
        <v>102</v>
      </c>
      <c r="H71" s="63" t="s">
        <v>59</v>
      </c>
      <c r="I71" s="68" t="s">
        <v>37</v>
      </c>
      <c r="J71" s="64"/>
      <c r="K71" s="63"/>
      <c r="L71" s="64"/>
    </row>
    <row r="72" spans="1:12" ht="14.4" x14ac:dyDescent="0.3">
      <c r="A72" s="63" t="s">
        <v>123</v>
      </c>
      <c r="B72" s="80">
        <v>69</v>
      </c>
      <c r="C72" s="69" t="s">
        <v>92</v>
      </c>
      <c r="D72" s="72"/>
      <c r="E72" s="69" t="s">
        <v>93</v>
      </c>
      <c r="F72" s="82" t="s">
        <v>129</v>
      </c>
      <c r="G72" s="82" t="s">
        <v>89</v>
      </c>
      <c r="H72" s="63" t="s">
        <v>59</v>
      </c>
      <c r="I72" s="68" t="s">
        <v>37</v>
      </c>
      <c r="J72" s="64"/>
      <c r="K72" s="63"/>
      <c r="L72" s="64"/>
    </row>
    <row r="73" spans="1:12" ht="14.4" x14ac:dyDescent="0.3">
      <c r="A73" s="63" t="s">
        <v>123</v>
      </c>
      <c r="B73" s="80">
        <v>70</v>
      </c>
      <c r="C73" s="69" t="s">
        <v>94</v>
      </c>
      <c r="D73" s="72"/>
      <c r="E73" s="69" t="s">
        <v>95</v>
      </c>
      <c r="F73" s="82" t="s">
        <v>129</v>
      </c>
      <c r="G73" s="82" t="s">
        <v>89</v>
      </c>
      <c r="H73" s="63" t="s">
        <v>59</v>
      </c>
      <c r="I73" s="68" t="s">
        <v>37</v>
      </c>
      <c r="J73" s="64"/>
      <c r="K73" s="63"/>
      <c r="L73" s="64"/>
    </row>
    <row r="74" spans="1:12" ht="14.4" x14ac:dyDescent="0.3">
      <c r="A74" s="63" t="s">
        <v>123</v>
      </c>
      <c r="B74" s="80">
        <v>71</v>
      </c>
      <c r="C74" s="69" t="s">
        <v>96</v>
      </c>
      <c r="E74" s="69" t="s">
        <v>97</v>
      </c>
      <c r="F74" s="82" t="s">
        <v>129</v>
      </c>
      <c r="G74" s="82" t="s">
        <v>89</v>
      </c>
      <c r="H74" s="63" t="s">
        <v>59</v>
      </c>
      <c r="I74" s="68" t="s">
        <v>37</v>
      </c>
      <c r="J74" s="64"/>
      <c r="K74" s="63"/>
      <c r="L74" s="64"/>
    </row>
    <row r="75" spans="1:12" ht="14.4" x14ac:dyDescent="0.3">
      <c r="A75" s="63" t="s">
        <v>123</v>
      </c>
      <c r="B75" s="80">
        <v>72</v>
      </c>
      <c r="C75" s="69" t="s">
        <v>98</v>
      </c>
      <c r="D75" s="81"/>
      <c r="E75" s="69" t="s">
        <v>99</v>
      </c>
      <c r="F75" s="82" t="s">
        <v>129</v>
      </c>
      <c r="G75" s="82" t="s">
        <v>89</v>
      </c>
      <c r="H75" s="63" t="s">
        <v>59</v>
      </c>
      <c r="I75" s="68" t="s">
        <v>37</v>
      </c>
      <c r="J75" s="64"/>
      <c r="K75" s="63"/>
      <c r="L75" s="64"/>
    </row>
    <row r="76" spans="1:12" ht="14.4" x14ac:dyDescent="0.3">
      <c r="A76" s="63" t="s">
        <v>123</v>
      </c>
      <c r="B76" s="80">
        <v>73</v>
      </c>
      <c r="C76" s="69" t="s">
        <v>115</v>
      </c>
      <c r="D76" s="69"/>
      <c r="E76" s="69" t="s">
        <v>112</v>
      </c>
      <c r="F76" s="82" t="s">
        <v>113</v>
      </c>
      <c r="G76" s="82" t="s">
        <v>89</v>
      </c>
      <c r="H76" s="63" t="s">
        <v>59</v>
      </c>
      <c r="I76" s="68" t="s">
        <v>37</v>
      </c>
      <c r="J76" s="64"/>
      <c r="K76" s="68"/>
      <c r="L76" s="64"/>
    </row>
    <row r="77" spans="1:12" s="66" customFormat="1" ht="14.4" x14ac:dyDescent="0.3">
      <c r="A77" s="63" t="s">
        <v>123</v>
      </c>
      <c r="B77" s="80">
        <v>74</v>
      </c>
      <c r="C77" s="69" t="s">
        <v>114</v>
      </c>
      <c r="D77" s="69"/>
      <c r="E77" s="69" t="s">
        <v>112</v>
      </c>
      <c r="F77" s="82" t="s">
        <v>113</v>
      </c>
      <c r="G77" s="82" t="s">
        <v>89</v>
      </c>
      <c r="H77" s="63" t="s">
        <v>59</v>
      </c>
      <c r="I77" s="68" t="s">
        <v>37</v>
      </c>
      <c r="J77" s="64"/>
      <c r="K77" s="68"/>
      <c r="L77" s="64"/>
    </row>
    <row r="78" spans="1:12" s="66" customFormat="1" ht="14.4" x14ac:dyDescent="0.3">
      <c r="A78" s="63" t="s">
        <v>123</v>
      </c>
      <c r="B78" s="80">
        <v>75</v>
      </c>
      <c r="C78" s="69" t="s">
        <v>116</v>
      </c>
      <c r="D78" s="69"/>
      <c r="E78" s="69" t="s">
        <v>112</v>
      </c>
      <c r="F78" s="82" t="s">
        <v>113</v>
      </c>
      <c r="G78" s="82" t="s">
        <v>89</v>
      </c>
      <c r="H78" s="63" t="s">
        <v>59</v>
      </c>
      <c r="I78" s="68" t="s">
        <v>37</v>
      </c>
      <c r="J78" s="64"/>
      <c r="K78" s="63"/>
      <c r="L78" s="64"/>
    </row>
    <row r="79" spans="1:12" s="66" customFormat="1" ht="14.4" x14ac:dyDescent="0.3">
      <c r="A79" s="63" t="s">
        <v>123</v>
      </c>
      <c r="B79" s="80">
        <v>76</v>
      </c>
      <c r="C79" s="69" t="s">
        <v>118</v>
      </c>
      <c r="D79" s="69"/>
      <c r="E79" s="69" t="s">
        <v>112</v>
      </c>
      <c r="F79" s="82" t="s">
        <v>113</v>
      </c>
      <c r="G79" s="82" t="s">
        <v>89</v>
      </c>
      <c r="H79" s="63" t="s">
        <v>59</v>
      </c>
      <c r="I79" s="68" t="s">
        <v>37</v>
      </c>
      <c r="J79" s="64"/>
      <c r="K79" s="63"/>
      <c r="L79" s="64"/>
    </row>
    <row r="80" spans="1:12" s="66" customFormat="1" ht="14.4" x14ac:dyDescent="0.3">
      <c r="A80" s="63" t="s">
        <v>123</v>
      </c>
      <c r="B80" s="80">
        <v>77</v>
      </c>
      <c r="C80" s="69" t="s">
        <v>117</v>
      </c>
      <c r="D80" s="69"/>
      <c r="E80" s="69" t="s">
        <v>112</v>
      </c>
      <c r="F80" s="82" t="s">
        <v>113</v>
      </c>
      <c r="G80" s="82" t="s">
        <v>89</v>
      </c>
      <c r="H80" s="63" t="s">
        <v>59</v>
      </c>
      <c r="I80" s="68" t="s">
        <v>37</v>
      </c>
      <c r="J80" s="64"/>
      <c r="K80" s="63"/>
      <c r="L80" s="64"/>
    </row>
    <row r="81" spans="1:12" s="66" customFormat="1" ht="15" thickBot="1" x14ac:dyDescent="0.35">
      <c r="A81" s="86" t="s">
        <v>123</v>
      </c>
      <c r="B81" s="95">
        <v>78</v>
      </c>
      <c r="C81" s="87" t="s">
        <v>111</v>
      </c>
      <c r="D81" s="87"/>
      <c r="E81" s="87" t="s">
        <v>112</v>
      </c>
      <c r="F81" s="88" t="s">
        <v>113</v>
      </c>
      <c r="G81" s="88" t="s">
        <v>89</v>
      </c>
      <c r="H81" s="86" t="s">
        <v>59</v>
      </c>
      <c r="I81" s="89" t="s">
        <v>37</v>
      </c>
      <c r="J81" s="90"/>
      <c r="K81" s="86"/>
      <c r="L81" s="90"/>
    </row>
    <row r="82" spans="1:12" ht="14.4" thickTop="1" x14ac:dyDescent="0.3">
      <c r="I82" s="67"/>
    </row>
    <row r="83" spans="1:12" x14ac:dyDescent="0.3">
      <c r="I83" s="67"/>
    </row>
  </sheetData>
  <mergeCells count="3">
    <mergeCell ref="A2:K2"/>
    <mergeCell ref="A1:K1"/>
    <mergeCell ref="L1:L2"/>
  </mergeCells>
  <dataValidations count="4">
    <dataValidation type="list" allowBlank="1" showInputMessage="1" showErrorMessage="1" sqref="D59:D67 D22 D26:D35 D43:D51 D70:D73 D4:D12 D15:D18 D77 D81 D38:D39 D54:D55">
      <formula1>#REF!</formula1>
    </dataValidation>
    <dataValidation type="list" allowBlank="1" showInputMessage="1" showErrorMessage="1" sqref="I84:I1048576">
      <formula1>$P$3:$P$6</formula1>
    </dataValidation>
    <dataValidation type="list" allowBlank="1" showInputMessage="1" showErrorMessage="1" sqref="I4:I83">
      <formula1>$P$3:$P$4</formula1>
    </dataValidation>
    <dataValidation type="list" allowBlank="1" showInputMessage="1" showErrorMessage="1" sqref="K4:K1048576">
      <formula1>$Q$3:$Q$5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4.777343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4.777343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21" t="s">
        <v>40</v>
      </c>
      <c r="B1" s="122"/>
      <c r="C1" s="122"/>
      <c r="D1" s="122"/>
      <c r="E1" s="123"/>
      <c r="G1" s="121" t="s">
        <v>41</v>
      </c>
      <c r="H1" s="122"/>
      <c r="I1" s="122"/>
      <c r="J1" s="122"/>
      <c r="K1" s="122"/>
      <c r="L1" s="122"/>
      <c r="M1" s="122"/>
      <c r="N1" s="122"/>
      <c r="O1" s="123"/>
    </row>
    <row r="2" spans="1:15" ht="15" thickBot="1" x14ac:dyDescent="0.35">
      <c r="A2" s="124"/>
      <c r="B2" s="125"/>
      <c r="C2" s="125"/>
      <c r="D2" s="125"/>
      <c r="E2" s="126"/>
      <c r="G2" s="124"/>
      <c r="H2" s="125"/>
      <c r="I2" s="125"/>
      <c r="J2" s="125"/>
      <c r="K2" s="125"/>
      <c r="L2" s="125"/>
      <c r="M2" s="125"/>
      <c r="N2" s="125"/>
      <c r="O2" s="126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15" t="s">
        <v>53</v>
      </c>
      <c r="C5" s="116"/>
      <c r="D5" s="117"/>
      <c r="E5" s="18"/>
      <c r="G5" s="20"/>
      <c r="H5" s="47">
        <f>GETPIVOTDATA("ID",$B$7)</f>
        <v>78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18"/>
      <c r="C6" s="119"/>
      <c r="D6" s="120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15" t="s">
        <v>53</v>
      </c>
      <c r="I8" s="116"/>
      <c r="J8" s="117"/>
      <c r="K8" s="24"/>
      <c r="L8" s="115" t="s">
        <v>49</v>
      </c>
      <c r="M8" s="116"/>
      <c r="N8" s="117"/>
      <c r="O8" s="18"/>
    </row>
    <row r="9" spans="1:15" ht="15" thickBot="1" x14ac:dyDescent="0.35">
      <c r="A9" s="33"/>
      <c r="B9" s="51" t="s">
        <v>37</v>
      </c>
      <c r="C9" s="38">
        <v>78</v>
      </c>
      <c r="D9" s="29">
        <f>GETPIVOTDATA("ID",$B$7,"Stato test","Ok")/GETPIVOTDATA("ID",$B$7)</f>
        <v>1</v>
      </c>
      <c r="E9" s="18"/>
      <c r="G9" s="33"/>
      <c r="H9" s="127"/>
      <c r="I9" s="128"/>
      <c r="J9" s="129"/>
      <c r="K9" s="24"/>
      <c r="L9" s="127"/>
      <c r="M9" s="128"/>
      <c r="N9" s="129"/>
      <c r="O9" s="18"/>
    </row>
    <row r="10" spans="1:15" ht="15" thickBot="1" x14ac:dyDescent="0.35">
      <c r="A10" s="33"/>
      <c r="B10" s="52" t="s">
        <v>131</v>
      </c>
      <c r="C10" s="39">
        <v>78</v>
      </c>
      <c r="D10" s="26"/>
      <c r="E10" s="18"/>
      <c r="G10" s="33"/>
      <c r="H10" s="58" t="s">
        <v>132</v>
      </c>
      <c r="I10" s="59" t="s">
        <v>48</v>
      </c>
      <c r="J10" s="53" t="s">
        <v>46</v>
      </c>
      <c r="K10" s="17"/>
      <c r="L10" s="57" t="s">
        <v>132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 t="e">
        <f>GETPIVOTDATA("ID",$H$10,"Verifica DSI","Non verificato")/GETPIVOTDATA("ID",$H$10)</f>
        <v>#DIV/0!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/>
      <c r="J12" s="29" t="e">
        <f>GETPIVOTDATA("ID",$H$10,"Verifica DSI","Ok")/GETPIVOTDATA("ID",$H$10)</f>
        <v>#DIV/0!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 t="e">
        <f>GETPIVOTDATA("ID",$H$10,"Verifica DSI","Ko")/GETPIVOTDATA("ID",$H$10)</f>
        <v>#DIV/0!</v>
      </c>
      <c r="K13" s="17"/>
      <c r="L13" s="56" t="s">
        <v>131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131</v>
      </c>
      <c r="I14" s="36"/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101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workbookViewId="0">
      <selection activeCell="C8" sqref="C8"/>
    </sheetView>
  </sheetViews>
  <sheetFormatPr defaultRowHeight="15.6" x14ac:dyDescent="0.3"/>
  <cols>
    <col min="1" max="1" width="1.6640625" style="73" customWidth="1"/>
    <col min="2" max="2" width="3.21875" style="73" customWidth="1"/>
    <col min="3" max="3" width="32" style="73" bestFit="1" customWidth="1"/>
    <col min="4" max="4" width="15.21875" style="73" bestFit="1" customWidth="1"/>
    <col min="5" max="5" width="28.109375" style="73" customWidth="1"/>
    <col min="6" max="6" width="31.77734375" style="73" bestFit="1" customWidth="1"/>
    <col min="7" max="16384" width="8.88671875" style="73"/>
  </cols>
  <sheetData>
    <row r="2" spans="2:6" x14ac:dyDescent="0.3">
      <c r="B2" s="131" t="s">
        <v>69</v>
      </c>
      <c r="C2" s="131"/>
      <c r="D2" s="75" t="s">
        <v>75</v>
      </c>
      <c r="E2" s="76" t="s">
        <v>70</v>
      </c>
      <c r="F2" s="76" t="s">
        <v>71</v>
      </c>
    </row>
    <row r="3" spans="2:6" ht="15.6" customHeight="1" x14ac:dyDescent="0.3">
      <c r="B3" s="77">
        <v>1</v>
      </c>
      <c r="C3" s="77" t="s">
        <v>63</v>
      </c>
      <c r="D3" s="77" t="s">
        <v>76</v>
      </c>
      <c r="E3" s="79" t="s">
        <v>87</v>
      </c>
      <c r="F3" s="77"/>
    </row>
    <row r="4" spans="2:6" x14ac:dyDescent="0.3">
      <c r="B4" s="77">
        <v>2</v>
      </c>
      <c r="C4" s="77" t="s">
        <v>62</v>
      </c>
      <c r="D4" s="130" t="s">
        <v>77</v>
      </c>
      <c r="E4" s="130" t="s">
        <v>80</v>
      </c>
      <c r="F4" s="77" t="s">
        <v>81</v>
      </c>
    </row>
    <row r="5" spans="2:6" x14ac:dyDescent="0.3">
      <c r="B5" s="77">
        <v>3</v>
      </c>
      <c r="C5" s="77" t="s">
        <v>61</v>
      </c>
      <c r="D5" s="130"/>
      <c r="E5" s="130"/>
      <c r="F5" s="77" t="s">
        <v>82</v>
      </c>
    </row>
    <row r="6" spans="2:6" x14ac:dyDescent="0.3">
      <c r="B6" s="77">
        <v>4</v>
      </c>
      <c r="C6" s="77" t="s">
        <v>60</v>
      </c>
      <c r="D6" s="77" t="s">
        <v>76</v>
      </c>
      <c r="E6" s="79"/>
      <c r="F6" s="77" t="s">
        <v>78</v>
      </c>
    </row>
    <row r="7" spans="2:6" x14ac:dyDescent="0.3">
      <c r="B7" s="77">
        <v>5</v>
      </c>
      <c r="C7" s="77" t="s">
        <v>84</v>
      </c>
      <c r="D7" s="77" t="s">
        <v>76</v>
      </c>
      <c r="E7" s="79"/>
      <c r="F7" s="77"/>
    </row>
    <row r="8" spans="2:6" x14ac:dyDescent="0.3">
      <c r="B8" s="77">
        <v>6</v>
      </c>
      <c r="C8" s="77" t="s">
        <v>85</v>
      </c>
      <c r="D8" s="77" t="s">
        <v>83</v>
      </c>
      <c r="E8" s="79" t="s">
        <v>86</v>
      </c>
      <c r="F8" s="77"/>
    </row>
    <row r="10" spans="2:6" x14ac:dyDescent="0.3">
      <c r="C10" s="78" t="s">
        <v>79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80"/>
  <sheetViews>
    <sheetView tabSelected="1" workbookViewId="0">
      <selection activeCell="C9" sqref="C9"/>
    </sheetView>
  </sheetViews>
  <sheetFormatPr defaultRowHeight="15.6" x14ac:dyDescent="0.3"/>
  <cols>
    <col min="1" max="1" width="1.6640625" style="73" customWidth="1"/>
    <col min="2" max="2" width="4.44140625" style="73" customWidth="1"/>
    <col min="3" max="3" width="38.33203125" style="73" bestFit="1" customWidth="1"/>
    <col min="4" max="4" width="29.77734375" style="73" bestFit="1" customWidth="1"/>
    <col min="5" max="16384" width="8.88671875" style="73"/>
  </cols>
  <sheetData>
    <row r="2" spans="3:3" x14ac:dyDescent="0.3">
      <c r="C2" s="74" t="s">
        <v>74</v>
      </c>
    </row>
    <row r="3" spans="3:3" customFormat="1" x14ac:dyDescent="0.3">
      <c r="C3" s="74" t="s">
        <v>72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18" spans="3:3" x14ac:dyDescent="0.3">
      <c r="C18" s="74" t="s">
        <v>73</v>
      </c>
    </row>
    <row r="44" spans="3:3" x14ac:dyDescent="0.3">
      <c r="C44" s="74" t="s">
        <v>64</v>
      </c>
    </row>
    <row r="80" spans="3:3" x14ac:dyDescent="0.3">
      <c r="C80" s="74" t="s">
        <v>130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5EE125-43E6-46CF-BE7E-DF899F9AE08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Sintesi!Print_Area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Monaco, Fernando</cp:lastModifiedBy>
  <dcterms:created xsi:type="dcterms:W3CDTF">2016-05-16T12:39:54Z</dcterms:created>
  <dcterms:modified xsi:type="dcterms:W3CDTF">2017-06-13T08:24:47Z</dcterms:modified>
</cp:coreProperties>
</file>