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/>
  </bookViews>
  <sheets>
    <sheet name="Sheet1" sheetId="1" r:id="rId1"/>
    <sheet name="Sheet2" sheetId="2" r:id="rId2"/>
    <sheet name="Sheet3" sheetId="3" r:id="rId3"/>
    <sheet name="Plan DEV" sheetId="4" r:id="rId4"/>
  </sheets>
  <definedNames>
    <definedName name="_xlnm._FilterDatabase" localSheetId="0" hidden="1">Sheet1!$B$1:$J$91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4" l="1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B96" i="1" l="1"/>
  <c r="B95" i="1" l="1"/>
  <c r="B94" i="1"/>
  <c r="B93" i="1"/>
  <c r="E2" i="4" l="1"/>
  <c r="F2" i="4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2" i="4" l="1"/>
  <c r="B46" i="1"/>
  <c r="B47" i="1" s="1"/>
  <c r="H2" i="4" l="1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C12" i="4" l="1"/>
  <c r="C4" i="4"/>
  <c r="C11" i="4"/>
  <c r="I2" i="4"/>
  <c r="C6" i="4"/>
  <c r="C5" i="4"/>
  <c r="C10" i="4"/>
  <c r="C8" i="4"/>
  <c r="C7" i="4"/>
  <c r="C9" i="4"/>
  <c r="J2" i="4" l="1"/>
  <c r="K2" i="4" l="1"/>
  <c r="L2" i="4" l="1"/>
  <c r="M2" i="4" l="1"/>
  <c r="N2" i="4" l="1"/>
  <c r="O2" i="4" l="1"/>
  <c r="P2" i="4" l="1"/>
  <c r="Q2" i="4" l="1"/>
  <c r="R2" i="4" l="1"/>
  <c r="S2" i="4" l="1"/>
  <c r="T2" i="4" l="1"/>
  <c r="U2" i="4" l="1"/>
  <c r="V2" i="4" l="1"/>
  <c r="W2" i="4" l="1"/>
  <c r="X2" i="4" l="1"/>
  <c r="Y2" i="4" l="1"/>
  <c r="Z2" i="4" l="1"/>
  <c r="AA2" i="4" l="1"/>
  <c r="AB2" i="4" l="1"/>
  <c r="AC2" i="4" l="1"/>
  <c r="AD2" i="4" l="1"/>
  <c r="AE2" i="4" l="1"/>
  <c r="AF2" i="4" l="1"/>
  <c r="AG2" i="4" l="1"/>
  <c r="AH2" i="4" l="1"/>
</calcChain>
</file>

<file path=xl/sharedStrings.xml><?xml version="1.0" encoding="utf-8"?>
<sst xmlns="http://schemas.openxmlformats.org/spreadsheetml/2006/main" count="411" uniqueCount="272">
  <si>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</si>
  <si>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</si>
  <si>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</si>
  <si>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</si>
  <si>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</si>
  <si>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</si>
  <si>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</si>
  <si>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</si>
  <si>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</si>
  <si>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</si>
  <si>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</si>
  <si>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</si>
  <si>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</si>
  <si>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</si>
  <si>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</si>
  <si>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</si>
  <si>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</si>
  <si>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</si>
  <si>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</si>
  <si>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</si>
  <si>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</si>
  <si>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</si>
  <si>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</si>
  <si>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</si>
  <si>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</si>
  <si>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</si>
  <si>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</si>
  <si>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</si>
  <si>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</si>
  <si>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</si>
  <si>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</si>
  <si>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</si>
  <si>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</si>
  <si>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</si>
  <si>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</si>
  <si>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</si>
  <si>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</si>
  <si>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</si>
  <si>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</si>
  <si>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</si>
  <si>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</si>
  <si>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</si>
  <si>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</si>
  <si>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</si>
  <si>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</si>
  <si>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</si>
  <si>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</si>
  <si>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</si>
  <si>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</si>
  <si>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</si>
  <si>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</si>
  <si>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</si>
  <si>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</si>
  <si>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</si>
  <si>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</si>
  <si>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</si>
  <si>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</si>
  <si>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</si>
  <si>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</si>
  <si>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</si>
  <si>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</si>
  <si>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</si>
  <si>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</si>
  <si>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</si>
  <si>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</si>
  <si>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</si>
  <si>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</si>
  <si>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</si>
  <si>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</si>
  <si>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</si>
  <si>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</si>
  <si>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</si>
  <si>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</si>
  <si>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</si>
  <si>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</si>
  <si>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</si>
  <si>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</si>
  <si>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</si>
  <si>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</si>
  <si>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</si>
  <si>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</si>
  <si>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</si>
  <si>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</si>
  <si>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</si>
  <si>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</si>
  <si>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</si>
  <si>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</si>
  <si>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</si>
  <si>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</si>
  <si>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</si>
  <si>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</si>
  <si>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</si>
  <si>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</si>
  <si>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</si>
  <si>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</si>
  <si>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</si>
  <si>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</si>
  <si>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</si>
  <si>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</si>
  <si>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</si>
  <si>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</si>
  <si>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</si>
  <si>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</si>
  <si>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</si>
  <si>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</si>
  <si>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</si>
  <si>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</si>
  <si>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</si>
  <si>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</si>
  <si>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</si>
  <si>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</si>
  <si>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</si>
  <si>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</si>
  <si>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</si>
  <si>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</si>
  <si>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</si>
  <si>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</si>
  <si>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</si>
  <si>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</si>
  <si>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</si>
  <si>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</si>
  <si>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</si>
  <si>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</si>
  <si>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</si>
  <si>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</si>
  <si>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</si>
  <si>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</si>
  <si>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</si>
  <si>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</si>
  <si>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</si>
  <si>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</si>
  <si>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</si>
  <si>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</si>
  <si>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</si>
  <si>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</si>
  <si>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</si>
  <si>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</si>
  <si>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</si>
  <si>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</si>
  <si>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</si>
  <si>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</si>
  <si>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</si>
  <si>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</si>
  <si>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</si>
  <si>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</si>
  <si>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</si>
  <si>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</si>
  <si>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</si>
  <si>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</si>
  <si>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</si>
  <si>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</si>
  <si>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</si>
  <si>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</si>
  <si>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</si>
  <si>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</si>
  <si>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</si>
  <si>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</si>
  <si>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</si>
  <si>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</si>
  <si>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</si>
  <si>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</si>
  <si>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</si>
  <si>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</si>
  <si>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</si>
  <si>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</si>
  <si>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</si>
  <si>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</si>
  <si>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</si>
  <si>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</si>
  <si>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</si>
  <si>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</si>
  <si>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</si>
  <si>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</si>
  <si>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</si>
  <si>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</si>
  <si>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</si>
  <si>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</si>
  <si>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</si>
  <si>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</si>
  <si>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</si>
  <si>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</si>
  <si>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</si>
  <si>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</si>
  <si>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</si>
  <si>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</si>
  <si>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</si>
  <si>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</si>
  <si>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</si>
  <si>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</si>
  <si>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</si>
  <si>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</si>
  <si>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</si>
  <si>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</si>
  <si>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</si>
  <si>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</si>
  <si>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</si>
  <si>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</si>
  <si>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</si>
  <si>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</si>
  <si>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</si>
  <si>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</si>
  <si>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</si>
  <si>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</si>
  <si>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</si>
  <si>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</si>
  <si>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</si>
  <si>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</si>
  <si>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</si>
  <si>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</si>
  <si>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</si>
  <si>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</si>
  <si>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</si>
  <si>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</si>
  <si>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</si>
  <si>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</si>
  <si>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</si>
  <si>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</si>
  <si>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</si>
  <si>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</si>
  <si>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</si>
  <si>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</si>
  <si>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</si>
  <si>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</si>
  <si>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</si>
  <si>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</si>
  <si>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</si>
  <si>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</si>
  <si>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</si>
  <si>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</si>
  <si>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</si>
  <si>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</si>
  <si>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</si>
  <si>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</si>
  <si>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</si>
  <si>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</si>
  <si>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</si>
  <si>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</si>
  <si>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</si>
  <si>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</si>
  <si>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</si>
  <si>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</si>
  <si>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</si>
  <si>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</si>
  <si>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</si>
  <si>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</si>
  <si>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</si>
  <si>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</si>
  <si>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</si>
  <si>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</si>
  <si>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</si>
  <si>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</si>
  <si>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</si>
  <si>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</si>
  <si>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</si>
  <si>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</si>
  <si>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</si>
  <si>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</si>
  <si>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</si>
  <si>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</si>
  <si>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</si>
  <si>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</si>
  <si>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</si>
  <si>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</si>
  <si>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</si>
  <si>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</si>
  <si>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</si>
  <si>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</si>
  <si>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</si>
  <si>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</si>
  <si>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</si>
  <si>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</si>
  <si>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al momento solo rosso. Prossimamente blu chiaro.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</si>
</sst>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6" fontId="14" fillId="0" borderId="14" xfId="0" applyNumberFormat="1" applyFont="1" applyBorder="1"/>
    <xf numFmtId="0" fontId="14" fillId="0" borderId="15" xfId="0" applyFont="1" applyBorder="1"/>
    <xf numFmtId="0" fontId="14" fillId="0" borderId="16" xfId="0" applyFont="1" applyBorder="1"/>
    <xf numFmtId="0" fontId="14" fillId="12" borderId="16" xfId="0" applyFont="1" applyFill="1" applyBorder="1"/>
    <xf numFmtId="0" fontId="14" fillId="13" borderId="16" xfId="0" applyFont="1" applyFill="1" applyBorder="1"/>
    <xf numFmtId="0" fontId="14" fillId="14" borderId="16" xfId="0" applyFont="1" applyFill="1" applyBorder="1"/>
    <xf numFmtId="14" fontId="15" fillId="0" borderId="0" xfId="0" applyNumberFormat="1" applyFont="1" applyAlignment="1">
      <alignment horizontal="center"/>
    </xf>
    <xf numFmtId="0" fontId="3" fillId="6" borderId="0" xfId="0" applyFont="1" applyFill="1"/>
    <xf numFmtId="0" fontId="14" fillId="15" borderId="16" xfId="0" applyFont="1" applyFill="1" applyBorder="1"/>
    <xf numFmtId="0" fontId="14" fillId="16" borderId="16" xfId="0" applyFont="1" applyFill="1" applyBorder="1"/>
    <xf numFmtId="0" fontId="3" fillId="17" borderId="0" xfId="0" applyFont="1" applyFill="1"/>
    <xf numFmtId="0" fontId="3" fillId="18" borderId="0" xfId="0" applyFont="1" applyFill="1"/>
    <xf numFmtId="0" fontId="16" fillId="0" borderId="0" xfId="0" applyFont="1" applyAlignment="1">
      <alignment vertic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1"/>
  <sheetViews>
    <sheetView tabSelected="1" zoomScale="85" zoomScaleNormal="85" workbookViewId="0">
      <selection activeCell="C99" sqref="C99:C103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208</v>
      </c>
      <c r="G1" s="68" t="s">
        <v>227</v>
      </c>
      <c r="H1" s="3" t="s">
        <v>17</v>
      </c>
      <c r="I1" s="3" t="s">
        <v>14</v>
      </c>
      <c r="J1" s="3" t="s">
        <v>45</v>
      </c>
    </row>
    <row r="2" spans="1:31" hidden="1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218</v>
      </c>
    </row>
    <row r="7" spans="1:31" hidden="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205</v>
      </c>
    </row>
    <row r="42" spans="1:10" hidden="1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213</v>
      </c>
    </row>
    <row r="46" spans="1:10" hidden="1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237</v>
      </c>
    </row>
    <row r="48" spans="1:10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hidden="1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hidden="1">
      <c r="B53" s="7">
        <f t="shared" si="0"/>
        <v>52</v>
      </c>
      <c r="C53" s="10" t="s">
        <v>201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182</v>
      </c>
      <c r="D55" s="4" t="s">
        <v>228</v>
      </c>
      <c r="E55" s="13">
        <v>0.15</v>
      </c>
      <c r="F55" s="13"/>
      <c r="G55" s="13"/>
      <c r="H55" s="5">
        <v>3</v>
      </c>
      <c r="I55" s="5">
        <v>3</v>
      </c>
      <c r="J55" s="1" t="s">
        <v>236</v>
      </c>
    </row>
    <row r="56" spans="1:10" hidden="1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203</v>
      </c>
    </row>
    <row r="57" spans="1:10" hidden="1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hidden="1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195</v>
      </c>
      <c r="D64" s="4" t="s">
        <v>200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204</v>
      </c>
    </row>
    <row r="65" spans="2:10" hidden="1">
      <c r="B65" s="7">
        <f t="shared" si="0"/>
        <v>64</v>
      </c>
      <c r="C65" s="10" t="s">
        <v>196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197</v>
      </c>
    </row>
    <row r="66" spans="2:10">
      <c r="B66" s="7">
        <f t="shared" si="0"/>
        <v>65</v>
      </c>
      <c r="C66" s="10" t="s">
        <v>198</v>
      </c>
      <c r="D66" s="4" t="s">
        <v>25</v>
      </c>
      <c r="E66" s="13" t="s">
        <v>173</v>
      </c>
      <c r="F66" s="13" t="s">
        <v>49</v>
      </c>
      <c r="G66" s="13"/>
      <c r="H66" s="5">
        <v>1</v>
      </c>
      <c r="I66" s="5">
        <v>1</v>
      </c>
      <c r="J66" s="1" t="s">
        <v>199</v>
      </c>
    </row>
    <row r="67" spans="2:10">
      <c r="B67" s="7">
        <f t="shared" si="0"/>
        <v>66</v>
      </c>
      <c r="C67" s="10" t="s">
        <v>250</v>
      </c>
      <c r="D67" s="4" t="s">
        <v>83</v>
      </c>
      <c r="E67" s="13" t="s">
        <v>173</v>
      </c>
      <c r="F67" s="13" t="s">
        <v>49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202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206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207</v>
      </c>
      <c r="D70" s="4" t="s">
        <v>228</v>
      </c>
      <c r="E70" s="13">
        <v>1</v>
      </c>
      <c r="F70" s="13"/>
      <c r="G70" s="13"/>
      <c r="H70" s="5">
        <v>3</v>
      </c>
      <c r="I70" s="5">
        <v>3</v>
      </c>
      <c r="J70" s="1" t="s">
        <v>235</v>
      </c>
    </row>
    <row r="71" spans="2:10">
      <c r="B71" s="7">
        <f t="shared" si="0"/>
        <v>70</v>
      </c>
      <c r="C71" s="10" t="s">
        <v>209</v>
      </c>
      <c r="D71" s="4" t="s">
        <v>25</v>
      </c>
      <c r="E71" s="13">
        <v>0.5</v>
      </c>
      <c r="F71" s="13"/>
      <c r="G71" s="13"/>
      <c r="H71" s="5">
        <v>1</v>
      </c>
      <c r="I71" s="5">
        <v>2</v>
      </c>
      <c r="J71" s="1" t="s">
        <v>236</v>
      </c>
    </row>
    <row r="72" spans="2:10" hidden="1">
      <c r="B72" s="7">
        <f t="shared" si="0"/>
        <v>71</v>
      </c>
      <c r="C72" s="10" t="s">
        <v>222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210</v>
      </c>
    </row>
    <row r="73" spans="2:10" hidden="1">
      <c r="B73" s="7">
        <f t="shared" si="0"/>
        <v>72</v>
      </c>
      <c r="C73" s="10" t="s">
        <v>211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212</v>
      </c>
    </row>
    <row r="74" spans="2:10" hidden="1">
      <c r="B74" s="7">
        <f t="shared" si="0"/>
        <v>73</v>
      </c>
      <c r="C74" s="10" t="s">
        <v>214</v>
      </c>
      <c r="D74" s="67" t="s">
        <v>215</v>
      </c>
      <c r="E74" s="13" t="s">
        <v>216</v>
      </c>
      <c r="F74" s="13" t="s">
        <v>49</v>
      </c>
      <c r="G74" s="13">
        <v>1</v>
      </c>
      <c r="H74" s="5">
        <v>1</v>
      </c>
      <c r="I74" s="5">
        <v>1</v>
      </c>
      <c r="J74" s="1" t="s">
        <v>217</v>
      </c>
    </row>
    <row r="75" spans="2:10">
      <c r="B75" s="7">
        <f t="shared" si="0"/>
        <v>74</v>
      </c>
      <c r="C75" s="10" t="s">
        <v>219</v>
      </c>
      <c r="D75" s="67" t="s">
        <v>24</v>
      </c>
      <c r="E75" s="13"/>
      <c r="F75" s="13"/>
      <c r="G75" s="13"/>
      <c r="H75" s="5">
        <v>1</v>
      </c>
      <c r="I75" s="5">
        <v>1</v>
      </c>
      <c r="J75" s="1" t="s">
        <v>220</v>
      </c>
    </row>
    <row r="76" spans="2:10">
      <c r="B76" s="7">
        <f t="shared" si="0"/>
        <v>75</v>
      </c>
      <c r="C76" s="10" t="s">
        <v>221</v>
      </c>
      <c r="D76" s="67" t="s">
        <v>24</v>
      </c>
      <c r="E76" s="13"/>
      <c r="F76" s="13"/>
      <c r="G76" s="13"/>
      <c r="H76" s="5">
        <v>2</v>
      </c>
      <c r="I76" s="5">
        <v>2</v>
      </c>
      <c r="J76" s="1" t="s">
        <v>231</v>
      </c>
    </row>
    <row r="77" spans="2:10">
      <c r="B77" s="7">
        <f t="shared" si="0"/>
        <v>76</v>
      </c>
      <c r="C77" s="10" t="s">
        <v>223</v>
      </c>
      <c r="D77" s="67" t="s">
        <v>224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225</v>
      </c>
      <c r="D78" s="67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226</v>
      </c>
    </row>
    <row r="79" spans="2:10">
      <c r="B79" s="7">
        <f t="shared" si="0"/>
        <v>78</v>
      </c>
      <c r="C79" s="10" t="s">
        <v>229</v>
      </c>
      <c r="D79" s="67" t="s">
        <v>228</v>
      </c>
      <c r="E79" s="13">
        <v>0.15</v>
      </c>
      <c r="F79" s="13"/>
      <c r="G79" s="13"/>
      <c r="H79" s="5">
        <v>2</v>
      </c>
      <c r="I79" s="5">
        <v>1</v>
      </c>
      <c r="J79" s="1" t="s">
        <v>236</v>
      </c>
    </row>
    <row r="80" spans="2:10">
      <c r="B80" s="7">
        <f>+B79+1</f>
        <v>79</v>
      </c>
      <c r="C80" s="10" t="s">
        <v>230</v>
      </c>
      <c r="D80" s="67" t="s">
        <v>228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232</v>
      </c>
      <c r="D81" s="67" t="s">
        <v>233</v>
      </c>
      <c r="E81" s="13">
        <v>1</v>
      </c>
      <c r="F81" s="13"/>
      <c r="G81" s="13"/>
      <c r="H81" s="5">
        <v>1</v>
      </c>
      <c r="I81" s="5">
        <v>2</v>
      </c>
      <c r="J81" s="1" t="s">
        <v>234</v>
      </c>
    </row>
    <row r="82" spans="2:10" hidden="1">
      <c r="B82" s="7">
        <f t="shared" ref="B82:B96" si="1">+B81+1</f>
        <v>81</v>
      </c>
      <c r="C82" s="10" t="s">
        <v>247</v>
      </c>
      <c r="D82" s="67" t="s">
        <v>26</v>
      </c>
      <c r="E82" s="13">
        <v>1</v>
      </c>
      <c r="F82" s="13"/>
      <c r="G82" s="13" t="s">
        <v>49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238</v>
      </c>
      <c r="D83" s="67" t="s">
        <v>233</v>
      </c>
      <c r="E83" s="13">
        <v>0.5</v>
      </c>
      <c r="F83" s="13"/>
      <c r="G83" s="13"/>
      <c r="H83" s="5">
        <v>1</v>
      </c>
      <c r="I83" s="5">
        <v>3</v>
      </c>
      <c r="J83" s="1" t="s">
        <v>239</v>
      </c>
    </row>
    <row r="84" spans="2:10">
      <c r="B84" s="7">
        <f t="shared" si="1"/>
        <v>83</v>
      </c>
      <c r="C84" s="10" t="s">
        <v>240</v>
      </c>
      <c r="D84" s="67" t="s">
        <v>233</v>
      </c>
      <c r="E84" s="13"/>
      <c r="F84" s="13"/>
      <c r="G84" s="13"/>
      <c r="H84" s="5">
        <v>1</v>
      </c>
      <c r="I84" s="5">
        <v>3</v>
      </c>
      <c r="J84" s="1" t="s">
        <v>241</v>
      </c>
    </row>
    <row r="85" spans="2:10" hidden="1">
      <c r="B85" s="7">
        <f>+B84+1</f>
        <v>84</v>
      </c>
      <c r="C85" s="10" t="s">
        <v>248</v>
      </c>
      <c r="D85" s="67" t="s">
        <v>26</v>
      </c>
      <c r="E85" s="13"/>
      <c r="F85" s="13"/>
      <c r="G85" s="13" t="s">
        <v>49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245</v>
      </c>
      <c r="D86" s="67" t="s">
        <v>233</v>
      </c>
      <c r="E86" s="13"/>
      <c r="F86" s="13"/>
      <c r="G86" s="13"/>
      <c r="H86" s="5">
        <v>1</v>
      </c>
      <c r="I86" s="5">
        <v>3</v>
      </c>
      <c r="J86" s="1" t="s">
        <v>258</v>
      </c>
    </row>
    <row r="87" spans="2:10">
      <c r="B87" s="7">
        <f t="shared" si="1"/>
        <v>86</v>
      </c>
      <c r="C87" s="10" t="s">
        <v>246</v>
      </c>
      <c r="D87" s="67" t="s">
        <v>233</v>
      </c>
      <c r="E87" s="13"/>
      <c r="F87" s="13"/>
      <c r="G87" s="13"/>
      <c r="H87" s="5">
        <v>1</v>
      </c>
      <c r="I87" s="5">
        <v>3</v>
      </c>
      <c r="J87" s="1" t="s">
        <v>259</v>
      </c>
    </row>
    <row r="88" spans="2:10">
      <c r="B88" s="7">
        <f t="shared" si="1"/>
        <v>87</v>
      </c>
      <c r="C88" s="10" t="s">
        <v>251</v>
      </c>
      <c r="D88" s="67" t="s">
        <v>233</v>
      </c>
      <c r="E88" s="13"/>
      <c r="F88" s="13"/>
      <c r="G88" s="13"/>
      <c r="H88" s="5">
        <v>1</v>
      </c>
      <c r="I88" s="5">
        <v>3</v>
      </c>
      <c r="J88" s="1"/>
    </row>
    <row r="89" spans="2:10" hidden="1">
      <c r="B89" s="7">
        <f>+B88+1</f>
        <v>88</v>
      </c>
      <c r="C89" s="10" t="s">
        <v>254</v>
      </c>
      <c r="D89" s="67" t="s">
        <v>26</v>
      </c>
      <c r="E89" s="13"/>
      <c r="F89" s="13"/>
      <c r="G89" s="13" t="s">
        <v>49</v>
      </c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255</v>
      </c>
      <c r="D90" s="67" t="s">
        <v>233</v>
      </c>
      <c r="E90" s="13"/>
      <c r="F90" s="13"/>
      <c r="G90" s="13"/>
      <c r="H90" s="5">
        <v>1</v>
      </c>
      <c r="I90" s="5">
        <v>3</v>
      </c>
      <c r="J90" s="1" t="s">
        <v>261</v>
      </c>
    </row>
    <row r="91" spans="2:10">
      <c r="B91" s="7">
        <f t="shared" si="1"/>
        <v>90</v>
      </c>
      <c r="C91" s="10" t="s">
        <v>256</v>
      </c>
      <c r="D91" s="67" t="s">
        <v>233</v>
      </c>
      <c r="E91" s="13"/>
      <c r="F91" s="13"/>
      <c r="G91" s="13"/>
      <c r="H91" s="5">
        <v>1</v>
      </c>
      <c r="I91" s="5">
        <v>3</v>
      </c>
      <c r="J91" s="1" t="s">
        <v>260</v>
      </c>
    </row>
    <row r="92" spans="2:10">
      <c r="B92" s="7">
        <f t="shared" si="1"/>
        <v>91</v>
      </c>
      <c r="C92" s="10" t="s">
        <v>257</v>
      </c>
      <c r="D92" s="67" t="s">
        <v>233</v>
      </c>
      <c r="E92" s="13"/>
      <c r="F92" s="13"/>
      <c r="G92" s="13"/>
      <c r="H92" s="5">
        <v>1</v>
      </c>
      <c r="I92" s="5">
        <v>1</v>
      </c>
      <c r="J92" s="1" t="s">
        <v>241</v>
      </c>
    </row>
    <row r="93" spans="2:10">
      <c r="B93" s="7">
        <f t="shared" si="1"/>
        <v>92</v>
      </c>
      <c r="C93" s="10" t="s">
        <v>262</v>
      </c>
      <c r="D93" s="4" t="s">
        <v>228</v>
      </c>
      <c r="E93" s="13">
        <v>0.4</v>
      </c>
      <c r="F93" s="13"/>
      <c r="G93" s="13"/>
      <c r="H93" s="5">
        <v>1</v>
      </c>
      <c r="I93" s="5">
        <v>3</v>
      </c>
      <c r="J93" s="1" t="s">
        <v>236</v>
      </c>
    </row>
    <row r="94" spans="2:10">
      <c r="B94" s="7">
        <f t="shared" si="1"/>
        <v>93</v>
      </c>
      <c r="C94" s="10" t="s">
        <v>263</v>
      </c>
      <c r="D94" s="4" t="s">
        <v>25</v>
      </c>
      <c r="E94" s="13">
        <v>0.4</v>
      </c>
      <c r="F94" s="13"/>
      <c r="G94" s="13"/>
      <c r="H94" s="5">
        <v>2</v>
      </c>
      <c r="I94" s="5">
        <v>2</v>
      </c>
      <c r="J94" s="1" t="s">
        <v>236</v>
      </c>
    </row>
    <row r="95" spans="2:10">
      <c r="B95" s="7">
        <f t="shared" si="1"/>
        <v>94</v>
      </c>
      <c r="C95" s="10" t="s">
        <v>264</v>
      </c>
      <c r="D95" s="4" t="s">
        <v>81</v>
      </c>
      <c r="E95" s="13"/>
      <c r="F95" s="13"/>
      <c r="G95" s="13"/>
      <c r="H95" s="5">
        <v>2</v>
      </c>
      <c r="I95" s="5">
        <v>2</v>
      </c>
      <c r="J95" s="1" t="s">
        <v>266</v>
      </c>
    </row>
    <row r="96" spans="2:10">
      <c r="B96" s="7">
        <f t="shared" si="1"/>
        <v>95</v>
      </c>
      <c r="C96" s="10" t="s">
        <v>265</v>
      </c>
      <c r="D96" s="4" t="s">
        <v>25</v>
      </c>
      <c r="E96" s="13">
        <v>0.4</v>
      </c>
      <c r="F96" s="13"/>
      <c r="G96" s="13"/>
      <c r="H96" s="5">
        <v>2</v>
      </c>
      <c r="I96" s="5">
        <v>2</v>
      </c>
      <c r="J96" s="1" t="s">
        <v>236</v>
      </c>
    </row>
    <row r="99" spans="3:3">
      <c r="C99" s="83" t="s">
        <v>267</v>
      </c>
    </row>
    <row r="100" spans="3:3">
      <c r="C100" s="83" t="s">
        <v>268</v>
      </c>
    </row>
    <row r="101" spans="3:3">
      <c r="C101" s="83" t="s">
        <v>269</v>
      </c>
    </row>
    <row r="102" spans="3:3">
      <c r="C102" s="83" t="s">
        <v>270</v>
      </c>
    </row>
    <row r="103" spans="3:3">
      <c r="C103" s="83" t="s">
        <v>271</v>
      </c>
    </row>
    <row r="131" spans="2:2">
      <c r="B131" t="s">
        <v>75</v>
      </c>
    </row>
  </sheetData>
  <autoFilter ref="B1:J91">
    <filterColumn colId="5">
      <filters blank="1"/>
    </filterColumn>
  </autoFilter>
  <conditionalFormatting sqref="E1:G16 F2:G70 E18:G68">
    <cfRule type="cellIs" dxfId="71" priority="81" operator="lessThan">
      <formula>1</formula>
    </cfRule>
  </conditionalFormatting>
  <conditionalFormatting sqref="E17:G17 G18:G44">
    <cfRule type="cellIs" dxfId="70" priority="80" operator="lessThan">
      <formula>1</formula>
    </cfRule>
  </conditionalFormatting>
  <conditionalFormatting sqref="E69:G69">
    <cfRule type="cellIs" dxfId="69" priority="79" operator="lessThan">
      <formula>1</formula>
    </cfRule>
  </conditionalFormatting>
  <conditionalFormatting sqref="E70:G70">
    <cfRule type="cellIs" dxfId="68" priority="78" operator="lessThan">
      <formula>1</formula>
    </cfRule>
  </conditionalFormatting>
  <conditionalFormatting sqref="F71:G71">
    <cfRule type="cellIs" dxfId="67" priority="77" operator="lessThan">
      <formula>1</formula>
    </cfRule>
  </conditionalFormatting>
  <conditionalFormatting sqref="E71:G71">
    <cfRule type="cellIs" dxfId="66" priority="76" operator="lessThan">
      <formula>1</formula>
    </cfRule>
  </conditionalFormatting>
  <conditionalFormatting sqref="F72:G72">
    <cfRule type="cellIs" dxfId="65" priority="75" operator="lessThan">
      <formula>1</formula>
    </cfRule>
  </conditionalFormatting>
  <conditionalFormatting sqref="E72:G72">
    <cfRule type="cellIs" dxfId="64" priority="74" operator="lessThan">
      <formula>1</formula>
    </cfRule>
  </conditionalFormatting>
  <conditionalFormatting sqref="F73:G73">
    <cfRule type="cellIs" dxfId="63" priority="73" operator="lessThan">
      <formula>1</formula>
    </cfRule>
  </conditionalFormatting>
  <conditionalFormatting sqref="E73:G73">
    <cfRule type="cellIs" dxfId="62" priority="72" operator="lessThan">
      <formula>1</formula>
    </cfRule>
  </conditionalFormatting>
  <conditionalFormatting sqref="F74:G74">
    <cfRule type="cellIs" dxfId="61" priority="71" operator="lessThan">
      <formula>1</formula>
    </cfRule>
  </conditionalFormatting>
  <conditionalFormatting sqref="E74:G74">
    <cfRule type="cellIs" dxfId="60" priority="70" operator="lessThan">
      <formula>1</formula>
    </cfRule>
  </conditionalFormatting>
  <conditionalFormatting sqref="F75:G75">
    <cfRule type="cellIs" dxfId="59" priority="69" operator="lessThan">
      <formula>1</formula>
    </cfRule>
  </conditionalFormatting>
  <conditionalFormatting sqref="E75:G75">
    <cfRule type="cellIs" dxfId="58" priority="68" operator="lessThan">
      <formula>1</formula>
    </cfRule>
  </conditionalFormatting>
  <conditionalFormatting sqref="F76:G76">
    <cfRule type="cellIs" dxfId="57" priority="67" operator="lessThan">
      <formula>1</formula>
    </cfRule>
  </conditionalFormatting>
  <conditionalFormatting sqref="E76:G76">
    <cfRule type="cellIs" dxfId="56" priority="66" operator="lessThan">
      <formula>1</formula>
    </cfRule>
  </conditionalFormatting>
  <conditionalFormatting sqref="E69">
    <cfRule type="cellIs" dxfId="55" priority="65" operator="lessThan">
      <formula>1</formula>
    </cfRule>
  </conditionalFormatting>
  <conditionalFormatting sqref="F77:G77">
    <cfRule type="cellIs" dxfId="54" priority="64" operator="lessThan">
      <formula>1</formula>
    </cfRule>
  </conditionalFormatting>
  <conditionalFormatting sqref="E77:G77">
    <cfRule type="cellIs" dxfId="53" priority="63" operator="lessThan">
      <formula>1</formula>
    </cfRule>
  </conditionalFormatting>
  <conditionalFormatting sqref="F78:G78">
    <cfRule type="cellIs" dxfId="52" priority="62" operator="lessThan">
      <formula>1</formula>
    </cfRule>
  </conditionalFormatting>
  <conditionalFormatting sqref="E78:G78">
    <cfRule type="cellIs" dxfId="51" priority="61" operator="lessThan">
      <formula>1</formula>
    </cfRule>
  </conditionalFormatting>
  <conditionalFormatting sqref="G46">
    <cfRule type="cellIs" dxfId="50" priority="60" operator="lessThan">
      <formula>1</formula>
    </cfRule>
  </conditionalFormatting>
  <conditionalFormatting sqref="G49">
    <cfRule type="cellIs" dxfId="49" priority="59" operator="lessThan">
      <formula>1</formula>
    </cfRule>
  </conditionalFormatting>
  <conditionalFormatting sqref="G50">
    <cfRule type="cellIs" dxfId="48" priority="58" operator="lessThan">
      <formula>1</formula>
    </cfRule>
  </conditionalFormatting>
  <conditionalFormatting sqref="G51:G52">
    <cfRule type="cellIs" dxfId="47" priority="57" operator="lessThan">
      <formula>1</formula>
    </cfRule>
  </conditionalFormatting>
  <conditionalFormatting sqref="G45">
    <cfRule type="cellIs" dxfId="46" priority="56" operator="lessThan">
      <formula>1</formula>
    </cfRule>
  </conditionalFormatting>
  <conditionalFormatting sqref="F79:G80">
    <cfRule type="cellIs" dxfId="45" priority="55" operator="lessThan">
      <formula>1</formula>
    </cfRule>
  </conditionalFormatting>
  <conditionalFormatting sqref="E79:G79 F80:G80">
    <cfRule type="cellIs" dxfId="44" priority="54" operator="lessThan">
      <formula>1</formula>
    </cfRule>
  </conditionalFormatting>
  <conditionalFormatting sqref="E80">
    <cfRule type="cellIs" dxfId="43" priority="53" operator="lessThan">
      <formula>1</formula>
    </cfRule>
  </conditionalFormatting>
  <conditionalFormatting sqref="F81:G82">
    <cfRule type="cellIs" dxfId="42" priority="49" operator="lessThan">
      <formula>1</formula>
    </cfRule>
  </conditionalFormatting>
  <conditionalFormatting sqref="F81:G82">
    <cfRule type="cellIs" dxfId="41" priority="48" operator="lessThan">
      <formula>1</formula>
    </cfRule>
  </conditionalFormatting>
  <conditionalFormatting sqref="E81:E82">
    <cfRule type="cellIs" dxfId="40" priority="47" operator="lessThan">
      <formula>1</formula>
    </cfRule>
  </conditionalFormatting>
  <conditionalFormatting sqref="F83:G83">
    <cfRule type="cellIs" dxfId="39" priority="46" operator="lessThan">
      <formula>1</formula>
    </cfRule>
  </conditionalFormatting>
  <conditionalFormatting sqref="F83:G83">
    <cfRule type="cellIs" dxfId="38" priority="45" operator="lessThan">
      <formula>1</formula>
    </cfRule>
  </conditionalFormatting>
  <conditionalFormatting sqref="E83">
    <cfRule type="cellIs" dxfId="37" priority="44" operator="lessThan">
      <formula>1</formula>
    </cfRule>
  </conditionalFormatting>
  <conditionalFormatting sqref="F84:G84">
    <cfRule type="cellIs" dxfId="36" priority="43" operator="lessThan">
      <formula>1</formula>
    </cfRule>
  </conditionalFormatting>
  <conditionalFormatting sqref="F84:G84">
    <cfRule type="cellIs" dxfId="35" priority="42" operator="lessThan">
      <formula>1</formula>
    </cfRule>
  </conditionalFormatting>
  <conditionalFormatting sqref="E84">
    <cfRule type="cellIs" dxfId="34" priority="41" operator="lessThan">
      <formula>1</formula>
    </cfRule>
  </conditionalFormatting>
  <conditionalFormatting sqref="F86:G86">
    <cfRule type="cellIs" dxfId="33" priority="40" operator="lessThan">
      <formula>1</formula>
    </cfRule>
  </conditionalFormatting>
  <conditionalFormatting sqref="F86:G86">
    <cfRule type="cellIs" dxfId="32" priority="39" operator="lessThan">
      <formula>1</formula>
    </cfRule>
  </conditionalFormatting>
  <conditionalFormatting sqref="E86">
    <cfRule type="cellIs" dxfId="31" priority="38" operator="lessThan">
      <formula>1</formula>
    </cfRule>
  </conditionalFormatting>
  <conditionalFormatting sqref="F87:G87">
    <cfRule type="cellIs" dxfId="30" priority="37" operator="lessThan">
      <formula>1</formula>
    </cfRule>
  </conditionalFormatting>
  <conditionalFormatting sqref="F87:G87">
    <cfRule type="cellIs" dxfId="29" priority="36" operator="lessThan">
      <formula>1</formula>
    </cfRule>
  </conditionalFormatting>
  <conditionalFormatting sqref="E87">
    <cfRule type="cellIs" dxfId="28" priority="35" operator="lessThan">
      <formula>1</formula>
    </cfRule>
  </conditionalFormatting>
  <conditionalFormatting sqref="F85:G85">
    <cfRule type="cellIs" dxfId="27" priority="34" operator="lessThan">
      <formula>1</formula>
    </cfRule>
  </conditionalFormatting>
  <conditionalFormatting sqref="F85:G85">
    <cfRule type="cellIs" dxfId="26" priority="33" operator="lessThan">
      <formula>1</formula>
    </cfRule>
  </conditionalFormatting>
  <conditionalFormatting sqref="E85">
    <cfRule type="cellIs" dxfId="25" priority="32" operator="lessThan">
      <formula>1</formula>
    </cfRule>
  </conditionalFormatting>
  <conditionalFormatting sqref="F88:G88">
    <cfRule type="cellIs" dxfId="24" priority="31" operator="lessThan">
      <formula>1</formula>
    </cfRule>
  </conditionalFormatting>
  <conditionalFormatting sqref="F88:G88">
    <cfRule type="cellIs" dxfId="23" priority="30" operator="lessThan">
      <formula>1</formula>
    </cfRule>
  </conditionalFormatting>
  <conditionalFormatting sqref="E88">
    <cfRule type="cellIs" dxfId="22" priority="29" operator="lessThan">
      <formula>1</formula>
    </cfRule>
  </conditionalFormatting>
  <conditionalFormatting sqref="F90:G90">
    <cfRule type="cellIs" dxfId="21" priority="28" operator="lessThan">
      <formula>1</formula>
    </cfRule>
  </conditionalFormatting>
  <conditionalFormatting sqref="F90:G90">
    <cfRule type="cellIs" dxfId="20" priority="27" operator="lessThan">
      <formula>1</formula>
    </cfRule>
  </conditionalFormatting>
  <conditionalFormatting sqref="E90">
    <cfRule type="cellIs" dxfId="19" priority="26" operator="lessThan">
      <formula>1</formula>
    </cfRule>
  </conditionalFormatting>
  <conditionalFormatting sqref="F91:G91">
    <cfRule type="cellIs" dxfId="18" priority="25" operator="lessThan">
      <formula>1</formula>
    </cfRule>
  </conditionalFormatting>
  <conditionalFormatting sqref="F91:G91">
    <cfRule type="cellIs" dxfId="17" priority="24" operator="lessThan">
      <formula>1</formula>
    </cfRule>
  </conditionalFormatting>
  <conditionalFormatting sqref="E91">
    <cfRule type="cellIs" dxfId="16" priority="23" operator="lessThan">
      <formula>1</formula>
    </cfRule>
  </conditionalFormatting>
  <conditionalFormatting sqref="F89:G89">
    <cfRule type="cellIs" dxfId="15" priority="22" operator="lessThan">
      <formula>1</formula>
    </cfRule>
  </conditionalFormatting>
  <conditionalFormatting sqref="F89:G89">
    <cfRule type="cellIs" dxfId="14" priority="21" operator="lessThan">
      <formula>1</formula>
    </cfRule>
  </conditionalFormatting>
  <conditionalFormatting sqref="E89">
    <cfRule type="cellIs" dxfId="13" priority="20" operator="lessThan">
      <formula>1</formula>
    </cfRule>
  </conditionalFormatting>
  <conditionalFormatting sqref="F92:G92">
    <cfRule type="cellIs" dxfId="12" priority="19" operator="lessThan">
      <formula>1</formula>
    </cfRule>
  </conditionalFormatting>
  <conditionalFormatting sqref="F92:G92">
    <cfRule type="cellIs" dxfId="11" priority="18" operator="lessThan">
      <formula>1</formula>
    </cfRule>
  </conditionalFormatting>
  <conditionalFormatting sqref="E92">
    <cfRule type="cellIs" dxfId="10" priority="17" operator="lessThan">
      <formula>1</formula>
    </cfRule>
  </conditionalFormatting>
  <conditionalFormatting sqref="F93:G93">
    <cfRule type="cellIs" dxfId="9" priority="10" operator="lessThan">
      <formula>1</formula>
    </cfRule>
  </conditionalFormatting>
  <conditionalFormatting sqref="E93:G93">
    <cfRule type="cellIs" dxfId="8" priority="9" operator="lessThan">
      <formula>1</formula>
    </cfRule>
  </conditionalFormatting>
  <conditionalFormatting sqref="F94:G94">
    <cfRule type="cellIs" dxfId="7" priority="8" operator="lessThan">
      <formula>1</formula>
    </cfRule>
  </conditionalFormatting>
  <conditionalFormatting sqref="F94:G94">
    <cfRule type="cellIs" dxfId="6" priority="7" operator="lessThan">
      <formula>1</formula>
    </cfRule>
  </conditionalFormatting>
  <conditionalFormatting sqref="F95:G95">
    <cfRule type="cellIs" dxfId="5" priority="6" operator="lessThan">
      <formula>1</formula>
    </cfRule>
  </conditionalFormatting>
  <conditionalFormatting sqref="E95:G95">
    <cfRule type="cellIs" dxfId="4" priority="5" operator="lessThan">
      <formula>1</formula>
    </cfRule>
  </conditionalFormatting>
  <conditionalFormatting sqref="F96:G96">
    <cfRule type="cellIs" dxfId="3" priority="4" operator="lessThan">
      <formula>1</formula>
    </cfRule>
  </conditionalFormatting>
  <conditionalFormatting sqref="F96:G96">
    <cfRule type="cellIs" dxfId="2" priority="3" operator="lessThan">
      <formula>1</formula>
    </cfRule>
  </conditionalFormatting>
  <conditionalFormatting sqref="E94">
    <cfRule type="cellIs" dxfId="1" priority="2" operator="lessThan">
      <formula>1</formula>
    </cfRule>
  </conditionalFormatting>
  <conditionalFormatting sqref="E9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3" sqref="B13"/>
    </sheetView>
  </sheetViews>
  <sheetFormatPr defaultRowHeight="15.6"/>
  <cols>
    <col min="1" max="1" width="5.69921875" customWidth="1"/>
    <col min="2" max="2" width="28.8984375" customWidth="1"/>
    <col min="3" max="3" width="38" bestFit="1" customWidth="1"/>
  </cols>
  <sheetData>
    <row r="1" spans="1:4">
      <c r="B1" t="s">
        <v>44</v>
      </c>
      <c r="D1" t="s">
        <v>50</v>
      </c>
    </row>
    <row r="2" spans="1:4">
      <c r="B2" t="s">
        <v>41</v>
      </c>
      <c r="C2" t="s">
        <v>34</v>
      </c>
      <c r="D2" t="s">
        <v>49</v>
      </c>
    </row>
    <row r="3" spans="1:4">
      <c r="B3" t="s">
        <v>42</v>
      </c>
      <c r="C3" t="s">
        <v>35</v>
      </c>
      <c r="D3" t="s">
        <v>50</v>
      </c>
    </row>
    <row r="4" spans="1:4">
      <c r="B4" t="s">
        <v>43</v>
      </c>
      <c r="C4" t="s">
        <v>36</v>
      </c>
      <c r="D4" t="s">
        <v>51</v>
      </c>
    </row>
    <row r="5" spans="1:4">
      <c r="B5" t="s">
        <v>43</v>
      </c>
      <c r="C5" t="s">
        <v>37</v>
      </c>
      <c r="D5" t="s">
        <v>53</v>
      </c>
    </row>
    <row r="6" spans="1:4">
      <c r="B6" t="s">
        <v>43</v>
      </c>
      <c r="C6" t="s">
        <v>58</v>
      </c>
      <c r="D6" t="s">
        <v>59</v>
      </c>
    </row>
    <row r="7" spans="1:4">
      <c r="B7" t="s">
        <v>43</v>
      </c>
      <c r="C7" t="s">
        <v>38</v>
      </c>
      <c r="D7" t="s">
        <v>49</v>
      </c>
    </row>
    <row r="8" spans="1:4">
      <c r="B8" t="s">
        <v>43</v>
      </c>
      <c r="C8" t="s">
        <v>39</v>
      </c>
      <c r="D8" t="s">
        <v>49</v>
      </c>
    </row>
    <row r="9" spans="1:4">
      <c r="B9" t="s">
        <v>43</v>
      </c>
      <c r="C9" t="s">
        <v>40</v>
      </c>
      <c r="D9" t="s">
        <v>52</v>
      </c>
    </row>
    <row r="10" spans="1:4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/>
    <row r="2" spans="1:13" ht="55.8" thickBot="1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5" sqref="C15"/>
    </sheetView>
  </sheetViews>
  <sheetFormatPr defaultRowHeight="13.8"/>
  <cols>
    <col min="1" max="1" width="1.796875" style="27" customWidth="1"/>
    <col min="2" max="2" width="2.69921875" style="27" bestFit="1" customWidth="1"/>
    <col min="3" max="3" width="34.8984375" style="27" bestFit="1" customWidth="1"/>
    <col min="4" max="4" width="5.796875" style="27" bestFit="1" customWidth="1"/>
    <col min="5" max="8" width="5.19921875" style="27" bestFit="1" customWidth="1"/>
    <col min="9" max="13" width="5.69921875" style="27" bestFit="1" customWidth="1"/>
    <col min="14" max="17" width="5.3984375" style="27" bestFit="1" customWidth="1"/>
    <col min="18" max="21" width="6" style="27" bestFit="1" customWidth="1"/>
    <col min="22" max="25" width="5.5" style="27" bestFit="1" customWidth="1"/>
    <col min="26" max="30" width="6.19921875" style="27" bestFit="1" customWidth="1"/>
    <col min="31" max="34" width="5.296875" style="27" bestFit="1" customWidth="1"/>
    <col min="35" max="16384" width="8.796875" style="27"/>
  </cols>
  <sheetData>
    <row r="1" spans="2:34" ht="15.6">
      <c r="D1" s="77" t="str">
        <f ca="1">IF(TODAY()&gt;=D2,IF(TODAY()&lt;E2,"p",""),"")</f>
        <v/>
      </c>
      <c r="E1" s="77" t="str">
        <f t="shared" ref="E1:AH1" ca="1" si="0">IF(TODAY()&gt;=E2,IF(TODAY()&lt;F2,"p",""),"")</f>
        <v/>
      </c>
      <c r="F1" s="77" t="str">
        <f t="shared" ca="1" si="0"/>
        <v/>
      </c>
      <c r="G1" s="77" t="str">
        <f t="shared" ca="1" si="0"/>
        <v/>
      </c>
      <c r="H1" s="77" t="str">
        <f t="shared" ca="1" si="0"/>
        <v/>
      </c>
      <c r="I1" s="77" t="str">
        <f t="shared" ca="1" si="0"/>
        <v/>
      </c>
      <c r="J1" s="77" t="str">
        <f t="shared" ca="1" si="0"/>
        <v/>
      </c>
      <c r="K1" s="77" t="str">
        <f t="shared" ca="1" si="0"/>
        <v>p</v>
      </c>
      <c r="L1" s="77" t="str">
        <f t="shared" ca="1" si="0"/>
        <v/>
      </c>
      <c r="M1" s="77" t="str">
        <f t="shared" ca="1" si="0"/>
        <v/>
      </c>
      <c r="N1" s="77" t="str">
        <f t="shared" ca="1" si="0"/>
        <v/>
      </c>
      <c r="O1" s="77" t="str">
        <f t="shared" ca="1" si="0"/>
        <v/>
      </c>
      <c r="P1" s="77" t="str">
        <f t="shared" ca="1" si="0"/>
        <v/>
      </c>
      <c r="Q1" s="77" t="str">
        <f t="shared" ca="1" si="0"/>
        <v/>
      </c>
      <c r="R1" s="77" t="str">
        <f t="shared" ca="1" si="0"/>
        <v/>
      </c>
      <c r="S1" s="77" t="str">
        <f t="shared" ca="1" si="0"/>
        <v/>
      </c>
      <c r="T1" s="77" t="str">
        <f t="shared" ca="1" si="0"/>
        <v/>
      </c>
      <c r="U1" s="77" t="str">
        <f t="shared" ca="1" si="0"/>
        <v/>
      </c>
      <c r="V1" s="77" t="str">
        <f t="shared" ca="1" si="0"/>
        <v/>
      </c>
      <c r="W1" s="77" t="str">
        <f t="shared" ca="1" si="0"/>
        <v/>
      </c>
      <c r="X1" s="77" t="str">
        <f t="shared" ca="1" si="0"/>
        <v/>
      </c>
      <c r="Y1" s="77" t="str">
        <f t="shared" ca="1" si="0"/>
        <v/>
      </c>
      <c r="Z1" s="77" t="str">
        <f t="shared" ca="1" si="0"/>
        <v/>
      </c>
      <c r="AA1" s="77" t="str">
        <f t="shared" ca="1" si="0"/>
        <v/>
      </c>
      <c r="AB1" s="77" t="str">
        <f t="shared" ca="1" si="0"/>
        <v/>
      </c>
      <c r="AC1" s="77" t="str">
        <f t="shared" ca="1" si="0"/>
        <v/>
      </c>
      <c r="AD1" s="77" t="str">
        <f t="shared" ca="1" si="0"/>
        <v/>
      </c>
      <c r="AE1" s="77" t="str">
        <f t="shared" ca="1" si="0"/>
        <v/>
      </c>
      <c r="AF1" s="77" t="str">
        <f t="shared" ca="1" si="0"/>
        <v/>
      </c>
      <c r="AG1" s="77" t="str">
        <f t="shared" ca="1" si="0"/>
        <v/>
      </c>
      <c r="AH1" s="77" t="str">
        <f t="shared" ca="1" si="0"/>
        <v/>
      </c>
    </row>
    <row r="2" spans="2:34">
      <c r="B2" s="69" t="s">
        <v>91</v>
      </c>
      <c r="C2" s="70"/>
      <c r="D2" s="71">
        <v>42702</v>
      </c>
      <c r="E2" s="71">
        <f>7+D2</f>
        <v>42709</v>
      </c>
      <c r="F2" s="71">
        <f t="shared" ref="F2:AH2" si="1">7+E2</f>
        <v>42716</v>
      </c>
      <c r="G2" s="71">
        <f t="shared" si="1"/>
        <v>42723</v>
      </c>
      <c r="H2" s="71">
        <f t="shared" si="1"/>
        <v>42730</v>
      </c>
      <c r="I2" s="71">
        <f t="shared" si="1"/>
        <v>42737</v>
      </c>
      <c r="J2" s="71">
        <f t="shared" si="1"/>
        <v>42744</v>
      </c>
      <c r="K2" s="71">
        <f t="shared" si="1"/>
        <v>42751</v>
      </c>
      <c r="L2" s="71">
        <f t="shared" si="1"/>
        <v>42758</v>
      </c>
      <c r="M2" s="71">
        <f t="shared" si="1"/>
        <v>42765</v>
      </c>
      <c r="N2" s="71">
        <f t="shared" si="1"/>
        <v>42772</v>
      </c>
      <c r="O2" s="71">
        <f t="shared" si="1"/>
        <v>42779</v>
      </c>
      <c r="P2" s="71">
        <f t="shared" si="1"/>
        <v>42786</v>
      </c>
      <c r="Q2" s="71">
        <f t="shared" si="1"/>
        <v>42793</v>
      </c>
      <c r="R2" s="71">
        <f t="shared" si="1"/>
        <v>42800</v>
      </c>
      <c r="S2" s="71">
        <f t="shared" si="1"/>
        <v>42807</v>
      </c>
      <c r="T2" s="71">
        <f t="shared" si="1"/>
        <v>42814</v>
      </c>
      <c r="U2" s="71">
        <f t="shared" si="1"/>
        <v>42821</v>
      </c>
      <c r="V2" s="71">
        <f t="shared" si="1"/>
        <v>42828</v>
      </c>
      <c r="W2" s="71">
        <f t="shared" si="1"/>
        <v>42835</v>
      </c>
      <c r="X2" s="71">
        <f t="shared" si="1"/>
        <v>42842</v>
      </c>
      <c r="Y2" s="71">
        <f t="shared" si="1"/>
        <v>42849</v>
      </c>
      <c r="Z2" s="71">
        <f t="shared" si="1"/>
        <v>42856</v>
      </c>
      <c r="AA2" s="71">
        <f t="shared" si="1"/>
        <v>42863</v>
      </c>
      <c r="AB2" s="71">
        <f t="shared" si="1"/>
        <v>42870</v>
      </c>
      <c r="AC2" s="71">
        <f t="shared" si="1"/>
        <v>42877</v>
      </c>
      <c r="AD2" s="71">
        <f t="shared" si="1"/>
        <v>42884</v>
      </c>
      <c r="AE2" s="71">
        <f t="shared" si="1"/>
        <v>42891</v>
      </c>
      <c r="AF2" s="71">
        <f t="shared" si="1"/>
        <v>42898</v>
      </c>
      <c r="AG2" s="71">
        <f t="shared" si="1"/>
        <v>42905</v>
      </c>
      <c r="AH2" s="71">
        <f t="shared" si="1"/>
        <v>42912</v>
      </c>
    </row>
    <row r="3" spans="2:34">
      <c r="B3" s="72">
        <v>46</v>
      </c>
      <c r="C3" s="73" t="str">
        <f>VLOOKUP(B3,Sheet1!$B$47:$C$282,2,FALSE)</f>
        <v>indicatori esperenziali</v>
      </c>
      <c r="D3" s="73"/>
      <c r="E3" s="73"/>
      <c r="F3" s="73"/>
      <c r="G3" s="74"/>
      <c r="H3" s="74"/>
      <c r="I3" s="74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</row>
    <row r="4" spans="2:34">
      <c r="B4" s="72">
        <v>54</v>
      </c>
      <c r="C4" s="73" t="str">
        <f>VLOOKUP(B4,Sheet1!$B$47:$C$282,2,FALSE)</f>
        <v xml:space="preserve">Gestione BR Override Rosso / Arancio </v>
      </c>
      <c r="D4" s="73"/>
      <c r="E4" s="73"/>
      <c r="F4" s="73"/>
      <c r="G4" s="73"/>
      <c r="H4" s="73"/>
      <c r="I4" s="73"/>
      <c r="J4" s="74"/>
      <c r="K4" s="74"/>
      <c r="L4" s="74"/>
      <c r="M4" s="74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</row>
    <row r="5" spans="2:34">
      <c r="B5" s="72">
        <v>69</v>
      </c>
      <c r="C5" s="73" t="str">
        <f>VLOOKUP(B5,Sheet1!$B$47:$C$282,2,FALSE)</f>
        <v xml:space="preserve">trascinamento dello spegnimento segnale BR12 </v>
      </c>
      <c r="D5" s="73"/>
      <c r="E5" s="73"/>
      <c r="F5" s="73"/>
      <c r="G5" s="73"/>
      <c r="H5" s="74"/>
      <c r="I5" s="74"/>
      <c r="J5" s="74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2:34">
      <c r="B6" s="72">
        <v>70</v>
      </c>
      <c r="C6" s="73" t="str">
        <f>VLOOKUP(B6,Sheet1!$B$47:$C$282,2,FALSE)</f>
        <v>override NOPG</v>
      </c>
      <c r="D6" s="73"/>
      <c r="E6" s="73"/>
      <c r="F6" s="73"/>
      <c r="G6" s="73"/>
      <c r="H6" s="73"/>
      <c r="I6" s="73"/>
      <c r="J6" s="74"/>
      <c r="K6" s="7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</row>
    <row r="7" spans="2:34">
      <c r="B7" s="72">
        <v>78</v>
      </c>
      <c r="C7" s="73" t="str">
        <f>VLOOKUP(B7,Sheet1!$B$47:$C$282,2,FALSE)</f>
        <v>override ind.36</v>
      </c>
      <c r="D7" s="73"/>
      <c r="E7" s="73"/>
      <c r="F7" s="73"/>
      <c r="G7" s="73"/>
      <c r="H7" s="73"/>
      <c r="I7" s="73"/>
      <c r="J7" s="73"/>
      <c r="K7" s="73"/>
      <c r="L7" s="74"/>
      <c r="M7" s="74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</row>
    <row r="8" spans="2:34">
      <c r="B8" s="72">
        <v>80</v>
      </c>
      <c r="C8" s="73" t="str">
        <f>VLOOKUP(B8,Sheet1!$B$47:$C$282,2,FALSE)</f>
        <v>testare AQR per Banca BIB</v>
      </c>
      <c r="D8" s="73"/>
      <c r="E8" s="73"/>
      <c r="F8" s="73"/>
      <c r="G8" s="73"/>
      <c r="H8" s="75"/>
      <c r="I8" s="75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</row>
    <row r="9" spans="2:34">
      <c r="B9" s="72">
        <v>82</v>
      </c>
      <c r="C9" s="73" t="str">
        <f>VLOOKUP(B9,Sheet1!$B$47:$C$282,2,FALSE)</f>
        <v>motore ALEX BANK</v>
      </c>
      <c r="D9" s="73"/>
      <c r="E9" s="73"/>
      <c r="F9" s="73"/>
      <c r="G9" s="73"/>
      <c r="H9" s="73"/>
      <c r="I9" s="73"/>
      <c r="J9" s="80"/>
      <c r="K9" s="80"/>
      <c r="L9" s="80"/>
      <c r="M9" s="80"/>
      <c r="N9" s="80"/>
      <c r="O9" s="80"/>
      <c r="P9" s="80"/>
      <c r="Q9" s="80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</row>
    <row r="10" spans="2:34">
      <c r="B10" s="72">
        <v>83</v>
      </c>
      <c r="C10" s="73" t="str">
        <f>VLOOKUP(B10,Sheet1!$B$47:$C$282,2,FALSE)</f>
        <v>file test e TCK ALEX BANK</v>
      </c>
      <c r="D10" s="73"/>
      <c r="E10" s="73"/>
      <c r="F10" s="73"/>
      <c r="G10" s="73"/>
      <c r="H10" s="73"/>
      <c r="I10" s="73"/>
      <c r="J10" s="73"/>
      <c r="K10" s="73"/>
      <c r="L10" s="80"/>
      <c r="M10" s="80"/>
      <c r="N10" s="80"/>
      <c r="O10" s="80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</row>
    <row r="11" spans="2:34">
      <c r="B11" s="72">
        <v>85</v>
      </c>
      <c r="C11" s="73" t="str">
        <f>VLOOKUP(B11,Sheet1!$B$47:$C$282,2,FALSE)</f>
        <v>motore CIB BANK</v>
      </c>
      <c r="D11" s="73"/>
      <c r="E11" s="73"/>
      <c r="F11" s="73"/>
      <c r="G11" s="73"/>
      <c r="H11" s="79"/>
      <c r="I11" s="73"/>
      <c r="J11" s="73"/>
      <c r="K11" s="73"/>
      <c r="L11" s="73"/>
      <c r="M11" s="73"/>
      <c r="N11" s="79"/>
      <c r="O11" s="79"/>
      <c r="P11" s="79"/>
      <c r="Q11" s="79"/>
      <c r="R11" s="79"/>
      <c r="S11" s="79"/>
      <c r="T11" s="79"/>
      <c r="U11" s="79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 spans="2:34">
      <c r="B12" s="72">
        <v>86</v>
      </c>
      <c r="C12" s="73" t="str">
        <f>VLOOKUP(B12,Sheet1!$B$47:$C$282,2,FALSE)</f>
        <v>file test e TCK CIB BANK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9"/>
      <c r="Q12" s="79"/>
      <c r="R12" s="79"/>
      <c r="S12" s="79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4" spans="2:34">
      <c r="B14" s="74"/>
      <c r="C14" s="27" t="s">
        <v>242</v>
      </c>
    </row>
    <row r="15" spans="2:34">
      <c r="B15" s="75"/>
      <c r="C15" s="27" t="s">
        <v>243</v>
      </c>
    </row>
    <row r="16" spans="2:34">
      <c r="B16" s="76"/>
      <c r="C16" s="27" t="s">
        <v>244</v>
      </c>
    </row>
    <row r="17" spans="2:3">
      <c r="B17" s="78"/>
      <c r="C17" s="27" t="s">
        <v>249</v>
      </c>
    </row>
    <row r="18" spans="2:3">
      <c r="B18" s="81"/>
      <c r="C18" s="27" t="s">
        <v>252</v>
      </c>
    </row>
    <row r="19" spans="2:3">
      <c r="B19" s="82"/>
      <c r="C19" s="27" t="s">
        <v>253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2017-01-16T17:43:52Z</dcterms:modified>
</cp:coreProperties>
</file>