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16" tabRatio="848" activeTab="7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Rilascio 1905" sheetId="10" r:id="rId5"/>
    <sheet name="Plan DEV" sheetId="4" r:id="rId6"/>
    <sheet name="Roadmap BigBang" sheetId="6" r:id="rId7"/>
    <sheet name="Plan team" sheetId="7" r:id="rId8"/>
  </sheets>
  <definedNames>
    <definedName name="_xlnm._FilterDatabase" localSheetId="0" hidden="1">Elenco_attività!$B$1:$J$156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" i="7" l="1"/>
  <c r="AS2" i="4" l="1"/>
  <c r="AS1" i="4" s="1"/>
  <c r="AI2" i="4"/>
  <c r="AJ2" i="4" s="1"/>
  <c r="AT2" i="4" l="1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AH1" i="7" l="1"/>
  <c r="AU2" i="4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AV2" i="4" l="1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13" i="4" l="1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<sst xmlns="http://schemas.openxmlformats.org/spreadsheetml/2006/main" count="1062" uniqueCount="477">
  <si>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</si>
  <si>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</si>
  <si>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</si>
  <si>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</si>
  <si>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</si>
  <si>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</si>
  <si>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</si>
  <si>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</si>
  <si>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</si>
  <si>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</si>
  <si>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</si>
  <si>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</si>
  <si>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</si>
  <si>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</si>
  <si>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</si>
  <si>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</si>
  <si>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</si>
  <si>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</si>
  <si>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</si>
  <si>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</si>
  <si>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</si>
  <si>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</si>
  <si>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</si>
  <si>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</si>
  <si>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</si>
  <si>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</si>
  <si>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</si>
  <si>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</si>
  <si>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</si>
  <si>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</si>
  <si>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</si>
  <si>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</si>
  <si>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</si>
  <si>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</si>
  <si>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</si>
  <si>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</si>
  <si>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</si>
  <si>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</si>
  <si>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</si>
  <si>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</si>
  <si>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</si>
  <si>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</si>
  <si>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</si>
  <si>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</si>
  <si>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</si>
  <si>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</si>
  <si>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</si>
  <si>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</si>
  <si>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</si>
  <si>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</si>
  <si>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</si>
  <si>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</si>
  <si>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</si>
  <si>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</si>
  <si>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</si>
  <si>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</si>
  <si>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</si>
  <si>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</si>
  <si>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</si>
  <si>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</si>
  <si>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</si>
  <si>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</si>
  <si>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</si>
  <si>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</si>
  <si>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</si>
  <si>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</si>
  <si>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</si>
  <si>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</si>
  <si>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</si>
  <si>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</si>
  <si>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</si>
  <si>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</si>
  <si>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</si>
  <si>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</si>
  <si>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</si>
  <si>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</si>
  <si>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</si>
  <si>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</si>
  <si>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</si>
  <si>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</si>
  <si>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</si>
  <si>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</si>
  <si>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</si>
  <si>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</si>
  <si>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</si>
  <si>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</si>
  <si>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</si>
  <si>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</si>
  <si>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</si>
  <si>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</si>
  <si>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</si>
  <si>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</si>
  <si>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</si>
  <si>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</si>
  <si>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</si>
  <si>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</si>
  <si>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</si>
  <si>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</si>
  <si>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</si>
  <si>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</si>
  <si>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</si>
  <si>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</si>
  <si>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</si>
  <si>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</si>
  <si>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</si>
  <si>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</si>
  <si>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</si>
  <si>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</si>
  <si>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</si>
  <si>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</si>
  <si>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</si>
  <si>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</si>
  <si>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</si>
  <si>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</si>
  <si>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</si>
  <si>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</si>
  <si>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</si>
  <si>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</si>
  <si>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</si>
  <si>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</si>
  <si>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</si>
  <si>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</si>
  <si>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</si>
  <si>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</si>
  <si>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</si>
  <si>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</si>
  <si>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</si>
  <si>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</si>
  <si>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</si>
  <si>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</si>
  <si>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</si>
  <si>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</si>
  <si>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</si>
  <si>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</si>
  <si>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</si>
  <si>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</si>
  <si>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</si>
  <si>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</si>
  <si>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</si>
  <si>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</si>
  <si>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</si>
  <si>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</si>
  <si>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</si>
  <si>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</si>
  <si>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</si>
  <si>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</si>
  <si>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</si>
  <si>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</si>
  <si>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</si>
  <si>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</si>
  <si>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</si>
  <si>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</si>
  <si>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</si>
  <si>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</si>
  <si>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</si>
  <si>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</si>
  <si>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</si>
  <si>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</si>
  <si>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</si>
  <si>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</si>
  <si>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</si>
  <si>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</si>
  <si>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</si>
  <si>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</si>
  <si>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</si>
  <si>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</si>
  <si>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</si>
  <si>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</si>
  <si>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</si>
  <si>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</si>
  <si>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</si>
  <si>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</si>
  <si>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</si>
  <si>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</si>
  <si>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</si>
  <si>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</si>
  <si>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</si>
  <si>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</si>
  <si>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</si>
  <si>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</si>
  <si>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</si>
  <si>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</si>
  <si>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</si>
  <si>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</si>
  <si>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</si>
  <si>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</si>
  <si>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</si>
  <si>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</si>
  <si>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</si>
  <si>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</si>
  <si>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</si>
  <si>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</si>
  <si>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</si>
  <si>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</si>
  <si>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</si>
  <si>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</si>
  <si>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</si>
  <si>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</si>
  <si>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</si>
  <si>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</si>
  <si>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</si>
  <si>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</si>
  <si>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</si>
  <si>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</si>
  <si>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</si>
  <si>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</si>
  <si>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</si>
  <si>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</si>
  <si>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</si>
  <si>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</si>
  <si>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</si>
  <si>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</si>
  <si>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</si>
  <si>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</si>
  <si>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</si>
  <si>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</si>
  <si>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</si>
  <si>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</si>
  <si>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</si>
  <si>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</si>
  <si>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</si>
  <si>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</si>
  <si>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</si>
  <si>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</si>
  <si>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</si>
  <si>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</si>
  <si>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</si>
  <si>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</si>
  <si>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</si>
  <si>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</si>
  <si>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</si>
  <si>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</si>
  <si>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</si>
  <si>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</si>
  <si>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</si>
  <si>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</si>
  <si>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</si>
  <si>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</si>
  <si>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</si>
  <si>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</si>
  <si>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</si>
  <si>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</si>
  <si>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</si>
  <si>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</si>
  <si>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</si>
  <si>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</si>
  <si>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</si>
  <si>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</si>
  <si>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</si>
  <si>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</si>
  <si>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</si>
  <si>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</si>
  <si>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</si>
  <si>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</si>
  <si>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</si>
  <si>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</si>
  <si>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</si>
  <si>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</si>
  <si>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</si>
  <si>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</si>
  <si>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</si>
  <si>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</si>
  <si>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</si>
  <si>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</si>
  <si>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</si>
  <si>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</si>
  <si>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</si>
  <si>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</si>
  <si>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</si>
  <si>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</si>
  <si>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</si>
  <si>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</si>
  <si>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</si>
  <si>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</si>
  <si>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</si>
  <si>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</si>
  <si>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</si>
  <si>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</si>
  <si>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</si>
  <si>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</si>
  <si>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</si>
  <si>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</si>
  <si>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</si>
  <si>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</si>
  <si>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</si>
  <si>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</si>
  <si>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</si>
  <si>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</si>
  <si>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</si>
  <si>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</si>
  <si>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</si>
  <si>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</si>
  <si>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</si>
  <si>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</si>
  <si>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</si>
  <si>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</si>
  <si>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</si>
  <si>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</si>
  <si>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</si>
  <si>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</si>
  <si>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</si>
  <si>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</si>
  <si>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</si>
  <si>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</si>
  <si>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</si>
  <si>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</si>
  <si>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</si>
  <si>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</si>
  <si>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</si>
  <si>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</si>
  <si>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</si>
  <si>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</si>
  <si>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</si>
  <si>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</si>
  <si>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</si>
  <si>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</si>
  <si>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</si>
  <si>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</si>
  <si>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</si>
  <si>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</si>
  <si>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</si>
  <si>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</si>
  <si>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</si>
  <si>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</si>
  <si>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</si>
  <si>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</si>
  <si>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</si>
  <si>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</si>
  <si>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</si>
  <si>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</si>
  <si>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</si>
  <si>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</si>
  <si>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</si>
  <si>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</si>
  <si>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</si>
  <si>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</si>
  <si>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</si>
  <si>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</si>
  <si>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</si>
  <si>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</si>
  <si>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</si>
  <si>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</si>
  <si>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</si>
  <si>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</si>
  <si>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</si>
  <si>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</si>
  <si>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</si>
  <si>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</si>
  <si>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</si>
  <si>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</si>
  <si>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</si>
  <si>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</si>
  <si>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</si>
  <si>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</si>
  <si>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</si>
  <si>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</si>
  <si>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</si>
  <si>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</si>
  <si>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</si>
  <si>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</si>
  <si>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</si>
  <si>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</si>
  <si>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</si>
  <si>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</si>
  <si>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</si>
  <si>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</si>
  <si>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</si>
  <si>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</si>
  <si>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</si>
  <si>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</si>
  <si>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</si>
  <si>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</si>
  <si>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</si>
  <si>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</si>
  <si>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</si>
  <si>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</si>
  <si>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</si>
  <si>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</si>
  <si>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</si>
  <si>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</si>
  <si>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</si>
  <si>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</si>
  <si>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</si>
  <si>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</si>
  <si>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</si>
  <si>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</si>
  <si>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</si>
  <si>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</si>
  <si>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</si>
  <si>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</si>
  <si>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</si>
  <si>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</si>
  <si>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</si>
  <si>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</si>
  <si>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</si>
  <si>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</si>
  <si>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</si>
  <si>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</si>
  <si>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</si>
  <si>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</si>
  <si>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</si>
  <si>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</si>
  <si>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</si>
  <si>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</si>
  <si>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</si>
  <si>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</si>
  <si>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</si>
  <si>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</si>
  <si>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</si>
  <si>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</si>
  <si>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</si>
  <si>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</si>
  <si>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</si>
  <si>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</si>
  <si>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</si>
  <si>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</si>
  <si>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</si>
  <si>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</si>
  <si>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</si>
  <si>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</si>
  <si>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</si>
  <si>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</si>
  <si>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</si>
  <si>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</si>
  <si>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</si>
  <si>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</si>
  <si>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</si>
  <si>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</si>
  <si>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</si>
  <si>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</si>
  <si>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</si>
  <si>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</si>
  <si>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</si>
  <si>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</si>
  <si>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</si>
  <si>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</si>
  <si>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</si>
  <si>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</si>
  <si>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</si>
  <si>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</si>
  <si>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</si>
  <si>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</si>
  <si>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</si>
  <si>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</si>
  <si>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</si>
  <si>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</si>
  <si>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</si>
  <si>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</si>
  <si>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</si>
  <si>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</si>
  <si>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</si>
  <si>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</si>
  <si>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</si>
  <si>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</si>
  <si>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</si>
  <si>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</si>
  <si>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</si>
  <si>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</si>
  <si>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</si>
  <si>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</si>
  <si>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</si>
  <si>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</si>
  <si>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</si>
  <si>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</si>
  <si>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</si>
  <si>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</si>
  <si>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</si>
  <si>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</si>
  <si>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</si>
  <si>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</si>
  <si>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</si>
  <si>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</si>
  <si>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</si>
  <si>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</si>
  <si>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</si>
  <si>
    <t>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</si>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</sst>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  <xf numFmtId="0" fontId="15" fillId="33" borderId="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56"/>
  <sheetViews>
    <sheetView topLeftCell="A124" zoomScale="85" zoomScaleNormal="85" workbookViewId="0">
      <selection activeCell="F136" sqref="F136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hidden="1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 t="s">
        <v>34</v>
      </c>
      <c r="H59" s="5">
        <v>2</v>
      </c>
      <c r="I59" s="5">
        <v>3</v>
      </c>
      <c r="J59" s="1"/>
    </row>
    <row r="60" spans="1:10" hidden="1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>
        <v>1</v>
      </c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hidden="1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 t="s">
        <v>34</v>
      </c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hidden="1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 t="s">
        <v>34</v>
      </c>
      <c r="H66" s="5">
        <v>1</v>
      </c>
      <c r="I66" s="5">
        <v>1</v>
      </c>
      <c r="J66" s="1" t="s">
        <v>97</v>
      </c>
    </row>
    <row r="67" spans="2:10" hidden="1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>
        <v>1</v>
      </c>
      <c r="G67" s="13">
        <v>1</v>
      </c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 t="shared" si="1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 t="shared" si="1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hidden="1" x14ac:dyDescent="0.3">
      <c r="B90" s="7">
        <f t="shared" si="1"/>
        <v>89</v>
      </c>
      <c r="C90" s="10" t="s">
        <v>211</v>
      </c>
      <c r="D90" s="17" t="s">
        <v>131</v>
      </c>
      <c r="E90" s="13">
        <v>1</v>
      </c>
      <c r="F90" s="13">
        <v>1</v>
      </c>
      <c r="G90" s="13">
        <v>1</v>
      </c>
      <c r="H90" s="5">
        <v>1</v>
      </c>
      <c r="I90" s="5">
        <v>3</v>
      </c>
      <c r="J90" s="1" t="s">
        <v>155</v>
      </c>
    </row>
    <row r="91" spans="2:10" hidden="1" x14ac:dyDescent="0.3">
      <c r="B91" s="7">
        <f t="shared" si="1"/>
        <v>90</v>
      </c>
      <c r="C91" s="10" t="s">
        <v>212</v>
      </c>
      <c r="D91" s="17" t="s">
        <v>131</v>
      </c>
      <c r="E91" s="13">
        <v>1</v>
      </c>
      <c r="F91" s="13">
        <v>1</v>
      </c>
      <c r="G91" s="13">
        <v>1</v>
      </c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hidden="1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1</v>
      </c>
      <c r="F99" s="13">
        <v>1</v>
      </c>
      <c r="G99" s="13">
        <v>1</v>
      </c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36" si="4">+B100+1</f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hidden="1" x14ac:dyDescent="0.3">
      <c r="B102" s="7">
        <f t="shared" si="4"/>
        <v>101</v>
      </c>
      <c r="C102" s="10" t="s">
        <v>186</v>
      </c>
      <c r="D102" s="4" t="s">
        <v>161</v>
      </c>
      <c r="E102" s="13">
        <v>1</v>
      </c>
      <c r="F102" s="13">
        <v>1</v>
      </c>
      <c r="G102" s="13">
        <v>1</v>
      </c>
      <c r="H102" s="5">
        <v>2</v>
      </c>
      <c r="I102" s="5">
        <v>2</v>
      </c>
      <c r="J102" s="32" t="s">
        <v>163</v>
      </c>
    </row>
    <row r="103" spans="2:10" hidden="1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>
        <v>1</v>
      </c>
      <c r="G103" s="13">
        <v>1</v>
      </c>
      <c r="H103" s="5">
        <v>2</v>
      </c>
      <c r="I103" s="5">
        <v>2</v>
      </c>
      <c r="J103" s="32" t="s">
        <v>163</v>
      </c>
    </row>
    <row r="104" spans="2:10" hidden="1" x14ac:dyDescent="0.3">
      <c r="B104" s="7">
        <f t="shared" si="4"/>
        <v>103</v>
      </c>
      <c r="C104" s="10" t="s">
        <v>187</v>
      </c>
      <c r="D104" s="4" t="s">
        <v>161</v>
      </c>
      <c r="E104" s="13">
        <v>1</v>
      </c>
      <c r="F104" s="13">
        <v>1</v>
      </c>
      <c r="G104" s="13">
        <v>1</v>
      </c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hidden="1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>
        <v>1</v>
      </c>
      <c r="G106" s="13">
        <v>1</v>
      </c>
      <c r="H106" s="5">
        <v>3</v>
      </c>
      <c r="I106" s="5">
        <v>3</v>
      </c>
      <c r="J106" s="1"/>
    </row>
    <row r="107" spans="2:10" hidden="1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hidden="1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>
        <v>1</v>
      </c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>
        <v>1</v>
      </c>
      <c r="F115" s="13">
        <v>1</v>
      </c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>
        <v>1</v>
      </c>
      <c r="F116" s="13">
        <v>1</v>
      </c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>
        <v>1</v>
      </c>
      <c r="F117" s="13">
        <v>1</v>
      </c>
      <c r="G117" s="13"/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4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hidden="1" x14ac:dyDescent="0.3">
      <c r="B120" s="7">
        <f t="shared" si="4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>
        <v>1</v>
      </c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395</v>
      </c>
      <c r="D121" s="17" t="s">
        <v>245</v>
      </c>
      <c r="E121" s="13">
        <v>1</v>
      </c>
      <c r="F121" s="13">
        <v>1</v>
      </c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397</v>
      </c>
      <c r="D122" s="17" t="s">
        <v>398</v>
      </c>
      <c r="E122" s="13">
        <v>0.75</v>
      </c>
      <c r="F122" s="13"/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453</v>
      </c>
      <c r="D123" s="17" t="s">
        <v>398</v>
      </c>
      <c r="E123" s="13">
        <v>1</v>
      </c>
      <c r="F123" s="13">
        <v>1</v>
      </c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454</v>
      </c>
      <c r="D124" s="17" t="s">
        <v>398</v>
      </c>
      <c r="E124" s="13">
        <v>0.8</v>
      </c>
      <c r="F124" s="13">
        <v>0.75</v>
      </c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468</v>
      </c>
      <c r="D125" s="17" t="s">
        <v>24</v>
      </c>
      <c r="E125" s="13">
        <v>1</v>
      </c>
      <c r="F125" s="13">
        <v>1</v>
      </c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444</v>
      </c>
      <c r="D126" s="17" t="s">
        <v>446</v>
      </c>
      <c r="E126" s="13">
        <v>0.75</v>
      </c>
      <c r="F126" s="13"/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441</v>
      </c>
      <c r="D127" s="17" t="s">
        <v>35</v>
      </c>
      <c r="E127" s="13">
        <v>1</v>
      </c>
      <c r="F127" s="13"/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445</v>
      </c>
      <c r="D128" s="17" t="s">
        <v>35</v>
      </c>
      <c r="E128" s="13">
        <v>0.5</v>
      </c>
      <c r="F128" s="13"/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442</v>
      </c>
      <c r="D129" s="17" t="s">
        <v>35</v>
      </c>
      <c r="E129" s="13">
        <v>1</v>
      </c>
      <c r="F129" s="13"/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443</v>
      </c>
      <c r="D130" s="17" t="s">
        <v>447</v>
      </c>
      <c r="E130" s="13">
        <v>1</v>
      </c>
      <c r="F130" s="13"/>
      <c r="G130" s="13"/>
      <c r="H130" s="5">
        <v>3</v>
      </c>
      <c r="I130" s="5">
        <v>2</v>
      </c>
      <c r="J130" s="1"/>
    </row>
    <row r="131" spans="2:10" hidden="1" x14ac:dyDescent="0.3">
      <c r="B131" s="7">
        <f t="shared" si="4"/>
        <v>130</v>
      </c>
      <c r="C131" s="10" t="s">
        <v>455</v>
      </c>
      <c r="D131" s="17" t="s">
        <v>126</v>
      </c>
      <c r="E131" s="13">
        <v>1</v>
      </c>
      <c r="F131" s="13">
        <v>1</v>
      </c>
      <c r="G131" s="13">
        <v>1</v>
      </c>
      <c r="H131" s="5">
        <v>3</v>
      </c>
      <c r="I131" s="5">
        <v>2</v>
      </c>
      <c r="J131" s="1" t="s">
        <v>456</v>
      </c>
    </row>
    <row r="132" spans="2:10" x14ac:dyDescent="0.3">
      <c r="B132" s="7">
        <f t="shared" si="4"/>
        <v>131</v>
      </c>
      <c r="C132" s="10" t="s">
        <v>462</v>
      </c>
      <c r="D132" s="17" t="s">
        <v>467</v>
      </c>
      <c r="E132" s="13">
        <v>1</v>
      </c>
      <c r="F132" s="13"/>
      <c r="G132" s="13"/>
      <c r="H132" s="5">
        <v>2</v>
      </c>
      <c r="I132" s="5">
        <v>3</v>
      </c>
      <c r="J132" s="1" t="s">
        <v>459</v>
      </c>
    </row>
    <row r="133" spans="2:10" x14ac:dyDescent="0.3">
      <c r="B133" s="7">
        <f t="shared" si="4"/>
        <v>132</v>
      </c>
      <c r="C133" s="10" t="s">
        <v>463</v>
      </c>
      <c r="D133" s="17" t="s">
        <v>467</v>
      </c>
      <c r="E133" s="13">
        <v>1</v>
      </c>
      <c r="F133" s="13"/>
      <c r="G133" s="13"/>
      <c r="H133" s="5">
        <v>2</v>
      </c>
      <c r="I133" s="5">
        <v>3</v>
      </c>
      <c r="J133" s="1" t="s">
        <v>460</v>
      </c>
    </row>
    <row r="134" spans="2:10" x14ac:dyDescent="0.3">
      <c r="B134" s="7">
        <f t="shared" si="4"/>
        <v>133</v>
      </c>
      <c r="C134" s="10" t="s">
        <v>464</v>
      </c>
      <c r="D134" s="17" t="s">
        <v>467</v>
      </c>
      <c r="E134" s="13">
        <v>1</v>
      </c>
      <c r="F134" s="13"/>
      <c r="G134" s="13"/>
      <c r="H134" s="5">
        <v>2</v>
      </c>
      <c r="I134" s="5">
        <v>3</v>
      </c>
      <c r="J134" s="1" t="s">
        <v>461</v>
      </c>
    </row>
    <row r="135" spans="2:10" hidden="1" x14ac:dyDescent="0.3">
      <c r="B135" s="7">
        <f t="shared" si="4"/>
        <v>134</v>
      </c>
      <c r="C135" s="10" t="s">
        <v>465</v>
      </c>
      <c r="D135" s="17" t="s">
        <v>467</v>
      </c>
      <c r="E135" s="13">
        <v>1</v>
      </c>
      <c r="F135" s="13">
        <v>1</v>
      </c>
      <c r="G135" s="13">
        <v>1</v>
      </c>
      <c r="H135" s="5">
        <v>2</v>
      </c>
      <c r="I135" s="5">
        <v>3</v>
      </c>
      <c r="J135" s="1"/>
    </row>
    <row r="136" spans="2:10" hidden="1" x14ac:dyDescent="0.3">
      <c r="B136" s="7">
        <f t="shared" si="4"/>
        <v>135</v>
      </c>
      <c r="C136" s="10" t="s">
        <v>466</v>
      </c>
      <c r="D136" s="17" t="s">
        <v>467</v>
      </c>
      <c r="E136" s="13">
        <v>1</v>
      </c>
      <c r="F136" s="13">
        <v>1</v>
      </c>
      <c r="G136" s="13">
        <v>1</v>
      </c>
      <c r="H136" s="5">
        <v>2</v>
      </c>
      <c r="I136" s="5">
        <v>3</v>
      </c>
      <c r="J136" s="1"/>
    </row>
    <row r="137" spans="2:10" ht="16.2" thickBot="1" x14ac:dyDescent="0.35">
      <c r="C137" s="31"/>
    </row>
    <row r="138" spans="2:10" ht="16.2" thickBot="1" x14ac:dyDescent="0.35">
      <c r="B138" s="91" t="s">
        <v>409</v>
      </c>
      <c r="C138" s="92" t="s">
        <v>410</v>
      </c>
      <c r="D138" s="91" t="s">
        <v>411</v>
      </c>
      <c r="E138" s="90" t="s">
        <v>408</v>
      </c>
      <c r="F138" s="90" t="s">
        <v>452</v>
      </c>
    </row>
    <row r="139" spans="2:10" ht="16.2" thickBot="1" x14ac:dyDescent="0.35">
      <c r="B139" s="94" t="s">
        <v>146</v>
      </c>
      <c r="C139" s="95" t="s">
        <v>413</v>
      </c>
      <c r="D139" s="96">
        <v>42815</v>
      </c>
      <c r="E139" s="93" t="s">
        <v>412</v>
      </c>
      <c r="F139" s="93">
        <v>0</v>
      </c>
    </row>
    <row r="140" spans="2:10" ht="16.2" thickBot="1" x14ac:dyDescent="0.35">
      <c r="B140" s="98" t="s">
        <v>415</v>
      </c>
      <c r="C140" s="99" t="s">
        <v>416</v>
      </c>
      <c r="D140" s="100">
        <v>42814</v>
      </c>
      <c r="E140" s="97" t="s">
        <v>414</v>
      </c>
      <c r="F140" s="97">
        <v>0</v>
      </c>
    </row>
    <row r="141" spans="2:10" ht="16.2" thickBot="1" x14ac:dyDescent="0.35">
      <c r="B141" s="102" t="s">
        <v>418</v>
      </c>
      <c r="C141" s="103" t="s">
        <v>419</v>
      </c>
      <c r="D141" s="104">
        <v>42814</v>
      </c>
      <c r="E141" s="101" t="s">
        <v>417</v>
      </c>
      <c r="F141" s="101">
        <v>1</v>
      </c>
    </row>
    <row r="142" spans="2:10" ht="16.2" thickBot="1" x14ac:dyDescent="0.35">
      <c r="B142" s="102" t="s">
        <v>418</v>
      </c>
      <c r="C142" s="103" t="s">
        <v>421</v>
      </c>
      <c r="D142" s="104">
        <v>42816</v>
      </c>
      <c r="E142" s="101" t="s">
        <v>420</v>
      </c>
      <c r="F142" s="101">
        <v>1</v>
      </c>
    </row>
    <row r="143" spans="2:10" ht="16.2" thickBot="1" x14ac:dyDescent="0.35">
      <c r="B143" s="102" t="s">
        <v>418</v>
      </c>
      <c r="C143" s="103" t="s">
        <v>422</v>
      </c>
      <c r="D143" s="104">
        <v>42818</v>
      </c>
      <c r="E143" s="101" t="s">
        <v>420</v>
      </c>
      <c r="F143" s="101">
        <v>1</v>
      </c>
    </row>
    <row r="144" spans="2:10" ht="16.2" thickBot="1" x14ac:dyDescent="0.35">
      <c r="B144" s="102" t="s">
        <v>418</v>
      </c>
      <c r="C144" s="103" t="s">
        <v>423</v>
      </c>
      <c r="D144" s="104">
        <v>42818</v>
      </c>
      <c r="E144" s="101" t="s">
        <v>414</v>
      </c>
      <c r="F144" s="101">
        <v>1</v>
      </c>
    </row>
    <row r="145" spans="2:6" ht="16.2" thickBot="1" x14ac:dyDescent="0.35">
      <c r="B145" s="102" t="s">
        <v>418</v>
      </c>
      <c r="C145" s="103" t="s">
        <v>424</v>
      </c>
      <c r="D145" s="104">
        <v>42818</v>
      </c>
      <c r="E145" s="101" t="s">
        <v>417</v>
      </c>
      <c r="F145" s="101">
        <v>0</v>
      </c>
    </row>
    <row r="146" spans="2:6" ht="16.2" thickBot="1" x14ac:dyDescent="0.35">
      <c r="B146" s="102" t="s">
        <v>418</v>
      </c>
      <c r="C146" s="103" t="s">
        <v>425</v>
      </c>
      <c r="D146" s="104">
        <v>42818</v>
      </c>
      <c r="E146" s="101" t="s">
        <v>414</v>
      </c>
      <c r="F146" s="101">
        <v>0</v>
      </c>
    </row>
    <row r="147" spans="2:6" ht="16.2" thickBot="1" x14ac:dyDescent="0.35">
      <c r="B147" s="102" t="s">
        <v>418</v>
      </c>
      <c r="C147" s="103" t="s">
        <v>426</v>
      </c>
      <c r="D147" s="102" t="s">
        <v>427</v>
      </c>
      <c r="E147" s="101" t="s">
        <v>420</v>
      </c>
      <c r="F147" s="101">
        <v>1</v>
      </c>
    </row>
    <row r="148" spans="2:6" ht="16.2" thickBot="1" x14ac:dyDescent="0.35">
      <c r="B148" s="102" t="s">
        <v>418</v>
      </c>
      <c r="C148" s="103" t="s">
        <v>428</v>
      </c>
      <c r="D148" s="102" t="s">
        <v>427</v>
      </c>
      <c r="E148" s="101" t="s">
        <v>412</v>
      </c>
      <c r="F148" s="101">
        <v>1</v>
      </c>
    </row>
    <row r="149" spans="2:6" ht="16.2" thickBot="1" x14ac:dyDescent="0.35">
      <c r="B149" s="102" t="s">
        <v>418</v>
      </c>
      <c r="C149" s="103" t="s">
        <v>430</v>
      </c>
      <c r="D149" s="102" t="s">
        <v>427</v>
      </c>
      <c r="E149" s="101" t="s">
        <v>429</v>
      </c>
      <c r="F149" s="101">
        <v>0</v>
      </c>
    </row>
    <row r="150" spans="2:6" ht="16.2" thickBot="1" x14ac:dyDescent="0.35">
      <c r="B150" s="102" t="s">
        <v>418</v>
      </c>
      <c r="C150" s="103" t="s">
        <v>431</v>
      </c>
      <c r="D150" s="102" t="s">
        <v>427</v>
      </c>
      <c r="E150" s="101" t="s">
        <v>420</v>
      </c>
      <c r="F150" s="101">
        <v>0</v>
      </c>
    </row>
    <row r="151" spans="2:6" ht="16.2" thickBot="1" x14ac:dyDescent="0.35">
      <c r="B151" s="106" t="s">
        <v>432</v>
      </c>
      <c r="C151" s="107" t="s">
        <v>433</v>
      </c>
      <c r="D151" s="108">
        <v>42815</v>
      </c>
      <c r="E151" s="105" t="s">
        <v>429</v>
      </c>
      <c r="F151" s="105">
        <v>1</v>
      </c>
    </row>
    <row r="152" spans="2:6" ht="16.2" thickBot="1" x14ac:dyDescent="0.35">
      <c r="B152" s="106" t="s">
        <v>139</v>
      </c>
      <c r="C152" s="107" t="s">
        <v>434</v>
      </c>
      <c r="D152" s="108">
        <v>42817</v>
      </c>
      <c r="E152" s="105" t="s">
        <v>420</v>
      </c>
      <c r="F152" s="105">
        <v>1</v>
      </c>
    </row>
    <row r="153" spans="2:6" ht="16.2" thickBot="1" x14ac:dyDescent="0.35">
      <c r="B153" s="110" t="s">
        <v>141</v>
      </c>
      <c r="C153" s="111" t="s">
        <v>435</v>
      </c>
      <c r="D153" s="112">
        <v>42824</v>
      </c>
      <c r="E153" s="109" t="s">
        <v>412</v>
      </c>
      <c r="F153" s="109">
        <v>1</v>
      </c>
    </row>
    <row r="154" spans="2:6" ht="16.2" thickBot="1" x14ac:dyDescent="0.35">
      <c r="B154" s="114" t="s">
        <v>436</v>
      </c>
      <c r="C154" s="115" t="s">
        <v>437</v>
      </c>
      <c r="D154" s="116">
        <v>42822</v>
      </c>
      <c r="E154" s="113" t="s">
        <v>429</v>
      </c>
      <c r="F154" s="113">
        <v>1</v>
      </c>
    </row>
    <row r="155" spans="2:6" ht="16.2" thickBot="1" x14ac:dyDescent="0.35">
      <c r="B155" s="114" t="s">
        <v>436</v>
      </c>
      <c r="C155" s="115" t="s">
        <v>438</v>
      </c>
      <c r="D155" s="116">
        <v>42825</v>
      </c>
      <c r="E155" s="113" t="s">
        <v>412</v>
      </c>
      <c r="F155" s="113">
        <v>1</v>
      </c>
    </row>
    <row r="156" spans="2:6" ht="16.2" thickBot="1" x14ac:dyDescent="0.35">
      <c r="B156" s="114" t="s">
        <v>436</v>
      </c>
      <c r="C156" s="115" t="s">
        <v>439</v>
      </c>
      <c r="D156" s="116">
        <v>42825</v>
      </c>
      <c r="E156" s="113" t="s">
        <v>412</v>
      </c>
      <c r="F156" s="113">
        <v>1</v>
      </c>
    </row>
  </sheetData>
  <autoFilter ref="B1:J156">
    <filterColumn colId="5">
      <filters blank="1"/>
    </filterColumn>
  </autoFilter>
  <conditionalFormatting sqref="E1:G16 F2:G70 E113:G113 E18:G68">
    <cfRule type="cellIs" dxfId="140" priority="186" operator="lessThan">
      <formula>1</formula>
    </cfRule>
  </conditionalFormatting>
  <conditionalFormatting sqref="E17:G17 G18:G44">
    <cfRule type="cellIs" dxfId="139" priority="185" operator="lessThan">
      <formula>1</formula>
    </cfRule>
  </conditionalFormatting>
  <conditionalFormatting sqref="E69:G69">
    <cfRule type="cellIs" dxfId="138" priority="184" operator="lessThan">
      <formula>1</formula>
    </cfRule>
  </conditionalFormatting>
  <conditionalFormatting sqref="E70:G70">
    <cfRule type="cellIs" dxfId="137" priority="183" operator="lessThan">
      <formula>1</formula>
    </cfRule>
  </conditionalFormatting>
  <conditionalFormatting sqref="F71:G71">
    <cfRule type="cellIs" dxfId="136" priority="182" operator="lessThan">
      <formula>1</formula>
    </cfRule>
  </conditionalFormatting>
  <conditionalFormatting sqref="E71:G71">
    <cfRule type="cellIs" dxfId="135" priority="181" operator="lessThan">
      <formula>1</formula>
    </cfRule>
  </conditionalFormatting>
  <conditionalFormatting sqref="F72:G72">
    <cfRule type="cellIs" dxfId="134" priority="180" operator="lessThan">
      <formula>1</formula>
    </cfRule>
  </conditionalFormatting>
  <conditionalFormatting sqref="E72:G72">
    <cfRule type="cellIs" dxfId="133" priority="179" operator="lessThan">
      <formula>1</formula>
    </cfRule>
  </conditionalFormatting>
  <conditionalFormatting sqref="F73:G73">
    <cfRule type="cellIs" dxfId="132" priority="178" operator="lessThan">
      <formula>1</formula>
    </cfRule>
  </conditionalFormatting>
  <conditionalFormatting sqref="E73:G73">
    <cfRule type="cellIs" dxfId="131" priority="177" operator="lessThan">
      <formula>1</formula>
    </cfRule>
  </conditionalFormatting>
  <conditionalFormatting sqref="F74:G74">
    <cfRule type="cellIs" dxfId="130" priority="176" operator="lessThan">
      <formula>1</formula>
    </cfRule>
  </conditionalFormatting>
  <conditionalFormatting sqref="E74:G74">
    <cfRule type="cellIs" dxfId="129" priority="175" operator="lessThan">
      <formula>1</formula>
    </cfRule>
  </conditionalFormatting>
  <conditionalFormatting sqref="F75:G75">
    <cfRule type="cellIs" dxfId="128" priority="174" operator="lessThan">
      <formula>1</formula>
    </cfRule>
  </conditionalFormatting>
  <conditionalFormatting sqref="E75:G75">
    <cfRule type="cellIs" dxfId="127" priority="173" operator="lessThan">
      <formula>1</formula>
    </cfRule>
  </conditionalFormatting>
  <conditionalFormatting sqref="F76:G76">
    <cfRule type="cellIs" dxfId="126" priority="172" operator="lessThan">
      <formula>1</formula>
    </cfRule>
  </conditionalFormatting>
  <conditionalFormatting sqref="E76:G76">
    <cfRule type="cellIs" dxfId="125" priority="171" operator="lessThan">
      <formula>1</formula>
    </cfRule>
  </conditionalFormatting>
  <conditionalFormatting sqref="E69">
    <cfRule type="cellIs" dxfId="124" priority="170" operator="lessThan">
      <formula>1</formula>
    </cfRule>
  </conditionalFormatting>
  <conditionalFormatting sqref="F77:G77">
    <cfRule type="cellIs" dxfId="123" priority="169" operator="lessThan">
      <formula>1</formula>
    </cfRule>
  </conditionalFormatting>
  <conditionalFormatting sqref="E77:G77">
    <cfRule type="cellIs" dxfId="122" priority="168" operator="lessThan">
      <formula>1</formula>
    </cfRule>
  </conditionalFormatting>
  <conditionalFormatting sqref="F78:G78">
    <cfRule type="cellIs" dxfId="121" priority="167" operator="lessThan">
      <formula>1</formula>
    </cfRule>
  </conditionalFormatting>
  <conditionalFormatting sqref="E78:G78">
    <cfRule type="cellIs" dxfId="120" priority="166" operator="lessThan">
      <formula>1</formula>
    </cfRule>
  </conditionalFormatting>
  <conditionalFormatting sqref="G46">
    <cfRule type="cellIs" dxfId="119" priority="165" operator="lessThan">
      <formula>1</formula>
    </cfRule>
  </conditionalFormatting>
  <conditionalFormatting sqref="G49">
    <cfRule type="cellIs" dxfId="118" priority="164" operator="lessThan">
      <formula>1</formula>
    </cfRule>
  </conditionalFormatting>
  <conditionalFormatting sqref="G50">
    <cfRule type="cellIs" dxfId="117" priority="163" operator="lessThan">
      <formula>1</formula>
    </cfRule>
  </conditionalFormatting>
  <conditionalFormatting sqref="G51:G52">
    <cfRule type="cellIs" dxfId="116" priority="162" operator="lessThan">
      <formula>1</formula>
    </cfRule>
  </conditionalFormatting>
  <conditionalFormatting sqref="G45">
    <cfRule type="cellIs" dxfId="115" priority="161" operator="lessThan">
      <formula>1</formula>
    </cfRule>
  </conditionalFormatting>
  <conditionalFormatting sqref="F79:G80">
    <cfRule type="cellIs" dxfId="114" priority="160" operator="lessThan">
      <formula>1</formula>
    </cfRule>
  </conditionalFormatting>
  <conditionalFormatting sqref="E79:G79 F80:G80">
    <cfRule type="cellIs" dxfId="113" priority="159" operator="lessThan">
      <formula>1</formula>
    </cfRule>
  </conditionalFormatting>
  <conditionalFormatting sqref="E80">
    <cfRule type="cellIs" dxfId="112" priority="158" operator="lessThan">
      <formula>1</formula>
    </cfRule>
  </conditionalFormatting>
  <conditionalFormatting sqref="F81:G82">
    <cfRule type="cellIs" dxfId="111" priority="154" operator="lessThan">
      <formula>1</formula>
    </cfRule>
  </conditionalFormatting>
  <conditionalFormatting sqref="F81:G82">
    <cfRule type="cellIs" dxfId="110" priority="153" operator="lessThan">
      <formula>1</formula>
    </cfRule>
  </conditionalFormatting>
  <conditionalFormatting sqref="E81:E82">
    <cfRule type="cellIs" dxfId="109" priority="152" operator="lessThan">
      <formula>1</formula>
    </cfRule>
  </conditionalFormatting>
  <conditionalFormatting sqref="F83:G83">
    <cfRule type="cellIs" dxfId="108" priority="151" operator="lessThan">
      <formula>1</formula>
    </cfRule>
  </conditionalFormatting>
  <conditionalFormatting sqref="F83:G83">
    <cfRule type="cellIs" dxfId="107" priority="150" operator="lessThan">
      <formula>1</formula>
    </cfRule>
  </conditionalFormatting>
  <conditionalFormatting sqref="F84:G84">
    <cfRule type="cellIs" dxfId="106" priority="148" operator="lessThan">
      <formula>1</formula>
    </cfRule>
  </conditionalFormatting>
  <conditionalFormatting sqref="F84:G84">
    <cfRule type="cellIs" dxfId="105" priority="147" operator="lessThan">
      <formula>1</formula>
    </cfRule>
  </conditionalFormatting>
  <conditionalFormatting sqref="E84">
    <cfRule type="cellIs" dxfId="104" priority="146" operator="lessThan">
      <formula>1</formula>
    </cfRule>
  </conditionalFormatting>
  <conditionalFormatting sqref="F86:G86">
    <cfRule type="cellIs" dxfId="103" priority="145" operator="lessThan">
      <formula>1</formula>
    </cfRule>
  </conditionalFormatting>
  <conditionalFormatting sqref="F86:G86">
    <cfRule type="cellIs" dxfId="102" priority="144" operator="lessThan">
      <formula>1</formula>
    </cfRule>
  </conditionalFormatting>
  <conditionalFormatting sqref="E86">
    <cfRule type="cellIs" dxfId="101" priority="143" operator="lessThan">
      <formula>1</formula>
    </cfRule>
  </conditionalFormatting>
  <conditionalFormatting sqref="F87:G87">
    <cfRule type="cellIs" dxfId="100" priority="142" operator="lessThan">
      <formula>1</formula>
    </cfRule>
  </conditionalFormatting>
  <conditionalFormatting sqref="F87:G87">
    <cfRule type="cellIs" dxfId="99" priority="141" operator="lessThan">
      <formula>1</formula>
    </cfRule>
  </conditionalFormatting>
  <conditionalFormatting sqref="E87">
    <cfRule type="cellIs" dxfId="98" priority="140" operator="lessThan">
      <formula>1</formula>
    </cfRule>
  </conditionalFormatting>
  <conditionalFormatting sqref="F85:G85">
    <cfRule type="cellIs" dxfId="97" priority="139" operator="lessThan">
      <formula>1</formula>
    </cfRule>
  </conditionalFormatting>
  <conditionalFormatting sqref="F85:G85">
    <cfRule type="cellIs" dxfId="96" priority="138" operator="lessThan">
      <formula>1</formula>
    </cfRule>
  </conditionalFormatting>
  <conditionalFormatting sqref="E85">
    <cfRule type="cellIs" dxfId="95" priority="137" operator="lessThan">
      <formula>1</formula>
    </cfRule>
  </conditionalFormatting>
  <conditionalFormatting sqref="F88:G88">
    <cfRule type="cellIs" dxfId="94" priority="136" operator="lessThan">
      <formula>1</formula>
    </cfRule>
  </conditionalFormatting>
  <conditionalFormatting sqref="F88:G88">
    <cfRule type="cellIs" dxfId="93" priority="135" operator="lessThan">
      <formula>1</formula>
    </cfRule>
  </conditionalFormatting>
  <conditionalFormatting sqref="E88">
    <cfRule type="cellIs" dxfId="92" priority="134" operator="lessThan">
      <formula>1</formula>
    </cfRule>
  </conditionalFormatting>
  <conditionalFormatting sqref="E90">
    <cfRule type="cellIs" dxfId="91" priority="131" operator="lessThan">
      <formula>1</formula>
    </cfRule>
  </conditionalFormatting>
  <conditionalFormatting sqref="E91">
    <cfRule type="cellIs" dxfId="90" priority="128" operator="lessThan">
      <formula>1</formula>
    </cfRule>
  </conditionalFormatting>
  <conditionalFormatting sqref="F89">
    <cfRule type="cellIs" dxfId="89" priority="127" operator="lessThan">
      <formula>1</formula>
    </cfRule>
  </conditionalFormatting>
  <conditionalFormatting sqref="F89">
    <cfRule type="cellIs" dxfId="88" priority="126" operator="lessThan">
      <formula>1</formula>
    </cfRule>
  </conditionalFormatting>
  <conditionalFormatting sqref="E89">
    <cfRule type="cellIs" dxfId="87" priority="125" operator="lessThan">
      <formula>1</formula>
    </cfRule>
  </conditionalFormatting>
  <conditionalFormatting sqref="E92">
    <cfRule type="cellIs" dxfId="86" priority="122" operator="lessThan">
      <formula>1</formula>
    </cfRule>
  </conditionalFormatting>
  <conditionalFormatting sqref="E93">
    <cfRule type="cellIs" dxfId="85" priority="114" operator="lessThan">
      <formula>1</formula>
    </cfRule>
  </conditionalFormatting>
  <conditionalFormatting sqref="F95:G95">
    <cfRule type="cellIs" dxfId="84" priority="111" operator="lessThan">
      <formula>1</formula>
    </cfRule>
  </conditionalFormatting>
  <conditionalFormatting sqref="E95:G95">
    <cfRule type="cellIs" dxfId="83" priority="110" operator="lessThan">
      <formula>1</formula>
    </cfRule>
  </conditionalFormatting>
  <conditionalFormatting sqref="E94">
    <cfRule type="cellIs" dxfId="82" priority="107" operator="lessThan">
      <formula>1</formula>
    </cfRule>
  </conditionalFormatting>
  <conditionalFormatting sqref="E96">
    <cfRule type="cellIs" dxfId="81" priority="106" operator="lessThan">
      <formula>1</formula>
    </cfRule>
  </conditionalFormatting>
  <conditionalFormatting sqref="F97">
    <cfRule type="cellIs" dxfId="80" priority="105" operator="lessThan">
      <formula>1</formula>
    </cfRule>
  </conditionalFormatting>
  <conditionalFormatting sqref="F97">
    <cfRule type="cellIs" dxfId="79" priority="104" operator="lessThan">
      <formula>1</formula>
    </cfRule>
  </conditionalFormatting>
  <conditionalFormatting sqref="E97">
    <cfRule type="cellIs" dxfId="78" priority="103" operator="lessThan">
      <formula>1</formula>
    </cfRule>
  </conditionalFormatting>
  <conditionalFormatting sqref="F98">
    <cfRule type="cellIs" dxfId="77" priority="102" operator="lessThan">
      <formula>1</formula>
    </cfRule>
  </conditionalFormatting>
  <conditionalFormatting sqref="F98">
    <cfRule type="cellIs" dxfId="76" priority="101" operator="lessThan">
      <formula>1</formula>
    </cfRule>
  </conditionalFormatting>
  <conditionalFormatting sqref="E98">
    <cfRule type="cellIs" dxfId="75" priority="100" operator="lessThan">
      <formula>1</formula>
    </cfRule>
  </conditionalFormatting>
  <conditionalFormatting sqref="E99:E100">
    <cfRule type="cellIs" dxfId="74" priority="94" operator="lessThan">
      <formula>1</formula>
    </cfRule>
  </conditionalFormatting>
  <conditionalFormatting sqref="F101:G101 F99:F100">
    <cfRule type="cellIs" dxfId="73" priority="96" operator="lessThan">
      <formula>1</formula>
    </cfRule>
  </conditionalFormatting>
  <conditionalFormatting sqref="F101:G101 F99:F100">
    <cfRule type="cellIs" dxfId="72" priority="95" operator="lessThan">
      <formula>1</formula>
    </cfRule>
  </conditionalFormatting>
  <conditionalFormatting sqref="E102">
    <cfRule type="cellIs" dxfId="71" priority="91" operator="lessThan">
      <formula>1</formula>
    </cfRule>
  </conditionalFormatting>
  <conditionalFormatting sqref="F102:G102">
    <cfRule type="cellIs" dxfId="70" priority="93" operator="lessThan">
      <formula>1</formula>
    </cfRule>
  </conditionalFormatting>
  <conditionalFormatting sqref="F102:G102">
    <cfRule type="cellIs" dxfId="69" priority="92" operator="lessThan">
      <formula>1</formula>
    </cfRule>
  </conditionalFormatting>
  <conditionalFormatting sqref="E103">
    <cfRule type="cellIs" dxfId="68" priority="88" operator="lessThan">
      <formula>1</formula>
    </cfRule>
  </conditionalFormatting>
  <conditionalFormatting sqref="F103:G103">
    <cfRule type="cellIs" dxfId="67" priority="90" operator="lessThan">
      <formula>1</formula>
    </cfRule>
  </conditionalFormatting>
  <conditionalFormatting sqref="F103:G103">
    <cfRule type="cellIs" dxfId="66" priority="89" operator="lessThan">
      <formula>1</formula>
    </cfRule>
  </conditionalFormatting>
  <conditionalFormatting sqref="E104">
    <cfRule type="cellIs" dxfId="65" priority="85" operator="lessThan">
      <formula>1</formula>
    </cfRule>
  </conditionalFormatting>
  <conditionalFormatting sqref="F104:G104">
    <cfRule type="cellIs" dxfId="64" priority="87" operator="lessThan">
      <formula>1</formula>
    </cfRule>
  </conditionalFormatting>
  <conditionalFormatting sqref="F104:G104">
    <cfRule type="cellIs" dxfId="63" priority="86" operator="lessThan">
      <formula>1</formula>
    </cfRule>
  </conditionalFormatting>
  <conditionalFormatting sqref="G99">
    <cfRule type="cellIs" dxfId="62" priority="84" operator="lessThan">
      <formula>1</formula>
    </cfRule>
  </conditionalFormatting>
  <conditionalFormatting sqref="G99">
    <cfRule type="cellIs" dxfId="61" priority="83" operator="lessThan">
      <formula>1</formula>
    </cfRule>
  </conditionalFormatting>
  <conditionalFormatting sqref="G98">
    <cfRule type="cellIs" dxfId="60" priority="82" operator="lessThan">
      <formula>1</formula>
    </cfRule>
  </conditionalFormatting>
  <conditionalFormatting sqref="G98">
    <cfRule type="cellIs" dxfId="59" priority="81" operator="lessThan">
      <formula>1</formula>
    </cfRule>
  </conditionalFormatting>
  <conditionalFormatting sqref="G97">
    <cfRule type="cellIs" dxfId="58" priority="80" operator="lessThan">
      <formula>1</formula>
    </cfRule>
  </conditionalFormatting>
  <conditionalFormatting sqref="G97">
    <cfRule type="cellIs" dxfId="57" priority="79" operator="lessThan">
      <formula>1</formula>
    </cfRule>
  </conditionalFormatting>
  <conditionalFormatting sqref="F105:G105">
    <cfRule type="cellIs" dxfId="56" priority="78" operator="lessThan">
      <formula>1</formula>
    </cfRule>
  </conditionalFormatting>
  <conditionalFormatting sqref="F105:G105">
    <cfRule type="cellIs" dxfId="55" priority="77" operator="lessThan">
      <formula>1</formula>
    </cfRule>
  </conditionalFormatting>
  <conditionalFormatting sqref="E105">
    <cfRule type="cellIs" dxfId="54" priority="76" operator="lessThan">
      <formula>1</formula>
    </cfRule>
  </conditionalFormatting>
  <conditionalFormatting sqref="G100">
    <cfRule type="cellIs" dxfId="53" priority="75" operator="lessThan">
      <formula>1</formula>
    </cfRule>
  </conditionalFormatting>
  <conditionalFormatting sqref="G100">
    <cfRule type="cellIs" dxfId="52" priority="74" operator="lessThan">
      <formula>1</formula>
    </cfRule>
  </conditionalFormatting>
  <conditionalFormatting sqref="F106:G106">
    <cfRule type="cellIs" dxfId="51" priority="73" operator="lessThan">
      <formula>1</formula>
    </cfRule>
  </conditionalFormatting>
  <conditionalFormatting sqref="F106:G106">
    <cfRule type="cellIs" dxfId="50" priority="72" operator="lessThan">
      <formula>1</formula>
    </cfRule>
  </conditionalFormatting>
  <conditionalFormatting sqref="E106">
    <cfRule type="cellIs" dxfId="49" priority="71" operator="lessThan">
      <formula>1</formula>
    </cfRule>
  </conditionalFormatting>
  <conditionalFormatting sqref="F107:G107">
    <cfRule type="cellIs" dxfId="48" priority="70" operator="lessThan">
      <formula>1</formula>
    </cfRule>
  </conditionalFormatting>
  <conditionalFormatting sqref="F107:G107">
    <cfRule type="cellIs" dxfId="47" priority="69" operator="lessThan">
      <formula>1</formula>
    </cfRule>
  </conditionalFormatting>
  <conditionalFormatting sqref="E107">
    <cfRule type="cellIs" dxfId="46" priority="68" operator="lessThan">
      <formula>1</formula>
    </cfRule>
  </conditionalFormatting>
  <conditionalFormatting sqref="F108:G108">
    <cfRule type="cellIs" dxfId="45" priority="67" operator="lessThan">
      <formula>1</formula>
    </cfRule>
  </conditionalFormatting>
  <conditionalFormatting sqref="F108:G108">
    <cfRule type="cellIs" dxfId="44" priority="66" operator="lessThan">
      <formula>1</formula>
    </cfRule>
  </conditionalFormatting>
  <conditionalFormatting sqref="E108">
    <cfRule type="cellIs" dxfId="43" priority="65" operator="lessThan">
      <formula>1</formula>
    </cfRule>
  </conditionalFormatting>
  <conditionalFormatting sqref="F109:G109">
    <cfRule type="cellIs" dxfId="42" priority="64" operator="lessThan">
      <formula>1</formula>
    </cfRule>
  </conditionalFormatting>
  <conditionalFormatting sqref="F109:G109">
    <cfRule type="cellIs" dxfId="41" priority="63" operator="lessThan">
      <formula>1</formula>
    </cfRule>
  </conditionalFormatting>
  <conditionalFormatting sqref="E109">
    <cfRule type="cellIs" dxfId="40" priority="62" operator="lessThan">
      <formula>1</formula>
    </cfRule>
  </conditionalFormatting>
  <conditionalFormatting sqref="E110">
    <cfRule type="cellIs" dxfId="39" priority="59" operator="lessThan">
      <formula>1</formula>
    </cfRule>
  </conditionalFormatting>
  <conditionalFormatting sqref="E112">
    <cfRule type="cellIs" dxfId="38" priority="53" operator="lessThan">
      <formula>1</formula>
    </cfRule>
  </conditionalFormatting>
  <conditionalFormatting sqref="F114:G117">
    <cfRule type="cellIs" dxfId="37" priority="52" operator="lessThan">
      <formula>1</formula>
    </cfRule>
  </conditionalFormatting>
  <conditionalFormatting sqref="E111">
    <cfRule type="cellIs" dxfId="36" priority="56" operator="lessThan">
      <formula>1</formula>
    </cfRule>
  </conditionalFormatting>
  <conditionalFormatting sqref="E114:E117">
    <cfRule type="cellIs" dxfId="35" priority="50" operator="lessThan">
      <formula>1</formula>
    </cfRule>
  </conditionalFormatting>
  <conditionalFormatting sqref="F114:G117">
    <cfRule type="cellIs" dxfId="34" priority="51" operator="lessThan">
      <formula>1</formula>
    </cfRule>
  </conditionalFormatting>
  <conditionalFormatting sqref="G89">
    <cfRule type="cellIs" dxfId="33" priority="46" operator="lessThan">
      <formula>1</formula>
    </cfRule>
  </conditionalFormatting>
  <conditionalFormatting sqref="G89">
    <cfRule type="cellIs" dxfId="32" priority="45" operator="lessThan">
      <formula>1</formula>
    </cfRule>
  </conditionalFormatting>
  <conditionalFormatting sqref="F118:G118">
    <cfRule type="cellIs" dxfId="31" priority="44" operator="lessThan">
      <formula>1</formula>
    </cfRule>
  </conditionalFormatting>
  <conditionalFormatting sqref="F118:G118">
    <cfRule type="cellIs" dxfId="30" priority="43" operator="lessThan">
      <formula>1</formula>
    </cfRule>
  </conditionalFormatting>
  <conditionalFormatting sqref="E118">
    <cfRule type="cellIs" dxfId="29" priority="42" operator="lessThan">
      <formula>1</formula>
    </cfRule>
  </conditionalFormatting>
  <conditionalFormatting sqref="F119:G119">
    <cfRule type="cellIs" dxfId="28" priority="38" operator="lessThan">
      <formula>1</formula>
    </cfRule>
  </conditionalFormatting>
  <conditionalFormatting sqref="F119:G119">
    <cfRule type="cellIs" dxfId="27" priority="37" operator="lessThan">
      <formula>1</formula>
    </cfRule>
  </conditionalFormatting>
  <conditionalFormatting sqref="E119">
    <cfRule type="cellIs" dxfId="26" priority="36" operator="lessThan">
      <formula>1</formula>
    </cfRule>
  </conditionalFormatting>
  <conditionalFormatting sqref="E101">
    <cfRule type="cellIs" dxfId="25" priority="35" operator="lessThan">
      <formula>1</formula>
    </cfRule>
  </conditionalFormatting>
  <conditionalFormatting sqref="E83">
    <cfRule type="cellIs" dxfId="24" priority="34" operator="lessThan">
      <formula>1</formula>
    </cfRule>
  </conditionalFormatting>
  <conditionalFormatting sqref="F120:G121">
    <cfRule type="cellIs" dxfId="23" priority="33" operator="lessThan">
      <formula>1</formula>
    </cfRule>
  </conditionalFormatting>
  <conditionalFormatting sqref="F120:G121">
    <cfRule type="cellIs" dxfId="22" priority="32" operator="lessThan">
      <formula>1</formula>
    </cfRule>
  </conditionalFormatting>
  <conditionalFormatting sqref="E120:E121">
    <cfRule type="cellIs" dxfId="21" priority="31" operator="lessThan">
      <formula>1</formula>
    </cfRule>
  </conditionalFormatting>
  <conditionalFormatting sqref="F122:G122 F125:G125">
    <cfRule type="cellIs" dxfId="20" priority="30" operator="lessThan">
      <formula>1</formula>
    </cfRule>
  </conditionalFormatting>
  <conditionalFormatting sqref="F122:G122 F125:G125">
    <cfRule type="cellIs" dxfId="19" priority="29" operator="lessThan">
      <formula>1</formula>
    </cfRule>
  </conditionalFormatting>
  <conditionalFormatting sqref="E122 E125">
    <cfRule type="cellIs" dxfId="18" priority="28" operator="lessThan">
      <formula>1</formula>
    </cfRule>
  </conditionalFormatting>
  <conditionalFormatting sqref="F111:G112">
    <cfRule type="cellIs" dxfId="17" priority="27" operator="lessThan">
      <formula>1</formula>
    </cfRule>
  </conditionalFormatting>
  <conditionalFormatting sqref="F110">
    <cfRule type="cellIs" dxfId="16" priority="26" operator="lessThan">
      <formula>1</formula>
    </cfRule>
  </conditionalFormatting>
  <conditionalFormatting sqref="G110">
    <cfRule type="cellIs" dxfId="15" priority="25" operator="lessThan">
      <formula>1</formula>
    </cfRule>
  </conditionalFormatting>
  <conditionalFormatting sqref="F96:G96 F93:G94">
    <cfRule type="cellIs" dxfId="14" priority="24" operator="lessThan">
      <formula>1</formula>
    </cfRule>
  </conditionalFormatting>
  <conditionalFormatting sqref="F92:G92">
    <cfRule type="cellIs" dxfId="13" priority="23" operator="lessThan">
      <formula>1</formula>
    </cfRule>
  </conditionalFormatting>
  <conditionalFormatting sqref="F127:G129">
    <cfRule type="cellIs" dxfId="12" priority="16" operator="lessThan">
      <formula>1</formula>
    </cfRule>
  </conditionalFormatting>
  <conditionalFormatting sqref="F127:G129">
    <cfRule type="cellIs" dxfId="11" priority="15" operator="lessThan">
      <formula>1</formula>
    </cfRule>
  </conditionalFormatting>
  <conditionalFormatting sqref="E127:E129">
    <cfRule type="cellIs" dxfId="10" priority="14" operator="lessThan">
      <formula>1</formula>
    </cfRule>
  </conditionalFormatting>
  <conditionalFormatting sqref="F126:G126">
    <cfRule type="cellIs" dxfId="9" priority="13" operator="lessThan">
      <formula>1</formula>
    </cfRule>
  </conditionalFormatting>
  <conditionalFormatting sqref="F126:G126">
    <cfRule type="cellIs" dxfId="8" priority="12" operator="lessThan">
      <formula>1</formula>
    </cfRule>
  </conditionalFormatting>
  <conditionalFormatting sqref="E126">
    <cfRule type="cellIs" dxfId="7" priority="11" operator="lessThan">
      <formula>1</formula>
    </cfRule>
  </conditionalFormatting>
  <conditionalFormatting sqref="F123:G124">
    <cfRule type="cellIs" dxfId="6" priority="10" operator="lessThan">
      <formula>1</formula>
    </cfRule>
  </conditionalFormatting>
  <conditionalFormatting sqref="F123:G124">
    <cfRule type="cellIs" dxfId="5" priority="9" operator="lessThan">
      <formula>1</formula>
    </cfRule>
  </conditionalFormatting>
  <conditionalFormatting sqref="E123:E124">
    <cfRule type="cellIs" dxfId="4" priority="8" operator="lessThan">
      <formula>1</formula>
    </cfRule>
  </conditionalFormatting>
  <conditionalFormatting sqref="F130:G136">
    <cfRule type="cellIs" dxfId="3" priority="4" operator="lessThan">
      <formula>1</formula>
    </cfRule>
  </conditionalFormatting>
  <conditionalFormatting sqref="F130:G136">
    <cfRule type="cellIs" dxfId="2" priority="3" operator="lessThan">
      <formula>1</formula>
    </cfRule>
  </conditionalFormatting>
  <conditionalFormatting sqref="E130:E136">
    <cfRule type="cellIs" dxfId="1" priority="2" operator="lessThan">
      <formula>1</formula>
    </cfRule>
  </conditionalFormatting>
  <conditionalFormatting sqref="F90:G91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7" t="s">
        <v>263</v>
      </c>
      <c r="C3" s="33" t="s">
        <v>168</v>
      </c>
      <c r="D3" s="7"/>
      <c r="E3" s="7"/>
      <c r="F3" s="1"/>
    </row>
    <row r="4" spans="2:6" x14ac:dyDescent="0.3">
      <c r="B4" s="7" t="s">
        <v>264</v>
      </c>
      <c r="C4" s="33" t="s">
        <v>168</v>
      </c>
      <c r="D4" s="7"/>
      <c r="E4" s="7"/>
      <c r="F4" s="1"/>
    </row>
    <row r="5" spans="2:6" x14ac:dyDescent="0.3">
      <c r="B5" s="7" t="s">
        <v>285</v>
      </c>
      <c r="C5" s="33" t="s">
        <v>168</v>
      </c>
      <c r="D5" s="7"/>
      <c r="E5" s="7"/>
      <c r="F5" s="1"/>
    </row>
    <row r="6" spans="2:6" x14ac:dyDescent="0.3">
      <c r="B6" s="7" t="s">
        <v>286</v>
      </c>
      <c r="C6" s="33" t="s">
        <v>168</v>
      </c>
      <c r="D6" s="7"/>
      <c r="E6" s="7"/>
      <c r="F6" s="1"/>
    </row>
    <row r="7" spans="2:6" x14ac:dyDescent="0.3">
      <c r="B7" s="7" t="s">
        <v>287</v>
      </c>
      <c r="C7" s="33" t="s">
        <v>168</v>
      </c>
      <c r="D7" s="7"/>
      <c r="E7" s="7"/>
      <c r="F7" s="1"/>
    </row>
    <row r="8" spans="2:6" x14ac:dyDescent="0.3">
      <c r="B8" s="7" t="s">
        <v>288</v>
      </c>
      <c r="C8" s="33" t="s">
        <v>168</v>
      </c>
      <c r="D8" s="7"/>
      <c r="E8" s="7"/>
      <c r="F8" s="1"/>
    </row>
    <row r="9" spans="2:6" x14ac:dyDescent="0.3">
      <c r="B9" s="7" t="s">
        <v>289</v>
      </c>
      <c r="C9" s="33" t="s">
        <v>168</v>
      </c>
      <c r="D9" s="7"/>
      <c r="E9" s="7"/>
      <c r="F9" s="1"/>
    </row>
    <row r="10" spans="2:6" x14ac:dyDescent="0.3">
      <c r="B10" s="7" t="s">
        <v>290</v>
      </c>
      <c r="C10" s="33" t="s">
        <v>168</v>
      </c>
      <c r="D10" s="7"/>
      <c r="E10" s="7"/>
      <c r="F10" s="1"/>
    </row>
    <row r="11" spans="2:6" x14ac:dyDescent="0.3">
      <c r="B11" s="7" t="s">
        <v>291</v>
      </c>
      <c r="C11" s="33" t="s">
        <v>168</v>
      </c>
      <c r="D11" s="7"/>
      <c r="E11" s="7"/>
      <c r="F11" s="1"/>
    </row>
    <row r="12" spans="2:6" x14ac:dyDescent="0.3">
      <c r="B12" s="7" t="s">
        <v>292</v>
      </c>
      <c r="C12" s="33" t="s">
        <v>168</v>
      </c>
      <c r="D12" s="7"/>
      <c r="E12" s="7"/>
      <c r="F12" s="1"/>
    </row>
    <row r="13" spans="2:6" x14ac:dyDescent="0.3">
      <c r="B13" s="7" t="s">
        <v>293</v>
      </c>
      <c r="C13" s="33" t="s">
        <v>168</v>
      </c>
      <c r="D13" s="7"/>
      <c r="E13" s="7"/>
      <c r="F13" s="1"/>
    </row>
    <row r="14" spans="2:6" x14ac:dyDescent="0.3">
      <c r="B14" s="7" t="s">
        <v>294</v>
      </c>
      <c r="C14" s="33" t="s">
        <v>168</v>
      </c>
      <c r="D14" s="7"/>
      <c r="E14" s="7"/>
      <c r="F14" s="1"/>
    </row>
    <row r="15" spans="2:6" x14ac:dyDescent="0.3">
      <c r="B15" s="7" t="s">
        <v>295</v>
      </c>
      <c r="C15" s="33" t="s">
        <v>168</v>
      </c>
      <c r="D15" s="7"/>
      <c r="E15" s="7"/>
      <c r="F15" s="1"/>
    </row>
    <row r="16" spans="2:6" x14ac:dyDescent="0.3">
      <c r="B16" s="7" t="s">
        <v>276</v>
      </c>
      <c r="C16" s="33" t="s">
        <v>168</v>
      </c>
      <c r="D16" s="7"/>
      <c r="E16" s="7"/>
      <c r="F16" s="1"/>
    </row>
    <row r="17" spans="2:6" x14ac:dyDescent="0.3">
      <c r="B17" s="7" t="s">
        <v>265</v>
      </c>
      <c r="C17" s="33" t="s">
        <v>168</v>
      </c>
      <c r="D17" s="7"/>
      <c r="E17" s="7"/>
      <c r="F17" s="7"/>
    </row>
    <row r="18" spans="2:6" x14ac:dyDescent="0.3">
      <c r="B18" s="7" t="s">
        <v>278</v>
      </c>
      <c r="C18" s="33" t="s">
        <v>168</v>
      </c>
      <c r="D18" s="7"/>
      <c r="E18" s="7"/>
      <c r="F18" s="1"/>
    </row>
    <row r="19" spans="2:6" x14ac:dyDescent="0.3">
      <c r="B19" s="7" t="s">
        <v>277</v>
      </c>
      <c r="C19" s="33" t="s">
        <v>168</v>
      </c>
      <c r="D19" s="7"/>
      <c r="E19" s="7"/>
      <c r="F19" s="1"/>
    </row>
    <row r="20" spans="2:6" x14ac:dyDescent="0.3">
      <c r="B20" s="7" t="s">
        <v>266</v>
      </c>
      <c r="C20" s="33" t="s">
        <v>168</v>
      </c>
      <c r="D20" s="7"/>
      <c r="E20" s="7"/>
      <c r="F20" s="1"/>
    </row>
    <row r="21" spans="2:6" x14ac:dyDescent="0.3">
      <c r="B21" s="7" t="s">
        <v>340</v>
      </c>
      <c r="C21" s="33" t="s">
        <v>168</v>
      </c>
      <c r="D21" s="1"/>
      <c r="E21" s="1"/>
      <c r="F21" s="1"/>
    </row>
    <row r="22" spans="2:6" x14ac:dyDescent="0.3">
      <c r="B22" s="7" t="s">
        <v>342</v>
      </c>
      <c r="C22" s="33" t="s">
        <v>168</v>
      </c>
      <c r="D22" s="1"/>
      <c r="E22" s="1"/>
      <c r="F22" s="1"/>
    </row>
    <row r="23" spans="2:6" x14ac:dyDescent="0.3">
      <c r="B23" s="7" t="s">
        <v>341</v>
      </c>
      <c r="C23" s="33" t="s">
        <v>168</v>
      </c>
      <c r="D23" s="1"/>
      <c r="E23" s="1"/>
      <c r="F23" s="1"/>
    </row>
    <row r="24" spans="2:6" x14ac:dyDescent="0.3">
      <c r="B24" s="7" t="s">
        <v>343</v>
      </c>
      <c r="C24" s="33" t="s">
        <v>168</v>
      </c>
      <c r="D24" s="1"/>
      <c r="E24" s="1"/>
      <c r="F24" s="1"/>
    </row>
    <row r="25" spans="2:6" x14ac:dyDescent="0.3">
      <c r="B25" s="7" t="s">
        <v>377</v>
      </c>
      <c r="C25" s="33" t="s">
        <v>168</v>
      </c>
      <c r="D25" s="1"/>
      <c r="E25" s="1"/>
      <c r="F25" s="1"/>
    </row>
    <row r="26" spans="2:6" x14ac:dyDescent="0.3">
      <c r="B26" s="7" t="s">
        <v>382</v>
      </c>
      <c r="C26" s="33" t="s">
        <v>168</v>
      </c>
      <c r="D26" s="1"/>
      <c r="E26" s="1"/>
      <c r="F26" s="1"/>
    </row>
    <row r="27" spans="2:6" x14ac:dyDescent="0.3">
      <c r="B27" s="7" t="s">
        <v>378</v>
      </c>
      <c r="C27" s="33" t="s">
        <v>168</v>
      </c>
      <c r="D27" s="1"/>
      <c r="E27" s="1"/>
      <c r="F27" s="1"/>
    </row>
    <row r="28" spans="2:6" x14ac:dyDescent="0.3">
      <c r="B28" s="7" t="s">
        <v>383</v>
      </c>
      <c r="C28" s="33" t="s">
        <v>168</v>
      </c>
      <c r="D28" s="1"/>
      <c r="E28" s="1"/>
      <c r="F28" s="1"/>
    </row>
    <row r="29" spans="2:6" x14ac:dyDescent="0.3">
      <c r="B29" s="7" t="s">
        <v>379</v>
      </c>
      <c r="C29" s="33" t="s">
        <v>168</v>
      </c>
      <c r="D29" s="1"/>
      <c r="E29" s="1"/>
      <c r="F29" s="1"/>
    </row>
    <row r="30" spans="2:6" x14ac:dyDescent="0.3">
      <c r="B30" s="7" t="s">
        <v>384</v>
      </c>
      <c r="C30" s="33" t="s">
        <v>168</v>
      </c>
      <c r="D30" s="1"/>
      <c r="E30" s="1"/>
      <c r="F30" s="1"/>
    </row>
    <row r="31" spans="2:6" x14ac:dyDescent="0.3">
      <c r="B31" s="7" t="s">
        <v>385</v>
      </c>
      <c r="C31" s="33" t="s">
        <v>168</v>
      </c>
      <c r="D31" s="1"/>
      <c r="E31" s="1"/>
      <c r="F31" s="1"/>
    </row>
    <row r="32" spans="2:6" x14ac:dyDescent="0.3">
      <c r="B32" s="7" t="s">
        <v>380</v>
      </c>
      <c r="C32" s="33" t="s">
        <v>168</v>
      </c>
      <c r="D32" s="1"/>
      <c r="E32" s="1"/>
      <c r="F32" s="1"/>
    </row>
    <row r="33" spans="2:6" x14ac:dyDescent="0.3">
      <c r="B33" s="7" t="s">
        <v>381</v>
      </c>
      <c r="C33" s="33" t="s">
        <v>168</v>
      </c>
      <c r="D33" s="1"/>
      <c r="E33" s="1"/>
      <c r="F33" s="1"/>
    </row>
    <row r="34" spans="2:6" x14ac:dyDescent="0.3">
      <c r="B34" s="7" t="s">
        <v>386</v>
      </c>
      <c r="C34" s="33" t="s">
        <v>168</v>
      </c>
      <c r="D34" s="1"/>
      <c r="E34" s="1"/>
      <c r="F34" s="1"/>
    </row>
    <row r="35" spans="2:6" x14ac:dyDescent="0.3">
      <c r="B35" s="7" t="s">
        <v>359</v>
      </c>
      <c r="C35" s="33" t="s">
        <v>168</v>
      </c>
      <c r="D35" s="1"/>
      <c r="E35" s="1"/>
      <c r="F35" s="1"/>
    </row>
    <row r="36" spans="2:6" x14ac:dyDescent="0.3">
      <c r="B36" s="7" t="s">
        <v>371</v>
      </c>
      <c r="C36" s="33" t="s">
        <v>168</v>
      </c>
      <c r="D36" s="1"/>
      <c r="E36" s="1"/>
      <c r="F36" s="1"/>
    </row>
    <row r="37" spans="2:6" x14ac:dyDescent="0.3">
      <c r="B37" s="7" t="s">
        <v>360</v>
      </c>
      <c r="C37" s="33" t="s">
        <v>168</v>
      </c>
      <c r="D37" s="1"/>
      <c r="E37" s="1"/>
      <c r="F37" s="1"/>
    </row>
    <row r="38" spans="2:6" x14ac:dyDescent="0.3">
      <c r="B38" s="7" t="s">
        <v>372</v>
      </c>
      <c r="C38" s="33" t="s">
        <v>168</v>
      </c>
      <c r="D38" s="1"/>
      <c r="E38" s="1"/>
      <c r="F38" s="1"/>
    </row>
    <row r="39" spans="2:6" x14ac:dyDescent="0.3">
      <c r="B39" s="7" t="s">
        <v>361</v>
      </c>
      <c r="C39" s="33" t="s">
        <v>168</v>
      </c>
      <c r="D39" s="1"/>
      <c r="E39" s="1"/>
      <c r="F39" s="1"/>
    </row>
    <row r="40" spans="2:6" x14ac:dyDescent="0.3">
      <c r="B40" s="7" t="s">
        <v>373</v>
      </c>
      <c r="C40" s="33" t="s">
        <v>168</v>
      </c>
      <c r="D40" s="1"/>
      <c r="E40" s="1"/>
      <c r="F40" s="1"/>
    </row>
    <row r="41" spans="2:6" x14ac:dyDescent="0.3">
      <c r="B41" s="7" t="s">
        <v>362</v>
      </c>
      <c r="C41" s="33" t="s">
        <v>168</v>
      </c>
      <c r="D41" s="1"/>
      <c r="E41" s="1"/>
      <c r="F41" s="1"/>
    </row>
    <row r="42" spans="2:6" x14ac:dyDescent="0.3">
      <c r="B42" s="7" t="s">
        <v>374</v>
      </c>
      <c r="C42" s="33" t="s">
        <v>168</v>
      </c>
      <c r="D42" s="1"/>
      <c r="E42" s="1"/>
      <c r="F42" s="1"/>
    </row>
    <row r="43" spans="2:6" x14ac:dyDescent="0.3">
      <c r="B43" s="7" t="s">
        <v>363</v>
      </c>
      <c r="C43" s="33" t="s">
        <v>168</v>
      </c>
      <c r="D43" s="1"/>
      <c r="E43" s="1"/>
      <c r="F43" s="1"/>
    </row>
    <row r="44" spans="2:6" x14ac:dyDescent="0.3">
      <c r="B44" s="7" t="s">
        <v>375</v>
      </c>
      <c r="C44" s="33" t="s">
        <v>168</v>
      </c>
      <c r="D44" s="1"/>
      <c r="E44" s="1"/>
      <c r="F44" s="1"/>
    </row>
    <row r="45" spans="2:6" x14ac:dyDescent="0.3">
      <c r="B45" s="7" t="s">
        <v>364</v>
      </c>
      <c r="C45" s="33" t="s">
        <v>168</v>
      </c>
      <c r="D45" s="1"/>
      <c r="E45" s="1"/>
      <c r="F45" s="1"/>
    </row>
    <row r="46" spans="2:6" x14ac:dyDescent="0.3">
      <c r="B46" s="7" t="s">
        <v>376</v>
      </c>
      <c r="C46" s="33" t="s">
        <v>168</v>
      </c>
      <c r="D46" s="1"/>
      <c r="E46" s="1"/>
      <c r="F46" s="1"/>
    </row>
    <row r="47" spans="2:6" x14ac:dyDescent="0.3">
      <c r="B47" s="7" t="s">
        <v>347</v>
      </c>
      <c r="C47" s="33" t="s">
        <v>168</v>
      </c>
      <c r="D47" s="1"/>
      <c r="E47" s="1"/>
      <c r="F47" s="1"/>
    </row>
    <row r="48" spans="2:6" x14ac:dyDescent="0.3">
      <c r="B48" s="7" t="s">
        <v>350</v>
      </c>
      <c r="C48" s="33" t="s">
        <v>168</v>
      </c>
      <c r="D48" s="1"/>
      <c r="E48" s="1"/>
      <c r="F48" s="1"/>
    </row>
    <row r="49" spans="2:6" x14ac:dyDescent="0.3">
      <c r="B49" s="7" t="s">
        <v>344</v>
      </c>
      <c r="C49" s="33" t="s">
        <v>168</v>
      </c>
      <c r="D49" s="1"/>
      <c r="E49" s="1"/>
      <c r="F49" s="1"/>
    </row>
    <row r="50" spans="2:6" x14ac:dyDescent="0.3">
      <c r="B50" s="7" t="s">
        <v>346</v>
      </c>
      <c r="C50" s="33" t="s">
        <v>168</v>
      </c>
      <c r="D50" s="1"/>
      <c r="E50" s="1"/>
      <c r="F50" s="1"/>
    </row>
    <row r="51" spans="2:6" x14ac:dyDescent="0.3">
      <c r="B51" s="7" t="s">
        <v>348</v>
      </c>
      <c r="C51" s="33" t="s">
        <v>168</v>
      </c>
      <c r="D51" s="1"/>
      <c r="E51" s="1"/>
      <c r="F51" s="1"/>
    </row>
    <row r="52" spans="2:6" x14ac:dyDescent="0.3">
      <c r="B52" s="7" t="s">
        <v>351</v>
      </c>
      <c r="C52" s="33" t="s">
        <v>168</v>
      </c>
      <c r="D52" s="1"/>
      <c r="E52" s="1"/>
      <c r="F52" s="1"/>
    </row>
    <row r="53" spans="2:6" x14ac:dyDescent="0.3">
      <c r="B53" s="7" t="s">
        <v>349</v>
      </c>
      <c r="C53" s="33" t="s">
        <v>168</v>
      </c>
      <c r="D53" s="1"/>
      <c r="E53" s="1"/>
      <c r="F53" s="1"/>
    </row>
    <row r="54" spans="2:6" x14ac:dyDescent="0.3">
      <c r="B54" s="7" t="s">
        <v>352</v>
      </c>
      <c r="C54" s="33" t="s">
        <v>168</v>
      </c>
      <c r="D54" s="1"/>
      <c r="E54" s="1"/>
      <c r="F54" s="1"/>
    </row>
    <row r="55" spans="2:6" x14ac:dyDescent="0.3">
      <c r="B55" s="7" t="s">
        <v>345</v>
      </c>
      <c r="C55" s="33" t="s">
        <v>168</v>
      </c>
      <c r="D55" s="1"/>
      <c r="E55" s="1"/>
      <c r="F55" s="1"/>
    </row>
    <row r="56" spans="2:6" x14ac:dyDescent="0.3">
      <c r="B56" s="7" t="s">
        <v>279</v>
      </c>
      <c r="C56" s="33" t="s">
        <v>168</v>
      </c>
      <c r="D56" s="7"/>
      <c r="E56" s="7"/>
      <c r="F56" s="1"/>
    </row>
    <row r="57" spans="2:6" x14ac:dyDescent="0.3">
      <c r="B57" s="7" t="s">
        <v>281</v>
      </c>
      <c r="C57" s="33" t="s">
        <v>168</v>
      </c>
      <c r="D57" s="7"/>
      <c r="E57" s="7"/>
      <c r="F57" s="1"/>
    </row>
    <row r="58" spans="2:6" x14ac:dyDescent="0.3">
      <c r="B58" s="7" t="s">
        <v>280</v>
      </c>
      <c r="C58" s="33" t="s">
        <v>168</v>
      </c>
      <c r="D58" s="7"/>
      <c r="E58" s="7"/>
      <c r="F58" s="1"/>
    </row>
    <row r="59" spans="2:6" x14ac:dyDescent="0.3">
      <c r="B59" s="7" t="s">
        <v>282</v>
      </c>
      <c r="C59" s="33" t="s">
        <v>168</v>
      </c>
      <c r="D59" s="7"/>
      <c r="E59" s="7"/>
      <c r="F59" s="1"/>
    </row>
    <row r="60" spans="2:6" x14ac:dyDescent="0.3">
      <c r="B60" s="7" t="s">
        <v>296</v>
      </c>
      <c r="C60" s="33" t="s">
        <v>168</v>
      </c>
      <c r="D60" s="7"/>
      <c r="E60" s="7"/>
      <c r="F60" s="1"/>
    </row>
    <row r="61" spans="2:6" x14ac:dyDescent="0.3">
      <c r="B61" s="7" t="s">
        <v>307</v>
      </c>
      <c r="C61" s="33" t="s">
        <v>168</v>
      </c>
      <c r="D61" s="7"/>
      <c r="E61" s="7"/>
      <c r="F61" s="1"/>
    </row>
    <row r="62" spans="2:6" x14ac:dyDescent="0.3">
      <c r="B62" s="7" t="s">
        <v>297</v>
      </c>
      <c r="C62" s="33" t="s">
        <v>168</v>
      </c>
      <c r="D62" s="7"/>
      <c r="E62" s="7"/>
      <c r="F62" s="1"/>
    </row>
    <row r="63" spans="2:6" x14ac:dyDescent="0.3">
      <c r="B63" s="7" t="s">
        <v>308</v>
      </c>
      <c r="C63" s="33" t="s">
        <v>168</v>
      </c>
      <c r="D63" s="7"/>
      <c r="E63" s="7"/>
      <c r="F63" s="1"/>
    </row>
    <row r="64" spans="2:6" x14ac:dyDescent="0.3">
      <c r="B64" s="7" t="s">
        <v>298</v>
      </c>
      <c r="C64" s="33" t="s">
        <v>168</v>
      </c>
      <c r="D64" s="7"/>
      <c r="E64" s="7"/>
      <c r="F64" s="1"/>
    </row>
    <row r="65" spans="2:6" x14ac:dyDescent="0.3">
      <c r="B65" s="7" t="s">
        <v>309</v>
      </c>
      <c r="C65" s="33" t="s">
        <v>168</v>
      </c>
      <c r="D65" s="7"/>
      <c r="E65" s="7"/>
      <c r="F65" s="1"/>
    </row>
    <row r="66" spans="2:6" x14ac:dyDescent="0.3">
      <c r="B66" s="7" t="s">
        <v>310</v>
      </c>
      <c r="C66" s="33" t="s">
        <v>168</v>
      </c>
      <c r="D66" s="7"/>
      <c r="E66" s="7"/>
      <c r="F66" s="1"/>
    </row>
    <row r="67" spans="2:6" x14ac:dyDescent="0.3">
      <c r="B67" s="7" t="s">
        <v>299</v>
      </c>
      <c r="C67" s="33" t="s">
        <v>168</v>
      </c>
      <c r="D67" s="7"/>
      <c r="E67" s="7"/>
      <c r="F67" s="1"/>
    </row>
    <row r="68" spans="2:6" x14ac:dyDescent="0.3">
      <c r="B68" s="7" t="s">
        <v>300</v>
      </c>
      <c r="C68" s="33" t="s">
        <v>168</v>
      </c>
      <c r="D68" s="7"/>
      <c r="E68" s="7"/>
      <c r="F68" s="1"/>
    </row>
    <row r="69" spans="2:6" x14ac:dyDescent="0.3">
      <c r="B69" s="7" t="s">
        <v>311</v>
      </c>
      <c r="C69" s="33" t="s">
        <v>168</v>
      </c>
      <c r="D69" s="7"/>
      <c r="E69" s="7"/>
      <c r="F69" s="1"/>
    </row>
    <row r="70" spans="2:6" x14ac:dyDescent="0.3">
      <c r="B70" s="7" t="s">
        <v>301</v>
      </c>
      <c r="C70" s="33" t="s">
        <v>168</v>
      </c>
      <c r="D70" s="7"/>
      <c r="E70" s="7"/>
      <c r="F70" s="1"/>
    </row>
    <row r="71" spans="2:6" x14ac:dyDescent="0.3">
      <c r="B71" s="7" t="s">
        <v>353</v>
      </c>
      <c r="C71" s="33" t="s">
        <v>168</v>
      </c>
      <c r="D71" s="1"/>
      <c r="E71" s="1"/>
      <c r="F71" s="1"/>
    </row>
    <row r="72" spans="2:6" x14ac:dyDescent="0.3">
      <c r="B72" s="7" t="s">
        <v>312</v>
      </c>
      <c r="C72" s="33" t="s">
        <v>168</v>
      </c>
      <c r="D72" s="7"/>
      <c r="E72" s="7"/>
      <c r="F72" s="1"/>
    </row>
    <row r="73" spans="2:6" x14ac:dyDescent="0.3">
      <c r="B73" s="7" t="s">
        <v>365</v>
      </c>
      <c r="C73" s="33" t="s">
        <v>168</v>
      </c>
      <c r="D73" s="1"/>
      <c r="E73" s="1"/>
      <c r="F73" s="1"/>
    </row>
    <row r="74" spans="2:6" x14ac:dyDescent="0.3">
      <c r="B74" s="7" t="s">
        <v>302</v>
      </c>
      <c r="C74" s="33" t="s">
        <v>168</v>
      </c>
      <c r="D74" s="7"/>
      <c r="E74" s="7"/>
      <c r="F74" s="1"/>
    </row>
    <row r="75" spans="2:6" x14ac:dyDescent="0.3">
      <c r="B75" s="7" t="s">
        <v>354</v>
      </c>
      <c r="C75" s="33" t="s">
        <v>168</v>
      </c>
      <c r="D75" s="1"/>
      <c r="E75" s="1"/>
      <c r="F75" s="1"/>
    </row>
    <row r="76" spans="2:6" x14ac:dyDescent="0.3">
      <c r="B76" s="7" t="s">
        <v>313</v>
      </c>
      <c r="C76" s="33" t="s">
        <v>168</v>
      </c>
      <c r="D76" s="7"/>
      <c r="E76" s="7"/>
      <c r="F76" s="1"/>
    </row>
    <row r="77" spans="2:6" x14ac:dyDescent="0.3">
      <c r="B77" s="7" t="s">
        <v>366</v>
      </c>
      <c r="C77" s="33" t="s">
        <v>168</v>
      </c>
      <c r="D77" s="1"/>
      <c r="E77" s="1"/>
      <c r="F77" s="1"/>
    </row>
    <row r="78" spans="2:6" x14ac:dyDescent="0.3">
      <c r="B78" s="7" t="s">
        <v>303</v>
      </c>
      <c r="C78" s="33" t="s">
        <v>168</v>
      </c>
      <c r="D78" s="7"/>
      <c r="E78" s="7"/>
      <c r="F78" s="1"/>
    </row>
    <row r="79" spans="2:6" x14ac:dyDescent="0.3">
      <c r="B79" s="7" t="s">
        <v>355</v>
      </c>
      <c r="C79" s="33" t="s">
        <v>168</v>
      </c>
      <c r="D79" s="1"/>
      <c r="E79" s="1"/>
      <c r="F79" s="1"/>
    </row>
    <row r="80" spans="2:6" x14ac:dyDescent="0.3">
      <c r="B80" s="7" t="s">
        <v>314</v>
      </c>
      <c r="C80" s="33" t="s">
        <v>168</v>
      </c>
      <c r="D80" s="7"/>
      <c r="E80" s="7"/>
      <c r="F80" s="1"/>
    </row>
    <row r="81" spans="2:6" x14ac:dyDescent="0.3">
      <c r="B81" s="7" t="s">
        <v>367</v>
      </c>
      <c r="C81" s="33" t="s">
        <v>168</v>
      </c>
      <c r="D81" s="1"/>
      <c r="E81" s="1"/>
      <c r="F81" s="1"/>
    </row>
    <row r="82" spans="2:6" x14ac:dyDescent="0.3">
      <c r="B82" s="7" t="s">
        <v>304</v>
      </c>
      <c r="C82" s="33" t="s">
        <v>168</v>
      </c>
      <c r="D82" s="7"/>
      <c r="E82" s="7"/>
      <c r="F82" s="1"/>
    </row>
    <row r="83" spans="2:6" x14ac:dyDescent="0.3">
      <c r="B83" s="7" t="s">
        <v>356</v>
      </c>
      <c r="C83" s="33" t="s">
        <v>168</v>
      </c>
      <c r="D83" s="1"/>
      <c r="E83" s="1"/>
      <c r="F83" s="1"/>
    </row>
    <row r="84" spans="2:6" x14ac:dyDescent="0.3">
      <c r="B84" s="7" t="s">
        <v>315</v>
      </c>
      <c r="C84" s="33" t="s">
        <v>168</v>
      </c>
      <c r="D84" s="7"/>
      <c r="E84" s="7"/>
      <c r="F84" s="1"/>
    </row>
    <row r="85" spans="2:6" x14ac:dyDescent="0.3">
      <c r="B85" s="7" t="s">
        <v>368</v>
      </c>
      <c r="C85" s="33" t="s">
        <v>168</v>
      </c>
      <c r="D85" s="1"/>
      <c r="E85" s="1"/>
      <c r="F85" s="1"/>
    </row>
    <row r="86" spans="2:6" x14ac:dyDescent="0.3">
      <c r="B86" s="7" t="s">
        <v>305</v>
      </c>
      <c r="C86" s="33" t="s">
        <v>168</v>
      </c>
      <c r="D86" s="7"/>
      <c r="E86" s="7"/>
      <c r="F86" s="1"/>
    </row>
    <row r="87" spans="2:6" x14ac:dyDescent="0.3">
      <c r="B87" s="7" t="s">
        <v>357</v>
      </c>
      <c r="C87" s="33" t="s">
        <v>168</v>
      </c>
      <c r="D87" s="1"/>
      <c r="E87" s="1"/>
      <c r="F87" s="1"/>
    </row>
    <row r="88" spans="2:6" x14ac:dyDescent="0.3">
      <c r="B88" s="7" t="s">
        <v>316</v>
      </c>
      <c r="C88" s="33" t="s">
        <v>168</v>
      </c>
      <c r="D88" s="7"/>
      <c r="E88" s="7"/>
      <c r="F88" s="1"/>
    </row>
    <row r="89" spans="2:6" x14ac:dyDescent="0.3">
      <c r="B89" s="7" t="s">
        <v>369</v>
      </c>
      <c r="C89" s="33" t="s">
        <v>168</v>
      </c>
      <c r="D89" s="1"/>
      <c r="E89" s="1"/>
      <c r="F89" s="1"/>
    </row>
    <row r="90" spans="2:6" x14ac:dyDescent="0.3">
      <c r="B90" s="7" t="s">
        <v>306</v>
      </c>
      <c r="C90" s="33" t="s">
        <v>168</v>
      </c>
      <c r="D90" s="7"/>
      <c r="E90" s="7"/>
      <c r="F90" s="1"/>
    </row>
    <row r="91" spans="2:6" x14ac:dyDescent="0.3">
      <c r="B91" s="7" t="s">
        <v>358</v>
      </c>
      <c r="C91" s="33" t="s">
        <v>168</v>
      </c>
      <c r="D91" s="1"/>
      <c r="E91" s="1"/>
      <c r="F91" s="1"/>
    </row>
    <row r="92" spans="2:6" x14ac:dyDescent="0.3">
      <c r="B92" s="7" t="s">
        <v>317</v>
      </c>
      <c r="C92" s="33" t="s">
        <v>168</v>
      </c>
      <c r="D92" s="7"/>
      <c r="E92" s="7"/>
      <c r="F92" s="1"/>
    </row>
    <row r="93" spans="2:6" x14ac:dyDescent="0.3">
      <c r="B93" s="7" t="s">
        <v>370</v>
      </c>
      <c r="C93" s="33" t="s">
        <v>168</v>
      </c>
      <c r="D93" s="1"/>
      <c r="E93" s="1"/>
      <c r="F93" s="1"/>
    </row>
    <row r="94" spans="2:6" x14ac:dyDescent="0.3">
      <c r="B94" s="7" t="s">
        <v>270</v>
      </c>
      <c r="C94" s="33" t="s">
        <v>168</v>
      </c>
      <c r="D94" s="7"/>
      <c r="E94" s="7"/>
      <c r="F94" s="1"/>
    </row>
    <row r="95" spans="2:6" x14ac:dyDescent="0.3">
      <c r="B95" s="7" t="s">
        <v>273</v>
      </c>
      <c r="C95" s="33" t="s">
        <v>168</v>
      </c>
      <c r="D95" s="7"/>
      <c r="E95" s="7"/>
      <c r="F95" s="1"/>
    </row>
    <row r="96" spans="2:6" x14ac:dyDescent="0.3">
      <c r="B96" s="7" t="s">
        <v>267</v>
      </c>
      <c r="C96" s="33" t="s">
        <v>168</v>
      </c>
      <c r="D96" s="7"/>
      <c r="E96" s="7"/>
      <c r="F96" s="1"/>
    </row>
    <row r="97" spans="2:6" x14ac:dyDescent="0.3">
      <c r="B97" s="7" t="s">
        <v>269</v>
      </c>
      <c r="C97" s="33" t="s">
        <v>168</v>
      </c>
      <c r="D97" s="7"/>
      <c r="E97" s="7"/>
      <c r="F97" s="1"/>
    </row>
    <row r="98" spans="2:6" x14ac:dyDescent="0.3">
      <c r="B98" s="7" t="s">
        <v>272</v>
      </c>
      <c r="C98" s="33" t="s">
        <v>168</v>
      </c>
      <c r="D98" s="7"/>
      <c r="E98" s="7"/>
      <c r="F98" s="1"/>
    </row>
    <row r="99" spans="2:6" x14ac:dyDescent="0.3">
      <c r="B99" s="7" t="s">
        <v>275</v>
      </c>
      <c r="C99" s="33" t="s">
        <v>168</v>
      </c>
      <c r="D99" s="7"/>
      <c r="E99" s="7"/>
      <c r="F99" s="1"/>
    </row>
    <row r="100" spans="2:6" x14ac:dyDescent="0.3">
      <c r="B100" s="7" t="s">
        <v>271</v>
      </c>
      <c r="C100" s="33" t="s">
        <v>168</v>
      </c>
      <c r="D100" s="7"/>
      <c r="E100" s="7"/>
      <c r="F100" s="1"/>
    </row>
    <row r="101" spans="2:6" x14ac:dyDescent="0.3">
      <c r="B101" s="7" t="s">
        <v>274</v>
      </c>
      <c r="C101" s="33" t="s">
        <v>168</v>
      </c>
      <c r="D101" s="7"/>
      <c r="E101" s="7"/>
      <c r="F101" s="1"/>
    </row>
    <row r="102" spans="2:6" x14ac:dyDescent="0.3">
      <c r="B102" s="7" t="s">
        <v>268</v>
      </c>
      <c r="C102" s="33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3" t="s">
        <v>168</v>
      </c>
      <c r="F103" s="1"/>
    </row>
    <row r="104" spans="2:6" x14ac:dyDescent="0.3">
      <c r="B104" s="7" t="s">
        <v>325</v>
      </c>
      <c r="C104" s="1"/>
      <c r="D104" s="1"/>
      <c r="E104" s="33" t="s">
        <v>168</v>
      </c>
      <c r="F104" s="1"/>
    </row>
    <row r="105" spans="2:6" x14ac:dyDescent="0.3">
      <c r="B105" s="7" t="s">
        <v>326</v>
      </c>
      <c r="C105" s="1"/>
      <c r="D105" s="1"/>
      <c r="E105" s="33" t="s">
        <v>168</v>
      </c>
      <c r="F105" s="1"/>
    </row>
    <row r="106" spans="2:6" x14ac:dyDescent="0.3">
      <c r="B106" s="7" t="s">
        <v>327</v>
      </c>
      <c r="C106" s="1"/>
      <c r="D106" s="1"/>
      <c r="E106" s="33" t="s">
        <v>168</v>
      </c>
      <c r="F106" s="1"/>
    </row>
    <row r="107" spans="2:6" x14ac:dyDescent="0.3">
      <c r="B107" s="7" t="s">
        <v>328</v>
      </c>
      <c r="C107" s="1"/>
      <c r="D107" s="1"/>
      <c r="E107" s="33" t="s">
        <v>168</v>
      </c>
      <c r="F107" s="1"/>
    </row>
    <row r="108" spans="2:6" x14ac:dyDescent="0.3">
      <c r="B108" s="7" t="s">
        <v>329</v>
      </c>
      <c r="C108" s="1"/>
      <c r="D108" s="1"/>
      <c r="E108" s="33" t="s">
        <v>168</v>
      </c>
      <c r="F108" s="1"/>
    </row>
    <row r="109" spans="2:6" x14ac:dyDescent="0.3">
      <c r="B109" s="7" t="s">
        <v>330</v>
      </c>
      <c r="C109" s="1"/>
      <c r="D109" s="1"/>
      <c r="E109" s="33" t="s">
        <v>168</v>
      </c>
      <c r="F109" s="1"/>
    </row>
    <row r="110" spans="2:6" x14ac:dyDescent="0.3">
      <c r="B110" s="7" t="s">
        <v>331</v>
      </c>
      <c r="C110" s="1"/>
      <c r="D110" s="1"/>
      <c r="E110" s="33" t="s">
        <v>168</v>
      </c>
      <c r="F110" s="1"/>
    </row>
    <row r="111" spans="2:6" x14ac:dyDescent="0.3">
      <c r="B111" s="7" t="s">
        <v>332</v>
      </c>
      <c r="C111" s="1"/>
      <c r="D111" s="1"/>
      <c r="E111" s="33" t="s">
        <v>168</v>
      </c>
      <c r="F111" s="1"/>
    </row>
    <row r="112" spans="2:6" x14ac:dyDescent="0.3">
      <c r="B112" s="7" t="s">
        <v>333</v>
      </c>
      <c r="C112" s="1"/>
      <c r="D112" s="1"/>
      <c r="E112" s="33" t="s">
        <v>168</v>
      </c>
      <c r="F112" s="1"/>
    </row>
    <row r="113" spans="2:6" x14ac:dyDescent="0.3">
      <c r="B113" s="7" t="s">
        <v>334</v>
      </c>
      <c r="C113" s="1"/>
      <c r="D113" s="1"/>
      <c r="E113" s="33" t="s">
        <v>168</v>
      </c>
      <c r="F113" s="1"/>
    </row>
    <row r="114" spans="2:6" x14ac:dyDescent="0.3">
      <c r="B114" s="7" t="s">
        <v>335</v>
      </c>
      <c r="C114" s="1"/>
      <c r="D114" s="1"/>
      <c r="E114" s="33" t="s">
        <v>168</v>
      </c>
      <c r="F114" s="1"/>
    </row>
    <row r="115" spans="2:6" x14ac:dyDescent="0.3">
      <c r="B115" s="7" t="s">
        <v>336</v>
      </c>
      <c r="C115" s="1"/>
      <c r="D115" s="1"/>
      <c r="E115" s="33" t="s">
        <v>168</v>
      </c>
      <c r="F115" s="1"/>
    </row>
    <row r="116" spans="2:6" x14ac:dyDescent="0.3">
      <c r="B116" s="7" t="s">
        <v>320</v>
      </c>
      <c r="C116" s="1"/>
      <c r="D116" s="1"/>
      <c r="E116" s="33" t="s">
        <v>168</v>
      </c>
      <c r="F116" s="1"/>
    </row>
    <row r="117" spans="2:6" x14ac:dyDescent="0.3">
      <c r="B117" s="7" t="s">
        <v>318</v>
      </c>
      <c r="C117" s="1"/>
      <c r="D117" s="1"/>
      <c r="E117" s="33" t="s">
        <v>168</v>
      </c>
      <c r="F117" s="1"/>
    </row>
    <row r="118" spans="2:6" x14ac:dyDescent="0.3">
      <c r="B118" s="7" t="s">
        <v>322</v>
      </c>
      <c r="C118" s="1"/>
      <c r="D118" s="1"/>
      <c r="E118" s="33" t="s">
        <v>168</v>
      </c>
      <c r="F118" s="1"/>
    </row>
    <row r="119" spans="2:6" x14ac:dyDescent="0.3">
      <c r="B119" s="7" t="s">
        <v>321</v>
      </c>
      <c r="C119" s="1"/>
      <c r="D119" s="1"/>
      <c r="E119" s="33" t="s">
        <v>168</v>
      </c>
      <c r="F119" s="1"/>
    </row>
    <row r="120" spans="2:6" x14ac:dyDescent="0.3">
      <c r="B120" s="7" t="s">
        <v>319</v>
      </c>
      <c r="C120" s="1"/>
      <c r="D120" s="1"/>
      <c r="E120" s="33" t="s">
        <v>168</v>
      </c>
      <c r="F120" s="1"/>
    </row>
    <row r="121" spans="2:6" x14ac:dyDescent="0.3">
      <c r="B121" s="7" t="s">
        <v>399</v>
      </c>
      <c r="C121" s="33" t="s">
        <v>168</v>
      </c>
      <c r="D121" s="7"/>
      <c r="E121" s="7"/>
      <c r="F121" s="1"/>
    </row>
    <row r="122" spans="2:6" x14ac:dyDescent="0.3">
      <c r="B122" s="7" t="s">
        <v>400</v>
      </c>
      <c r="C122" s="33" t="s">
        <v>168</v>
      </c>
      <c r="D122" s="7"/>
      <c r="E122" s="7"/>
      <c r="F122" s="1"/>
    </row>
    <row r="123" spans="2:6" x14ac:dyDescent="0.3">
      <c r="B123" s="7" t="s">
        <v>401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262</v>
      </c>
      <c r="C3" s="87" t="s">
        <v>168</v>
      </c>
      <c r="D3" s="86"/>
      <c r="E3" s="86"/>
      <c r="F3" s="88"/>
    </row>
    <row r="4" spans="2:6" x14ac:dyDescent="0.3">
      <c r="B4" s="86" t="s">
        <v>283</v>
      </c>
      <c r="C4" s="87" t="s">
        <v>168</v>
      </c>
      <c r="D4" s="86"/>
      <c r="E4" s="86"/>
      <c r="F4" s="88"/>
    </row>
    <row r="5" spans="2:6" x14ac:dyDescent="0.3">
      <c r="B5" s="86" t="s">
        <v>284</v>
      </c>
      <c r="C5" s="87" t="s">
        <v>168</v>
      </c>
      <c r="D5" s="86"/>
      <c r="E5" s="86"/>
      <c r="F5" s="88"/>
    </row>
    <row r="6" spans="2:6" x14ac:dyDescent="0.3">
      <c r="B6" s="86" t="s">
        <v>323</v>
      </c>
      <c r="C6" s="88"/>
      <c r="D6" s="88"/>
      <c r="E6" s="87" t="s">
        <v>168</v>
      </c>
      <c r="F6" s="88"/>
    </row>
    <row r="7" spans="2:6" x14ac:dyDescent="0.3">
      <c r="B7" s="7" t="s">
        <v>404</v>
      </c>
      <c r="C7" s="88"/>
      <c r="D7" s="88"/>
      <c r="E7" s="87" t="s">
        <v>168</v>
      </c>
      <c r="F7" s="88"/>
    </row>
    <row r="8" spans="2:6" x14ac:dyDescent="0.3">
      <c r="B8" s="7" t="s">
        <v>405</v>
      </c>
      <c r="C8" s="88"/>
      <c r="D8" s="88"/>
      <c r="E8" s="87" t="s">
        <v>168</v>
      </c>
      <c r="F8" s="88"/>
    </row>
    <row r="9" spans="2:6" x14ac:dyDescent="0.3">
      <c r="B9" s="7" t="s">
        <v>406</v>
      </c>
      <c r="C9" s="88"/>
      <c r="D9" s="88"/>
      <c r="E9" s="87" t="s">
        <v>168</v>
      </c>
      <c r="F9" s="88"/>
    </row>
    <row r="10" spans="2:6" x14ac:dyDescent="0.3">
      <c r="B10" s="7" t="s">
        <v>407</v>
      </c>
      <c r="C10" s="88"/>
      <c r="D10" s="88"/>
      <c r="E10" s="87" t="s">
        <v>168</v>
      </c>
      <c r="F10" s="88"/>
    </row>
    <row r="11" spans="2:6" x14ac:dyDescent="0.3">
      <c r="B11" s="7" t="s">
        <v>401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E14" sqref="E14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469</v>
      </c>
      <c r="C3" s="87" t="s">
        <v>168</v>
      </c>
      <c r="D3" s="86"/>
      <c r="E3" s="86"/>
      <c r="F3" s="88"/>
    </row>
    <row r="4" spans="2:6" x14ac:dyDescent="0.3">
      <c r="B4" s="86" t="s">
        <v>470</v>
      </c>
      <c r="C4" s="87" t="s">
        <v>168</v>
      </c>
      <c r="D4" s="86"/>
      <c r="E4" s="86"/>
      <c r="F4" s="88"/>
    </row>
    <row r="5" spans="2:6" x14ac:dyDescent="0.3">
      <c r="B5" s="86" t="s">
        <v>471</v>
      </c>
      <c r="C5" s="87" t="s">
        <v>168</v>
      </c>
      <c r="D5" s="86"/>
      <c r="E5" s="86"/>
      <c r="F5" s="88"/>
    </row>
    <row r="6" spans="2:6" x14ac:dyDescent="0.3">
      <c r="B6" s="7" t="s">
        <v>473</v>
      </c>
      <c r="C6" s="87" t="s">
        <v>168</v>
      </c>
      <c r="D6" s="88"/>
      <c r="E6" s="87"/>
      <c r="F6" s="88"/>
    </row>
    <row r="7" spans="2:6" x14ac:dyDescent="0.3">
      <c r="B7" s="7" t="s">
        <v>474</v>
      </c>
      <c r="C7" s="87" t="s">
        <v>168</v>
      </c>
      <c r="D7" s="88"/>
      <c r="E7" s="87"/>
      <c r="F7" s="88"/>
    </row>
    <row r="8" spans="2:6" x14ac:dyDescent="0.3">
      <c r="B8" s="86" t="s">
        <v>472</v>
      </c>
      <c r="C8" s="88"/>
      <c r="D8" s="88"/>
      <c r="E8" s="87" t="s">
        <v>168</v>
      </c>
      <c r="F8" s="88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5"/>
  <sheetViews>
    <sheetView workbookViewId="0">
      <pane xSplit="3" ySplit="2" topLeftCell="Z21" activePane="bottomRight" state="frozen"/>
      <selection pane="topRight" activeCell="D1" sqref="D1"/>
      <selection pane="bottomLeft" activeCell="A3" sqref="A3"/>
      <selection pane="bottomRight" activeCell="AA39" sqref="AA39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>]</v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/>
      </c>
      <c r="AM1" s="26" t="str">
        <f t="shared" ref="AM1" ca="1" si="5">IF(TODAY()&gt;=AM2,IF(TODAY()&lt;AN2,"]",""),"")</f>
        <v/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VLOOKUP(B3,Elenco_attività!$B$47:$C$319,2,FALSE)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VLOOKUP(B4,Elenco_attività!$B$47:$C$319,2,FALSE)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VLOOKUP(B5,Elenco_attività!$B$47:$C$319,2,FALSE)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VLOOKUP(B6,Elenco_attività!$B$47:$C$319,2,FALSE)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247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VLOOKUP(B7,Elenco_attività!$B$47:$C$319,2,FALSE)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247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VLOOKUP(B8,Elenco_attività!$B$47:$C$319,2,FALSE)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247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VLOOKUP(B9,Elenco_attività!$B$47:$C$319,2,FALSE)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VLOOKUP(B10,Elenco_attività!$B$47:$C$319,2,FALSE)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393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VLOOKUP(B11,Elenco_attività!$B$47:$C$319,2,FALSE)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VLOOKUP(B12,Elenco_attività!$B$47:$C$319,2,FALSE)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246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130</v>
      </c>
      <c r="C13" s="23" t="str">
        <f>VLOOKUP(B13,Elenco_attività!$B$47:$C$319,2,FALSE)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5" t="s">
        <v>458</v>
      </c>
      <c r="Y13" s="35" t="s">
        <v>457</v>
      </c>
      <c r="Z13" s="35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80</v>
      </c>
      <c r="C14" s="23" t="str">
        <f>VLOOKUP(B14,Elenco_attività!$B$47:$C$319,2,FALSE)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82</v>
      </c>
      <c r="C15" s="23" t="str">
        <f>VLOOKUP(B15,Elenco_attività!$B$47:$C$319,2,FALSE)</f>
        <v>motore ALEX BANK</v>
      </c>
      <c r="D15" s="23"/>
      <c r="E15" s="23"/>
      <c r="F15" s="23"/>
      <c r="G15" s="23"/>
      <c r="H15" s="23"/>
      <c r="I15" s="23"/>
      <c r="J15" s="29"/>
      <c r="K15" s="29"/>
      <c r="L15" s="29"/>
      <c r="M15" s="29"/>
      <c r="N15" s="29"/>
      <c r="O15" s="29" t="s">
        <v>243</v>
      </c>
      <c r="P15" s="29"/>
      <c r="Q15" s="29"/>
      <c r="R15" s="23"/>
      <c r="S15" s="23"/>
      <c r="T15" s="23"/>
      <c r="U15" s="29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83</v>
      </c>
      <c r="C16" s="23" t="str">
        <f>VLOOKUP(B16,Elenco_attività!$B$47:$C$319,2,FALSE)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9"/>
      <c r="O16" s="29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85</v>
      </c>
      <c r="C17" s="23" t="str">
        <f>VLOOKUP(B17,Elenco_attività!$B$47:$C$319,2,FALSE)</f>
        <v>motore CIB BANK</v>
      </c>
      <c r="D17" s="23"/>
      <c r="E17" s="23"/>
      <c r="F17" s="23"/>
      <c r="G17" s="23"/>
      <c r="H17" s="28"/>
      <c r="I17" s="23"/>
      <c r="J17" s="23"/>
      <c r="K17" s="23"/>
      <c r="L17" s="23"/>
      <c r="M17" s="28" t="s">
        <v>190</v>
      </c>
      <c r="N17" s="23"/>
      <c r="O17" s="28"/>
      <c r="P17" s="28"/>
      <c r="Q17" s="28" t="s">
        <v>198</v>
      </c>
      <c r="R17" s="28"/>
      <c r="S17" s="28" t="s">
        <v>242</v>
      </c>
      <c r="T17" s="28"/>
      <c r="U17" s="28"/>
      <c r="V17" s="23"/>
      <c r="W17" s="28" t="s">
        <v>440</v>
      </c>
      <c r="X17" s="23"/>
      <c r="Y17" s="28" t="s">
        <v>198</v>
      </c>
      <c r="Z17" s="28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86</v>
      </c>
      <c r="C18" s="23" t="str">
        <f>VLOOKUP(B18,Elenco_attività!$B$47:$C$319,2,FALSE)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8"/>
      <c r="Q18" s="28"/>
      <c r="R18" s="28"/>
      <c r="S18" s="28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89</v>
      </c>
      <c r="C19" s="23" t="str">
        <f>VLOOKUP(B19,Elenco_attività!$B$47:$C$319,2,FALSE)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7" t="s">
        <v>190</v>
      </c>
      <c r="R19" s="23"/>
      <c r="S19" s="37"/>
      <c r="T19" s="37"/>
      <c r="U19" s="37"/>
      <c r="V19" s="37"/>
      <c r="W19" s="37" t="s">
        <v>242</v>
      </c>
      <c r="X19" s="37"/>
      <c r="Y19" s="37"/>
      <c r="Z19" s="23"/>
      <c r="AA19" s="23"/>
      <c r="AB19" s="37" t="s">
        <v>106</v>
      </c>
      <c r="AC19" s="23"/>
      <c r="AD19" s="23"/>
      <c r="AE19" s="37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90</v>
      </c>
      <c r="C20" s="23" t="str">
        <f>VLOOKUP(B20,Elenco_attività!$B$47:$C$319,2,FALSE)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7"/>
      <c r="U20" s="37"/>
      <c r="V20" s="37"/>
      <c r="W20" s="37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2:48" x14ac:dyDescent="0.3">
      <c r="B21" s="22">
        <v>96</v>
      </c>
      <c r="C21" s="23" t="str">
        <f>VLOOKUP(B21,Elenco_attività!$B$47:$C$319,2,FALSE)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5" t="s">
        <v>242</v>
      </c>
      <c r="AC21" s="23"/>
      <c r="AD21" s="23"/>
      <c r="AE21" s="35" t="s">
        <v>106</v>
      </c>
      <c r="AF21" s="23"/>
      <c r="AG21" s="23"/>
      <c r="AH21" s="35" t="s">
        <v>196</v>
      </c>
      <c r="AI21" s="35" t="s">
        <v>196</v>
      </c>
      <c r="AJ21" s="35" t="s">
        <v>196</v>
      </c>
      <c r="AK21" s="35" t="s">
        <v>196</v>
      </c>
      <c r="AL21" s="35" t="s">
        <v>196</v>
      </c>
      <c r="AM21" s="35" t="s">
        <v>196</v>
      </c>
      <c r="AN21" s="35" t="s">
        <v>196</v>
      </c>
      <c r="AO21" s="35" t="s">
        <v>196</v>
      </c>
      <c r="AP21" s="35" t="s">
        <v>196</v>
      </c>
      <c r="AQ21" s="35" t="s">
        <v>196</v>
      </c>
      <c r="AR21" s="35" t="s">
        <v>196</v>
      </c>
      <c r="AS21" s="35" t="s">
        <v>196</v>
      </c>
      <c r="AT21" s="35" t="s">
        <v>196</v>
      </c>
      <c r="AU21" s="35" t="s">
        <v>196</v>
      </c>
      <c r="AV21" s="35" t="s">
        <v>196</v>
      </c>
    </row>
    <row r="22" spans="2:48" x14ac:dyDescent="0.3">
      <c r="B22" s="22">
        <v>97</v>
      </c>
      <c r="C22" s="23" t="str">
        <f>VLOOKUP(B22,Elenco_attività!$B$47:$C$319,2,FALSE)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5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x14ac:dyDescent="0.3">
      <c r="B23" s="22">
        <v>100</v>
      </c>
      <c r="C23" s="23" t="str">
        <f>VLOOKUP(B23,Elenco_attività!$B$47:$C$319,2,FALSE)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9"/>
      <c r="P23" s="1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2:48" ht="15.6" x14ac:dyDescent="0.3">
      <c r="B24" s="22">
        <v>101</v>
      </c>
      <c r="C24" s="23" t="str">
        <f>VLOOKUP(B24,Elenco_attività!$B$47:$C$319,2,FALSE)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9" t="s">
        <v>189</v>
      </c>
      <c r="Q24" s="119" t="s">
        <v>189</v>
      </c>
      <c r="R24" s="119" t="s">
        <v>189</v>
      </c>
      <c r="S24" s="119" t="s">
        <v>189</v>
      </c>
      <c r="T24" s="119" t="s">
        <v>189</v>
      </c>
      <c r="U24" s="119" t="s">
        <v>189</v>
      </c>
      <c r="V24" s="119" t="s">
        <v>189</v>
      </c>
      <c r="W24" s="119" t="s">
        <v>189</v>
      </c>
      <c r="X24" s="23"/>
      <c r="Y24" s="23"/>
      <c r="Z24" s="23"/>
      <c r="AA24" s="119" t="s">
        <v>106</v>
      </c>
      <c r="AB24" s="23"/>
      <c r="AC24" s="23"/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102</v>
      </c>
      <c r="C25" s="23" t="str">
        <f>VLOOKUP(B25,Elenco_attività!$B$47:$C$319,2,FALSE)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9"/>
      <c r="U25" s="119"/>
      <c r="V25" s="119"/>
      <c r="W25" s="119"/>
      <c r="X25" s="119"/>
      <c r="Y25" s="119"/>
      <c r="Z25" s="23"/>
      <c r="AA25" s="23"/>
      <c r="AB25" s="23"/>
      <c r="AC25" s="119" t="s">
        <v>106</v>
      </c>
      <c r="AD25" s="23"/>
      <c r="AE25" s="23"/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103</v>
      </c>
      <c r="C26" s="23" t="str">
        <f>VLOOKUP(B26,Elenco_attività!$B$47:$C$319,2,FALSE)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9"/>
      <c r="V26" s="119"/>
      <c r="W26" s="119"/>
      <c r="X26" s="119"/>
      <c r="Y26" s="119"/>
      <c r="Z26" s="119"/>
      <c r="AA26" s="23"/>
      <c r="AB26" s="23"/>
      <c r="AC26" s="23"/>
      <c r="AD26" s="23"/>
      <c r="AE26" s="119" t="s">
        <v>106</v>
      </c>
      <c r="AF26" s="23"/>
      <c r="AG26" s="23"/>
      <c r="AH26" s="119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5.6" x14ac:dyDescent="0.3">
      <c r="B27" s="22">
        <v>114</v>
      </c>
      <c r="C27" s="23" t="str">
        <f>VLOOKUP(B27,Elenco_attività!$B$47:$C$319,2,FALSE)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8" t="s">
        <v>190</v>
      </c>
      <c r="W27" s="23"/>
      <c r="X27" s="38"/>
      <c r="Y27" s="38"/>
      <c r="Z27" s="38"/>
      <c r="AA27" s="38" t="s">
        <v>242</v>
      </c>
      <c r="AB27" s="38"/>
      <c r="AC27" s="38"/>
      <c r="AD27" s="38"/>
      <c r="AE27" s="38" t="s">
        <v>106</v>
      </c>
      <c r="AF27" s="23"/>
      <c r="AG27" s="23"/>
      <c r="AH27" s="38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x14ac:dyDescent="0.3">
      <c r="B28" s="22">
        <v>115</v>
      </c>
      <c r="C28" s="23" t="str">
        <f>VLOOKUP(B28,Elenco_attività!$B$47:$C$319,2,FALSE)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8"/>
      <c r="AB28" s="38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2:48" ht="15.6" x14ac:dyDescent="0.3">
      <c r="B29" s="22">
        <v>122</v>
      </c>
      <c r="C29" s="23" t="str">
        <f>VLOOKUP(B29,Elenco_attività!$B$47:$C$319,2,FALSE)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"/>
      <c r="Z29" s="121"/>
      <c r="AA29" s="1"/>
      <c r="AB29" s="121"/>
      <c r="AC29" s="1"/>
      <c r="AD29" s="1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5.6" x14ac:dyDescent="0.3">
      <c r="B30" s="22">
        <v>123</v>
      </c>
      <c r="C30" s="23" t="str">
        <f>VLOOKUP(B30,Elenco_attività!$B$47:$C$319,2,FALSE)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124</v>
      </c>
      <c r="C31" s="23" t="str">
        <f>VLOOKUP(B31,Elenco_attività!$B$47:$C$319,2,FALSE)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125</v>
      </c>
      <c r="C32" s="23" t="str">
        <f>VLOOKUP(B32,Elenco_attività!$B$47:$C$319,2,FALSE)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7" t="s">
        <v>448</v>
      </c>
      <c r="V32" s="1"/>
      <c r="W32" s="1"/>
      <c r="X32" s="1"/>
      <c r="Y32" s="1"/>
      <c r="Z32" s="1"/>
      <c r="AA32" s="1"/>
      <c r="AB32" s="117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126</v>
      </c>
      <c r="C33" s="23" t="str">
        <f>VLOOKUP(B33,Elenco_attività!$B$47:$C$319,2,FALSE)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127</v>
      </c>
      <c r="C34" s="23" t="str">
        <f>VLOOKUP(B34,Elenco_attività!$B$47:$C$319,2,FALSE)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8" t="s">
        <v>189</v>
      </c>
      <c r="AD34" s="118" t="s">
        <v>189</v>
      </c>
      <c r="AE34" s="118" t="s">
        <v>189</v>
      </c>
      <c r="AF34" s="118" t="s">
        <v>189</v>
      </c>
      <c r="AG34" s="118" t="s">
        <v>189</v>
      </c>
      <c r="AH34" s="1"/>
      <c r="AI34" s="1"/>
      <c r="AJ34" s="1"/>
      <c r="AK34" s="120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128</v>
      </c>
      <c r="C35" s="23" t="str">
        <f>VLOOKUP(B35,Elenco_attività!$B$47:$C$319,2,FALSE)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>
      <c r="B36" s="22">
        <v>129</v>
      </c>
      <c r="C36" s="23" t="str">
        <f>VLOOKUP(B36,Elenco_attività!$B$47:$C$319,2,FALSE)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0"/>
      <c r="AG36" s="120"/>
      <c r="AH36" s="120"/>
      <c r="AI36" s="120"/>
      <c r="AJ36" s="12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customFormat="1" ht="15.6" x14ac:dyDescent="0.3"/>
    <row r="39" spans="2:48" x14ac:dyDescent="0.3">
      <c r="B39" s="35"/>
      <c r="C39" s="16" t="s">
        <v>450</v>
      </c>
    </row>
    <row r="40" spans="2:48" x14ac:dyDescent="0.3">
      <c r="B40" s="24"/>
      <c r="C40" s="16" t="s">
        <v>140</v>
      </c>
    </row>
    <row r="41" spans="2:48" x14ac:dyDescent="0.3">
      <c r="B41" s="25"/>
      <c r="C41" s="16" t="s">
        <v>141</v>
      </c>
    </row>
    <row r="42" spans="2:48" x14ac:dyDescent="0.3">
      <c r="B42" s="119"/>
      <c r="C42" s="16" t="s">
        <v>449</v>
      </c>
    </row>
    <row r="43" spans="2:48" x14ac:dyDescent="0.3">
      <c r="B43" s="27"/>
      <c r="C43" s="16" t="s">
        <v>146</v>
      </c>
    </row>
    <row r="44" spans="2:48" x14ac:dyDescent="0.3">
      <c r="B44" s="36"/>
      <c r="C44" s="16" t="s">
        <v>149</v>
      </c>
    </row>
    <row r="45" spans="2:48" x14ac:dyDescent="0.3">
      <c r="B45" s="30"/>
      <c r="C45" s="16" t="s">
        <v>150</v>
      </c>
    </row>
    <row r="46" spans="2:48" x14ac:dyDescent="0.3">
      <c r="B46" s="117"/>
      <c r="C46" s="16" t="s">
        <v>451</v>
      </c>
    </row>
    <row r="48" spans="2:48" x14ac:dyDescent="0.3">
      <c r="B48" s="60"/>
    </row>
    <row r="49" spans="2:2" x14ac:dyDescent="0.3">
      <c r="B49" s="60"/>
    </row>
    <row r="50" spans="2:2" x14ac:dyDescent="0.3">
      <c r="B50" s="60"/>
    </row>
    <row r="51" spans="2:2" x14ac:dyDescent="0.3">
      <c r="B51" s="60"/>
    </row>
    <row r="52" spans="2:2" x14ac:dyDescent="0.3">
      <c r="B52" s="60"/>
    </row>
    <row r="53" spans="2:2" x14ac:dyDescent="0.3">
      <c r="B53" s="60"/>
    </row>
    <row r="54" spans="2:2" x14ac:dyDescent="0.3">
      <c r="B54" s="60"/>
    </row>
    <row r="55" spans="2:2" x14ac:dyDescent="0.3">
      <c r="B55" s="6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CW2" activePane="bottomRight" state="frozen"/>
      <selection activeCell="B1" sqref="B1"/>
      <selection pane="topRight" activeCell="F1" sqref="F1"/>
      <selection pane="bottomLeft" activeCell="B2" sqref="B2"/>
      <selection pane="bottomRight" activeCell="DE20" sqref="DE20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>]</v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403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390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5"/>
  <sheetViews>
    <sheetView tabSelected="1" zoomScaleNormal="100" workbookViewId="0">
      <pane xSplit="2" ySplit="2" topLeftCell="CY3" activePane="bottomRight" state="frozen"/>
      <selection pane="topRight" activeCell="D1" sqref="D1"/>
      <selection pane="bottomLeft" activeCell="A3" sqref="A3"/>
      <selection pane="bottomRight" activeCell="DD18" sqref="DD18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1:177" x14ac:dyDescent="0.3">
      <c r="A1" s="16" t="s">
        <v>475</v>
      </c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/>
      </c>
      <c r="AL1" s="64" t="str">
        <f t="shared" ca="1" si="2"/>
        <v/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/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/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/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/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/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DF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/>
      </c>
      <c r="CN1" s="64" t="str">
        <f t="shared" ca="1" si="3"/>
        <v/>
      </c>
      <c r="CO1" s="64" t="str">
        <f t="shared" ca="1" si="3"/>
        <v/>
      </c>
      <c r="CP1" s="64" t="str">
        <f t="shared" ca="1" si="3"/>
        <v/>
      </c>
      <c r="CQ1" s="64" t="str">
        <f t="shared" ca="1" si="3"/>
        <v/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/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/>
      </c>
      <c r="DE1" s="64" t="str">
        <f t="shared" ca="1" si="3"/>
        <v/>
      </c>
      <c r="DF1" s="64" t="str">
        <f t="shared" ca="1" si="3"/>
        <v>]</v>
      </c>
    </row>
    <row r="2" spans="1:17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4">+C2+7</f>
        <v>42786</v>
      </c>
      <c r="I2" s="43">
        <f t="shared" si="4"/>
        <v>42787</v>
      </c>
      <c r="J2" s="43">
        <f t="shared" si="4"/>
        <v>42788</v>
      </c>
      <c r="K2" s="43">
        <f t="shared" si="4"/>
        <v>42789</v>
      </c>
      <c r="L2" s="43">
        <f t="shared" si="4"/>
        <v>42790</v>
      </c>
      <c r="M2" s="42">
        <f t="shared" si="4"/>
        <v>42793</v>
      </c>
      <c r="N2" s="43">
        <f t="shared" si="4"/>
        <v>42794</v>
      </c>
      <c r="O2" s="43">
        <f t="shared" si="4"/>
        <v>42795</v>
      </c>
      <c r="P2" s="43">
        <f t="shared" si="4"/>
        <v>42796</v>
      </c>
      <c r="Q2" s="43">
        <f t="shared" si="4"/>
        <v>42797</v>
      </c>
      <c r="R2" s="42">
        <f t="shared" si="4"/>
        <v>42800</v>
      </c>
      <c r="S2" s="43">
        <f t="shared" si="4"/>
        <v>42801</v>
      </c>
      <c r="T2" s="43">
        <f t="shared" si="4"/>
        <v>42802</v>
      </c>
      <c r="U2" s="43">
        <f t="shared" si="4"/>
        <v>42803</v>
      </c>
      <c r="V2" s="43">
        <f t="shared" si="4"/>
        <v>42804</v>
      </c>
      <c r="W2" s="42">
        <f t="shared" si="4"/>
        <v>42807</v>
      </c>
      <c r="X2" s="43">
        <f t="shared" si="4"/>
        <v>42808</v>
      </c>
      <c r="Y2" s="43">
        <f t="shared" si="4"/>
        <v>42809</v>
      </c>
      <c r="Z2" s="43">
        <f t="shared" si="4"/>
        <v>42810</v>
      </c>
      <c r="AA2" s="43">
        <f t="shared" si="4"/>
        <v>42811</v>
      </c>
      <c r="AB2" s="42">
        <f t="shared" si="4"/>
        <v>42814</v>
      </c>
      <c r="AC2" s="43">
        <f t="shared" si="4"/>
        <v>42815</v>
      </c>
      <c r="AD2" s="43">
        <f t="shared" si="4"/>
        <v>42816</v>
      </c>
      <c r="AE2" s="43">
        <f t="shared" si="4"/>
        <v>42817</v>
      </c>
      <c r="AF2" s="43">
        <f t="shared" si="4"/>
        <v>42818</v>
      </c>
      <c r="AG2" s="42">
        <f t="shared" si="4"/>
        <v>42821</v>
      </c>
      <c r="AH2" s="43">
        <f t="shared" si="4"/>
        <v>42822</v>
      </c>
      <c r="AI2" s="43">
        <f t="shared" si="4"/>
        <v>42823</v>
      </c>
      <c r="AJ2" s="43">
        <f t="shared" si="4"/>
        <v>42824</v>
      </c>
      <c r="AK2" s="43">
        <f t="shared" si="4"/>
        <v>42825</v>
      </c>
      <c r="AL2" s="42">
        <f t="shared" si="4"/>
        <v>42828</v>
      </c>
      <c r="AM2" s="43">
        <f t="shared" si="4"/>
        <v>42829</v>
      </c>
      <c r="AN2" s="43">
        <f t="shared" si="4"/>
        <v>42830</v>
      </c>
      <c r="AO2" s="43">
        <f t="shared" si="4"/>
        <v>42831</v>
      </c>
      <c r="AP2" s="43">
        <f t="shared" si="4"/>
        <v>42832</v>
      </c>
      <c r="AQ2" s="42">
        <f t="shared" si="4"/>
        <v>42835</v>
      </c>
      <c r="AR2" s="43">
        <f t="shared" si="4"/>
        <v>42836</v>
      </c>
      <c r="AS2" s="43">
        <f t="shared" si="4"/>
        <v>42837</v>
      </c>
      <c r="AT2" s="43">
        <f t="shared" si="4"/>
        <v>42838</v>
      </c>
      <c r="AU2" s="43">
        <f t="shared" si="4"/>
        <v>42839</v>
      </c>
      <c r="AV2" s="42">
        <f>+AQ2+7</f>
        <v>42842</v>
      </c>
      <c r="AW2" s="43">
        <f>+AR2+7</f>
        <v>42843</v>
      </c>
      <c r="AX2" s="43">
        <f t="shared" ref="AX2:BY2" si="5">+AS2+7</f>
        <v>42844</v>
      </c>
      <c r="AY2" s="43">
        <f t="shared" si="5"/>
        <v>42845</v>
      </c>
      <c r="AZ2" s="43">
        <f t="shared" si="5"/>
        <v>42846</v>
      </c>
      <c r="BA2" s="42">
        <f t="shared" si="5"/>
        <v>42849</v>
      </c>
      <c r="BB2" s="43">
        <f t="shared" si="5"/>
        <v>42850</v>
      </c>
      <c r="BC2" s="43">
        <f t="shared" si="5"/>
        <v>42851</v>
      </c>
      <c r="BD2" s="43">
        <f t="shared" si="5"/>
        <v>42852</v>
      </c>
      <c r="BE2" s="43">
        <f t="shared" si="5"/>
        <v>42853</v>
      </c>
      <c r="BF2" s="42">
        <f t="shared" si="5"/>
        <v>42856</v>
      </c>
      <c r="BG2" s="43">
        <f t="shared" si="5"/>
        <v>42857</v>
      </c>
      <c r="BH2" s="43">
        <f t="shared" si="5"/>
        <v>42858</v>
      </c>
      <c r="BI2" s="43">
        <f t="shared" si="5"/>
        <v>42859</v>
      </c>
      <c r="BJ2" s="43">
        <f t="shared" si="5"/>
        <v>42860</v>
      </c>
      <c r="BK2" s="42">
        <f t="shared" si="5"/>
        <v>42863</v>
      </c>
      <c r="BL2" s="43">
        <f t="shared" si="5"/>
        <v>42864</v>
      </c>
      <c r="BM2" s="43">
        <f t="shared" si="5"/>
        <v>42865</v>
      </c>
      <c r="BN2" s="43">
        <f t="shared" si="5"/>
        <v>42866</v>
      </c>
      <c r="BO2" s="43">
        <f t="shared" si="5"/>
        <v>42867</v>
      </c>
      <c r="BP2" s="42">
        <f t="shared" si="5"/>
        <v>42870</v>
      </c>
      <c r="BQ2" s="43">
        <f t="shared" si="5"/>
        <v>42871</v>
      </c>
      <c r="BR2" s="43">
        <f t="shared" si="5"/>
        <v>42872</v>
      </c>
      <c r="BS2" s="43">
        <f t="shared" si="5"/>
        <v>42873</v>
      </c>
      <c r="BT2" s="43">
        <f t="shared" si="5"/>
        <v>42874</v>
      </c>
      <c r="BU2" s="42">
        <f t="shared" si="5"/>
        <v>42877</v>
      </c>
      <c r="BV2" s="43">
        <f t="shared" si="5"/>
        <v>42878</v>
      </c>
      <c r="BW2" s="43">
        <f t="shared" si="5"/>
        <v>42879</v>
      </c>
      <c r="BX2" s="43">
        <f t="shared" si="5"/>
        <v>42880</v>
      </c>
      <c r="BY2" s="43">
        <f t="shared" si="5"/>
        <v>42881</v>
      </c>
      <c r="BZ2" s="42">
        <f>+BU2+7</f>
        <v>42884</v>
      </c>
      <c r="CA2" s="43">
        <f>+BV2+7</f>
        <v>42885</v>
      </c>
      <c r="CB2" s="43">
        <f t="shared" ref="CB2:DC2" si="6">+BW2+7</f>
        <v>42886</v>
      </c>
      <c r="CC2" s="43">
        <f t="shared" si="6"/>
        <v>42887</v>
      </c>
      <c r="CD2" s="43">
        <f t="shared" si="6"/>
        <v>42888</v>
      </c>
      <c r="CE2" s="42">
        <f t="shared" si="6"/>
        <v>42891</v>
      </c>
      <c r="CF2" s="43">
        <f t="shared" si="6"/>
        <v>42892</v>
      </c>
      <c r="CG2" s="43">
        <f t="shared" si="6"/>
        <v>42893</v>
      </c>
      <c r="CH2" s="43">
        <f t="shared" si="6"/>
        <v>42894</v>
      </c>
      <c r="CI2" s="43">
        <f t="shared" si="6"/>
        <v>42895</v>
      </c>
      <c r="CJ2" s="42">
        <f t="shared" si="6"/>
        <v>42898</v>
      </c>
      <c r="CK2" s="43">
        <f t="shared" si="6"/>
        <v>42899</v>
      </c>
      <c r="CL2" s="43">
        <f t="shared" si="6"/>
        <v>42900</v>
      </c>
      <c r="CM2" s="43">
        <f t="shared" si="6"/>
        <v>42901</v>
      </c>
      <c r="CN2" s="43">
        <f t="shared" si="6"/>
        <v>42902</v>
      </c>
      <c r="CO2" s="42">
        <f t="shared" si="6"/>
        <v>42905</v>
      </c>
      <c r="CP2" s="43">
        <f t="shared" si="6"/>
        <v>42906</v>
      </c>
      <c r="CQ2" s="43">
        <f t="shared" si="6"/>
        <v>42907</v>
      </c>
      <c r="CR2" s="43">
        <f t="shared" si="6"/>
        <v>42908</v>
      </c>
      <c r="CS2" s="43">
        <f t="shared" si="6"/>
        <v>42909</v>
      </c>
      <c r="CT2" s="42">
        <f t="shared" si="6"/>
        <v>42912</v>
      </c>
      <c r="CU2" s="43">
        <f t="shared" si="6"/>
        <v>42913</v>
      </c>
      <c r="CV2" s="43">
        <f t="shared" si="6"/>
        <v>42914</v>
      </c>
      <c r="CW2" s="43">
        <f t="shared" si="6"/>
        <v>42915</v>
      </c>
      <c r="CX2" s="43">
        <f t="shared" si="6"/>
        <v>42916</v>
      </c>
      <c r="CY2" s="42">
        <f t="shared" si="6"/>
        <v>42919</v>
      </c>
      <c r="CZ2" s="43">
        <f t="shared" si="6"/>
        <v>42920</v>
      </c>
      <c r="DA2" s="43">
        <f t="shared" si="6"/>
        <v>42921</v>
      </c>
      <c r="DB2" s="43">
        <f t="shared" si="6"/>
        <v>42922</v>
      </c>
      <c r="DC2" s="43">
        <f t="shared" si="6"/>
        <v>42923</v>
      </c>
      <c r="DD2" s="42">
        <f t="shared" ref="DD2" si="7">+CY2+7</f>
        <v>42926</v>
      </c>
      <c r="DE2" s="43">
        <f t="shared" ref="DE2" si="8">+CZ2+7</f>
        <v>42927</v>
      </c>
      <c r="DF2" s="43">
        <f t="shared" ref="DF2" si="9">+DA2+7</f>
        <v>42928</v>
      </c>
      <c r="DG2" s="43">
        <f t="shared" ref="DG2" si="10">+DB2+7</f>
        <v>42929</v>
      </c>
      <c r="DH2" s="43">
        <f t="shared" ref="DH2" si="11">+DC2+7</f>
        <v>42930</v>
      </c>
      <c r="DI2" s="42">
        <f t="shared" ref="DI2" si="12">+DD2+7</f>
        <v>42933</v>
      </c>
      <c r="DJ2" s="43">
        <f t="shared" ref="DJ2" si="13">+DE2+7</f>
        <v>42934</v>
      </c>
      <c r="DK2" s="43">
        <f t="shared" ref="DK2" si="14">+DF2+7</f>
        <v>42935</v>
      </c>
      <c r="DL2" s="43">
        <f t="shared" ref="DL2" si="15">+DG2+7</f>
        <v>42936</v>
      </c>
      <c r="DM2" s="43">
        <f t="shared" ref="DM2" si="16">+DH2+7</f>
        <v>42937</v>
      </c>
      <c r="DN2" s="42">
        <f t="shared" ref="DN2" si="17">+DI2+7</f>
        <v>42940</v>
      </c>
      <c r="DO2" s="43">
        <f t="shared" ref="DO2" si="18">+DJ2+7</f>
        <v>42941</v>
      </c>
      <c r="DP2" s="43">
        <f t="shared" ref="DP2" si="19">+DK2+7</f>
        <v>42942</v>
      </c>
      <c r="DQ2" s="43">
        <f t="shared" ref="DQ2" si="20">+DL2+7</f>
        <v>42943</v>
      </c>
      <c r="DR2" s="43">
        <f t="shared" ref="DR2" si="21">+DM2+7</f>
        <v>42944</v>
      </c>
      <c r="DS2" s="42">
        <f t="shared" ref="DS2" si="22">+DN2+7</f>
        <v>42947</v>
      </c>
      <c r="DT2" s="43">
        <f t="shared" ref="DT2" si="23">+DO2+7</f>
        <v>42948</v>
      </c>
      <c r="DU2" s="43">
        <f t="shared" ref="DU2" si="24">+DP2+7</f>
        <v>42949</v>
      </c>
      <c r="DV2" s="43">
        <f t="shared" ref="DV2" si="25">+DQ2+7</f>
        <v>42950</v>
      </c>
      <c r="DW2" s="43">
        <f t="shared" ref="DW2" si="26">+DR2+7</f>
        <v>42951</v>
      </c>
      <c r="DX2" s="42">
        <f t="shared" ref="DX2" si="27">+DS2+7</f>
        <v>42954</v>
      </c>
      <c r="DY2" s="43">
        <f t="shared" ref="DY2" si="28">+DT2+7</f>
        <v>42955</v>
      </c>
      <c r="DZ2" s="43">
        <f t="shared" ref="DZ2" si="29">+DU2+7</f>
        <v>42956</v>
      </c>
      <c r="EA2" s="43">
        <f t="shared" ref="EA2" si="30">+DV2+7</f>
        <v>42957</v>
      </c>
      <c r="EB2" s="43">
        <f t="shared" ref="EB2" si="31">+DW2+7</f>
        <v>42958</v>
      </c>
      <c r="EC2" s="42">
        <f t="shared" ref="EC2" si="32">+DX2+7</f>
        <v>42961</v>
      </c>
      <c r="ED2" s="43">
        <f t="shared" ref="ED2" si="33">+DY2+7</f>
        <v>42962</v>
      </c>
      <c r="EE2" s="43">
        <f t="shared" ref="EE2" si="34">+DZ2+7</f>
        <v>42963</v>
      </c>
      <c r="EF2" s="43">
        <f t="shared" ref="EF2" si="35">+EA2+7</f>
        <v>42964</v>
      </c>
      <c r="EG2" s="43">
        <f t="shared" ref="EG2" si="36">+EB2+7</f>
        <v>42965</v>
      </c>
      <c r="EH2" s="42">
        <f t="shared" ref="EH2" si="37">+EC2+7</f>
        <v>42968</v>
      </c>
      <c r="EI2" s="43">
        <f t="shared" ref="EI2" si="38">+ED2+7</f>
        <v>42969</v>
      </c>
      <c r="EJ2" s="43">
        <f t="shared" ref="EJ2" si="39">+EE2+7</f>
        <v>42970</v>
      </c>
      <c r="EK2" s="43">
        <f t="shared" ref="EK2" si="40">+EF2+7</f>
        <v>42971</v>
      </c>
      <c r="EL2" s="43">
        <f t="shared" ref="EL2" si="41">+EG2+7</f>
        <v>42972</v>
      </c>
      <c r="EM2" s="42">
        <f t="shared" ref="EM2" si="42">+EH2+7</f>
        <v>42975</v>
      </c>
      <c r="EN2" s="43">
        <f t="shared" ref="EN2" si="43">+EI2+7</f>
        <v>42976</v>
      </c>
      <c r="EO2" s="43">
        <f t="shared" ref="EO2" si="44">+EJ2+7</f>
        <v>42977</v>
      </c>
      <c r="EP2" s="43">
        <f t="shared" ref="EP2" si="45">+EK2+7</f>
        <v>42978</v>
      </c>
      <c r="EQ2" s="43">
        <f t="shared" ref="EQ2" si="46">+EL2+7</f>
        <v>42979</v>
      </c>
      <c r="ER2" s="42">
        <f t="shared" ref="ER2" si="47">+EM2+7</f>
        <v>42982</v>
      </c>
      <c r="ES2" s="43">
        <f t="shared" ref="ES2" si="48">+EN2+7</f>
        <v>42983</v>
      </c>
      <c r="ET2" s="43">
        <f t="shared" ref="ET2" si="49">+EO2+7</f>
        <v>42984</v>
      </c>
      <c r="EU2" s="43">
        <f t="shared" ref="EU2" si="50">+EP2+7</f>
        <v>42985</v>
      </c>
      <c r="EV2" s="43">
        <f t="shared" ref="EV2" si="51">+EQ2+7</f>
        <v>42986</v>
      </c>
      <c r="EW2" s="42">
        <f t="shared" ref="EW2" si="52">+ER2+7</f>
        <v>42989</v>
      </c>
      <c r="EX2" s="43">
        <f t="shared" ref="EX2" si="53">+ES2+7</f>
        <v>42990</v>
      </c>
      <c r="EY2" s="43">
        <f t="shared" ref="EY2" si="54">+ET2+7</f>
        <v>42991</v>
      </c>
      <c r="EZ2" s="43">
        <f t="shared" ref="EZ2" si="55">+EU2+7</f>
        <v>42992</v>
      </c>
      <c r="FA2" s="43">
        <f t="shared" ref="FA2" si="56">+EV2+7</f>
        <v>42993</v>
      </c>
      <c r="FB2" s="42">
        <f t="shared" ref="FB2" si="57">+EW2+7</f>
        <v>42996</v>
      </c>
      <c r="FC2" s="43">
        <f t="shared" ref="FC2" si="58">+EX2+7</f>
        <v>42997</v>
      </c>
      <c r="FD2" s="43">
        <f t="shared" ref="FD2" si="59">+EY2+7</f>
        <v>42998</v>
      </c>
      <c r="FE2" s="43">
        <f t="shared" ref="FE2" si="60">+EZ2+7</f>
        <v>42999</v>
      </c>
      <c r="FF2" s="43">
        <f t="shared" ref="FF2" si="61">+FA2+7</f>
        <v>43000</v>
      </c>
      <c r="FG2" s="42">
        <f t="shared" ref="FG2" si="62">+FB2+7</f>
        <v>43003</v>
      </c>
      <c r="FH2" s="43">
        <f t="shared" ref="FH2" si="63">+FC2+7</f>
        <v>43004</v>
      </c>
      <c r="FI2" s="43">
        <f t="shared" ref="FI2" si="64">+FD2+7</f>
        <v>43005</v>
      </c>
      <c r="FJ2" s="43">
        <f t="shared" ref="FJ2" si="65">+FE2+7</f>
        <v>43006</v>
      </c>
      <c r="FK2" s="43">
        <f t="shared" ref="FK2" si="66">+FF2+7</f>
        <v>43007</v>
      </c>
      <c r="FL2" s="42">
        <f t="shared" ref="FL2" si="67">+FG2+7</f>
        <v>43010</v>
      </c>
      <c r="FM2" s="43">
        <f t="shared" ref="FM2" si="68">+FH2+7</f>
        <v>43011</v>
      </c>
      <c r="FN2" s="43">
        <f t="shared" ref="FN2" si="69">+FI2+7</f>
        <v>43012</v>
      </c>
      <c r="FO2" s="43">
        <f t="shared" ref="FO2" si="70">+FJ2+7</f>
        <v>43013</v>
      </c>
      <c r="FP2" s="43">
        <f t="shared" ref="FP2" si="71">+FK2+7</f>
        <v>43014</v>
      </c>
      <c r="FQ2" s="42">
        <f t="shared" ref="FQ2" si="72">+FL2+7</f>
        <v>43017</v>
      </c>
      <c r="FR2" s="43">
        <f t="shared" ref="FR2" si="73">+FM2+7</f>
        <v>43018</v>
      </c>
      <c r="FS2" s="43">
        <f t="shared" ref="FS2" si="74">+FN2+7</f>
        <v>43019</v>
      </c>
      <c r="FT2" s="43">
        <f t="shared" ref="FT2" si="75">+FO2+7</f>
        <v>43020</v>
      </c>
      <c r="FU2" s="43">
        <f t="shared" ref="FU2" si="76">+FP2+7</f>
        <v>43021</v>
      </c>
    </row>
    <row r="3" spans="1:177" x14ac:dyDescent="0.3">
      <c r="B3" s="65" t="s">
        <v>248</v>
      </c>
      <c r="C3" s="61"/>
      <c r="D3" s="66" t="s">
        <v>250</v>
      </c>
      <c r="E3" s="66" t="s">
        <v>250</v>
      </c>
      <c r="F3" s="67" t="s">
        <v>251</v>
      </c>
      <c r="G3" s="68"/>
      <c r="H3" s="68"/>
      <c r="I3" s="67" t="s">
        <v>251</v>
      </c>
      <c r="J3" s="68"/>
      <c r="K3" s="68"/>
      <c r="L3" s="68"/>
      <c r="M3" s="68"/>
      <c r="N3" s="68"/>
      <c r="O3" s="66" t="s">
        <v>250</v>
      </c>
      <c r="P3" s="66" t="s">
        <v>250</v>
      </c>
      <c r="R3" s="69" t="s">
        <v>252</v>
      </c>
      <c r="S3" s="68"/>
      <c r="T3" s="68"/>
      <c r="U3" s="62" t="s">
        <v>255</v>
      </c>
      <c r="V3" s="62" t="s">
        <v>255</v>
      </c>
      <c r="W3" s="68"/>
      <c r="X3" s="68"/>
      <c r="Y3" s="68"/>
      <c r="Z3" s="68"/>
      <c r="AA3" s="68"/>
      <c r="AB3" s="68"/>
      <c r="AC3" s="66" t="s">
        <v>250</v>
      </c>
      <c r="AD3" s="66" t="s">
        <v>250</v>
      </c>
      <c r="AE3" s="66" t="s">
        <v>250</v>
      </c>
      <c r="AF3" s="68"/>
      <c r="AG3" s="68"/>
      <c r="AH3" s="62" t="s">
        <v>255</v>
      </c>
      <c r="AI3" s="62" t="s">
        <v>255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260</v>
      </c>
      <c r="AU3" s="70" t="s">
        <v>260</v>
      </c>
      <c r="AV3" s="73" t="s">
        <v>389</v>
      </c>
      <c r="AW3" s="68"/>
      <c r="AX3" s="68"/>
      <c r="AY3" s="68"/>
      <c r="AZ3" s="68"/>
      <c r="BA3" s="68"/>
      <c r="BB3" s="73" t="s">
        <v>389</v>
      </c>
      <c r="BC3" s="68"/>
      <c r="BD3" s="68"/>
      <c r="BE3" s="68"/>
      <c r="BF3" s="73" t="s">
        <v>389</v>
      </c>
      <c r="BG3" s="68"/>
      <c r="BH3" s="62" t="s">
        <v>255</v>
      </c>
      <c r="BI3" s="68"/>
      <c r="BJ3" s="68"/>
      <c r="BK3" s="68"/>
      <c r="BL3" s="68"/>
      <c r="BM3" s="67" t="s">
        <v>251</v>
      </c>
      <c r="BN3" s="67" t="s">
        <v>251</v>
      </c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389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2" t="s">
        <v>255</v>
      </c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89" t="s">
        <v>252</v>
      </c>
      <c r="DJ3" s="89" t="s">
        <v>252</v>
      </c>
      <c r="DK3" s="123"/>
      <c r="DL3" s="123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260</v>
      </c>
      <c r="DY3" s="70" t="s">
        <v>260</v>
      </c>
      <c r="DZ3" s="70" t="s">
        <v>260</v>
      </c>
      <c r="EA3" s="70" t="s">
        <v>260</v>
      </c>
      <c r="EB3" s="70" t="s">
        <v>260</v>
      </c>
      <c r="EC3" s="70" t="s">
        <v>260</v>
      </c>
      <c r="ED3" s="73" t="s">
        <v>389</v>
      </c>
      <c r="EE3" s="70" t="s">
        <v>260</v>
      </c>
      <c r="EF3" s="70" t="s">
        <v>260</v>
      </c>
      <c r="EG3" s="70" t="s">
        <v>260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</row>
    <row r="4" spans="1:177" x14ac:dyDescent="0.3">
      <c r="B4" s="65" t="s">
        <v>249</v>
      </c>
      <c r="C4" s="68"/>
      <c r="D4" s="66" t="s">
        <v>250</v>
      </c>
      <c r="E4" s="66" t="s">
        <v>250</v>
      </c>
      <c r="F4" s="68"/>
      <c r="G4" s="68"/>
      <c r="H4" s="68"/>
      <c r="I4" s="68"/>
      <c r="J4" s="69" t="s">
        <v>252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255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260</v>
      </c>
      <c r="AU4" s="70" t="s">
        <v>260</v>
      </c>
      <c r="AV4" s="73" t="s">
        <v>389</v>
      </c>
      <c r="AW4" s="68"/>
      <c r="AX4" s="69" t="s">
        <v>252</v>
      </c>
      <c r="AY4" s="69" t="s">
        <v>252</v>
      </c>
      <c r="AZ4" s="69" t="s">
        <v>252</v>
      </c>
      <c r="BA4" s="70" t="s">
        <v>260</v>
      </c>
      <c r="BB4" s="73" t="s">
        <v>389</v>
      </c>
      <c r="BC4" s="68"/>
      <c r="BD4" s="68"/>
      <c r="BE4" s="68"/>
      <c r="BF4" s="73" t="s">
        <v>389</v>
      </c>
      <c r="BG4" s="68"/>
      <c r="BH4" s="62" t="s">
        <v>255</v>
      </c>
      <c r="BI4" s="68"/>
      <c r="BJ4" s="68"/>
      <c r="BK4" s="68"/>
      <c r="BL4" s="67" t="s">
        <v>251</v>
      </c>
      <c r="BM4" s="67" t="s">
        <v>251</v>
      </c>
      <c r="BN4" s="66" t="s">
        <v>250</v>
      </c>
      <c r="BO4" s="66" t="s">
        <v>250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389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250</v>
      </c>
      <c r="CS4" s="66" t="s">
        <v>250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89" t="s">
        <v>252</v>
      </c>
      <c r="DK4" s="89" t="s">
        <v>252</v>
      </c>
      <c r="DL4" s="89" t="s">
        <v>252</v>
      </c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260</v>
      </c>
      <c r="DY4" s="70" t="s">
        <v>260</v>
      </c>
      <c r="DZ4" s="70" t="s">
        <v>260</v>
      </c>
      <c r="EA4" s="70" t="s">
        <v>260</v>
      </c>
      <c r="EB4" s="70" t="s">
        <v>260</v>
      </c>
      <c r="EC4" s="70" t="s">
        <v>260</v>
      </c>
      <c r="ED4" s="73" t="s">
        <v>389</v>
      </c>
      <c r="EE4" s="70" t="s">
        <v>260</v>
      </c>
      <c r="EF4" s="70" t="s">
        <v>260</v>
      </c>
      <c r="EG4" s="70" t="s">
        <v>260</v>
      </c>
      <c r="EH4" s="89" t="s">
        <v>252</v>
      </c>
      <c r="EI4" s="89" t="s">
        <v>252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</row>
    <row r="5" spans="1:177" x14ac:dyDescent="0.3">
      <c r="B5" s="48" t="s">
        <v>261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250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260</v>
      </c>
      <c r="AU5" s="70" t="s">
        <v>260</v>
      </c>
      <c r="AV5" s="73" t="s">
        <v>389</v>
      </c>
      <c r="AW5" s="61"/>
      <c r="AX5" s="61"/>
      <c r="AY5" s="61"/>
      <c r="AZ5" s="61"/>
      <c r="BA5" s="70" t="s">
        <v>260</v>
      </c>
      <c r="BB5" s="73" t="s">
        <v>389</v>
      </c>
      <c r="BC5" s="61"/>
      <c r="BD5" s="61"/>
      <c r="BE5" s="61"/>
      <c r="BF5" s="73" t="s">
        <v>389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389</v>
      </c>
      <c r="CE5" s="61"/>
      <c r="CF5" s="61"/>
      <c r="CG5" s="61"/>
      <c r="CH5" s="61"/>
      <c r="CI5" s="61"/>
      <c r="CJ5" s="68"/>
      <c r="CK5" s="61"/>
      <c r="CL5" s="69" t="s">
        <v>252</v>
      </c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260</v>
      </c>
      <c r="DY5" s="70" t="s">
        <v>260</v>
      </c>
      <c r="DZ5" s="70" t="s">
        <v>260</v>
      </c>
      <c r="EA5" s="70" t="s">
        <v>260</v>
      </c>
      <c r="EB5" s="70" t="s">
        <v>260</v>
      </c>
      <c r="EC5" s="70" t="s">
        <v>260</v>
      </c>
      <c r="ED5" s="73" t="s">
        <v>389</v>
      </c>
      <c r="EE5" s="70" t="s">
        <v>260</v>
      </c>
      <c r="EF5" s="70" t="s">
        <v>260</v>
      </c>
      <c r="EG5" s="70" t="s">
        <v>260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1:177" x14ac:dyDescent="0.3">
      <c r="B6" s="65" t="s">
        <v>387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260</v>
      </c>
      <c r="AU6" s="70" t="s">
        <v>260</v>
      </c>
      <c r="AV6" s="73" t="s">
        <v>389</v>
      </c>
      <c r="AW6" s="68"/>
      <c r="AX6" s="68"/>
      <c r="AY6" s="68"/>
      <c r="AZ6" s="68"/>
      <c r="BA6" s="70" t="s">
        <v>260</v>
      </c>
      <c r="BB6" s="73" t="s">
        <v>389</v>
      </c>
      <c r="BC6" s="68"/>
      <c r="BD6" s="68"/>
      <c r="BE6" s="68"/>
      <c r="BF6" s="73" t="s">
        <v>389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389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260</v>
      </c>
      <c r="DY6" s="70" t="s">
        <v>260</v>
      </c>
      <c r="DZ6" s="70" t="s">
        <v>260</v>
      </c>
      <c r="EA6" s="70" t="s">
        <v>260</v>
      </c>
      <c r="EB6" s="70" t="s">
        <v>260</v>
      </c>
      <c r="EC6" s="70" t="s">
        <v>260</v>
      </c>
      <c r="ED6" s="73" t="s">
        <v>389</v>
      </c>
      <c r="EE6" s="70" t="s">
        <v>260</v>
      </c>
      <c r="EF6" s="70" t="s">
        <v>260</v>
      </c>
      <c r="EG6" s="70" t="s">
        <v>260</v>
      </c>
      <c r="EH6" s="89" t="s">
        <v>252</v>
      </c>
      <c r="EI6" s="89" t="s">
        <v>252</v>
      </c>
      <c r="EJ6" s="89" t="s">
        <v>252</v>
      </c>
      <c r="EK6" s="89" t="s">
        <v>252</v>
      </c>
      <c r="EL6" s="89" t="s">
        <v>252</v>
      </c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</row>
    <row r="7" spans="1:177" x14ac:dyDescent="0.3">
      <c r="B7" s="65" t="s">
        <v>396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260</v>
      </c>
      <c r="AU7" s="70" t="s">
        <v>260</v>
      </c>
      <c r="AV7" s="73" t="s">
        <v>389</v>
      </c>
      <c r="AW7" s="69" t="s">
        <v>252</v>
      </c>
      <c r="AX7" s="68"/>
      <c r="AY7" s="68"/>
      <c r="AZ7" s="68"/>
      <c r="BA7" s="70" t="s">
        <v>260</v>
      </c>
      <c r="BB7" s="73" t="s">
        <v>389</v>
      </c>
      <c r="BC7" s="68"/>
      <c r="BD7" s="68"/>
      <c r="BE7" s="68"/>
      <c r="BF7" s="73" t="s">
        <v>389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389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260</v>
      </c>
      <c r="ED7" s="73" t="s">
        <v>389</v>
      </c>
      <c r="EE7" s="70" t="s">
        <v>260</v>
      </c>
      <c r="EF7" s="70" t="s">
        <v>260</v>
      </c>
      <c r="EG7" s="70" t="s">
        <v>260</v>
      </c>
      <c r="EH7" s="89" t="s">
        <v>252</v>
      </c>
      <c r="EI7" s="89" t="s">
        <v>252</v>
      </c>
      <c r="EJ7" s="89" t="s">
        <v>252</v>
      </c>
      <c r="EK7" s="89" t="s">
        <v>252</v>
      </c>
      <c r="EL7" s="89" t="s">
        <v>252</v>
      </c>
      <c r="EM7" s="89" t="s">
        <v>252</v>
      </c>
      <c r="EN7" s="89" t="s">
        <v>252</v>
      </c>
      <c r="EO7" s="89" t="s">
        <v>252</v>
      </c>
      <c r="EP7" s="89" t="s">
        <v>252</v>
      </c>
      <c r="EQ7" s="89" t="s">
        <v>252</v>
      </c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122" t="s">
        <v>476</v>
      </c>
      <c r="FM7" s="122" t="s">
        <v>476</v>
      </c>
      <c r="FN7" s="122" t="s">
        <v>476</v>
      </c>
      <c r="FO7" s="122" t="s">
        <v>476</v>
      </c>
      <c r="FP7" s="122" t="s">
        <v>476</v>
      </c>
      <c r="FQ7" s="122" t="s">
        <v>476</v>
      </c>
      <c r="FR7" s="122" t="s">
        <v>476</v>
      </c>
      <c r="FS7" s="122" t="s">
        <v>476</v>
      </c>
      <c r="FT7" s="122" t="s">
        <v>476</v>
      </c>
      <c r="FU7" s="122" t="s">
        <v>476</v>
      </c>
    </row>
    <row r="8" spans="1:177" x14ac:dyDescent="0.3">
      <c r="B8" s="63" t="s">
        <v>256</v>
      </c>
      <c r="C8" s="61">
        <f t="shared" ref="C8" si="77">COUNTBLANK(C3:C7)</f>
        <v>5</v>
      </c>
      <c r="D8" s="61">
        <f>COUNTBLANK(D3:D7)</f>
        <v>3</v>
      </c>
      <c r="E8" s="61">
        <f t="shared" ref="E8:AS8" si="78">COUNTBLANK(E3:E7)</f>
        <v>3</v>
      </c>
      <c r="F8" s="61">
        <f t="shared" si="78"/>
        <v>4</v>
      </c>
      <c r="G8" s="61">
        <f t="shared" si="78"/>
        <v>5</v>
      </c>
      <c r="H8" s="61">
        <f t="shared" si="78"/>
        <v>5</v>
      </c>
      <c r="I8" s="61">
        <f t="shared" si="78"/>
        <v>4</v>
      </c>
      <c r="J8" s="61">
        <f t="shared" si="78"/>
        <v>4</v>
      </c>
      <c r="K8" s="61">
        <f t="shared" si="78"/>
        <v>5</v>
      </c>
      <c r="L8" s="61">
        <f t="shared" si="78"/>
        <v>5</v>
      </c>
      <c r="M8" s="61">
        <f t="shared" si="78"/>
        <v>5</v>
      </c>
      <c r="N8" s="61">
        <f t="shared" si="78"/>
        <v>5</v>
      </c>
      <c r="O8" s="61">
        <f t="shared" si="78"/>
        <v>4</v>
      </c>
      <c r="P8" s="61">
        <f t="shared" si="78"/>
        <v>4</v>
      </c>
      <c r="Q8" s="61">
        <f>COUNTBLANK(Q3:Q7)</f>
        <v>5</v>
      </c>
      <c r="R8" s="61">
        <f>COUNTBLANK(R3:R7)</f>
        <v>4</v>
      </c>
      <c r="S8" s="61">
        <f t="shared" si="78"/>
        <v>4</v>
      </c>
      <c r="T8" s="61">
        <f t="shared" si="78"/>
        <v>5</v>
      </c>
      <c r="U8" s="61">
        <f>COUNTBLANK(U3:U7)</f>
        <v>4</v>
      </c>
      <c r="V8" s="61">
        <f>COUNTBLANK(V3:V7)</f>
        <v>4</v>
      </c>
      <c r="W8" s="61">
        <f t="shared" si="78"/>
        <v>5</v>
      </c>
      <c r="X8" s="61">
        <f t="shared" si="78"/>
        <v>5</v>
      </c>
      <c r="Y8" s="61">
        <f t="shared" si="78"/>
        <v>5</v>
      </c>
      <c r="Z8" s="61">
        <f t="shared" si="78"/>
        <v>5</v>
      </c>
      <c r="AA8" s="61">
        <f t="shared" si="78"/>
        <v>5</v>
      </c>
      <c r="AB8" s="61">
        <f t="shared" si="78"/>
        <v>5</v>
      </c>
      <c r="AC8" s="61">
        <f t="shared" si="78"/>
        <v>4</v>
      </c>
      <c r="AD8" s="61">
        <f t="shared" si="78"/>
        <v>4</v>
      </c>
      <c r="AE8" s="61">
        <f t="shared" si="78"/>
        <v>4</v>
      </c>
      <c r="AF8" s="61">
        <f t="shared" si="78"/>
        <v>5</v>
      </c>
      <c r="AG8" s="61">
        <f t="shared" si="78"/>
        <v>5</v>
      </c>
      <c r="AH8" s="61">
        <f t="shared" si="78"/>
        <v>3</v>
      </c>
      <c r="AI8" s="61">
        <f t="shared" si="78"/>
        <v>4</v>
      </c>
      <c r="AJ8" s="61">
        <f t="shared" si="78"/>
        <v>5</v>
      </c>
      <c r="AK8" s="61">
        <f t="shared" si="78"/>
        <v>5</v>
      </c>
      <c r="AL8" s="61">
        <f t="shared" si="78"/>
        <v>5</v>
      </c>
      <c r="AM8" s="61">
        <f t="shared" si="78"/>
        <v>5</v>
      </c>
      <c r="AN8" s="61">
        <f t="shared" si="78"/>
        <v>5</v>
      </c>
      <c r="AO8" s="61">
        <f t="shared" si="78"/>
        <v>5</v>
      </c>
      <c r="AP8" s="61">
        <f t="shared" si="78"/>
        <v>5</v>
      </c>
      <c r="AQ8" s="61">
        <f t="shared" si="78"/>
        <v>5</v>
      </c>
      <c r="AR8" s="61">
        <f t="shared" si="78"/>
        <v>5</v>
      </c>
      <c r="AS8" s="61">
        <f t="shared" si="78"/>
        <v>5</v>
      </c>
      <c r="AT8" s="61"/>
      <c r="AU8" s="61"/>
      <c r="AV8" s="61"/>
      <c r="AW8" s="61">
        <f>COUNTBLANK(AW3:AW7)</f>
        <v>4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>
        <f>COUNTBLANK(BA3:BA7)</f>
        <v>1</v>
      </c>
      <c r="BB8" s="61"/>
      <c r="BC8" s="61">
        <f t="shared" ref="BC8:CG8" si="79">COUNTBLANK(BC3:BC7)</f>
        <v>5</v>
      </c>
      <c r="BD8" s="61">
        <f t="shared" si="79"/>
        <v>5</v>
      </c>
      <c r="BE8" s="61">
        <f t="shared" si="79"/>
        <v>5</v>
      </c>
      <c r="BF8" s="61"/>
      <c r="BG8" s="61">
        <f t="shared" si="79"/>
        <v>5</v>
      </c>
      <c r="BH8" s="61">
        <f t="shared" si="79"/>
        <v>3</v>
      </c>
      <c r="BI8" s="61">
        <f t="shared" si="79"/>
        <v>5</v>
      </c>
      <c r="BJ8" s="61">
        <f t="shared" si="79"/>
        <v>5</v>
      </c>
      <c r="BK8" s="61">
        <f t="shared" si="79"/>
        <v>5</v>
      </c>
      <c r="BL8" s="61">
        <f t="shared" si="79"/>
        <v>4</v>
      </c>
      <c r="BM8" s="61">
        <f t="shared" si="79"/>
        <v>3</v>
      </c>
      <c r="BN8" s="61">
        <f t="shared" si="79"/>
        <v>3</v>
      </c>
      <c r="BO8" s="61">
        <f t="shared" si="79"/>
        <v>4</v>
      </c>
      <c r="BP8" s="61">
        <f t="shared" si="79"/>
        <v>5</v>
      </c>
      <c r="BQ8" s="61">
        <f t="shared" si="79"/>
        <v>5</v>
      </c>
      <c r="BR8" s="61">
        <f t="shared" si="79"/>
        <v>5</v>
      </c>
      <c r="BS8" s="61">
        <f t="shared" si="79"/>
        <v>5</v>
      </c>
      <c r="BT8" s="61">
        <f t="shared" si="79"/>
        <v>5</v>
      </c>
      <c r="BU8" s="61">
        <f t="shared" si="79"/>
        <v>5</v>
      </c>
      <c r="BV8" s="61">
        <f t="shared" si="79"/>
        <v>5</v>
      </c>
      <c r="BW8" s="61">
        <f t="shared" si="79"/>
        <v>5</v>
      </c>
      <c r="BX8" s="61">
        <f t="shared" si="79"/>
        <v>5</v>
      </c>
      <c r="BY8" s="61">
        <f t="shared" si="79"/>
        <v>5</v>
      </c>
      <c r="BZ8" s="61">
        <f t="shared" si="79"/>
        <v>5</v>
      </c>
      <c r="CA8" s="61">
        <f t="shared" si="79"/>
        <v>5</v>
      </c>
      <c r="CB8" s="61">
        <f t="shared" si="79"/>
        <v>5</v>
      </c>
      <c r="CC8" s="61">
        <f t="shared" si="79"/>
        <v>5</v>
      </c>
      <c r="CD8" s="61"/>
      <c r="CE8" s="61">
        <f t="shared" si="79"/>
        <v>5</v>
      </c>
      <c r="CF8" s="61">
        <f t="shared" si="79"/>
        <v>5</v>
      </c>
      <c r="CG8" s="61">
        <f t="shared" si="79"/>
        <v>5</v>
      </c>
      <c r="CH8" s="61">
        <f t="shared" ref="CH8:DM8" si="80">COUNTBLANK(CH3:CH7)</f>
        <v>5</v>
      </c>
      <c r="CI8" s="61">
        <f t="shared" si="80"/>
        <v>5</v>
      </c>
      <c r="CJ8" s="61">
        <f t="shared" si="80"/>
        <v>5</v>
      </c>
      <c r="CK8" s="61">
        <f t="shared" si="80"/>
        <v>5</v>
      </c>
      <c r="CL8" s="61">
        <f t="shared" si="80"/>
        <v>4</v>
      </c>
      <c r="CM8" s="61">
        <f t="shared" si="80"/>
        <v>5</v>
      </c>
      <c r="CN8" s="61">
        <f t="shared" si="80"/>
        <v>5</v>
      </c>
      <c r="CO8" s="61">
        <f t="shared" si="80"/>
        <v>5</v>
      </c>
      <c r="CP8" s="61">
        <f t="shared" si="80"/>
        <v>5</v>
      </c>
      <c r="CQ8" s="61">
        <f t="shared" si="80"/>
        <v>5</v>
      </c>
      <c r="CR8" s="61">
        <f t="shared" si="80"/>
        <v>3</v>
      </c>
      <c r="CS8" s="61">
        <f t="shared" si="80"/>
        <v>4</v>
      </c>
      <c r="CT8" s="61">
        <f t="shared" si="80"/>
        <v>5</v>
      </c>
      <c r="CU8" s="61">
        <f t="shared" si="80"/>
        <v>5</v>
      </c>
      <c r="CV8" s="61">
        <f t="shared" si="80"/>
        <v>5</v>
      </c>
      <c r="CW8" s="61">
        <f t="shared" si="80"/>
        <v>5</v>
      </c>
      <c r="CX8" s="61">
        <f t="shared" si="80"/>
        <v>5</v>
      </c>
      <c r="CY8" s="61">
        <f t="shared" si="80"/>
        <v>5</v>
      </c>
      <c r="CZ8" s="61">
        <f t="shared" si="80"/>
        <v>5</v>
      </c>
      <c r="DA8" s="61">
        <f t="shared" si="80"/>
        <v>5</v>
      </c>
      <c r="DB8" s="61">
        <f t="shared" si="80"/>
        <v>5</v>
      </c>
      <c r="DC8" s="61">
        <f t="shared" si="80"/>
        <v>5</v>
      </c>
      <c r="DD8" s="61">
        <f t="shared" si="80"/>
        <v>5</v>
      </c>
      <c r="DE8" s="61">
        <f t="shared" si="80"/>
        <v>5</v>
      </c>
      <c r="DF8" s="61">
        <f t="shared" si="80"/>
        <v>5</v>
      </c>
      <c r="DG8" s="61">
        <f t="shared" si="80"/>
        <v>5</v>
      </c>
      <c r="DH8" s="61">
        <f t="shared" si="80"/>
        <v>5</v>
      </c>
      <c r="DI8" s="61">
        <f t="shared" si="80"/>
        <v>4</v>
      </c>
      <c r="DJ8" s="61">
        <f t="shared" si="80"/>
        <v>3</v>
      </c>
      <c r="DK8" s="61">
        <f t="shared" si="80"/>
        <v>4</v>
      </c>
      <c r="DL8" s="61">
        <f t="shared" si="80"/>
        <v>4</v>
      </c>
      <c r="DM8" s="61">
        <f t="shared" si="80"/>
        <v>5</v>
      </c>
      <c r="DN8" s="61">
        <f t="shared" ref="DN8:DW8" si="81">COUNTBLANK(DN3:DN7)</f>
        <v>5</v>
      </c>
      <c r="DO8" s="61">
        <f t="shared" si="81"/>
        <v>5</v>
      </c>
      <c r="DP8" s="61">
        <f t="shared" si="81"/>
        <v>5</v>
      </c>
      <c r="DQ8" s="61">
        <f t="shared" si="81"/>
        <v>5</v>
      </c>
      <c r="DR8" s="61">
        <f t="shared" si="81"/>
        <v>5</v>
      </c>
      <c r="DS8" s="61">
        <f t="shared" si="81"/>
        <v>5</v>
      </c>
      <c r="DT8" s="61">
        <f t="shared" si="81"/>
        <v>5</v>
      </c>
      <c r="DU8" s="61">
        <f t="shared" si="81"/>
        <v>5</v>
      </c>
      <c r="DV8" s="61">
        <f t="shared" si="81"/>
        <v>5</v>
      </c>
      <c r="DW8" s="61">
        <f t="shared" si="81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82">COUNTBLANK(EH3:EH7)</f>
        <v>2</v>
      </c>
      <c r="EI8" s="61">
        <f t="shared" si="82"/>
        <v>2</v>
      </c>
      <c r="EJ8" s="61">
        <f t="shared" si="82"/>
        <v>3</v>
      </c>
      <c r="EK8" s="61">
        <f t="shared" si="82"/>
        <v>3</v>
      </c>
      <c r="EL8" s="61">
        <f t="shared" si="82"/>
        <v>3</v>
      </c>
      <c r="EM8" s="61">
        <f t="shared" si="82"/>
        <v>4</v>
      </c>
      <c r="EN8" s="61">
        <f t="shared" si="82"/>
        <v>4</v>
      </c>
      <c r="EO8" s="61">
        <f t="shared" si="82"/>
        <v>4</v>
      </c>
      <c r="EP8" s="61">
        <f t="shared" si="82"/>
        <v>4</v>
      </c>
      <c r="EQ8" s="61">
        <f t="shared" si="82"/>
        <v>4</v>
      </c>
      <c r="ER8" s="61">
        <f t="shared" si="82"/>
        <v>5</v>
      </c>
      <c r="ES8" s="61">
        <f t="shared" si="82"/>
        <v>5</v>
      </c>
      <c r="ET8" s="61">
        <f t="shared" si="82"/>
        <v>5</v>
      </c>
      <c r="EU8" s="61">
        <f t="shared" si="82"/>
        <v>5</v>
      </c>
      <c r="EV8" s="61">
        <f t="shared" si="82"/>
        <v>5</v>
      </c>
      <c r="EW8" s="61">
        <f t="shared" si="82"/>
        <v>5</v>
      </c>
      <c r="EX8" s="61">
        <f t="shared" si="82"/>
        <v>5</v>
      </c>
      <c r="EY8" s="61">
        <f t="shared" si="82"/>
        <v>5</v>
      </c>
      <c r="EZ8" s="61">
        <f t="shared" si="82"/>
        <v>5</v>
      </c>
      <c r="FA8" s="61">
        <f t="shared" si="82"/>
        <v>5</v>
      </c>
      <c r="FB8" s="61">
        <f t="shared" si="82"/>
        <v>5</v>
      </c>
      <c r="FC8" s="61">
        <f t="shared" si="82"/>
        <v>5</v>
      </c>
      <c r="FD8" s="61">
        <f t="shared" si="82"/>
        <v>5</v>
      </c>
      <c r="FE8" s="61">
        <f t="shared" si="82"/>
        <v>5</v>
      </c>
      <c r="FF8" s="61">
        <f t="shared" si="82"/>
        <v>5</v>
      </c>
      <c r="FG8" s="61">
        <f t="shared" si="82"/>
        <v>5</v>
      </c>
      <c r="FH8" s="61">
        <f t="shared" si="82"/>
        <v>5</v>
      </c>
      <c r="FI8" s="61">
        <f t="shared" si="82"/>
        <v>5</v>
      </c>
      <c r="FJ8" s="61">
        <f t="shared" si="82"/>
        <v>5</v>
      </c>
      <c r="FK8" s="61">
        <f t="shared" si="82"/>
        <v>5</v>
      </c>
      <c r="FL8" s="61">
        <f t="shared" si="82"/>
        <v>4</v>
      </c>
      <c r="FM8" s="61">
        <f t="shared" si="82"/>
        <v>4</v>
      </c>
      <c r="FN8" s="61">
        <f t="shared" si="82"/>
        <v>4</v>
      </c>
      <c r="FO8" s="61">
        <f t="shared" si="82"/>
        <v>4</v>
      </c>
      <c r="FP8" s="61">
        <f t="shared" si="82"/>
        <v>4</v>
      </c>
      <c r="FQ8" s="61">
        <f t="shared" si="82"/>
        <v>4</v>
      </c>
      <c r="FR8" s="61">
        <f t="shared" si="82"/>
        <v>4</v>
      </c>
      <c r="FS8" s="61">
        <f t="shared" si="82"/>
        <v>4</v>
      </c>
      <c r="FT8" s="61">
        <f t="shared" si="82"/>
        <v>4</v>
      </c>
      <c r="FU8" s="61">
        <f t="shared" ref="FU8" si="83">COUNTBLANK(FU3:FU7)</f>
        <v>4</v>
      </c>
    </row>
    <row r="10" spans="1:177" x14ac:dyDescent="0.3">
      <c r="B10" s="74" t="s">
        <v>257</v>
      </c>
      <c r="C10" s="80" t="s">
        <v>251</v>
      </c>
    </row>
    <row r="11" spans="1:177" x14ac:dyDescent="0.3">
      <c r="B11" s="75" t="s">
        <v>258</v>
      </c>
      <c r="C11" s="81" t="s">
        <v>255</v>
      </c>
    </row>
    <row r="12" spans="1:177" x14ac:dyDescent="0.3">
      <c r="B12" s="76" t="s">
        <v>253</v>
      </c>
      <c r="C12" s="82" t="s">
        <v>250</v>
      </c>
    </row>
    <row r="13" spans="1:177" x14ac:dyDescent="0.3">
      <c r="B13" s="77" t="s">
        <v>259</v>
      </c>
      <c r="C13" s="83" t="s">
        <v>260</v>
      </c>
    </row>
    <row r="14" spans="1:177" x14ac:dyDescent="0.3">
      <c r="B14" s="78" t="s">
        <v>254</v>
      </c>
      <c r="C14" s="84" t="s">
        <v>252</v>
      </c>
    </row>
    <row r="15" spans="1:177" x14ac:dyDescent="0.3">
      <c r="B15" s="79" t="s">
        <v>388</v>
      </c>
      <c r="C15" s="85" t="s">
        <v>389</v>
      </c>
    </row>
  </sheetData>
  <conditionalFormatting sqref="BC8:BE8 EE8:EG8 CE8:EC8 BG8:CC8 C8:BA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Elenco_attività</vt:lpstr>
      <vt:lpstr>Rilascio 2701</vt:lpstr>
      <vt:lpstr>Rilascio 1003</vt:lpstr>
      <vt:lpstr>Rilascio 2403</vt:lpstr>
      <vt:lpstr>Rilascio 1905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2017-07-12T16:45:25Z</dcterms:modified>
</cp:coreProperties>
</file>