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17280" windowHeight="6900"/>
  </bookViews>
  <sheets>
    <sheet name="Sheet1" sheetId="1" r:id="rId1"/>
    <sheet name="Retail" sheetId="2" r:id="rId2"/>
    <sheet name="Corporat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8" i="1" l="1"/>
  <c r="E258" i="1"/>
  <c r="D259" i="1"/>
  <c r="E259" i="1"/>
  <c r="D260" i="1"/>
  <c r="E260" i="1"/>
  <c r="D261" i="1"/>
  <c r="E261" i="1"/>
  <c r="E102" i="2"/>
  <c r="D102" i="2"/>
  <c r="E101" i="2"/>
  <c r="D101" i="2"/>
  <c r="E100" i="2"/>
  <c r="D100" i="2"/>
  <c r="E99" i="2"/>
  <c r="D99" i="2"/>
  <c r="E257" i="1" l="1"/>
  <c r="D257" i="1"/>
  <c r="D98" i="2"/>
  <c r="E98" i="2"/>
  <c r="D124" i="1" l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E139" i="1"/>
  <c r="E138" i="1"/>
  <c r="E137" i="1"/>
  <c r="E13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161" i="1"/>
  <c r="E160" i="1"/>
  <c r="E159" i="1"/>
  <c r="E158" i="1"/>
  <c r="E157" i="1"/>
  <c r="E156" i="1"/>
  <c r="E23" i="1"/>
  <c r="E22" i="1"/>
  <c r="E155" i="1"/>
  <c r="E21" i="1"/>
  <c r="E154" i="1"/>
  <c r="E20" i="1"/>
  <c r="E19" i="1"/>
  <c r="E18" i="1"/>
  <c r="E17" i="1"/>
  <c r="E153" i="1"/>
  <c r="E16" i="1"/>
  <c r="E152" i="1"/>
  <c r="E15" i="1"/>
  <c r="E14" i="1"/>
  <c r="E13" i="1"/>
  <c r="E12" i="1"/>
  <c r="E11" i="1"/>
  <c r="E10" i="1"/>
  <c r="E9" i="1"/>
  <c r="E8" i="1"/>
  <c r="E7" i="1"/>
  <c r="E6" i="1"/>
  <c r="E5" i="1"/>
  <c r="E151" i="1"/>
  <c r="E150" i="1"/>
  <c r="E4" i="1"/>
  <c r="E3" i="1"/>
  <c r="E149" i="1"/>
  <c r="E148" i="1"/>
  <c r="E147" i="1"/>
  <c r="E2" i="1"/>
  <c r="E146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6" i="1"/>
  <c r="E95" i="1"/>
  <c r="E94" i="1"/>
  <c r="E93" i="1"/>
  <c r="E92" i="1"/>
  <c r="E91" i="1"/>
  <c r="E90" i="1"/>
  <c r="E89" i="1"/>
  <c r="E88" i="1"/>
  <c r="E87" i="1"/>
  <c r="E84" i="1"/>
  <c r="E83" i="1"/>
  <c r="E82" i="1"/>
  <c r="E81" i="1"/>
  <c r="E80" i="1"/>
  <c r="E79" i="1"/>
  <c r="E78" i="1"/>
  <c r="E98" i="1"/>
  <c r="E97" i="1"/>
  <c r="E77" i="1"/>
  <c r="E76" i="1"/>
  <c r="E75" i="1"/>
  <c r="E74" i="1"/>
  <c r="E73" i="1"/>
  <c r="E72" i="1"/>
  <c r="E70" i="1"/>
  <c r="E69" i="1"/>
  <c r="E67" i="1"/>
  <c r="E66" i="1"/>
  <c r="E65" i="1"/>
  <c r="E64" i="1"/>
  <c r="E63" i="1"/>
  <c r="E62" i="1"/>
  <c r="E61" i="1"/>
  <c r="E60" i="1"/>
  <c r="E59" i="1"/>
  <c r="E58" i="1"/>
  <c r="E57" i="1"/>
  <c r="E56" i="1"/>
  <c r="E33" i="1"/>
  <c r="E32" i="1"/>
  <c r="E31" i="1"/>
  <c r="E30" i="1"/>
  <c r="E29" i="1"/>
  <c r="E38" i="1"/>
  <c r="E37" i="1"/>
  <c r="E36" i="1"/>
  <c r="E35" i="1"/>
  <c r="E34" i="1"/>
  <c r="E28" i="1"/>
  <c r="E86" i="1"/>
  <c r="E85" i="1"/>
  <c r="E27" i="1"/>
  <c r="E26" i="1"/>
  <c r="E25" i="1"/>
  <c r="E24" i="1"/>
  <c r="E71" i="1"/>
  <c r="E68" i="1"/>
  <c r="D136" i="1" l="1"/>
  <c r="D137" i="1"/>
  <c r="D138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139" i="1" s="1"/>
  <c r="D163" i="1" l="1"/>
  <c r="D162" i="1"/>
  <c r="D161" i="1"/>
  <c r="D160" i="1"/>
  <c r="D159" i="1"/>
  <c r="D158" i="1"/>
  <c r="D157" i="1"/>
  <c r="D156" i="1"/>
  <c r="D23" i="1"/>
  <c r="D22" i="1"/>
  <c r="D155" i="1"/>
  <c r="D21" i="1"/>
  <c r="D154" i="1"/>
  <c r="D20" i="1"/>
  <c r="D19" i="1"/>
  <c r="D18" i="1"/>
  <c r="D17" i="1"/>
  <c r="D153" i="1"/>
  <c r="D16" i="1"/>
  <c r="D152" i="1"/>
  <c r="D15" i="1"/>
  <c r="D14" i="1"/>
  <c r="D13" i="1"/>
  <c r="D12" i="1"/>
  <c r="D11" i="1"/>
  <c r="D10" i="1"/>
  <c r="D9" i="1"/>
  <c r="D8" i="1"/>
  <c r="D7" i="1"/>
  <c r="D6" i="1"/>
  <c r="D5" i="1"/>
  <c r="D151" i="1"/>
  <c r="D150" i="1"/>
  <c r="D4" i="1"/>
  <c r="D3" i="1"/>
  <c r="D149" i="1"/>
  <c r="D148" i="1"/>
  <c r="D147" i="1"/>
  <c r="D2" i="1"/>
  <c r="D146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6" i="1"/>
  <c r="D95" i="1"/>
  <c r="D94" i="1"/>
  <c r="D93" i="1"/>
  <c r="D92" i="1"/>
  <c r="D91" i="1"/>
  <c r="D90" i="1"/>
  <c r="D89" i="1"/>
  <c r="D88" i="1"/>
  <c r="D87" i="1"/>
  <c r="D84" i="1"/>
  <c r="D83" i="1"/>
  <c r="D82" i="1"/>
  <c r="D81" i="1"/>
  <c r="D80" i="1"/>
  <c r="D79" i="1"/>
  <c r="D78" i="1"/>
  <c r="D98" i="1"/>
  <c r="D97" i="1"/>
  <c r="D77" i="1"/>
  <c r="D76" i="1"/>
  <c r="D75" i="1"/>
  <c r="D74" i="1"/>
  <c r="D73" i="1"/>
  <c r="D72" i="1"/>
  <c r="D70" i="1"/>
  <c r="D69" i="1"/>
  <c r="D67" i="1"/>
  <c r="D66" i="1"/>
  <c r="D65" i="1"/>
  <c r="D64" i="1"/>
  <c r="D63" i="1"/>
  <c r="D62" i="1"/>
  <c r="D61" i="1"/>
  <c r="D60" i="1"/>
  <c r="D59" i="1"/>
  <c r="D58" i="1"/>
  <c r="D57" i="1"/>
  <c r="D56" i="1"/>
  <c r="D33" i="1"/>
  <c r="D32" i="1"/>
  <c r="D31" i="1"/>
  <c r="D30" i="1"/>
  <c r="D29" i="1"/>
  <c r="D38" i="1"/>
  <c r="D37" i="1"/>
  <c r="D36" i="1"/>
  <c r="D35" i="1"/>
  <c r="D34" i="1"/>
  <c r="D28" i="1"/>
  <c r="D86" i="1"/>
  <c r="D85" i="1"/>
  <c r="D27" i="1"/>
  <c r="D26" i="1"/>
  <c r="D25" i="1"/>
  <c r="D24" i="1"/>
  <c r="D71" i="1"/>
  <c r="D68" i="1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E2" i="3"/>
  <c r="D2" i="3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E162" i="1" s="1"/>
  <c r="D156" i="3"/>
  <c r="E156" i="3"/>
  <c r="E163" i="1" s="1"/>
  <c r="D4" i="3" l="1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E3" i="3"/>
  <c r="D3" i="3"/>
</calcChain>
</file>

<file path=xl/sharedStrings.xml><?xml version="1.0" encoding="utf-8"?>
<sst xmlns="http://schemas.openxmlformats.org/spreadsheetml/2006/main" count="778" uniqueCount="506">
  <si>
    <t>XRA_MEANMISS_SCONF_L3M</t>
  </si>
  <si>
    <t>XRA_MAX_NUM_GG_L3M</t>
  </si>
  <si>
    <t xml:space="preserve">XRA_NOSCONF_CONT_L3M </t>
  </si>
  <si>
    <t>CR0_TUA</t>
  </si>
  <si>
    <t>CR0_TUR</t>
  </si>
  <si>
    <t>CR0_TUS</t>
  </si>
  <si>
    <t>CR0_UCFBT</t>
  </si>
  <si>
    <t>CRSYS_TUA</t>
  </si>
  <si>
    <t>CRSYS_TUR</t>
  </si>
  <si>
    <t>CRSYS_TUS</t>
  </si>
  <si>
    <t>CRSYS_UCFBT</t>
  </si>
  <si>
    <t>AFI_MEAN_NOSC_L3M</t>
  </si>
  <si>
    <t>AFI_MEAN_NUM_MOV_L3M</t>
  </si>
  <si>
    <t>BILFAM_RAT_TEC_L3M</t>
  </si>
  <si>
    <t>ANTEXP_SCAD_ACC_30G_L1M</t>
  </si>
  <si>
    <t>ANTEXP_MAX_GG_L1M</t>
  </si>
  <si>
    <t>FINIMP_SCAD_ACC_30G_L1M</t>
  </si>
  <si>
    <t>FINIMP_MAX_GG_L1M</t>
  </si>
  <si>
    <t>NPAF_ANT_ACC_60G_L1M</t>
  </si>
  <si>
    <t xml:space="preserve">NPAF_MAX_GG_L1M </t>
  </si>
  <si>
    <t xml:space="preserve">FACT_ANT_ACC_30G_L1M </t>
  </si>
  <si>
    <t>FACT_MAX_GG_L1M</t>
  </si>
  <si>
    <t>EFINS_INSOL_SCAD_TPREC</t>
  </si>
  <si>
    <t>PREAM_UTIL_ACC_L1M</t>
  </si>
  <si>
    <t>XRA_MEANMISS_NUM_GG_L3M</t>
  </si>
  <si>
    <t>XRA_MAX_SCONF_L3M</t>
  </si>
  <si>
    <t>XRA_MEAN_SCONF_UTI_L3M</t>
  </si>
  <si>
    <t>XRA_MEANMISS_SCONF_UTI_L3M</t>
  </si>
  <si>
    <t>XRA_MAX_SCONF_UTI_L3M</t>
  </si>
  <si>
    <t>XRA_NUM_GG_L1M</t>
  </si>
  <si>
    <t>XRA_SCONF_L1M</t>
  </si>
  <si>
    <t>XRA_SCONF_UTI_L1M</t>
  </si>
  <si>
    <t xml:space="preserve">XRA_RSC_ACC_L1M </t>
  </si>
  <si>
    <t>AFI_MEAN_NOSC_FIDO_L3M</t>
  </si>
  <si>
    <t>AFI_MEAN_SCONF_L3M</t>
  </si>
  <si>
    <t>CR0_MR_L3M</t>
  </si>
  <si>
    <t>CR0_MS_L3M</t>
  </si>
  <si>
    <t>CR0_MC_L3M</t>
  </si>
  <si>
    <t>CR0_MT_L3M</t>
  </si>
  <si>
    <t>CR0_SCC_L3M</t>
  </si>
  <si>
    <t>CR0_SCT_L3M</t>
  </si>
  <si>
    <t>CR0_TUT_L3M</t>
  </si>
  <si>
    <t>CR0_ITUS_L3M</t>
  </si>
  <si>
    <t>CR0_ITUC_L3M</t>
  </si>
  <si>
    <t>BILFAM_TE_L3M</t>
  </si>
  <si>
    <t>BILFAM_TUC_L3M</t>
  </si>
  <si>
    <t>BILFAM_TU_L3M</t>
  </si>
  <si>
    <t>BILFAM_SALC_L6M</t>
  </si>
  <si>
    <t>BILFAM_SAL_L6M</t>
  </si>
  <si>
    <t>XRA_MEAN_SCONF_NOCOL_L3M</t>
  </si>
  <si>
    <t>XRA_MEAN_NUM_GG_NOCOL_L3M</t>
  </si>
  <si>
    <t xml:space="preserve">XRA_NOSCONF_CONT_NOCOL_L3M </t>
  </si>
  <si>
    <t>CR0_TUA_NOCOL_L3M</t>
  </si>
  <si>
    <t>CR0_TUR_NOCOL_L3M</t>
  </si>
  <si>
    <t>CR0_TUS_NOCOL_L3M</t>
  </si>
  <si>
    <t>CR0_UCFBT_NOCOL_L3M</t>
  </si>
  <si>
    <t>CRSYS_TUA_NOCOL_L3M</t>
  </si>
  <si>
    <t>CRSYS_TUR_NOCOL_L3M</t>
  </si>
  <si>
    <t>CRSYS_TUS_NOCOL_L3M</t>
  </si>
  <si>
    <t>CRSYS_UCFBT_NOCOL_L3M</t>
  </si>
  <si>
    <t>AFI_MEAN_NOSC_NOCOL_L3M</t>
  </si>
  <si>
    <t>AFI_MEAN_NUM_MOV_NOCOL_L3M</t>
  </si>
  <si>
    <t>BILFAM_RAT_TEC_NOCOL_L3M</t>
  </si>
  <si>
    <t>ANTEXP_SCAD_ACC_30G_NOCOL_L1M</t>
  </si>
  <si>
    <t>ANTEXP_MAX_GG_NOCOL_L1M</t>
  </si>
  <si>
    <t>FINIMP_SCAD_ACC_30G_NOCOL_L1M</t>
  </si>
  <si>
    <t>FINIMP_MAX_GG_NOCOL_L1M</t>
  </si>
  <si>
    <t>NPAF_ANT_ACC_60G_NOCOL_L1M</t>
  </si>
  <si>
    <t xml:space="preserve">NPAF_MAX_GG_NOCOL_L1M </t>
  </si>
  <si>
    <t xml:space="preserve">FACT_ANT_ACC_30G_NOCOL_L1M </t>
  </si>
  <si>
    <t>FACT_MAX_GG_NOCOL_L1M</t>
  </si>
  <si>
    <t>EFINS_INSOL_SCAD_TPREC_NOCOL</t>
  </si>
  <si>
    <t>PREAM_UTIL_ACC_NOCOL_L1M</t>
  </si>
  <si>
    <t>Script Indicatore</t>
  </si>
  <si>
    <t>Indicatore 50 - XRA_MEAN_SCONF_L3M</t>
  </si>
  <si>
    <t>Indicatore 200 - XRA_MEANMISS_SCONF_L3M</t>
  </si>
  <si>
    <t>Indicatore 203 - XRA_MAX_NUM_GG_L3M</t>
  </si>
  <si>
    <t>Indicatore 51 - XRA_MEAN_NUM_GG_L3M</t>
  </si>
  <si>
    <t xml:space="preserve">Indicatore 52 - XRA_NOSCONF_CONT_L3M </t>
  </si>
  <si>
    <t>Indicatore 53 - XRA_30GG_100_002</t>
  </si>
  <si>
    <t>Indicatore 60 - CR0 - PRESENZA DI INFO</t>
  </si>
  <si>
    <t>Indicatore 218 - CR0_TUR</t>
  </si>
  <si>
    <t>Indicatore 219 - CR0_TUS</t>
  </si>
  <si>
    <t>Indicatore 61 - CR0_MC_BT_L3M</t>
  </si>
  <si>
    <t>Indicatore 62 - CR0_SCR_L3M</t>
  </si>
  <si>
    <t>Indicatore 63 - CR0_SCS_L3M</t>
  </si>
  <si>
    <t>Indicatore 64 - CR0_ITUT_L3M</t>
  </si>
  <si>
    <t>Indicatore 70 - AFI - PRESENZA DI INFO</t>
  </si>
  <si>
    <t>Indicatore 71 - AFI_MEAN_NOSC_L3M</t>
  </si>
  <si>
    <t>Indicatore 80 - BILFAM - PRESENZA DI INFO</t>
  </si>
  <si>
    <t>Indicatore 81 - BILFAM_TEC_L3M</t>
  </si>
  <si>
    <t>Indicatore 82 - BILFAM_RAT_STIP_L3M</t>
  </si>
  <si>
    <t>Indicatore 83 - BILFAM_RAT_TEC_L3M</t>
  </si>
  <si>
    <t>Indicatore 84 - BILFAM_CART_STIP_L3M</t>
  </si>
  <si>
    <t>Indicatore 85 - BILFAM_CART_TEC_L3M</t>
  </si>
  <si>
    <t>Indicatore 86 - BILFAM_NO_STIP_CONT_L3M</t>
  </si>
  <si>
    <t>Indicatore 87 - BILFAM_STIPENDIO_L3M</t>
  </si>
  <si>
    <t>Prog</t>
  </si>
  <si>
    <t>Indicatore</t>
  </si>
  <si>
    <t>XRA_MEAN_SCONF_L3M</t>
  </si>
  <si>
    <t>XRA_MEAN_NUM_GG_L3M</t>
  </si>
  <si>
    <t>XRA_30GG_100_002</t>
  </si>
  <si>
    <t>CR0 - PRESENZA DI INFO</t>
  </si>
  <si>
    <t>CR0_MC_BT_L3M</t>
  </si>
  <si>
    <t>CR0_SCR_L3M</t>
  </si>
  <si>
    <t>CR0_SCS_L3M</t>
  </si>
  <si>
    <t>CR0_ITUT_L3M</t>
  </si>
  <si>
    <t>AFI - PRESENZA DI INFO</t>
  </si>
  <si>
    <t>BILFAM - PRESENZA DI INFO</t>
  </si>
  <si>
    <t>BILFAM_TEC_L3M</t>
  </si>
  <si>
    <t>BILFAM_RAT_STIP_L3M</t>
  </si>
  <si>
    <t>BILFAM_CART_STIP_L3M</t>
  </si>
  <si>
    <t>BILFAM_CART_TEC_L3M</t>
  </si>
  <si>
    <t>BILFAM_NO_STIP_CONT_L3M</t>
  </si>
  <si>
    <t>BILFAM_STIPENDIO_L3M</t>
  </si>
  <si>
    <t>Indicatore 201 - XRA_MEANMISS_NUM_GG_L3M</t>
  </si>
  <si>
    <t>Indicatore 202 - XRA_MAX_SCONF_L3M</t>
  </si>
  <si>
    <t>Indicatore 204 - XRA_MEAN_SCONF_UTI_L3M</t>
  </si>
  <si>
    <t>Indicatore 205 - XRA_MEANMISS_SCONF_UTI_L3M</t>
  </si>
  <si>
    <t>Indicatore 206 - XRA_MAX_SCONF_UTI_L3M</t>
  </si>
  <si>
    <t>Indicatore 207 - XRA_NUM_GG_L1M</t>
  </si>
  <si>
    <t>Indicatore 208 - XRA_SCONF_L1M</t>
  </si>
  <si>
    <t>Indicatore 209 - XRA_SCONF_UTI_L1M</t>
  </si>
  <si>
    <t>Indicatore 210 - AFI_MEAN_NOSC_NEG_L3M</t>
  </si>
  <si>
    <t>AFI_MEAN_NOSC_NEG_L3M</t>
  </si>
  <si>
    <t>Indicatore 211 - AFI_MEAN_SCONF_L3M</t>
  </si>
  <si>
    <t>Indicatore 212 - CR0_MR_L3M</t>
  </si>
  <si>
    <t>Indicatore 213 - CR0_MS_L3M</t>
  </si>
  <si>
    <t>Indicatore 214 - CR0_MC_L3M</t>
  </si>
  <si>
    <t>Indicatore 215 - CR0_MT_L3M</t>
  </si>
  <si>
    <t>Indicatore 216 - CR0_SCC_L3M</t>
  </si>
  <si>
    <t>Indicatore 217 - CR0_SCT_L3M</t>
  </si>
  <si>
    <t>Indicatore 220 - CR0_TUC</t>
  </si>
  <si>
    <t>CR0_TUC</t>
  </si>
  <si>
    <t>Indicatore 221 - CR0_TUT_L3M</t>
  </si>
  <si>
    <t>Indicatore 222 - CR0_ITUR</t>
  </si>
  <si>
    <t>CR0_ITUR</t>
  </si>
  <si>
    <t>Indicatore 223 - CR0_ITUS_L3M</t>
  </si>
  <si>
    <t>Indicatore 224 - CR0_ITUC_L3M</t>
  </si>
  <si>
    <t>Indicatore 225 - BILFAM_TE_L3M</t>
  </si>
  <si>
    <t>Indicatore 226 - BILFAM_TUC_L3M</t>
  </si>
  <si>
    <t>Indicatore 227 - BILFAM_TU_L3M</t>
  </si>
  <si>
    <t>Indicatore 228 - BILFAM_TUC_STIPBON_L3M</t>
  </si>
  <si>
    <t>BILFAM_TUC_STIPBON_L3M</t>
  </si>
  <si>
    <t>Indicatore 229 - BILFAM_TU_STIPBON_L3M</t>
  </si>
  <si>
    <t>BILFAM_TU_STIPBON_L3M</t>
  </si>
  <si>
    <t>Indicatore 230 - BILFAM_SALC_L3M</t>
  </si>
  <si>
    <t>BILFAM_SALC_L3M</t>
  </si>
  <si>
    <t>Indicatore 231 - BILFAM_SAL_L3M</t>
  </si>
  <si>
    <t>BILFAM_SAL_L3M</t>
  </si>
  <si>
    <t>Indicatore 50 - CRSYS_TUA</t>
  </si>
  <si>
    <t>Indicatore 51 - CRSYS_TUR</t>
  </si>
  <si>
    <t>Indicatore 52 - CRSYS_TUS</t>
  </si>
  <si>
    <t>Indicatore 53 - CRSYS_UCFBT</t>
  </si>
  <si>
    <t>Indicatore 54 - CRSYS_Q_DER</t>
  </si>
  <si>
    <t>Indicatore 55 - CR0_TUA</t>
  </si>
  <si>
    <t>Indicatore 56 - CR0_TUR</t>
  </si>
  <si>
    <t>Indicatore 57 - CR0_TUS</t>
  </si>
  <si>
    <t>Indicatore 58 - CR0_UCFBT</t>
  </si>
  <si>
    <t>Indicatore 59 - CR0_Q_DER</t>
  </si>
  <si>
    <t>Indicatore 60 - XRA_GSC_MAX_L3M</t>
  </si>
  <si>
    <t xml:space="preserve">Indicatore 61 - XRA_RSC_ACC_L1M </t>
  </si>
  <si>
    <t>Indicatore 62 - NPAF_ANT_ACC_60G_L1M</t>
  </si>
  <si>
    <t xml:space="preserve">Indicatore 63 - NPAF_MAX_GG_L1M </t>
  </si>
  <si>
    <t>Indicatore 64 - ANTEXP_SCAD_ACC_30G_L1M</t>
  </si>
  <si>
    <t>Indicatore 65 - ANTEXP_MAX_GG_L1M</t>
  </si>
  <si>
    <t>Indicatore 66 - FINIMP_SCAD_ACC_30G_L1M</t>
  </si>
  <si>
    <t>Indicatore 67 - FINIMP_MAX_GG_L1M</t>
  </si>
  <si>
    <t>Indicatore 68 - EFINS_INSOL_SCAD_TPREC</t>
  </si>
  <si>
    <t xml:space="preserve">Indicatore 69 - FACT_ANT_ACC_30G_L1M </t>
  </si>
  <si>
    <t>Indicatore 70 - FACT_MAX_GG_L1M</t>
  </si>
  <si>
    <t>Indicatore 71 - PREAM_UTIL_ACC_L1M</t>
  </si>
  <si>
    <t>Indicatore 72 - PREAM_MAX_MM_L1M</t>
  </si>
  <si>
    <t>Indicatore 73 - EDF_ImpliedRating</t>
  </si>
  <si>
    <t>Indicatore 74 - Bond_ImpliedRating</t>
  </si>
  <si>
    <t>Indicatore 75 - CDS_ImpliedRating</t>
  </si>
  <si>
    <t>Indicatore 77 - Distance_to_default</t>
  </si>
  <si>
    <t>Indicatore 78 - Rating_stress</t>
  </si>
  <si>
    <t>Indicatore 79 - Notizie Pregiudizievoli</t>
  </si>
  <si>
    <t>Indicatore 80 - Colore Modulo Dati di Mercato</t>
  </si>
  <si>
    <t>Indicatore 81 - Colore Dati di Mercato EDF</t>
  </si>
  <si>
    <t>Indicatore 82 - Colore Dati di Mercato CDS</t>
  </si>
  <si>
    <t>Indicatore 83 - Colore Dati di Mercato Bond</t>
  </si>
  <si>
    <t>Indicatore 84 - Rata arretrata</t>
  </si>
  <si>
    <t>Indicatore 85 - Sconfino di C/C</t>
  </si>
  <si>
    <t>Indicatore 86 - Sconfino controparte GF, GM</t>
  </si>
  <si>
    <t>Indicatore 87 - Forborne sconfinato</t>
  </si>
  <si>
    <t>Indicatore 88 - Sconfino controparte no GF, GM</t>
  </si>
  <si>
    <t>Indicatore 200 - CRSYS_TUC</t>
  </si>
  <si>
    <t>CRSYS_TUC</t>
  </si>
  <si>
    <t>Indicatore 201 - CRSYS_ITUR</t>
  </si>
  <si>
    <t>CRSYS_ITUR</t>
  </si>
  <si>
    <t>Indicatore 202 - CRSYS_UA</t>
  </si>
  <si>
    <t>CRSYS_UA</t>
  </si>
  <si>
    <t>Indicatore 203 - CRSYS_US</t>
  </si>
  <si>
    <t>CRSYS_US</t>
  </si>
  <si>
    <t>Indicatore 204 - CRSYS_UR</t>
  </si>
  <si>
    <t>CRSYS_UR</t>
  </si>
  <si>
    <t>Indicatore 205 - CRSYS_UT</t>
  </si>
  <si>
    <t>CRSYS_UT</t>
  </si>
  <si>
    <t>Indicatore 206 - CR0_TUC</t>
  </si>
  <si>
    <t>Indicatore 207 - CR0_ITUR</t>
  </si>
  <si>
    <t>Indicatore 208 - CR0_UA</t>
  </si>
  <si>
    <t>CR0_UA</t>
  </si>
  <si>
    <t>Indicatore 209 - CR0_US</t>
  </si>
  <si>
    <t>CR0_US</t>
  </si>
  <si>
    <t>Indicatore 210 - CR0_UR</t>
  </si>
  <si>
    <t>CR0_UR</t>
  </si>
  <si>
    <t>Indicatore 211 - CR0_UT</t>
  </si>
  <si>
    <t>CR0_UT</t>
  </si>
  <si>
    <t>Indicatore 212 - XRA_IS_SC_AT_B90_L1M</t>
  </si>
  <si>
    <t>XRA_IS_SC_AT_B90_L1M</t>
  </si>
  <si>
    <t>Indicatore 213 - XRA_IS_GSC_L1M</t>
  </si>
  <si>
    <t>XRA_IS_GSC_L1M</t>
  </si>
  <si>
    <t>Indicatore 214 - XRA_IS_GSC_AT_L1M</t>
  </si>
  <si>
    <t>XRA_IS_GSC_AT_L1M</t>
  </si>
  <si>
    <t>Indicatore 215 - XRA_IS_SC_AT_L1M</t>
  </si>
  <si>
    <t>XRA_IS_SC_AT_L1M</t>
  </si>
  <si>
    <t>Indicatore 216 - XRA_IS_SC_L1M</t>
  </si>
  <si>
    <t>XRA_IS_SC_L1M</t>
  </si>
  <si>
    <t>Indicatore 217 - XRA_IS_GSC_MAX_AT_L3M</t>
  </si>
  <si>
    <t>XRA_IS_GSC_MAX_AT_L3M</t>
  </si>
  <si>
    <t>Indicatore 218 - XRA_IS_FLAG_AT_L3M</t>
  </si>
  <si>
    <t>XRA_IS_FLAG_AT_L3M</t>
  </si>
  <si>
    <t>Indicatore 219 - XRA_IS_FLAG_L3M</t>
  </si>
  <si>
    <t>XRA_IS_FLAG_L3M</t>
  </si>
  <si>
    <t>Indicatore 220 - XRA_IS_SC_MM_AT_L3M</t>
  </si>
  <si>
    <t>XRA_IS_SC_MM_AT_L3M</t>
  </si>
  <si>
    <t>Indicatore 221 - XRA_IS_SC_MM_L3M</t>
  </si>
  <si>
    <t>XRA_IS_SC_MM_L3M</t>
  </si>
  <si>
    <t>Indicatore 222 - XRA_IS_SC_M_AT_L3M</t>
  </si>
  <si>
    <t>XRA_IS_SC_M_AT_L3M</t>
  </si>
  <si>
    <t>Indicatore 223 - XRA_IS_SC_M_L3M</t>
  </si>
  <si>
    <t>XRA_IS_SC_M_L3M</t>
  </si>
  <si>
    <t>Indicatore 224 - XRA_IS_SC_MAX_AT_L3M</t>
  </si>
  <si>
    <t>XRA_IS_SC_MAX_AT_L3M</t>
  </si>
  <si>
    <t>Indicatore 225 - XRA_IS_SC_MAX_L3M</t>
  </si>
  <si>
    <t>XRA_IS_SC_MAX_L3M</t>
  </si>
  <si>
    <t>Indicatore 226 - XRA_IS_RSC_M_AT_M_ACC_L3M</t>
  </si>
  <si>
    <t>XRA_IS_RSC_M_AT_M_ACC_L3M</t>
  </si>
  <si>
    <t>Indicatore 227 - XRA_IS_RSC_M_MM_ACC_L3M</t>
  </si>
  <si>
    <t>XRA_IS_RSC_M_MM_ACC_L3M</t>
  </si>
  <si>
    <t>Indicatore 228 - XRA_IS_RSC_MM_AT_MM_ACC_L3M</t>
  </si>
  <si>
    <t>XRA_IS_RSC_MM_AT_MM_ACC_L3M</t>
  </si>
  <si>
    <t>Indicatore 229 - XRA_IS_RSC_MM_MM_ACC_L3M</t>
  </si>
  <si>
    <t>XRA_IS_RSC_MM_MM_ACC_L3M</t>
  </si>
  <si>
    <t>Indicatore 230 - XRA_IS_RSC_MAX_AT_MM_ACC_L3M</t>
  </si>
  <si>
    <t>XRA_IS_RSC_MAX_AT_MM_ACC_L3M</t>
  </si>
  <si>
    <t>Indicatore 231 - XRA_IS_RSC_MAX_MM_ACC_L3M</t>
  </si>
  <si>
    <t>XRA_IS_RSC_MAX_MM_ACC_L3M</t>
  </si>
  <si>
    <t>Indicatore 232 - XRA_IS_RSC_AT_ACC_L1M</t>
  </si>
  <si>
    <t>XRA_IS_RSC_AT_ACC_L1M</t>
  </si>
  <si>
    <t>Indicatore 233 - XRA_IS_SC_BT_B90_L1M</t>
  </si>
  <si>
    <t>XRA_IS_SC_BT_B90_L1M</t>
  </si>
  <si>
    <t>Indicatore 234 - XRA_IS_RSC_FAT_L1M</t>
  </si>
  <si>
    <t>XRA_IS_RSC_FAT_L1M</t>
  </si>
  <si>
    <t>Indicatore 235 - XRA_IS_RSC_MM_FAT_L1M</t>
  </si>
  <si>
    <t>XRA_IS_RSC_MM_FAT_L1M</t>
  </si>
  <si>
    <t>Indicatore 236 - XRA_IS_RSC_MAX_FAT_L3M</t>
  </si>
  <si>
    <t>XRA_IS_RSC_MAX_FAT_L3M</t>
  </si>
  <si>
    <t>Indicator 237 - NPAF_IS_FAC_L1M</t>
  </si>
  <si>
    <t>NPAF_IS_FAC_L1M</t>
  </si>
  <si>
    <t>Indicator 238 - NPAF_IS_ANT_L1M</t>
  </si>
  <si>
    <t>NPAF_IS_ANT_L1M</t>
  </si>
  <si>
    <t>Indicator 239 - NPAF_IS_MAX_FAC_L3M</t>
  </si>
  <si>
    <t>NPAF_IS_MAX_FAC_L3M</t>
  </si>
  <si>
    <t>Indicator 240 - NPAF_IS_MAX_ANT_L3M</t>
  </si>
  <si>
    <t>NPAF_IS_MAX_ANT_L3M</t>
  </si>
  <si>
    <t>Indicator 241 - NPAF_IS_M_FAC_L3M</t>
  </si>
  <si>
    <t>NPAF_IS_M_FAC_L3M</t>
  </si>
  <si>
    <t>Indicator 242 - NPAF_IS_M_ANT_L3M</t>
  </si>
  <si>
    <t>NPAF_IS_M_ANT_L3M</t>
  </si>
  <si>
    <t>Indicator 243 - NPAF_IS_MAX_DOC_L3M</t>
  </si>
  <si>
    <t>NPAF_IS_MAX_DOC_L3M</t>
  </si>
  <si>
    <t>Indicator 244 - NPAF_IS_M_DOC_L3M</t>
  </si>
  <si>
    <t>NPAF_IS_M_DOC_L3M</t>
  </si>
  <si>
    <t>Indicator 245 - NPAF_IS_FAC_FAT_L1M</t>
  </si>
  <si>
    <t>NPAF_IS_FAC_FAT_L1M</t>
  </si>
  <si>
    <t>Indicator 246 - NPAF_IS_ANT_FAT_L1M</t>
  </si>
  <si>
    <t>NPAF_IS_ANT_FAT_L1M</t>
  </si>
  <si>
    <t>Indicator 247 - NPAF_IS_MAX_FAC_FAT_L3M</t>
  </si>
  <si>
    <t>NPAF_IS_MAX_FAC_FAT_L3M</t>
  </si>
  <si>
    <t>Indicator 248 - NPAF_IS_MAX_ANT_FAT_L3M</t>
  </si>
  <si>
    <t>NPAF_IS_MAX_ANT_FAT_L3M</t>
  </si>
  <si>
    <t>Indicator 249 - NPAF_IS_M_FAC_FAT_L3M</t>
  </si>
  <si>
    <t>NPAF_IS_M_FAC_FAT_L3M</t>
  </si>
  <si>
    <t>Indicator 250 - NPAF_IS_M_ANT_FAT_L3M</t>
  </si>
  <si>
    <t>NPAF_IS_M_ANT_FAT_L3M</t>
  </si>
  <si>
    <t>Indicator 251 - NPAF_IS_FAC_DB_L1M</t>
  </si>
  <si>
    <t>NPAF_IS_FAC_DB_L1M</t>
  </si>
  <si>
    <t>Indicator 252 - NPAF_IS_ANT_DB_L1M</t>
  </si>
  <si>
    <t>NPAF_IS_ANT_DB_L1M</t>
  </si>
  <si>
    <t>Indicator 253 - NPAF_IS_MAX_FAC_DB_L3M</t>
  </si>
  <si>
    <t>NPAF_IS_MAX_FAC_DB_L3M</t>
  </si>
  <si>
    <t>Indicator 254 - NPAF_IS_MAX_ANT_DB_L3M</t>
  </si>
  <si>
    <t>NPAF_IS_MAX_ANT_DB_L3M</t>
  </si>
  <si>
    <t>Indicator 255 - NPAF_IS_M_FAC_DB_L3M</t>
  </si>
  <si>
    <t>NPAF_IS_M_FAC_DB_L3M</t>
  </si>
  <si>
    <t>Indicator 256 - NPAF_IS_M_ANT_DB_L3M</t>
  </si>
  <si>
    <t>NPAF_IS_M_ANT_DB_L3M</t>
  </si>
  <si>
    <t>Indicator 257 - NPAF_IS_FAC_MOL_L1M</t>
  </si>
  <si>
    <t>NPAF_IS_FAC_MOL_L1M</t>
  </si>
  <si>
    <t>Indicator 258 - NPAF_IS_ANT_MOL_L1M</t>
  </si>
  <si>
    <t>NPAF_IS_ANT_MOL_L1M</t>
  </si>
  <si>
    <t>Indicator 259 - NPAF_IS_MAX_FAC_MOL_L3M</t>
  </si>
  <si>
    <t>NPAF_IS_MAX_FAC_MOL_L3M</t>
  </si>
  <si>
    <t>Indicator 260 - NPAF_IS_MAX_ANT_MOL_L3M</t>
  </si>
  <si>
    <t>NPAF_IS_MAX_ANT_MOL_L3M</t>
  </si>
  <si>
    <t>Indicator 261 - NPAF_IS_M_FAC_MOL_L3M</t>
  </si>
  <si>
    <t>NPAF_IS_M_FAC_MOL_L3M</t>
  </si>
  <si>
    <t>Indicator 262 - NPAF_IS_M_ANT_MOL_L3M</t>
  </si>
  <si>
    <t>NPAF_IS_M_ANT_MOL_L3M</t>
  </si>
  <si>
    <t>Indicator 263 - NPAF_IS_MAX_DOC_DB_L3M</t>
  </si>
  <si>
    <t>NPAF_IS_MAX_DOC_DB_L3M</t>
  </si>
  <si>
    <t>Indicator 264 - NPAF_IS_M_DOC_DB_L3M</t>
  </si>
  <si>
    <t>NPAF_IS_M_DOC_DB_L3M</t>
  </si>
  <si>
    <t>Indicator 265 - NPAF_IS_ANT_ACC_L1M</t>
  </si>
  <si>
    <t>NPAF_IS_ANT_ACC_L1M</t>
  </si>
  <si>
    <t>Indicator 266 - ANTEXP_SCAD_ACC_1G_L1M</t>
  </si>
  <si>
    <t>ANTEXP_SCAD_ACC_1G_L1M</t>
  </si>
  <si>
    <t>Indicator 267 - ANTEXP_SCAD_ACC_60G_L1M</t>
  </si>
  <si>
    <t>ANTEXP_SCAD_ACC_60G_L1M</t>
  </si>
  <si>
    <t>Indicator 268 - ANTEXP_SCAD_ACC_1G_M_L3M</t>
  </si>
  <si>
    <t>ANTEXP_SCAD_ACC_1G_M_L3M</t>
  </si>
  <si>
    <t>Indicator 269 - ANTEXP_SCAD_ACC_30G_M_L3M</t>
  </si>
  <si>
    <t>ANTEXP_SCAD_ACC_30G_M_L3M</t>
  </si>
  <si>
    <t>Indicator 270 - ANTEXP_SCAD_ACC_60G_M_L3M</t>
  </si>
  <si>
    <t>ANTEXP_SCAD_ACC_60G_M_L3M</t>
  </si>
  <si>
    <t>Indicator 271 - FINIMP_SCAD_ACC_1G_L1M</t>
  </si>
  <si>
    <t>FINIMP_SCAD_ACC_1G_L1M</t>
  </si>
  <si>
    <t>Indicator 272 - FINIMP_SCAD_ACC_60G_L1M</t>
  </si>
  <si>
    <t>FINIMP_SCAD_ACC_60G_L1M</t>
  </si>
  <si>
    <t>Indicator 273 - FINIMP_SCAD_ACC_1G_M_L3M</t>
  </si>
  <si>
    <t>FINIMP_SCAD_ACC_1G_M_L3M</t>
  </si>
  <si>
    <t>Indicator 274 - FINIMP_SCAD_ACC_30G_M_L3M</t>
  </si>
  <si>
    <t>FINIMP_SCAD_ACC_30G_M_L3M</t>
  </si>
  <si>
    <t>Indicator 275 - FINIMP_SCAD_ACC_60G_M_L3M</t>
  </si>
  <si>
    <t>FINIMP_SCAD_ACC_60G_M_L3M</t>
  </si>
  <si>
    <t>Indicator 276 - IND_XRA_FACTORING</t>
  </si>
  <si>
    <t>IND_XRA_FACTORING</t>
  </si>
  <si>
    <t>CRSYS_Q_DER</t>
  </si>
  <si>
    <t>CR0_Q_DER</t>
  </si>
  <si>
    <t>XRA_GSC_MAX_L3M</t>
  </si>
  <si>
    <t>PREAM_MAX_MM_L1M</t>
  </si>
  <si>
    <t>EDF_ImpliedRating</t>
  </si>
  <si>
    <t>Bond_ImpliedRating</t>
  </si>
  <si>
    <t>CDS_ImpliedRating</t>
  </si>
  <si>
    <t>Distance_to_default</t>
  </si>
  <si>
    <t>Rating_stress</t>
  </si>
  <si>
    <t>Notizie Pregiudizievoli</t>
  </si>
  <si>
    <t>Colore Modulo Dati di Mercato</t>
  </si>
  <si>
    <t>Colore Dati di Mercato EDF</t>
  </si>
  <si>
    <t>Colore Dati di Mercato CDS</t>
  </si>
  <si>
    <t>Colore Dati di Mercato Bond</t>
  </si>
  <si>
    <t>Rata arretrata</t>
  </si>
  <si>
    <t>Sconfino di C/C</t>
  </si>
  <si>
    <t>Sconfino controparte GF, GM</t>
  </si>
  <si>
    <t>Forborne sconfinato</t>
  </si>
  <si>
    <t>Sconfino controparte no GF, GM</t>
  </si>
  <si>
    <t>Retail</t>
  </si>
  <si>
    <t>Corporate</t>
  </si>
  <si>
    <t>Indicatori</t>
  </si>
  <si>
    <t>SME Retail</t>
  </si>
  <si>
    <t>Indicatore 2 - CRR Default</t>
  </si>
  <si>
    <t>Indicatore 6 - Past Due</t>
  </si>
  <si>
    <t>Indicatore 7 - Forborne NPE</t>
  </si>
  <si>
    <t>Indicatore 10 - Protesto di cambiali o di assegni</t>
  </si>
  <si>
    <t>Indicatore 11 - Proposta di sistemazione delle esposizioni mediante soluzione a saldo e stralcio</t>
  </si>
  <si>
    <t>Indicatore 12 - Segnalazione a sofferenze nella Centrale dei Rischi, se di importi congrui</t>
  </si>
  <si>
    <t>Indicatore 13 - Inadempimenti rispetto agli obblighi di pagamento dei titoli di debito emessi</t>
  </si>
  <si>
    <t>Indicatore 14 - Avvio di una procedura concorsuale per il debitore</t>
  </si>
  <si>
    <t>Indicatore 15 - Gravi fenomeni gestione personale</t>
  </si>
  <si>
    <t>Indicatore 16 - Crisi di sovraindebitamento</t>
  </si>
  <si>
    <t>Indicatore 17 - Decanalizzazione ed emissione di portafoglio comodo o abusivo</t>
  </si>
  <si>
    <t>Indicatore 18 - Coinvolgimento in reati gravi con conseguenze economiche e giudiziali</t>
  </si>
  <si>
    <t>Indicatore 19 - Richiesta ammissione ad una procedura concorsuale per il debitore</t>
  </si>
  <si>
    <t>Indicatore 20 - Deposito/Pubblicazione di accordo ristrutturazione per liquidazione</t>
  </si>
  <si>
    <t>Indicatore 22 - Debiti scaduti di importo significativo nei confronti di Enti pubblici</t>
  </si>
  <si>
    <t>Indicatore 26 - Past due public creditors / employees</t>
  </si>
  <si>
    <t>Indicatore 27 - Collateral Value Decrease</t>
  </si>
  <si>
    <t>Indicatore 28 - Delta Cashflow</t>
  </si>
  <si>
    <t>Indicatore 29 - Covenant Breach</t>
  </si>
  <si>
    <t>Indicatore 31 - Covenant non rispettato e non sanato</t>
  </si>
  <si>
    <t>Indicatore 34 - Incrocio Assegni bancari</t>
  </si>
  <si>
    <t>Indicatore 35 - Coinvolgimento famigliari in reati gravi</t>
  </si>
  <si>
    <t>XRA_NOCOL_30GG_100_002</t>
  </si>
  <si>
    <t>Indicatore 1 - Counterparty rating</t>
  </si>
  <si>
    <t>Counterparty rating</t>
  </si>
  <si>
    <t>CRR Default</t>
  </si>
  <si>
    <t>Indicatore 3 - Delta Equity</t>
  </si>
  <si>
    <t>Delta Equity</t>
  </si>
  <si>
    <t>Indicatore 4 - Delta Turnover</t>
  </si>
  <si>
    <t>Delta Turnover</t>
  </si>
  <si>
    <t>Indicatore 5 - Debt Service Coverage Ratio</t>
  </si>
  <si>
    <t>Debt Service Coverage Ratio</t>
  </si>
  <si>
    <t>Past Due</t>
  </si>
  <si>
    <t>Forborne NPE</t>
  </si>
  <si>
    <t>Indicatore 8 - Group bankruptcy</t>
  </si>
  <si>
    <t>Group bankruptcy</t>
  </si>
  <si>
    <t>Indicatore 9 - Sconfino</t>
  </si>
  <si>
    <t>Sconfino</t>
  </si>
  <si>
    <t>Protesto di cambiali o di assegni</t>
  </si>
  <si>
    <t>Proposta di sistemazione delle esposizioni mediante soluzione a saldo e stralcio</t>
  </si>
  <si>
    <t>Segnalazione a sofferenze nella Centrale dei Rischi, se di importi congrui</t>
  </si>
  <si>
    <t>Inadempimenti rispetto agli obblighi di pagamento dei titoli di debito emessi</t>
  </si>
  <si>
    <t>Avvio di una procedura concorsuale per il debitore</t>
  </si>
  <si>
    <t>Gravi fenomeni gestione personale</t>
  </si>
  <si>
    <t>Decanalizzazione ed emissione di portafoglio comodo o abusivo</t>
  </si>
  <si>
    <t>Coinvolgimento in reati gravi con conseguenze economiche e giudiziali</t>
  </si>
  <si>
    <t>Richiesta ammissione ad una procedura concorsuale per il debitore</t>
  </si>
  <si>
    <t>Deposito/Pubblicazione di accordo ristrutturazione per liquidazione</t>
  </si>
  <si>
    <t>Indicatore 21 - Inadempimento rispetto a pagamenti su titoli di debito quotati</t>
  </si>
  <si>
    <t>Inadempimento rispetto a pagamenti su titoli di debito quotati</t>
  </si>
  <si>
    <t>Debiti scaduti di importo significativo nei confronti di Enti pubblici</t>
  </si>
  <si>
    <t>Indicatore 25 - 5Y CDS last 12 months</t>
  </si>
  <si>
    <t>5Y CDS last 12 months</t>
  </si>
  <si>
    <t>Past due public creditors / employees</t>
  </si>
  <si>
    <t>Collateral Value Decrease</t>
  </si>
  <si>
    <t>Delta Cashflow</t>
  </si>
  <si>
    <t>Covenant Breach</t>
  </si>
  <si>
    <t>Indicatore 30 - Bond Trade Suspended</t>
  </si>
  <si>
    <t>Bond Trade Suspended</t>
  </si>
  <si>
    <t>Covenant non rispettato e non sanato</t>
  </si>
  <si>
    <t>Indicatore 33 - Protesto di cambiali o di assegni emesso da altre banche</t>
  </si>
  <si>
    <t>Protesto di cambiali o di assegni emesso da altre banche</t>
  </si>
  <si>
    <t>Incrocio Assegni bancari</t>
  </si>
  <si>
    <t>Coinvolgimento famigliari in reati gravi</t>
  </si>
  <si>
    <t>Indicatore 36 - Avvio procedura concorsuale con soglie</t>
  </si>
  <si>
    <t>Avvio procedura concorsuale con soglie</t>
  </si>
  <si>
    <t>Indicatore 37 - Delta patrimonio netto</t>
  </si>
  <si>
    <t>Delta patrimonio netto</t>
  </si>
  <si>
    <t>Indicatore 38 - Delta utile lordo</t>
  </si>
  <si>
    <t>Delta utile lordo</t>
  </si>
  <si>
    <t>Indicatore 39 - Leverage patrimonio tangibile</t>
  </si>
  <si>
    <t>Leverage patrimonio tangibile</t>
  </si>
  <si>
    <t>Indicatore 40 - Patrimonio netto tempo t</t>
  </si>
  <si>
    <t>Patrimonio netto tempo t</t>
  </si>
  <si>
    <t>Indicatore 41 - Utile lordo tempo t</t>
  </si>
  <si>
    <t>Utile lordo tempo t</t>
  </si>
  <si>
    <t>Indicatore 900 - Product mix</t>
  </si>
  <si>
    <t>CRSYS - PRESENZA DI INFO</t>
  </si>
  <si>
    <t>SCONF_NON_AUTOR_1G</t>
  </si>
  <si>
    <t>SCONF_NON_AUTOR_90G</t>
  </si>
  <si>
    <t>Indicatore 150 - SCONF_NON_AUTOR_1G</t>
  </si>
  <si>
    <t>Indicatore 151 - SCONF_NON_AUTOR_90G</t>
  </si>
  <si>
    <t>Indicatore 100 - Semaforo notizie Pregiudizievoli</t>
  </si>
  <si>
    <t>Indicatore 102 - Garanzie attivate con esito negativo presso altri istituti</t>
  </si>
  <si>
    <t>Indicatore 103 - Garanzia rilasciate a favore di un nominativo a sofferenza presso altri istituti</t>
  </si>
  <si>
    <t>Indicatore 104 - Socio appartenente a società a sofferenza presso altri istituti</t>
  </si>
  <si>
    <t>Indicatore 106 - Numero rate arretrate per prodotti rateali su cc</t>
  </si>
  <si>
    <t>Indicatore 114 - Importo di sconfino di C/C</t>
  </si>
  <si>
    <t>Indicatore 115 - Giorni di sconfino di C/C</t>
  </si>
  <si>
    <t>Indicatore 116 - Forborne sconfinato</t>
  </si>
  <si>
    <t>Indicatore 117 - Importo forborne sconfinato</t>
  </si>
  <si>
    <t>Semaforo notizie Pregiudizievoli</t>
  </si>
  <si>
    <t>Indicatore 101 - Insoluti da sistemare</t>
  </si>
  <si>
    <t>Insoluti da sistemare</t>
  </si>
  <si>
    <t>Garanzie attivate con esito negativo presso altri istituti</t>
  </si>
  <si>
    <t>Garanzia rilasciate a favore di un nominativo a sofferenza presso altri istituti</t>
  </si>
  <si>
    <t>Socio appartenente a società a sofferenza presso altri istituti</t>
  </si>
  <si>
    <t>Indicatore 105 - Cointestatario di cointestazione a sofferenza presso altro istituto</t>
  </si>
  <si>
    <t>Cointestatario di cointestazione a sofferenza presso altro istituto</t>
  </si>
  <si>
    <t>Numero rate arretrate per prodotti rateali su cc</t>
  </si>
  <si>
    <t>Indicatore 107 - Giorni di scaduto delle rate arretrate per prodotti rateali su cc</t>
  </si>
  <si>
    <t>Giorni di scaduto delle rate arretrate per prodotti rateali su cc</t>
  </si>
  <si>
    <t>Indicatore 108 - Importo delle rate arretrate per prodotti rateali su cc</t>
  </si>
  <si>
    <t>Importo delle rate arretrate per prodotti rateali su cc</t>
  </si>
  <si>
    <t>Indicatore 109 - Numero rate arretrate per prodotti rateali con RID/MAV</t>
  </si>
  <si>
    <t>Numero rate arretrate per prodotti rateali con RID/MAV</t>
  </si>
  <si>
    <t>Indicatore 110 - Giorni di scaduto delle rate arretrate per prodotti rateali con RID/MAV</t>
  </si>
  <si>
    <t>Giorni di scaduto delle rate arretrate per prodotti rateali con RID/MAV</t>
  </si>
  <si>
    <t>Indicatore 111 - Importo delle rate arretrate per prodotti rateali con RID/MAV</t>
  </si>
  <si>
    <t>Importo delle rate arretrate per prodotti rateali con RID/MAV</t>
  </si>
  <si>
    <t>Indicatore 112 - Numero rate arretrate per "cessione del quinto"</t>
  </si>
  <si>
    <t>Numero rate arretrate per "cessione del quinto"</t>
  </si>
  <si>
    <t>Indicatore 113 - Numero di giorni di scaduto delle rate arretrate per "cessione del quinto"</t>
  </si>
  <si>
    <t>Numero di giorni di scaduto delle rate arretrate per "cessione del quinto"</t>
  </si>
  <si>
    <t>Importo di sconfino di C/C</t>
  </si>
  <si>
    <t>Giorni di sconfino di C/C</t>
  </si>
  <si>
    <t>Importo forborne sconfinato</t>
  </si>
  <si>
    <t>Indicatore 118 - Importo delle rate arretrate per "cessione del quinto"</t>
  </si>
  <si>
    <t>Importo delle rate arretrate per "cessione del quinto"</t>
  </si>
  <si>
    <t>Significatività dell'importo a sofferenza</t>
  </si>
  <si>
    <t>Giorni di scaduto rate arretrate per prodotti su cc</t>
  </si>
  <si>
    <t>Importo rate arretrate per prodotti su cc</t>
  </si>
  <si>
    <t>Numero rate arretrate per prodotti con RID/MAV</t>
  </si>
  <si>
    <t>Giorni di scaduto rate arretrate per prodotti con RID/MAV</t>
  </si>
  <si>
    <t>Importo rate arretrate per prodotti con RID/MAV</t>
  </si>
  <si>
    <t>Importo residuo debito rate impagate per prodotti su cc</t>
  </si>
  <si>
    <t>Importo residuo debito rate impagate per prodotti su RID/MAV</t>
  </si>
  <si>
    <t>Crisi di sovraindebitamento</t>
  </si>
  <si>
    <t>Product mix</t>
  </si>
  <si>
    <t>Rating interno</t>
  </si>
  <si>
    <t>Rating Fitch</t>
  </si>
  <si>
    <t>Indicatore 42 - Rating interno</t>
  </si>
  <si>
    <t>Indicatore 43 - Rating Fitch</t>
  </si>
  <si>
    <t>Indicatore 119 - Socio appartenente a società a sofferenza presso gruppo ISP</t>
  </si>
  <si>
    <t>Socio appartenente a società a sofferenza presso gruppo ISP</t>
  </si>
  <si>
    <t>Trend del saldo c/c su base trimestrale  </t>
  </si>
  <si>
    <t>Trend del saldo c/c su base semestrale</t>
  </si>
  <si>
    <t>Numero cumulato dei mesi continuativi con bonifici </t>
  </si>
  <si>
    <t>Numero cumulato dei mesi senza bonifici </t>
  </si>
  <si>
    <t>Indicatore 901 - Trend del saldo c/c su base trimestrale  </t>
  </si>
  <si>
    <t>Indicatore 902 - Trend del saldo c/c su base semestrale</t>
  </si>
  <si>
    <t>Indicatore 903 - Numero cumulato dei mesi continuativi con bonifici </t>
  </si>
  <si>
    <t>Indicatore 904 - Numero cumulato dei mesi senza bonifici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</si>
</sst>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93"/>
  <sheetViews>
    <sheetView tabSelected="1" workbookViewId="0">
      <pane ySplit="1" topLeftCell="A93" activePane="bottomLeft" state="frozen"/>
      <selection pane="bottomLeft" activeCell="B93" sqref="B93"/>
    </sheetView>
  </sheetViews>
  <sheetFormatPr defaultRowHeight="15.6" x14ac:dyDescent="0.3"/>
  <cols>
    <col min="1" max="1" width="1" customWidth="1"/>
    <col min="2" max="2" width="69.296875" bestFit="1" customWidth="1"/>
    <col min="3" max="3" width="9.796875" style="4" bestFit="1" customWidth="1"/>
    <col min="4" max="4" width="5.69921875" style="4" bestFit="1" customWidth="1"/>
    <col min="5" max="5" width="9.3984375" style="4" bestFit="1" customWidth="1"/>
  </cols>
  <sheetData>
    <row r="1" spans="2:5" x14ac:dyDescent="0.3">
      <c r="B1" s="9" t="s">
        <v>361</v>
      </c>
      <c r="C1" s="10" t="s">
        <v>362</v>
      </c>
      <c r="D1" s="10" t="s">
        <v>359</v>
      </c>
      <c r="E1" s="10" t="s">
        <v>360</v>
      </c>
    </row>
    <row r="2" spans="2:5" x14ac:dyDescent="0.3">
      <c r="B2" s="2" t="s">
        <v>388</v>
      </c>
      <c r="C2" s="3">
        <v>2</v>
      </c>
      <c r="D2" s="3">
        <f>VLOOKUP(B2,Retail!$C$3:$E$255,3,FALSE)</f>
        <v>2</v>
      </c>
      <c r="E2" s="3">
        <f>VLOOKUP(B2,Corporate!$C$3:$E$317,3,FALSE)</f>
        <v>2</v>
      </c>
    </row>
    <row r="3" spans="2:5" x14ac:dyDescent="0.3">
      <c r="B3" s="2" t="s">
        <v>395</v>
      </c>
      <c r="C3" s="3">
        <v>6</v>
      </c>
      <c r="D3" s="3">
        <f>VLOOKUP(B3,Retail!$C$3:$E$255,3,FALSE)</f>
        <v>6</v>
      </c>
      <c r="E3" s="3">
        <f>VLOOKUP(B3,Corporate!$C$3:$E$317,3,FALSE)</f>
        <v>6</v>
      </c>
    </row>
    <row r="4" spans="2:5" x14ac:dyDescent="0.3">
      <c r="B4" s="2" t="s">
        <v>396</v>
      </c>
      <c r="C4" s="3">
        <v>7</v>
      </c>
      <c r="D4" s="3">
        <f>VLOOKUP(B4,Retail!$C$3:$E$255,3,FALSE)</f>
        <v>7</v>
      </c>
      <c r="E4" s="3">
        <f>VLOOKUP(B4,Corporate!$C$3:$E$317,3,FALSE)</f>
        <v>7</v>
      </c>
    </row>
    <row r="5" spans="2:5" x14ac:dyDescent="0.3">
      <c r="B5" s="2" t="s">
        <v>401</v>
      </c>
      <c r="C5" s="3">
        <v>10</v>
      </c>
      <c r="D5" s="3">
        <f>VLOOKUP(B5,Retail!$C$3:$E$255,3,FALSE)</f>
        <v>10</v>
      </c>
      <c r="E5" s="3">
        <f>VLOOKUP(B5,Corporate!$C$3:$E$317,3,FALSE)</f>
        <v>10</v>
      </c>
    </row>
    <row r="6" spans="2:5" x14ac:dyDescent="0.3">
      <c r="B6" s="2" t="s">
        <v>402</v>
      </c>
      <c r="C6" s="3">
        <v>11</v>
      </c>
      <c r="D6" s="3">
        <f>VLOOKUP(B6,Retail!$C$3:$E$255,3,FALSE)</f>
        <v>11</v>
      </c>
      <c r="E6" s="3">
        <f>VLOOKUP(B6,Corporate!$C$3:$E$317,3,FALSE)</f>
        <v>11</v>
      </c>
    </row>
    <row r="7" spans="2:5" x14ac:dyDescent="0.3">
      <c r="B7" s="2" t="s">
        <v>403</v>
      </c>
      <c r="C7" s="3">
        <v>12</v>
      </c>
      <c r="D7" s="3">
        <f>VLOOKUP(B7,Retail!$C$3:$E$255,3,FALSE)</f>
        <v>12</v>
      </c>
      <c r="E7" s="3">
        <f>VLOOKUP(B7,Corporate!$C$3:$E$317,3,FALSE)</f>
        <v>12</v>
      </c>
    </row>
    <row r="8" spans="2:5" x14ac:dyDescent="0.3">
      <c r="B8" s="2" t="s">
        <v>404</v>
      </c>
      <c r="C8" s="3">
        <v>13</v>
      </c>
      <c r="D8" s="3">
        <f>VLOOKUP(B8,Retail!$C$3:$E$255,3,FALSE)</f>
        <v>13</v>
      </c>
      <c r="E8" s="3">
        <f>VLOOKUP(B8,Corporate!$C$3:$E$317,3,FALSE)</f>
        <v>13</v>
      </c>
    </row>
    <row r="9" spans="2:5" x14ac:dyDescent="0.3">
      <c r="B9" s="2" t="s">
        <v>405</v>
      </c>
      <c r="C9" s="3">
        <v>14</v>
      </c>
      <c r="D9" s="3">
        <f>VLOOKUP(B9,Retail!$C$3:$E$255,3,FALSE)</f>
        <v>14</v>
      </c>
      <c r="E9" s="3">
        <f>VLOOKUP(B9,Corporate!$C$3:$E$317,3,FALSE)</f>
        <v>14</v>
      </c>
    </row>
    <row r="10" spans="2:5" x14ac:dyDescent="0.3">
      <c r="B10" s="2" t="s">
        <v>406</v>
      </c>
      <c r="C10" s="3">
        <v>15</v>
      </c>
      <c r="D10" s="3">
        <f>VLOOKUP(B10,Retail!$C$3:$E$255,3,FALSE)</f>
        <v>15</v>
      </c>
      <c r="E10" s="3">
        <f>VLOOKUP(B10,Corporate!$C$3:$E$317,3,FALSE)</f>
        <v>15</v>
      </c>
    </row>
    <row r="11" spans="2:5" x14ac:dyDescent="0.3">
      <c r="B11" s="2" t="s">
        <v>490</v>
      </c>
      <c r="C11" s="3">
        <v>16</v>
      </c>
      <c r="D11" s="3">
        <f>VLOOKUP(B11,Retail!$C$3:$E$255,3,FALSE)</f>
        <v>16</v>
      </c>
      <c r="E11" s="3" t="e">
        <f>VLOOKUP(B11,Corporate!$C$3:$E$317,3,FALSE)</f>
        <v>#N/A</v>
      </c>
    </row>
    <row r="12" spans="2:5" x14ac:dyDescent="0.3">
      <c r="B12" s="2" t="s">
        <v>407</v>
      </c>
      <c r="C12" s="3">
        <v>17</v>
      </c>
      <c r="D12" s="3">
        <f>VLOOKUP(B12,Retail!$C$3:$E$255,3,FALSE)</f>
        <v>17</v>
      </c>
      <c r="E12" s="3">
        <f>VLOOKUP(B12,Corporate!$C$3:$E$317,3,FALSE)</f>
        <v>17</v>
      </c>
    </row>
    <row r="13" spans="2:5" x14ac:dyDescent="0.3">
      <c r="B13" s="2" t="s">
        <v>408</v>
      </c>
      <c r="C13" s="3">
        <v>18</v>
      </c>
      <c r="D13" s="3">
        <f>VLOOKUP(B13,Retail!$C$3:$E$255,3,FALSE)</f>
        <v>18</v>
      </c>
      <c r="E13" s="3">
        <f>VLOOKUP(B13,Corporate!$C$3:$E$317,3,FALSE)</f>
        <v>18</v>
      </c>
    </row>
    <row r="14" spans="2:5" x14ac:dyDescent="0.3">
      <c r="B14" s="2" t="s">
        <v>409</v>
      </c>
      <c r="C14" s="3">
        <v>19</v>
      </c>
      <c r="D14" s="3">
        <f>VLOOKUP(B14,Retail!$C$3:$E$255,3,FALSE)</f>
        <v>19</v>
      </c>
      <c r="E14" s="3">
        <f>VLOOKUP(B14,Corporate!$C$3:$E$317,3,FALSE)</f>
        <v>19</v>
      </c>
    </row>
    <row r="15" spans="2:5" x14ac:dyDescent="0.3">
      <c r="B15" s="2" t="s">
        <v>410</v>
      </c>
      <c r="C15" s="3">
        <v>20</v>
      </c>
      <c r="D15" s="3">
        <f>VLOOKUP(B15,Retail!$C$3:$E$255,3,FALSE)</f>
        <v>20</v>
      </c>
      <c r="E15" s="3">
        <f>VLOOKUP(B15,Corporate!$C$3:$E$317,3,FALSE)</f>
        <v>20</v>
      </c>
    </row>
    <row r="16" spans="2:5" x14ac:dyDescent="0.3">
      <c r="B16" s="2" t="s">
        <v>413</v>
      </c>
      <c r="C16" s="3">
        <v>22</v>
      </c>
      <c r="D16" s="3">
        <f>VLOOKUP(B16,Retail!$C$3:$E$255,3,FALSE)</f>
        <v>22</v>
      </c>
      <c r="E16" s="3">
        <f>VLOOKUP(B16,Corporate!$C$3:$E$317,3,FALSE)</f>
        <v>22</v>
      </c>
    </row>
    <row r="17" spans="2:5" x14ac:dyDescent="0.3">
      <c r="B17" s="2" t="s">
        <v>416</v>
      </c>
      <c r="C17" s="3">
        <v>26</v>
      </c>
      <c r="D17" s="3">
        <f>VLOOKUP(B17,Retail!$C$3:$E$255,3,FALSE)</f>
        <v>26</v>
      </c>
      <c r="E17" s="3">
        <f>VLOOKUP(B17,Corporate!$C$3:$E$317,3,FALSE)</f>
        <v>26</v>
      </c>
    </row>
    <row r="18" spans="2:5" x14ac:dyDescent="0.3">
      <c r="B18" s="2" t="s">
        <v>417</v>
      </c>
      <c r="C18" s="3">
        <v>27</v>
      </c>
      <c r="D18" s="3">
        <f>VLOOKUP(B18,Retail!$C$3:$E$255,3,FALSE)</f>
        <v>27</v>
      </c>
      <c r="E18" s="3">
        <f>VLOOKUP(B18,Corporate!$C$3:$E$317,3,FALSE)</f>
        <v>27</v>
      </c>
    </row>
    <row r="19" spans="2:5" x14ac:dyDescent="0.3">
      <c r="B19" s="2" t="s">
        <v>418</v>
      </c>
      <c r="C19" s="3">
        <v>28</v>
      </c>
      <c r="D19" s="3">
        <f>VLOOKUP(B19,Retail!$C$3:$E$255,3,FALSE)</f>
        <v>28</v>
      </c>
      <c r="E19" s="3">
        <f>VLOOKUP(B19,Corporate!$C$3:$E$317,3,FALSE)</f>
        <v>28</v>
      </c>
    </row>
    <row r="20" spans="2:5" x14ac:dyDescent="0.3">
      <c r="B20" s="2" t="s">
        <v>419</v>
      </c>
      <c r="C20" s="3">
        <v>29</v>
      </c>
      <c r="D20" s="3">
        <f>VLOOKUP(B20,Retail!$C$3:$E$255,3,FALSE)</f>
        <v>29</v>
      </c>
      <c r="E20" s="3">
        <f>VLOOKUP(B20,Corporate!$C$3:$E$317,3,FALSE)</f>
        <v>29</v>
      </c>
    </row>
    <row r="21" spans="2:5" x14ac:dyDescent="0.3">
      <c r="B21" s="2" t="s">
        <v>422</v>
      </c>
      <c r="C21" s="3">
        <v>31</v>
      </c>
      <c r="D21" s="3">
        <f>VLOOKUP(B21,Retail!$C$3:$E$255,3,FALSE)</f>
        <v>31</v>
      </c>
      <c r="E21" s="3">
        <f>VLOOKUP(B21,Corporate!$C$3:$E$317,3,FALSE)</f>
        <v>31</v>
      </c>
    </row>
    <row r="22" spans="2:5" x14ac:dyDescent="0.3">
      <c r="B22" s="2" t="s">
        <v>425</v>
      </c>
      <c r="C22" s="3">
        <v>34</v>
      </c>
      <c r="D22" s="3">
        <f>VLOOKUP(B22,Retail!$C$3:$E$255,3,FALSE)</f>
        <v>34</v>
      </c>
      <c r="E22" s="3">
        <f>VLOOKUP(B22,Corporate!$C$3:$E$317,3,FALSE)</f>
        <v>34</v>
      </c>
    </row>
    <row r="23" spans="2:5" x14ac:dyDescent="0.3">
      <c r="B23" s="2" t="s">
        <v>426</v>
      </c>
      <c r="C23" s="3">
        <v>35</v>
      </c>
      <c r="D23" s="3">
        <f>VLOOKUP(B23,Retail!$C$3:$E$255,3,FALSE)</f>
        <v>35</v>
      </c>
      <c r="E23" s="3">
        <f>VLOOKUP(B23,Corporate!$C$3:$E$317,3,FALSE)</f>
        <v>35</v>
      </c>
    </row>
    <row r="24" spans="2:5" x14ac:dyDescent="0.3">
      <c r="B24" s="2" t="s">
        <v>2</v>
      </c>
      <c r="C24" s="3">
        <v>52</v>
      </c>
      <c r="D24" s="3">
        <f>VLOOKUP(B24,Retail!$C$3:$E$255,3,FALSE)</f>
        <v>52</v>
      </c>
      <c r="E24" s="3" t="e">
        <f>VLOOKUP(B24,Corporate!$C$3:$E$317,3,FALSE)</f>
        <v>#N/A</v>
      </c>
    </row>
    <row r="25" spans="2:5" x14ac:dyDescent="0.3">
      <c r="B25" s="2" t="s">
        <v>101</v>
      </c>
      <c r="C25" s="3">
        <v>53</v>
      </c>
      <c r="D25" s="3">
        <f>VLOOKUP(B25,Retail!$C$3:$E$255,3,FALSE)</f>
        <v>53</v>
      </c>
      <c r="E25" s="3" t="e">
        <f>VLOOKUP(B25,Corporate!$C$3:$E$317,3,FALSE)</f>
        <v>#N/A</v>
      </c>
    </row>
    <row r="26" spans="2:5" x14ac:dyDescent="0.3">
      <c r="B26" s="2" t="s">
        <v>102</v>
      </c>
      <c r="C26" s="3">
        <v>60</v>
      </c>
      <c r="D26" s="3">
        <f>VLOOKUP(B26,Retail!$C$3:$E$255,3,FALSE)</f>
        <v>60</v>
      </c>
      <c r="E26" s="3" t="e">
        <f>VLOOKUP(B26,Corporate!$C$3:$E$317,3,FALSE)</f>
        <v>#N/A</v>
      </c>
    </row>
    <row r="27" spans="2:5" x14ac:dyDescent="0.3">
      <c r="B27" s="2" t="s">
        <v>3</v>
      </c>
      <c r="C27" s="3">
        <v>65</v>
      </c>
      <c r="D27" s="3" t="e">
        <f>VLOOKUP(B27,Retail!$C$3:$E$255,3,FALSE)</f>
        <v>#N/A</v>
      </c>
      <c r="E27" s="3">
        <f>VLOOKUP(B27,Corporate!$C$3:$E$317,3,FALSE)</f>
        <v>55</v>
      </c>
    </row>
    <row r="28" spans="2:5" x14ac:dyDescent="0.3">
      <c r="B28" s="2" t="s">
        <v>6</v>
      </c>
      <c r="C28" s="3">
        <v>66</v>
      </c>
      <c r="D28" s="3" t="e">
        <f>VLOOKUP(B28,Retail!$C$3:$E$255,3,FALSE)</f>
        <v>#N/A</v>
      </c>
      <c r="E28" s="3">
        <f>VLOOKUP(B28,Corporate!$C$3:$E$317,3,FALSE)</f>
        <v>58</v>
      </c>
    </row>
    <row r="29" spans="2:5" x14ac:dyDescent="0.3">
      <c r="B29" s="2" t="s">
        <v>107</v>
      </c>
      <c r="C29" s="3">
        <v>70</v>
      </c>
      <c r="D29" s="3">
        <f>VLOOKUP(B29,Retail!$C$3:$E$255,3,FALSE)</f>
        <v>70</v>
      </c>
      <c r="E29" s="3" t="e">
        <f>VLOOKUP(B29,Corporate!$C$3:$E$317,3,FALSE)</f>
        <v>#N/A</v>
      </c>
    </row>
    <row r="30" spans="2:5" x14ac:dyDescent="0.3">
      <c r="B30" s="2" t="s">
        <v>11</v>
      </c>
      <c r="C30" s="3">
        <v>71</v>
      </c>
      <c r="D30" s="3">
        <f>VLOOKUP(B30,Retail!$C$3:$E$255,3,FALSE)</f>
        <v>71</v>
      </c>
      <c r="E30" s="3" t="e">
        <f>VLOOKUP(B30,Corporate!$C$3:$E$317,3,FALSE)</f>
        <v>#N/A</v>
      </c>
    </row>
    <row r="31" spans="2:5" x14ac:dyDescent="0.3">
      <c r="B31" s="2" t="s">
        <v>12</v>
      </c>
      <c r="C31" s="3">
        <v>72</v>
      </c>
      <c r="D31" s="3" t="e">
        <f>VLOOKUP(B31,Retail!$C$3:$E$255,3,FALSE)</f>
        <v>#N/A</v>
      </c>
      <c r="E31" s="3" t="e">
        <f>VLOOKUP(B31,Corporate!$C$3:$E$317,3,FALSE)</f>
        <v>#N/A</v>
      </c>
    </row>
    <row r="32" spans="2:5" x14ac:dyDescent="0.3">
      <c r="B32" s="2" t="s">
        <v>108</v>
      </c>
      <c r="C32" s="3">
        <v>80</v>
      </c>
      <c r="D32" s="3">
        <f>VLOOKUP(B32,Retail!$C$3:$E$255,3,FALSE)</f>
        <v>80</v>
      </c>
      <c r="E32" s="3" t="e">
        <f>VLOOKUP(B32,Corporate!$C$3:$E$317,3,FALSE)</f>
        <v>#N/A</v>
      </c>
    </row>
    <row r="33" spans="2:5" x14ac:dyDescent="0.3">
      <c r="B33" s="2" t="s">
        <v>13</v>
      </c>
      <c r="C33" s="3">
        <v>83</v>
      </c>
      <c r="D33" s="3">
        <f>VLOOKUP(B33,Retail!$C$3:$E$255,3,FALSE)</f>
        <v>83</v>
      </c>
      <c r="E33" s="3" t="e">
        <f>VLOOKUP(B33,Corporate!$C$3:$E$317,3,FALSE)</f>
        <v>#N/A</v>
      </c>
    </row>
    <row r="34" spans="2:5" x14ac:dyDescent="0.3">
      <c r="B34" s="2" t="s">
        <v>440</v>
      </c>
      <c r="C34" s="3">
        <v>90</v>
      </c>
      <c r="D34" s="3" t="e">
        <f>VLOOKUP(B34,Retail!$C$3:$E$255,3,FALSE)</f>
        <v>#N/A</v>
      </c>
      <c r="E34" s="3" t="e">
        <f>VLOOKUP(B34,Corporate!$C$3:$E$317,3,FALSE)</f>
        <v>#N/A</v>
      </c>
    </row>
    <row r="35" spans="2:5" x14ac:dyDescent="0.3">
      <c r="B35" s="2" t="s">
        <v>7</v>
      </c>
      <c r="C35" s="3">
        <v>91</v>
      </c>
      <c r="D35" s="3" t="e">
        <f>VLOOKUP(B35,Retail!$C$3:$E$255,3,FALSE)</f>
        <v>#N/A</v>
      </c>
      <c r="E35" s="3">
        <f>VLOOKUP(B35,Corporate!$C$3:$E$317,3,FALSE)</f>
        <v>50</v>
      </c>
    </row>
    <row r="36" spans="2:5" x14ac:dyDescent="0.3">
      <c r="B36" s="2" t="s">
        <v>8</v>
      </c>
      <c r="C36" s="3">
        <v>92</v>
      </c>
      <c r="D36" s="3" t="e">
        <f>VLOOKUP(B36,Retail!$C$3:$E$255,3,FALSE)</f>
        <v>#N/A</v>
      </c>
      <c r="E36" s="3">
        <f>VLOOKUP(B36,Corporate!$C$3:$E$317,3,FALSE)</f>
        <v>51</v>
      </c>
    </row>
    <row r="37" spans="2:5" x14ac:dyDescent="0.3">
      <c r="B37" s="2" t="s">
        <v>9</v>
      </c>
      <c r="C37" s="3">
        <v>93</v>
      </c>
      <c r="D37" s="3" t="e">
        <f>VLOOKUP(B37,Retail!$C$3:$E$255,3,FALSE)</f>
        <v>#N/A</v>
      </c>
      <c r="E37" s="3">
        <f>VLOOKUP(B37,Corporate!$C$3:$E$317,3,FALSE)</f>
        <v>52</v>
      </c>
    </row>
    <row r="38" spans="2:5" x14ac:dyDescent="0.3">
      <c r="B38" s="2" t="s">
        <v>10</v>
      </c>
      <c r="C38" s="3">
        <v>94</v>
      </c>
      <c r="D38" s="3" t="e">
        <f>VLOOKUP(B38,Retail!$C$3:$E$255,3,FALSE)</f>
        <v>#N/A</v>
      </c>
      <c r="E38" s="3">
        <f>VLOOKUP(B38,Corporate!$C$3:$E$317,3,FALSE)</f>
        <v>53</v>
      </c>
    </row>
    <row r="39" spans="2:5" x14ac:dyDescent="0.3">
      <c r="B39" s="7" t="s">
        <v>454</v>
      </c>
      <c r="C39" s="3">
        <v>100</v>
      </c>
      <c r="D39" s="3">
        <f>VLOOKUP(B39,Retail!$C$3:$E$255,3,FALSE)</f>
        <v>100</v>
      </c>
      <c r="E39" s="3" t="e">
        <f>VLOOKUP(B39,Corporate!$C$3:$E$317,3,FALSE)</f>
        <v>#N/A</v>
      </c>
    </row>
    <row r="40" spans="2:5" x14ac:dyDescent="0.3">
      <c r="B40" s="7" t="s">
        <v>457</v>
      </c>
      <c r="C40" s="3">
        <v>102</v>
      </c>
      <c r="D40" s="3">
        <f>VLOOKUP(B40,Retail!$C$3:$E$255,3,FALSE)</f>
        <v>102</v>
      </c>
      <c r="E40" s="3" t="e">
        <f>VLOOKUP(B40,Corporate!$C$3:$E$317,3,FALSE)</f>
        <v>#N/A</v>
      </c>
    </row>
    <row r="41" spans="2:5" x14ac:dyDescent="0.3">
      <c r="B41" s="7" t="s">
        <v>458</v>
      </c>
      <c r="C41" s="3">
        <v>103</v>
      </c>
      <c r="D41" s="3">
        <f>VLOOKUP(B41,Retail!$C$3:$E$255,3,FALSE)</f>
        <v>103</v>
      </c>
      <c r="E41" s="3" t="e">
        <f>VLOOKUP(B41,Corporate!$C$3:$E$317,3,FALSE)</f>
        <v>#N/A</v>
      </c>
    </row>
    <row r="42" spans="2:5" x14ac:dyDescent="0.3">
      <c r="B42" s="7" t="s">
        <v>459</v>
      </c>
      <c r="C42" s="3">
        <v>104</v>
      </c>
      <c r="D42" s="3">
        <f>VLOOKUP(B42,Retail!$C$3:$E$255,3,FALSE)</f>
        <v>104</v>
      </c>
      <c r="E42" s="3" t="e">
        <f>VLOOKUP(B42,Corporate!$C$3:$E$317,3,FALSE)</f>
        <v>#N/A</v>
      </c>
    </row>
    <row r="43" spans="2:5" x14ac:dyDescent="0.3">
      <c r="B43" s="7" t="s">
        <v>482</v>
      </c>
      <c r="C43" s="3">
        <v>105</v>
      </c>
      <c r="D43" s="3" t="e">
        <f>VLOOKUP(B43,Retail!$C$3:$E$255,3,FALSE)</f>
        <v>#N/A</v>
      </c>
      <c r="E43" s="3" t="e">
        <f>VLOOKUP(B43,Corporate!$C$3:$E$317,3,FALSE)</f>
        <v>#N/A</v>
      </c>
    </row>
    <row r="44" spans="2:5" x14ac:dyDescent="0.3">
      <c r="B44" s="7" t="s">
        <v>462</v>
      </c>
      <c r="C44" s="3">
        <v>106</v>
      </c>
      <c r="D44" s="3">
        <f>VLOOKUP(B44,Retail!$C$3:$E$255,3,FALSE)</f>
        <v>106</v>
      </c>
      <c r="E44" s="3" t="e">
        <f>VLOOKUP(B44,Corporate!$C$3:$E$317,3,FALSE)</f>
        <v>#N/A</v>
      </c>
    </row>
    <row r="45" spans="2:5" x14ac:dyDescent="0.3">
      <c r="B45" s="7" t="s">
        <v>483</v>
      </c>
      <c r="C45" s="3">
        <v>107</v>
      </c>
      <c r="D45" s="3" t="e">
        <f>VLOOKUP(B45,Retail!$C$3:$E$255,3,FALSE)</f>
        <v>#N/A</v>
      </c>
      <c r="E45" s="3" t="e">
        <f>VLOOKUP(B45,Corporate!$C$3:$E$317,3,FALSE)</f>
        <v>#N/A</v>
      </c>
    </row>
    <row r="46" spans="2:5" x14ac:dyDescent="0.3">
      <c r="B46" s="7" t="s">
        <v>484</v>
      </c>
      <c r="C46" s="3">
        <v>108</v>
      </c>
      <c r="D46" s="3" t="e">
        <f>VLOOKUP(B46,Retail!$C$3:$E$255,3,FALSE)</f>
        <v>#N/A</v>
      </c>
      <c r="E46" s="3" t="e">
        <f>VLOOKUP(B46,Corporate!$C$3:$E$317,3,FALSE)</f>
        <v>#N/A</v>
      </c>
    </row>
    <row r="47" spans="2:5" x14ac:dyDescent="0.3">
      <c r="B47" s="7" t="s">
        <v>485</v>
      </c>
      <c r="C47" s="5">
        <v>109</v>
      </c>
      <c r="D47" s="3" t="e">
        <f>VLOOKUP(B47,Retail!$C$3:$E$255,3,FALSE)</f>
        <v>#N/A</v>
      </c>
      <c r="E47" s="3" t="e">
        <f>VLOOKUP(B47,Corporate!$C$3:$E$317,3,FALSE)</f>
        <v>#N/A</v>
      </c>
    </row>
    <row r="48" spans="2:5" x14ac:dyDescent="0.3">
      <c r="B48" s="7" t="s">
        <v>486</v>
      </c>
      <c r="C48" s="5">
        <v>110</v>
      </c>
      <c r="D48" s="3" t="e">
        <f>VLOOKUP(B48,Retail!$C$3:$E$255,3,FALSE)</f>
        <v>#N/A</v>
      </c>
      <c r="E48" s="3" t="e">
        <f>VLOOKUP(B48,Corporate!$C$3:$E$317,3,FALSE)</f>
        <v>#N/A</v>
      </c>
    </row>
    <row r="49" spans="2:5" x14ac:dyDescent="0.3">
      <c r="B49" s="7" t="s">
        <v>487</v>
      </c>
      <c r="C49" s="5">
        <v>111</v>
      </c>
      <c r="D49" s="3" t="e">
        <f>VLOOKUP(B49,Retail!$C$3:$E$255,3,FALSE)</f>
        <v>#N/A</v>
      </c>
      <c r="E49" s="3" t="e">
        <f>VLOOKUP(B49,Corporate!$C$3:$E$317,3,FALSE)</f>
        <v>#N/A</v>
      </c>
    </row>
    <row r="50" spans="2:5" x14ac:dyDescent="0.3">
      <c r="B50" s="7" t="s">
        <v>477</v>
      </c>
      <c r="C50" s="3">
        <v>114</v>
      </c>
      <c r="D50" s="3">
        <f>VLOOKUP(B50,Retail!$C$3:$E$255,3,FALSE)</f>
        <v>114</v>
      </c>
      <c r="E50" s="3" t="e">
        <f>VLOOKUP(B50,Corporate!$C$3:$E$317,3,FALSE)</f>
        <v>#N/A</v>
      </c>
    </row>
    <row r="51" spans="2:5" x14ac:dyDescent="0.3">
      <c r="B51" s="7" t="s">
        <v>478</v>
      </c>
      <c r="C51" s="3">
        <v>115</v>
      </c>
      <c r="D51" s="3">
        <f>VLOOKUP(B51,Retail!$C$3:$E$255,3,FALSE)</f>
        <v>115</v>
      </c>
      <c r="E51" s="3" t="e">
        <f>VLOOKUP(B51,Corporate!$C$3:$E$317,3,FALSE)</f>
        <v>#N/A</v>
      </c>
    </row>
    <row r="52" spans="2:5" x14ac:dyDescent="0.3">
      <c r="B52" s="7" t="s">
        <v>357</v>
      </c>
      <c r="C52" s="3">
        <v>116</v>
      </c>
      <c r="D52" s="3">
        <f>VLOOKUP(B52,Retail!$C$3:$E$255,3,FALSE)</f>
        <v>116</v>
      </c>
      <c r="E52" s="3">
        <f>VLOOKUP(B52,Corporate!$C$3:$E$317,3,FALSE)</f>
        <v>87</v>
      </c>
    </row>
    <row r="53" spans="2:5" x14ac:dyDescent="0.3">
      <c r="B53" s="7" t="s">
        <v>479</v>
      </c>
      <c r="C53" s="3">
        <v>117</v>
      </c>
      <c r="D53" s="3">
        <f>VLOOKUP(B53,Retail!$C$3:$E$255,3,FALSE)</f>
        <v>117</v>
      </c>
      <c r="E53" s="3" t="e">
        <f>VLOOKUP(B53,Corporate!$C$3:$E$317,3,FALSE)</f>
        <v>#N/A</v>
      </c>
    </row>
    <row r="54" spans="2:5" x14ac:dyDescent="0.3">
      <c r="B54" s="8" t="s">
        <v>488</v>
      </c>
      <c r="C54" s="5">
        <v>119</v>
      </c>
      <c r="D54" s="3" t="e">
        <f>VLOOKUP(B54,Retail!$C$3:$E$255,3,FALSE)</f>
        <v>#N/A</v>
      </c>
      <c r="E54" s="3" t="e">
        <f>VLOOKUP(B54,Corporate!$C$3:$E$317,3,FALSE)</f>
        <v>#N/A</v>
      </c>
    </row>
    <row r="55" spans="2:5" x14ac:dyDescent="0.3">
      <c r="B55" s="8" t="s">
        <v>489</v>
      </c>
      <c r="C55" s="5">
        <v>120</v>
      </c>
      <c r="D55" s="3" t="e">
        <f>VLOOKUP(B55,Retail!$C$3:$E$255,3,FALSE)</f>
        <v>#N/A</v>
      </c>
      <c r="E55" s="3" t="e">
        <f>VLOOKUP(B55,Corporate!$C$3:$E$317,3,FALSE)</f>
        <v>#N/A</v>
      </c>
    </row>
    <row r="56" spans="2:5" x14ac:dyDescent="0.3">
      <c r="B56" s="2" t="s">
        <v>441</v>
      </c>
      <c r="C56" s="3">
        <v>150</v>
      </c>
      <c r="D56" s="3">
        <f>VLOOKUP(B56,Retail!$C$3:$E$255,3,FALSE)</f>
        <v>150</v>
      </c>
      <c r="E56" s="3" t="e">
        <f>VLOOKUP(B56,Corporate!$C$3:$E$317,3,FALSE)</f>
        <v>#N/A</v>
      </c>
    </row>
    <row r="57" spans="2:5" x14ac:dyDescent="0.3">
      <c r="B57" s="2" t="s">
        <v>442</v>
      </c>
      <c r="C57" s="3">
        <v>151</v>
      </c>
      <c r="D57" s="3">
        <f>VLOOKUP(B57,Retail!$C$3:$E$255,3,FALSE)</f>
        <v>151</v>
      </c>
      <c r="E57" s="3" t="e">
        <f>VLOOKUP(B57,Corporate!$C$3:$E$317,3,FALSE)</f>
        <v>#N/A</v>
      </c>
    </row>
    <row r="58" spans="2:5" x14ac:dyDescent="0.3">
      <c r="B58" s="2" t="s">
        <v>18</v>
      </c>
      <c r="C58" s="3">
        <v>162</v>
      </c>
      <c r="D58" s="3" t="e">
        <f>VLOOKUP(B58,Retail!$C$3:$E$255,3,FALSE)</f>
        <v>#N/A</v>
      </c>
      <c r="E58" s="3">
        <f>VLOOKUP(B58,Corporate!$C$3:$E$317,3,FALSE)</f>
        <v>62</v>
      </c>
    </row>
    <row r="59" spans="2:5" x14ac:dyDescent="0.3">
      <c r="B59" s="2" t="s">
        <v>19</v>
      </c>
      <c r="C59" s="3">
        <v>163</v>
      </c>
      <c r="D59" s="3" t="e">
        <f>VLOOKUP(B59,Retail!$C$3:$E$255,3,FALSE)</f>
        <v>#N/A</v>
      </c>
      <c r="E59" s="3">
        <f>VLOOKUP(B59,Corporate!$C$3:$E$317,3,FALSE)</f>
        <v>63</v>
      </c>
    </row>
    <row r="60" spans="2:5" x14ac:dyDescent="0.3">
      <c r="B60" s="2" t="s">
        <v>14</v>
      </c>
      <c r="C60" s="3">
        <v>164</v>
      </c>
      <c r="D60" s="3" t="e">
        <f>VLOOKUP(B60,Retail!$C$3:$E$255,3,FALSE)</f>
        <v>#N/A</v>
      </c>
      <c r="E60" s="3">
        <f>VLOOKUP(B60,Corporate!$C$3:$E$317,3,FALSE)</f>
        <v>64</v>
      </c>
    </row>
    <row r="61" spans="2:5" x14ac:dyDescent="0.3">
      <c r="B61" s="2" t="s">
        <v>15</v>
      </c>
      <c r="C61" s="3">
        <v>165</v>
      </c>
      <c r="D61" s="3" t="e">
        <f>VLOOKUP(B61,Retail!$C$3:$E$255,3,FALSE)</f>
        <v>#N/A</v>
      </c>
      <c r="E61" s="3">
        <f>VLOOKUP(B61,Corporate!$C$3:$E$317,3,FALSE)</f>
        <v>65</v>
      </c>
    </row>
    <row r="62" spans="2:5" x14ac:dyDescent="0.3">
      <c r="B62" s="2" t="s">
        <v>16</v>
      </c>
      <c r="C62" s="3">
        <v>166</v>
      </c>
      <c r="D62" s="3" t="e">
        <f>VLOOKUP(B62,Retail!$C$3:$E$255,3,FALSE)</f>
        <v>#N/A</v>
      </c>
      <c r="E62" s="3">
        <f>VLOOKUP(B62,Corporate!$C$3:$E$317,3,FALSE)</f>
        <v>66</v>
      </c>
    </row>
    <row r="63" spans="2:5" x14ac:dyDescent="0.3">
      <c r="B63" s="2" t="s">
        <v>17</v>
      </c>
      <c r="C63" s="3">
        <v>167</v>
      </c>
      <c r="D63" s="3" t="e">
        <f>VLOOKUP(B63,Retail!$C$3:$E$255,3,FALSE)</f>
        <v>#N/A</v>
      </c>
      <c r="E63" s="3">
        <f>VLOOKUP(B63,Corporate!$C$3:$E$317,3,FALSE)</f>
        <v>67</v>
      </c>
    </row>
    <row r="64" spans="2:5" x14ac:dyDescent="0.3">
      <c r="B64" s="2" t="s">
        <v>22</v>
      </c>
      <c r="C64" s="3">
        <v>168</v>
      </c>
      <c r="D64" s="3" t="e">
        <f>VLOOKUP(B64,Retail!$C$3:$E$255,3,FALSE)</f>
        <v>#N/A</v>
      </c>
      <c r="E64" s="3">
        <f>VLOOKUP(B64,Corporate!$C$3:$E$317,3,FALSE)</f>
        <v>68</v>
      </c>
    </row>
    <row r="65" spans="2:5" x14ac:dyDescent="0.3">
      <c r="B65" s="2" t="s">
        <v>20</v>
      </c>
      <c r="C65" s="3">
        <v>169</v>
      </c>
      <c r="D65" s="3" t="e">
        <f>VLOOKUP(B65,Retail!$C$3:$E$255,3,FALSE)</f>
        <v>#N/A</v>
      </c>
      <c r="E65" s="3">
        <f>VLOOKUP(B65,Corporate!$C$3:$E$317,3,FALSE)</f>
        <v>69</v>
      </c>
    </row>
    <row r="66" spans="2:5" x14ac:dyDescent="0.3">
      <c r="B66" s="2" t="s">
        <v>21</v>
      </c>
      <c r="C66" s="3">
        <v>170</v>
      </c>
      <c r="D66" s="3" t="e">
        <f>VLOOKUP(B66,Retail!$C$3:$E$255,3,FALSE)</f>
        <v>#N/A</v>
      </c>
      <c r="E66" s="3">
        <f>VLOOKUP(B66,Corporate!$C$3:$E$317,3,FALSE)</f>
        <v>70</v>
      </c>
    </row>
    <row r="67" spans="2:5" x14ac:dyDescent="0.3">
      <c r="B67" s="2" t="s">
        <v>23</v>
      </c>
      <c r="C67" s="3">
        <v>171</v>
      </c>
      <c r="D67" s="3" t="e">
        <f>VLOOKUP(B67,Retail!$C$3:$E$255,3,FALSE)</f>
        <v>#N/A</v>
      </c>
      <c r="E67" s="3">
        <f>VLOOKUP(B67,Corporate!$C$3:$E$317,3,FALSE)</f>
        <v>71</v>
      </c>
    </row>
    <row r="68" spans="2:5" x14ac:dyDescent="0.3">
      <c r="B68" s="2" t="s">
        <v>0</v>
      </c>
      <c r="C68" s="3">
        <v>200</v>
      </c>
      <c r="D68" s="3">
        <f>VLOOKUP(B68,Retail!$C$3:$E$255,3,FALSE)</f>
        <v>200</v>
      </c>
      <c r="E68" s="3" t="e">
        <f>VLOOKUP(B68,Corporate!$C$3:$E$317,3,FALSE)</f>
        <v>#N/A</v>
      </c>
    </row>
    <row r="69" spans="2:5" x14ac:dyDescent="0.3">
      <c r="B69" s="2" t="s">
        <v>24</v>
      </c>
      <c r="C69" s="3">
        <v>201</v>
      </c>
      <c r="D69" s="3">
        <f>VLOOKUP(B69,Retail!$C$3:$E$255,3,FALSE)</f>
        <v>201</v>
      </c>
      <c r="E69" s="3" t="e">
        <f>VLOOKUP(B69,Corporate!$C$3:$E$317,3,FALSE)</f>
        <v>#N/A</v>
      </c>
    </row>
    <row r="70" spans="2:5" x14ac:dyDescent="0.3">
      <c r="B70" s="2" t="s">
        <v>25</v>
      </c>
      <c r="C70" s="3">
        <v>202</v>
      </c>
      <c r="D70" s="3">
        <f>VLOOKUP(B70,Retail!$C$3:$E$255,3,FALSE)</f>
        <v>202</v>
      </c>
      <c r="E70" s="3" t="e">
        <f>VLOOKUP(B70,Corporate!$C$3:$E$317,3,FALSE)</f>
        <v>#N/A</v>
      </c>
    </row>
    <row r="71" spans="2:5" x14ac:dyDescent="0.3">
      <c r="B71" s="2" t="s">
        <v>1</v>
      </c>
      <c r="C71" s="3">
        <v>203</v>
      </c>
      <c r="D71" s="3">
        <f>VLOOKUP(B71,Retail!$C$3:$E$255,3,FALSE)</f>
        <v>203</v>
      </c>
      <c r="E71" s="3" t="e">
        <f>VLOOKUP(B71,Corporate!$C$3:$E$317,3,FALSE)</f>
        <v>#N/A</v>
      </c>
    </row>
    <row r="72" spans="2:5" x14ac:dyDescent="0.3">
      <c r="B72" s="2" t="s">
        <v>26</v>
      </c>
      <c r="C72" s="3">
        <v>204</v>
      </c>
      <c r="D72" s="3">
        <f>VLOOKUP(B72,Retail!$C$3:$E$255,3,FALSE)</f>
        <v>204</v>
      </c>
      <c r="E72" s="3" t="e">
        <f>VLOOKUP(B72,Corporate!$C$3:$E$317,3,FALSE)</f>
        <v>#N/A</v>
      </c>
    </row>
    <row r="73" spans="2:5" x14ac:dyDescent="0.3">
      <c r="B73" s="2" t="s">
        <v>27</v>
      </c>
      <c r="C73" s="3">
        <v>205</v>
      </c>
      <c r="D73" s="3">
        <f>VLOOKUP(B73,Retail!$C$3:$E$255,3,FALSE)</f>
        <v>205</v>
      </c>
      <c r="E73" s="3" t="e">
        <f>VLOOKUP(B73,Corporate!$C$3:$E$317,3,FALSE)</f>
        <v>#N/A</v>
      </c>
    </row>
    <row r="74" spans="2:5" x14ac:dyDescent="0.3">
      <c r="B74" s="2" t="s">
        <v>28</v>
      </c>
      <c r="C74" s="3">
        <v>206</v>
      </c>
      <c r="D74" s="3">
        <f>VLOOKUP(B74,Retail!$C$3:$E$255,3,FALSE)</f>
        <v>206</v>
      </c>
      <c r="E74" s="3" t="e">
        <f>VLOOKUP(B74,Corporate!$C$3:$E$317,3,FALSE)</f>
        <v>#N/A</v>
      </c>
    </row>
    <row r="75" spans="2:5" x14ac:dyDescent="0.3">
      <c r="B75" s="2" t="s">
        <v>29</v>
      </c>
      <c r="C75" s="3">
        <v>207</v>
      </c>
      <c r="D75" s="3">
        <f>VLOOKUP(B75,Retail!$C$3:$E$255,3,FALSE)</f>
        <v>207</v>
      </c>
      <c r="E75" s="3" t="e">
        <f>VLOOKUP(B75,Corporate!$C$3:$E$317,3,FALSE)</f>
        <v>#N/A</v>
      </c>
    </row>
    <row r="76" spans="2:5" x14ac:dyDescent="0.3">
      <c r="B76" s="2" t="s">
        <v>30</v>
      </c>
      <c r="C76" s="3">
        <v>208</v>
      </c>
      <c r="D76" s="3">
        <f>VLOOKUP(B76,Retail!$C$3:$E$255,3,FALSE)</f>
        <v>208</v>
      </c>
      <c r="E76" s="3" t="e">
        <f>VLOOKUP(B76,Corporate!$C$3:$E$317,3,FALSE)</f>
        <v>#N/A</v>
      </c>
    </row>
    <row r="77" spans="2:5" x14ac:dyDescent="0.3">
      <c r="B77" s="2" t="s">
        <v>31</v>
      </c>
      <c r="C77" s="3">
        <v>209</v>
      </c>
      <c r="D77" s="3">
        <f>VLOOKUP(B77,Retail!$C$3:$E$255,3,FALSE)</f>
        <v>209</v>
      </c>
      <c r="E77" s="3" t="e">
        <f>VLOOKUP(B77,Corporate!$C$3:$E$317,3,FALSE)</f>
        <v>#N/A</v>
      </c>
    </row>
    <row r="78" spans="2:5" x14ac:dyDescent="0.3">
      <c r="B78" s="2" t="s">
        <v>34</v>
      </c>
      <c r="C78" s="3">
        <v>211</v>
      </c>
      <c r="D78" s="3">
        <f>VLOOKUP(B78,Retail!$C$3:$E$255,3,FALSE)</f>
        <v>211</v>
      </c>
      <c r="E78" s="3" t="e">
        <f>VLOOKUP(B78,Corporate!$C$3:$E$317,3,FALSE)</f>
        <v>#N/A</v>
      </c>
    </row>
    <row r="79" spans="2:5" x14ac:dyDescent="0.3">
      <c r="B79" s="2" t="s">
        <v>35</v>
      </c>
      <c r="C79" s="3">
        <v>212</v>
      </c>
      <c r="D79" s="3">
        <f>VLOOKUP(B79,Retail!$C$3:$E$255,3,FALSE)</f>
        <v>212</v>
      </c>
      <c r="E79" s="3" t="e">
        <f>VLOOKUP(B79,Corporate!$C$3:$E$317,3,FALSE)</f>
        <v>#N/A</v>
      </c>
    </row>
    <row r="80" spans="2:5" x14ac:dyDescent="0.3">
      <c r="B80" s="2" t="s">
        <v>36</v>
      </c>
      <c r="C80" s="3">
        <v>213</v>
      </c>
      <c r="D80" s="3">
        <f>VLOOKUP(B80,Retail!$C$3:$E$255,3,FALSE)</f>
        <v>213</v>
      </c>
      <c r="E80" s="3" t="e">
        <f>VLOOKUP(B80,Corporate!$C$3:$E$317,3,FALSE)</f>
        <v>#N/A</v>
      </c>
    </row>
    <row r="81" spans="2:5" x14ac:dyDescent="0.3">
      <c r="B81" s="2" t="s">
        <v>37</v>
      </c>
      <c r="C81" s="3">
        <v>214</v>
      </c>
      <c r="D81" s="3">
        <f>VLOOKUP(B81,Retail!$C$3:$E$255,3,FALSE)</f>
        <v>214</v>
      </c>
      <c r="E81" s="3" t="e">
        <f>VLOOKUP(B81,Corporate!$C$3:$E$317,3,FALSE)</f>
        <v>#N/A</v>
      </c>
    </row>
    <row r="82" spans="2:5" x14ac:dyDescent="0.3">
      <c r="B82" s="2" t="s">
        <v>38</v>
      </c>
      <c r="C82" s="3">
        <v>215</v>
      </c>
      <c r="D82" s="3">
        <f>VLOOKUP(B82,Retail!$C$3:$E$255,3,FALSE)</f>
        <v>215</v>
      </c>
      <c r="E82" s="3" t="e">
        <f>VLOOKUP(B82,Corporate!$C$3:$E$317,3,FALSE)</f>
        <v>#N/A</v>
      </c>
    </row>
    <row r="83" spans="2:5" x14ac:dyDescent="0.3">
      <c r="B83" s="2" t="s">
        <v>39</v>
      </c>
      <c r="C83" s="3">
        <v>216</v>
      </c>
      <c r="D83" s="3">
        <f>VLOOKUP(B83,Retail!$C$3:$E$255,3,FALSE)</f>
        <v>216</v>
      </c>
      <c r="E83" s="3" t="e">
        <f>VLOOKUP(B83,Corporate!$C$3:$E$317,3,FALSE)</f>
        <v>#N/A</v>
      </c>
    </row>
    <row r="84" spans="2:5" x14ac:dyDescent="0.3">
      <c r="B84" s="2" t="s">
        <v>40</v>
      </c>
      <c r="C84" s="3">
        <v>217</v>
      </c>
      <c r="D84" s="3">
        <f>VLOOKUP(B84,Retail!$C$3:$E$255,3,FALSE)</f>
        <v>217</v>
      </c>
      <c r="E84" s="3" t="e">
        <f>VLOOKUP(B84,Corporate!$C$3:$E$317,3,FALSE)</f>
        <v>#N/A</v>
      </c>
    </row>
    <row r="85" spans="2:5" x14ac:dyDescent="0.3">
      <c r="B85" s="2" t="s">
        <v>4</v>
      </c>
      <c r="C85" s="3">
        <v>218</v>
      </c>
      <c r="D85" s="3">
        <f>VLOOKUP(B85,Retail!$C$3:$E$255,3,FALSE)</f>
        <v>218</v>
      </c>
      <c r="E85" s="3">
        <f>VLOOKUP(B85,Corporate!$C$3:$E$317,3,FALSE)</f>
        <v>56</v>
      </c>
    </row>
    <row r="86" spans="2:5" x14ac:dyDescent="0.3">
      <c r="B86" s="2" t="s">
        <v>5</v>
      </c>
      <c r="C86" s="3">
        <v>219</v>
      </c>
      <c r="D86" s="3">
        <f>VLOOKUP(B86,Retail!$C$3:$E$255,3,FALSE)</f>
        <v>219</v>
      </c>
      <c r="E86" s="3">
        <f>VLOOKUP(B86,Corporate!$C$3:$E$317,3,FALSE)</f>
        <v>57</v>
      </c>
    </row>
    <row r="87" spans="2:5" x14ac:dyDescent="0.3">
      <c r="B87" s="2" t="s">
        <v>133</v>
      </c>
      <c r="C87" s="3">
        <v>220</v>
      </c>
      <c r="D87" s="3">
        <f>VLOOKUP(B87,Retail!$C$3:$E$255,3,FALSE)</f>
        <v>220</v>
      </c>
      <c r="E87" s="3">
        <f>VLOOKUP(B87,Corporate!$C$3:$E$317,3,FALSE)</f>
        <v>206</v>
      </c>
    </row>
    <row r="88" spans="2:5" x14ac:dyDescent="0.3">
      <c r="B88" s="2" t="s">
        <v>41</v>
      </c>
      <c r="C88" s="3">
        <v>221</v>
      </c>
      <c r="D88" s="3">
        <f>VLOOKUP(B88,Retail!$C$3:$E$255,3,FALSE)</f>
        <v>221</v>
      </c>
      <c r="E88" s="3" t="e">
        <f>VLOOKUP(B88,Corporate!$C$3:$E$317,3,FALSE)</f>
        <v>#N/A</v>
      </c>
    </row>
    <row r="89" spans="2:5" x14ac:dyDescent="0.3">
      <c r="B89" s="2" t="s">
        <v>136</v>
      </c>
      <c r="C89" s="3">
        <v>222</v>
      </c>
      <c r="D89" s="3">
        <f>VLOOKUP(B89,Retail!$C$3:$E$255,3,FALSE)</f>
        <v>222</v>
      </c>
      <c r="E89" s="3">
        <f>VLOOKUP(B89,Corporate!$C$3:$E$317,3,FALSE)</f>
        <v>207</v>
      </c>
    </row>
    <row r="90" spans="2:5" x14ac:dyDescent="0.3">
      <c r="B90" s="2" t="s">
        <v>42</v>
      </c>
      <c r="C90" s="3">
        <v>223</v>
      </c>
      <c r="D90" s="3">
        <f>VLOOKUP(B90,Retail!$C$3:$E$255,3,FALSE)</f>
        <v>223</v>
      </c>
      <c r="E90" s="3" t="e">
        <f>VLOOKUP(B90,Corporate!$C$3:$E$317,3,FALSE)</f>
        <v>#N/A</v>
      </c>
    </row>
    <row r="91" spans="2:5" x14ac:dyDescent="0.3">
      <c r="B91" s="2" t="s">
        <v>43</v>
      </c>
      <c r="C91" s="3">
        <v>224</v>
      </c>
      <c r="D91" s="3">
        <f>VLOOKUP(B91,Retail!$C$3:$E$255,3,FALSE)</f>
        <v>224</v>
      </c>
      <c r="E91" s="3" t="e">
        <f>VLOOKUP(B91,Corporate!$C$3:$E$317,3,FALSE)</f>
        <v>#N/A</v>
      </c>
    </row>
    <row r="92" spans="2:5" x14ac:dyDescent="0.3">
      <c r="B92" s="2" t="s">
        <v>44</v>
      </c>
      <c r="C92" s="3">
        <v>225</v>
      </c>
      <c r="D92" s="3">
        <f>VLOOKUP(B92,Retail!$C$3:$E$255,3,FALSE)</f>
        <v>225</v>
      </c>
      <c r="E92" s="3" t="e">
        <f>VLOOKUP(B92,Corporate!$C$3:$E$317,3,FALSE)</f>
        <v>#N/A</v>
      </c>
    </row>
    <row r="93" spans="2:5" x14ac:dyDescent="0.3">
      <c r="B93" s="2" t="s">
        <v>45</v>
      </c>
      <c r="C93" s="3">
        <v>226</v>
      </c>
      <c r="D93" s="3">
        <f>VLOOKUP(B93,Retail!$C$3:$E$255,3,FALSE)</f>
        <v>226</v>
      </c>
      <c r="E93" s="3" t="e">
        <f>VLOOKUP(B93,Corporate!$C$3:$E$317,3,FALSE)</f>
        <v>#N/A</v>
      </c>
    </row>
    <row r="94" spans="2:5" x14ac:dyDescent="0.3">
      <c r="B94" s="2" t="s">
        <v>46</v>
      </c>
      <c r="C94" s="3">
        <v>227</v>
      </c>
      <c r="D94" s="3">
        <f>VLOOKUP(B94,Retail!$C$3:$E$255,3,FALSE)</f>
        <v>227</v>
      </c>
      <c r="E94" s="3" t="e">
        <f>VLOOKUP(B94,Corporate!$C$3:$E$317,3,FALSE)</f>
        <v>#N/A</v>
      </c>
    </row>
    <row r="95" spans="2:5" x14ac:dyDescent="0.3">
      <c r="B95" s="2" t="s">
        <v>47</v>
      </c>
      <c r="C95" s="3">
        <v>232</v>
      </c>
      <c r="D95" s="3" t="e">
        <f>VLOOKUP(B95,Retail!$C$3:$E$255,3,FALSE)</f>
        <v>#N/A</v>
      </c>
      <c r="E95" s="3" t="e">
        <f>VLOOKUP(B95,Corporate!$C$3:$E$317,3,FALSE)</f>
        <v>#N/A</v>
      </c>
    </row>
    <row r="96" spans="2:5" x14ac:dyDescent="0.3">
      <c r="B96" s="2" t="s">
        <v>48</v>
      </c>
      <c r="C96" s="3">
        <v>233</v>
      </c>
      <c r="D96" s="3" t="e">
        <f>VLOOKUP(B96,Retail!$C$3:$E$255,3,FALSE)</f>
        <v>#N/A</v>
      </c>
      <c r="E96" s="3" t="e">
        <f>VLOOKUP(B96,Corporate!$C$3:$E$317,3,FALSE)</f>
        <v>#N/A</v>
      </c>
    </row>
    <row r="97" spans="2:5" x14ac:dyDescent="0.3">
      <c r="B97" s="2" t="s">
        <v>32</v>
      </c>
      <c r="C97" s="3">
        <v>234</v>
      </c>
      <c r="D97" s="3" t="e">
        <f>VLOOKUP(B97,Retail!$C$3:$E$255,3,FALSE)</f>
        <v>#N/A</v>
      </c>
      <c r="E97" s="3">
        <f>VLOOKUP(B97,Corporate!$C$3:$E$317,3,FALSE)</f>
        <v>61</v>
      </c>
    </row>
    <row r="98" spans="2:5" x14ac:dyDescent="0.3">
      <c r="B98" s="2" t="s">
        <v>33</v>
      </c>
      <c r="C98" s="3">
        <v>235</v>
      </c>
      <c r="D98" s="3" t="e">
        <f>VLOOKUP(B98,Retail!$C$3:$E$255,3,FALSE)</f>
        <v>#N/A</v>
      </c>
      <c r="E98" s="3" t="e">
        <f>VLOOKUP(B98,Corporate!$C$3:$E$317,3,FALSE)</f>
        <v>#N/A</v>
      </c>
    </row>
    <row r="99" spans="2:5" x14ac:dyDescent="0.3">
      <c r="B99" s="2" t="s">
        <v>49</v>
      </c>
      <c r="C99" s="3">
        <v>250</v>
      </c>
      <c r="D99" s="3" t="e">
        <f>VLOOKUP(B99,Retail!$C$3:$E$255,3,FALSE)</f>
        <v>#N/A</v>
      </c>
      <c r="E99" s="3" t="e">
        <f>VLOOKUP(B99,Corporate!$C$3:$E$317,3,FALSE)</f>
        <v>#N/A</v>
      </c>
    </row>
    <row r="100" spans="2:5" x14ac:dyDescent="0.3">
      <c r="B100" s="2" t="s">
        <v>50</v>
      </c>
      <c r="C100" s="3">
        <v>251</v>
      </c>
      <c r="D100" s="3" t="e">
        <f>VLOOKUP(B100,Retail!$C$3:$E$255,3,FALSE)</f>
        <v>#N/A</v>
      </c>
      <c r="E100" s="3" t="e">
        <f>VLOOKUP(B100,Corporate!$C$3:$E$317,3,FALSE)</f>
        <v>#N/A</v>
      </c>
    </row>
    <row r="101" spans="2:5" x14ac:dyDescent="0.3">
      <c r="B101" s="2" t="s">
        <v>51</v>
      </c>
      <c r="C101" s="3">
        <v>252</v>
      </c>
      <c r="D101" s="3" t="e">
        <f>VLOOKUP(B101,Retail!$C$3:$E$255,3,FALSE)</f>
        <v>#N/A</v>
      </c>
      <c r="E101" s="3" t="e">
        <f>VLOOKUP(B101,Corporate!$C$3:$E$317,3,FALSE)</f>
        <v>#N/A</v>
      </c>
    </row>
    <row r="102" spans="2:5" x14ac:dyDescent="0.3">
      <c r="B102" s="2" t="s">
        <v>385</v>
      </c>
      <c r="C102" s="3">
        <v>253</v>
      </c>
      <c r="D102" s="3" t="e">
        <f>VLOOKUP(B102,Retail!$C$3:$E$255,3,FALSE)</f>
        <v>#N/A</v>
      </c>
      <c r="E102" s="3" t="e">
        <f>VLOOKUP(B102,Corporate!$C$3:$E$317,3,FALSE)</f>
        <v>#N/A</v>
      </c>
    </row>
    <row r="103" spans="2:5" x14ac:dyDescent="0.3">
      <c r="B103" s="2" t="s">
        <v>52</v>
      </c>
      <c r="C103" s="3">
        <v>254</v>
      </c>
      <c r="D103" s="3" t="e">
        <f>VLOOKUP(B103,Retail!$C$3:$E$255,3,FALSE)</f>
        <v>#N/A</v>
      </c>
      <c r="E103" s="3" t="e">
        <f>VLOOKUP(B103,Corporate!$C$3:$E$317,3,FALSE)</f>
        <v>#N/A</v>
      </c>
    </row>
    <row r="104" spans="2:5" x14ac:dyDescent="0.3">
      <c r="B104" s="2" t="s">
        <v>53</v>
      </c>
      <c r="C104" s="3">
        <v>255</v>
      </c>
      <c r="D104" s="3" t="e">
        <f>VLOOKUP(B104,Retail!$C$3:$E$255,3,FALSE)</f>
        <v>#N/A</v>
      </c>
      <c r="E104" s="3" t="e">
        <f>VLOOKUP(B104,Corporate!$C$3:$E$317,3,FALSE)</f>
        <v>#N/A</v>
      </c>
    </row>
    <row r="105" spans="2:5" x14ac:dyDescent="0.3">
      <c r="B105" s="2" t="s">
        <v>54</v>
      </c>
      <c r="C105" s="3">
        <v>256</v>
      </c>
      <c r="D105" s="3" t="e">
        <f>VLOOKUP(B105,Retail!$C$3:$E$255,3,FALSE)</f>
        <v>#N/A</v>
      </c>
      <c r="E105" s="3" t="e">
        <f>VLOOKUP(B105,Corporate!$C$3:$E$317,3,FALSE)</f>
        <v>#N/A</v>
      </c>
    </row>
    <row r="106" spans="2:5" x14ac:dyDescent="0.3">
      <c r="B106" s="2" t="s">
        <v>55</v>
      </c>
      <c r="C106" s="3">
        <v>257</v>
      </c>
      <c r="D106" s="3" t="e">
        <f>VLOOKUP(B106,Retail!$C$3:$E$255,3,FALSE)</f>
        <v>#N/A</v>
      </c>
      <c r="E106" s="3" t="e">
        <f>VLOOKUP(B106,Corporate!$C$3:$E$317,3,FALSE)</f>
        <v>#N/A</v>
      </c>
    </row>
    <row r="107" spans="2:5" x14ac:dyDescent="0.3">
      <c r="B107" s="2" t="s">
        <v>56</v>
      </c>
      <c r="C107" s="3">
        <v>258</v>
      </c>
      <c r="D107" s="3" t="e">
        <f>VLOOKUP(B107,Retail!$C$3:$E$255,3,FALSE)</f>
        <v>#N/A</v>
      </c>
      <c r="E107" s="3" t="e">
        <f>VLOOKUP(B107,Corporate!$C$3:$E$317,3,FALSE)</f>
        <v>#N/A</v>
      </c>
    </row>
    <row r="108" spans="2:5" x14ac:dyDescent="0.3">
      <c r="B108" s="2" t="s">
        <v>57</v>
      </c>
      <c r="C108" s="3">
        <v>259</v>
      </c>
      <c r="D108" s="3" t="e">
        <f>VLOOKUP(B108,Retail!$C$3:$E$255,3,FALSE)</f>
        <v>#N/A</v>
      </c>
      <c r="E108" s="3" t="e">
        <f>VLOOKUP(B108,Corporate!$C$3:$E$317,3,FALSE)</f>
        <v>#N/A</v>
      </c>
    </row>
    <row r="109" spans="2:5" x14ac:dyDescent="0.3">
      <c r="B109" s="2" t="s">
        <v>58</v>
      </c>
      <c r="C109" s="3">
        <v>260</v>
      </c>
      <c r="D109" s="3" t="e">
        <f>VLOOKUP(B109,Retail!$C$3:$E$255,3,FALSE)</f>
        <v>#N/A</v>
      </c>
      <c r="E109" s="3" t="e">
        <f>VLOOKUP(B109,Corporate!$C$3:$E$317,3,FALSE)</f>
        <v>#N/A</v>
      </c>
    </row>
    <row r="110" spans="2:5" x14ac:dyDescent="0.3">
      <c r="B110" s="2" t="s">
        <v>59</v>
      </c>
      <c r="C110" s="3">
        <v>261</v>
      </c>
      <c r="D110" s="3" t="e">
        <f>VLOOKUP(B110,Retail!$C$3:$E$255,3,FALSE)</f>
        <v>#N/A</v>
      </c>
      <c r="E110" s="3" t="e">
        <f>VLOOKUP(B110,Corporate!$C$3:$E$317,3,FALSE)</f>
        <v>#N/A</v>
      </c>
    </row>
    <row r="111" spans="2:5" x14ac:dyDescent="0.3">
      <c r="B111" s="2" t="s">
        <v>60</v>
      </c>
      <c r="C111" s="3">
        <v>262</v>
      </c>
      <c r="D111" s="3" t="e">
        <f>VLOOKUP(B111,Retail!$C$3:$E$255,3,FALSE)</f>
        <v>#N/A</v>
      </c>
      <c r="E111" s="3" t="e">
        <f>VLOOKUP(B111,Corporate!$C$3:$E$317,3,FALSE)</f>
        <v>#N/A</v>
      </c>
    </row>
    <row r="112" spans="2:5" x14ac:dyDescent="0.3">
      <c r="B112" s="2" t="s">
        <v>61</v>
      </c>
      <c r="C112" s="3">
        <v>263</v>
      </c>
      <c r="D112" s="3" t="e">
        <f>VLOOKUP(B112,Retail!$C$3:$E$255,3,FALSE)</f>
        <v>#N/A</v>
      </c>
      <c r="E112" s="3" t="e">
        <f>VLOOKUP(B112,Corporate!$C$3:$E$317,3,FALSE)</f>
        <v>#N/A</v>
      </c>
    </row>
    <row r="113" spans="2:5" x14ac:dyDescent="0.3">
      <c r="B113" s="2" t="s">
        <v>62</v>
      </c>
      <c r="C113" s="3">
        <v>264</v>
      </c>
      <c r="D113" s="3" t="e">
        <f>VLOOKUP(B113,Retail!$C$3:$E$255,3,FALSE)</f>
        <v>#N/A</v>
      </c>
      <c r="E113" s="3" t="e">
        <f>VLOOKUP(B113,Corporate!$C$3:$E$317,3,FALSE)</f>
        <v>#N/A</v>
      </c>
    </row>
    <row r="114" spans="2:5" x14ac:dyDescent="0.3">
      <c r="B114" s="2" t="s">
        <v>67</v>
      </c>
      <c r="C114" s="3">
        <v>265</v>
      </c>
      <c r="D114" s="3" t="e">
        <f>VLOOKUP(B114,Retail!$C$3:$E$255,3,FALSE)</f>
        <v>#N/A</v>
      </c>
      <c r="E114" s="3" t="e">
        <f>VLOOKUP(B114,Corporate!$C$3:$E$317,3,FALSE)</f>
        <v>#N/A</v>
      </c>
    </row>
    <row r="115" spans="2:5" x14ac:dyDescent="0.3">
      <c r="B115" s="2" t="s">
        <v>68</v>
      </c>
      <c r="C115" s="3">
        <v>266</v>
      </c>
      <c r="D115" s="3" t="e">
        <f>VLOOKUP(B115,Retail!$C$3:$E$255,3,FALSE)</f>
        <v>#N/A</v>
      </c>
      <c r="E115" s="3" t="e">
        <f>VLOOKUP(B115,Corporate!$C$3:$E$317,3,FALSE)</f>
        <v>#N/A</v>
      </c>
    </row>
    <row r="116" spans="2:5" x14ac:dyDescent="0.3">
      <c r="B116" s="2" t="s">
        <v>63</v>
      </c>
      <c r="C116" s="3">
        <v>267</v>
      </c>
      <c r="D116" s="3" t="e">
        <f>VLOOKUP(B116,Retail!$C$3:$E$255,3,FALSE)</f>
        <v>#N/A</v>
      </c>
      <c r="E116" s="3" t="e">
        <f>VLOOKUP(B116,Corporate!$C$3:$E$317,3,FALSE)</f>
        <v>#N/A</v>
      </c>
    </row>
    <row r="117" spans="2:5" x14ac:dyDescent="0.3">
      <c r="B117" s="2" t="s">
        <v>64</v>
      </c>
      <c r="C117" s="3">
        <v>268</v>
      </c>
      <c r="D117" s="3" t="e">
        <f>VLOOKUP(B117,Retail!$C$3:$E$255,3,FALSE)</f>
        <v>#N/A</v>
      </c>
      <c r="E117" s="3" t="e">
        <f>VLOOKUP(B117,Corporate!$C$3:$E$317,3,FALSE)</f>
        <v>#N/A</v>
      </c>
    </row>
    <row r="118" spans="2:5" x14ac:dyDescent="0.3">
      <c r="B118" s="2" t="s">
        <v>65</v>
      </c>
      <c r="C118" s="3">
        <v>269</v>
      </c>
      <c r="D118" s="3" t="e">
        <f>VLOOKUP(B118,Retail!$C$3:$E$255,3,FALSE)</f>
        <v>#N/A</v>
      </c>
      <c r="E118" s="3" t="e">
        <f>VLOOKUP(B118,Corporate!$C$3:$E$317,3,FALSE)</f>
        <v>#N/A</v>
      </c>
    </row>
    <row r="119" spans="2:5" x14ac:dyDescent="0.3">
      <c r="B119" s="2" t="s">
        <v>66</v>
      </c>
      <c r="C119" s="3">
        <v>270</v>
      </c>
      <c r="D119" s="3" t="e">
        <f>VLOOKUP(B119,Retail!$C$3:$E$255,3,FALSE)</f>
        <v>#N/A</v>
      </c>
      <c r="E119" s="3" t="e">
        <f>VLOOKUP(B119,Corporate!$C$3:$E$317,3,FALSE)</f>
        <v>#N/A</v>
      </c>
    </row>
    <row r="120" spans="2:5" x14ac:dyDescent="0.3">
      <c r="B120" s="2" t="s">
        <v>71</v>
      </c>
      <c r="C120" s="3">
        <v>271</v>
      </c>
      <c r="D120" s="3" t="e">
        <f>VLOOKUP(B120,Retail!$C$3:$E$255,3,FALSE)</f>
        <v>#N/A</v>
      </c>
      <c r="E120" s="3" t="e">
        <f>VLOOKUP(B120,Corporate!$C$3:$E$317,3,FALSE)</f>
        <v>#N/A</v>
      </c>
    </row>
    <row r="121" spans="2:5" x14ac:dyDescent="0.3">
      <c r="B121" s="2" t="s">
        <v>69</v>
      </c>
      <c r="C121" s="3">
        <v>272</v>
      </c>
      <c r="D121" s="3" t="e">
        <f>VLOOKUP(B121,Retail!$C$3:$E$255,3,FALSE)</f>
        <v>#N/A</v>
      </c>
      <c r="E121" s="3" t="e">
        <f>VLOOKUP(B121,Corporate!$C$3:$E$317,3,FALSE)</f>
        <v>#N/A</v>
      </c>
    </row>
    <row r="122" spans="2:5" x14ac:dyDescent="0.3">
      <c r="B122" s="2" t="s">
        <v>70</v>
      </c>
      <c r="C122" s="3">
        <v>273</v>
      </c>
      <c r="D122" s="3" t="e">
        <f>VLOOKUP(B122,Retail!$C$3:$E$255,3,FALSE)</f>
        <v>#N/A</v>
      </c>
      <c r="E122" s="3" t="e">
        <f>VLOOKUP(B122,Corporate!$C$3:$E$317,3,FALSE)</f>
        <v>#N/A</v>
      </c>
    </row>
    <row r="123" spans="2:5" x14ac:dyDescent="0.3">
      <c r="B123" s="2" t="s">
        <v>72</v>
      </c>
      <c r="C123" s="3">
        <v>274</v>
      </c>
      <c r="D123" s="3" t="e">
        <f>VLOOKUP(B123,Retail!$C$3:$E$255,3,FALSE)</f>
        <v>#N/A</v>
      </c>
      <c r="E123" s="3" t="e">
        <f>VLOOKUP(B123,Corporate!$C$3:$E$317,3,FALSE)</f>
        <v>#N/A</v>
      </c>
    </row>
    <row r="124" spans="2:5" x14ac:dyDescent="0.3">
      <c r="B124" s="2" t="s">
        <v>99</v>
      </c>
      <c r="C124" s="3" t="e">
        <v>#N/A</v>
      </c>
      <c r="D124" s="3">
        <f>VLOOKUP(B124,Retail!$C$3:$E$255,3,FALSE)</f>
        <v>50</v>
      </c>
      <c r="E124" s="3" t="e">
        <f>VLOOKUP(B124,Corporate!$C$3:$E$317,3,FALSE)</f>
        <v>#N/A</v>
      </c>
    </row>
    <row r="125" spans="2:5" x14ac:dyDescent="0.3">
      <c r="B125" s="2" t="s">
        <v>100</v>
      </c>
      <c r="C125" s="3" t="e">
        <v>#N/A</v>
      </c>
      <c r="D125" s="3">
        <f>VLOOKUP(B125,Retail!$C$3:$E$255,3,FALSE)</f>
        <v>51</v>
      </c>
      <c r="E125" s="3" t="e">
        <f>VLOOKUP(B125,Corporate!$C$3:$E$317,3,FALSE)</f>
        <v>#N/A</v>
      </c>
    </row>
    <row r="126" spans="2:5" x14ac:dyDescent="0.3">
      <c r="B126" s="2" t="s">
        <v>103</v>
      </c>
      <c r="C126" s="3" t="e">
        <v>#N/A</v>
      </c>
      <c r="D126" s="3">
        <f>VLOOKUP(B126,Retail!$C$3:$E$255,3,FALSE)</f>
        <v>61</v>
      </c>
      <c r="E126" s="3" t="e">
        <f>VLOOKUP(B126,Corporate!$C$3:$E$317,3,FALSE)</f>
        <v>#N/A</v>
      </c>
    </row>
    <row r="127" spans="2:5" x14ac:dyDescent="0.3">
      <c r="B127" s="2" t="s">
        <v>104</v>
      </c>
      <c r="C127" s="3" t="e">
        <v>#N/A</v>
      </c>
      <c r="D127" s="3">
        <f>VLOOKUP(B127,Retail!$C$3:$E$255,3,FALSE)</f>
        <v>62</v>
      </c>
      <c r="E127" s="3" t="e">
        <f>VLOOKUP(B127,Corporate!$C$3:$E$317,3,FALSE)</f>
        <v>#N/A</v>
      </c>
    </row>
    <row r="128" spans="2:5" x14ac:dyDescent="0.3">
      <c r="B128" s="2" t="s">
        <v>105</v>
      </c>
      <c r="C128" s="3" t="e">
        <v>#N/A</v>
      </c>
      <c r="D128" s="3">
        <f>VLOOKUP(B128,Retail!$C$3:$E$255,3,FALSE)</f>
        <v>63</v>
      </c>
      <c r="E128" s="3" t="e">
        <f>VLOOKUP(B128,Corporate!$C$3:$E$317,3,FALSE)</f>
        <v>#N/A</v>
      </c>
    </row>
    <row r="129" spans="2:5" x14ac:dyDescent="0.3">
      <c r="B129" s="2" t="s">
        <v>106</v>
      </c>
      <c r="C129" s="3" t="e">
        <v>#N/A</v>
      </c>
      <c r="D129" s="3">
        <f>VLOOKUP(B129,Retail!$C$3:$E$255,3,FALSE)</f>
        <v>64</v>
      </c>
      <c r="E129" s="3" t="e">
        <f>VLOOKUP(B129,Corporate!$C$3:$E$317,3,FALSE)</f>
        <v>#N/A</v>
      </c>
    </row>
    <row r="130" spans="2:5" x14ac:dyDescent="0.3">
      <c r="B130" s="2" t="s">
        <v>109</v>
      </c>
      <c r="C130" s="3" t="e">
        <v>#N/A</v>
      </c>
      <c r="D130" s="3">
        <f>VLOOKUP(B130,Retail!$C$3:$E$255,3,FALSE)</f>
        <v>81</v>
      </c>
      <c r="E130" s="3" t="e">
        <f>VLOOKUP(B130,Corporate!$C$3:$E$317,3,FALSE)</f>
        <v>#N/A</v>
      </c>
    </row>
    <row r="131" spans="2:5" x14ac:dyDescent="0.3">
      <c r="B131" s="2" t="s">
        <v>110</v>
      </c>
      <c r="C131" s="3" t="e">
        <v>#N/A</v>
      </c>
      <c r="D131" s="3">
        <f>VLOOKUP(B131,Retail!$C$3:$E$255,3,FALSE)</f>
        <v>82</v>
      </c>
      <c r="E131" s="3" t="e">
        <f>VLOOKUP(B131,Corporate!$C$3:$E$317,3,FALSE)</f>
        <v>#N/A</v>
      </c>
    </row>
    <row r="132" spans="2:5" x14ac:dyDescent="0.3">
      <c r="B132" s="2" t="s">
        <v>111</v>
      </c>
      <c r="C132" s="3" t="e">
        <v>#N/A</v>
      </c>
      <c r="D132" s="3">
        <f>VLOOKUP(B132,Retail!$C$3:$E$255,3,FALSE)</f>
        <v>84</v>
      </c>
      <c r="E132" s="3" t="e">
        <f>VLOOKUP(B132,Corporate!$C$3:$E$317,3,FALSE)</f>
        <v>#N/A</v>
      </c>
    </row>
    <row r="133" spans="2:5" x14ac:dyDescent="0.3">
      <c r="B133" s="2" t="s">
        <v>112</v>
      </c>
      <c r="C133" s="3" t="e">
        <v>#N/A</v>
      </c>
      <c r="D133" s="3">
        <f>VLOOKUP(B133,Retail!$C$3:$E$255,3,FALSE)</f>
        <v>85</v>
      </c>
      <c r="E133" s="3" t="e">
        <f>VLOOKUP(B133,Corporate!$C$3:$E$317,3,FALSE)</f>
        <v>#N/A</v>
      </c>
    </row>
    <row r="134" spans="2:5" x14ac:dyDescent="0.3">
      <c r="B134" s="2" t="s">
        <v>113</v>
      </c>
      <c r="C134" s="3" t="e">
        <v>#N/A</v>
      </c>
      <c r="D134" s="3">
        <f>VLOOKUP(B134,Retail!$C$3:$E$255,3,FALSE)</f>
        <v>86</v>
      </c>
      <c r="E134" s="3" t="e">
        <f>VLOOKUP(B134,Corporate!$C$3:$E$317,3,FALSE)</f>
        <v>#N/A</v>
      </c>
    </row>
    <row r="135" spans="2:5" x14ac:dyDescent="0.3">
      <c r="B135" s="2" t="s">
        <v>114</v>
      </c>
      <c r="C135" s="3" t="e">
        <v>#N/A</v>
      </c>
      <c r="D135" s="3">
        <f>VLOOKUP(B135,Retail!$C$3:$E$255,3,FALSE)</f>
        <v>87</v>
      </c>
      <c r="E135" s="3" t="e">
        <f>VLOOKUP(B135,Corporate!$C$3:$E$317,3,FALSE)</f>
        <v>#N/A</v>
      </c>
    </row>
    <row r="136" spans="2:5" x14ac:dyDescent="0.3">
      <c r="B136" s="2" t="s">
        <v>456</v>
      </c>
      <c r="C136" s="3" t="e">
        <v>#N/A</v>
      </c>
      <c r="D136" s="3">
        <f>VLOOKUP(B136,Retail!$C$3:$E$255,3,FALSE)</f>
        <v>101</v>
      </c>
      <c r="E136" s="3" t="e">
        <f>VLOOKUP(B136,Corporate!$C$3:$E$317,3,FALSE)</f>
        <v>#N/A</v>
      </c>
    </row>
    <row r="137" spans="2:5" x14ac:dyDescent="0.3">
      <c r="B137" s="2" t="s">
        <v>474</v>
      </c>
      <c r="C137" s="3" t="e">
        <v>#N/A</v>
      </c>
      <c r="D137" s="3">
        <f>VLOOKUP(B137,Retail!$C$3:$E$255,3,FALSE)</f>
        <v>112</v>
      </c>
      <c r="E137" s="3" t="e">
        <f>VLOOKUP(B137,Corporate!$C$3:$E$317,3,FALSE)</f>
        <v>#N/A</v>
      </c>
    </row>
    <row r="138" spans="2:5" x14ac:dyDescent="0.3">
      <c r="B138" s="2" t="s">
        <v>476</v>
      </c>
      <c r="C138" s="3" t="e">
        <v>#N/A</v>
      </c>
      <c r="D138" s="3">
        <f>VLOOKUP(B138,Retail!$C$3:$E$255,3,FALSE)</f>
        <v>113</v>
      </c>
      <c r="E138" s="3" t="e">
        <f>VLOOKUP(B138,Corporate!$C$3:$E$317,3,FALSE)</f>
        <v>#N/A</v>
      </c>
    </row>
    <row r="139" spans="2:5" x14ac:dyDescent="0.3">
      <c r="B139" s="2" t="s">
        <v>481</v>
      </c>
      <c r="C139" s="3" t="e">
        <v>#N/A</v>
      </c>
      <c r="D139" s="3">
        <f>VLOOKUP(B139,Retail!$C$3:$E$255,3,FALSE)</f>
        <v>118</v>
      </c>
      <c r="E139" s="3" t="e">
        <f>VLOOKUP(B139,Corporate!$C$3:$E$317,3,FALSE)</f>
        <v>#N/A</v>
      </c>
    </row>
    <row r="140" spans="2:5" x14ac:dyDescent="0.3">
      <c r="B140" s="2" t="s">
        <v>124</v>
      </c>
      <c r="C140" s="3" t="e">
        <v>#N/A</v>
      </c>
      <c r="D140" s="3">
        <f>VLOOKUP(B140,Retail!$C$3:$E$255,3,FALSE)</f>
        <v>210</v>
      </c>
      <c r="E140" s="3" t="e">
        <f>VLOOKUP(B140,Corporate!$C$3:$E$317,3,FALSE)</f>
        <v>#N/A</v>
      </c>
    </row>
    <row r="141" spans="2:5" x14ac:dyDescent="0.3">
      <c r="B141" s="2" t="s">
        <v>143</v>
      </c>
      <c r="C141" s="3" t="e">
        <v>#N/A</v>
      </c>
      <c r="D141" s="3">
        <f>VLOOKUP(B141,Retail!$C$3:$E$255,3,FALSE)</f>
        <v>228</v>
      </c>
      <c r="E141" s="3" t="e">
        <f>VLOOKUP(B141,Corporate!$C$3:$E$317,3,FALSE)</f>
        <v>#N/A</v>
      </c>
    </row>
    <row r="142" spans="2:5" x14ac:dyDescent="0.3">
      <c r="B142" s="2" t="s">
        <v>145</v>
      </c>
      <c r="C142" s="3" t="e">
        <v>#N/A</v>
      </c>
      <c r="D142" s="3">
        <f>VLOOKUP(B142,Retail!$C$3:$E$255,3,FALSE)</f>
        <v>229</v>
      </c>
      <c r="E142" s="3" t="e">
        <f>VLOOKUP(B142,Corporate!$C$3:$E$317,3,FALSE)</f>
        <v>#N/A</v>
      </c>
    </row>
    <row r="143" spans="2:5" x14ac:dyDescent="0.3">
      <c r="B143" s="2" t="s">
        <v>147</v>
      </c>
      <c r="C143" s="3" t="e">
        <v>#N/A</v>
      </c>
      <c r="D143" s="3">
        <f>VLOOKUP(B143,Retail!$C$3:$E$255,3,FALSE)</f>
        <v>230</v>
      </c>
      <c r="E143" s="3" t="e">
        <f>VLOOKUP(B143,Corporate!$C$3:$E$317,3,FALSE)</f>
        <v>#N/A</v>
      </c>
    </row>
    <row r="144" spans="2:5" x14ac:dyDescent="0.3">
      <c r="B144" s="2" t="s">
        <v>149</v>
      </c>
      <c r="C144" s="3" t="e">
        <v>#N/A</v>
      </c>
      <c r="D144" s="3">
        <f>VLOOKUP(B144,Retail!$C$3:$E$255,3,FALSE)</f>
        <v>231</v>
      </c>
      <c r="E144" s="3" t="e">
        <f>VLOOKUP(B144,Corporate!$C$3:$E$317,3,FALSE)</f>
        <v>#N/A</v>
      </c>
    </row>
    <row r="145" spans="2:5" x14ac:dyDescent="0.3">
      <c r="B145" s="2" t="s">
        <v>491</v>
      </c>
      <c r="C145" s="3" t="e">
        <v>#N/A</v>
      </c>
      <c r="D145" s="3">
        <f>VLOOKUP(B145,Retail!$C$3:$E$255,3,FALSE)</f>
        <v>900</v>
      </c>
      <c r="E145" s="3" t="e">
        <f>VLOOKUP(B145,Corporate!$C$3:$E$317,3,FALSE)</f>
        <v>#N/A</v>
      </c>
    </row>
    <row r="146" spans="2:5" x14ac:dyDescent="0.3">
      <c r="B146" s="2" t="s">
        <v>387</v>
      </c>
      <c r="C146" s="3" t="e">
        <v>#N/A</v>
      </c>
      <c r="D146" s="3" t="e">
        <f>VLOOKUP(B146,Retail!$C$3:$E$255,3,FALSE)</f>
        <v>#N/A</v>
      </c>
      <c r="E146" s="3">
        <f>VLOOKUP(B146,Corporate!$C$3:$E$317,3,FALSE)</f>
        <v>1</v>
      </c>
    </row>
    <row r="147" spans="2:5" x14ac:dyDescent="0.3">
      <c r="B147" s="2" t="s">
        <v>390</v>
      </c>
      <c r="C147" s="3" t="e">
        <v>#N/A</v>
      </c>
      <c r="D147" s="3" t="e">
        <f>VLOOKUP(B147,Retail!$C$3:$E$255,3,FALSE)</f>
        <v>#N/A</v>
      </c>
      <c r="E147" s="3">
        <f>VLOOKUP(B147,Corporate!$C$3:$E$317,3,FALSE)</f>
        <v>3</v>
      </c>
    </row>
    <row r="148" spans="2:5" x14ac:dyDescent="0.3">
      <c r="B148" s="2" t="s">
        <v>392</v>
      </c>
      <c r="C148" s="3" t="e">
        <v>#N/A</v>
      </c>
      <c r="D148" s="3" t="e">
        <f>VLOOKUP(B148,Retail!$C$3:$E$255,3,FALSE)</f>
        <v>#N/A</v>
      </c>
      <c r="E148" s="3">
        <f>VLOOKUP(B148,Corporate!$C$3:$E$317,3,FALSE)</f>
        <v>4</v>
      </c>
    </row>
    <row r="149" spans="2:5" x14ac:dyDescent="0.3">
      <c r="B149" s="2" t="s">
        <v>394</v>
      </c>
      <c r="C149" s="3" t="e">
        <v>#N/A</v>
      </c>
      <c r="D149" s="3" t="e">
        <f>VLOOKUP(B149,Retail!$C$3:$E$255,3,FALSE)</f>
        <v>#N/A</v>
      </c>
      <c r="E149" s="3">
        <f>VLOOKUP(B149,Corporate!$C$3:$E$317,3,FALSE)</f>
        <v>5</v>
      </c>
    </row>
    <row r="150" spans="2:5" x14ac:dyDescent="0.3">
      <c r="B150" s="2" t="s">
        <v>398</v>
      </c>
      <c r="C150" s="3" t="e">
        <v>#N/A</v>
      </c>
      <c r="D150" s="3" t="e">
        <f>VLOOKUP(B150,Retail!$C$3:$E$255,3,FALSE)</f>
        <v>#N/A</v>
      </c>
      <c r="E150" s="3">
        <f>VLOOKUP(B150,Corporate!$C$3:$E$317,3,FALSE)</f>
        <v>8</v>
      </c>
    </row>
    <row r="151" spans="2:5" x14ac:dyDescent="0.3">
      <c r="B151" s="2" t="s">
        <v>400</v>
      </c>
      <c r="C151" s="3" t="e">
        <v>#N/A</v>
      </c>
      <c r="D151" s="3" t="e">
        <f>VLOOKUP(B151,Retail!$C$3:$E$255,3,FALSE)</f>
        <v>#N/A</v>
      </c>
      <c r="E151" s="3">
        <f>VLOOKUP(B151,Corporate!$C$3:$E$317,3,FALSE)</f>
        <v>9</v>
      </c>
    </row>
    <row r="152" spans="2:5" x14ac:dyDescent="0.3">
      <c r="B152" s="2" t="s">
        <v>412</v>
      </c>
      <c r="C152" s="3" t="e">
        <v>#N/A</v>
      </c>
      <c r="D152" s="3" t="e">
        <f>VLOOKUP(B152,Retail!$C$3:$E$255,3,FALSE)</f>
        <v>#N/A</v>
      </c>
      <c r="E152" s="3">
        <f>VLOOKUP(B152,Corporate!$C$3:$E$317,3,FALSE)</f>
        <v>21</v>
      </c>
    </row>
    <row r="153" spans="2:5" x14ac:dyDescent="0.3">
      <c r="B153" s="2" t="s">
        <v>415</v>
      </c>
      <c r="C153" s="3" t="e">
        <v>#N/A</v>
      </c>
      <c r="D153" s="3" t="e">
        <f>VLOOKUP(B153,Retail!$C$3:$E$255,3,FALSE)</f>
        <v>#N/A</v>
      </c>
      <c r="E153" s="3">
        <f>VLOOKUP(B153,Corporate!$C$3:$E$317,3,FALSE)</f>
        <v>25</v>
      </c>
    </row>
    <row r="154" spans="2:5" x14ac:dyDescent="0.3">
      <c r="B154" s="2" t="s">
        <v>421</v>
      </c>
      <c r="C154" s="3" t="e">
        <v>#N/A</v>
      </c>
      <c r="D154" s="3" t="e">
        <f>VLOOKUP(B154,Retail!$C$3:$E$255,3,FALSE)</f>
        <v>#N/A</v>
      </c>
      <c r="E154" s="3">
        <f>VLOOKUP(B154,Corporate!$C$3:$E$317,3,FALSE)</f>
        <v>30</v>
      </c>
    </row>
    <row r="155" spans="2:5" x14ac:dyDescent="0.3">
      <c r="B155" s="2" t="s">
        <v>424</v>
      </c>
      <c r="C155" s="3" t="e">
        <v>#N/A</v>
      </c>
      <c r="D155" s="3" t="e">
        <f>VLOOKUP(B155,Retail!$C$3:$E$255,3,FALSE)</f>
        <v>#N/A</v>
      </c>
      <c r="E155" s="3">
        <f>VLOOKUP(B155,Corporate!$C$3:$E$317,3,FALSE)</f>
        <v>33</v>
      </c>
    </row>
    <row r="156" spans="2:5" x14ac:dyDescent="0.3">
      <c r="B156" s="2" t="s">
        <v>428</v>
      </c>
      <c r="C156" s="3" t="e">
        <v>#N/A</v>
      </c>
      <c r="D156" s="3" t="e">
        <f>VLOOKUP(B156,Retail!$C$3:$E$255,3,FALSE)</f>
        <v>#N/A</v>
      </c>
      <c r="E156" s="3">
        <f>VLOOKUP(B156,Corporate!$C$3:$E$317,3,FALSE)</f>
        <v>36</v>
      </c>
    </row>
    <row r="157" spans="2:5" x14ac:dyDescent="0.3">
      <c r="B157" s="2" t="s">
        <v>430</v>
      </c>
      <c r="C157" s="3" t="e">
        <v>#N/A</v>
      </c>
      <c r="D157" s="3" t="e">
        <f>VLOOKUP(B157,Retail!$C$3:$E$255,3,FALSE)</f>
        <v>#N/A</v>
      </c>
      <c r="E157" s="3">
        <f>VLOOKUP(B157,Corporate!$C$3:$E$317,3,FALSE)</f>
        <v>37</v>
      </c>
    </row>
    <row r="158" spans="2:5" x14ac:dyDescent="0.3">
      <c r="B158" s="2" t="s">
        <v>432</v>
      </c>
      <c r="C158" s="3" t="e">
        <v>#N/A</v>
      </c>
      <c r="D158" s="3" t="e">
        <f>VLOOKUP(B158,Retail!$C$3:$E$255,3,FALSE)</f>
        <v>#N/A</v>
      </c>
      <c r="E158" s="3">
        <f>VLOOKUP(B158,Corporate!$C$3:$E$317,3,FALSE)</f>
        <v>38</v>
      </c>
    </row>
    <row r="159" spans="2:5" x14ac:dyDescent="0.3">
      <c r="B159" s="2" t="s">
        <v>434</v>
      </c>
      <c r="C159" s="3" t="e">
        <v>#N/A</v>
      </c>
      <c r="D159" s="3" t="e">
        <f>VLOOKUP(B159,Retail!$C$3:$E$255,3,FALSE)</f>
        <v>#N/A</v>
      </c>
      <c r="E159" s="3">
        <f>VLOOKUP(B159,Corporate!$C$3:$E$317,3,FALSE)</f>
        <v>39</v>
      </c>
    </row>
    <row r="160" spans="2:5" x14ac:dyDescent="0.3">
      <c r="B160" s="2" t="s">
        <v>436</v>
      </c>
      <c r="C160" s="3" t="e">
        <v>#N/A</v>
      </c>
      <c r="D160" s="3" t="e">
        <f>VLOOKUP(B160,Retail!$C$3:$E$255,3,FALSE)</f>
        <v>#N/A</v>
      </c>
      <c r="E160" s="3">
        <f>VLOOKUP(B160,Corporate!$C$3:$E$317,3,FALSE)</f>
        <v>40</v>
      </c>
    </row>
    <row r="161" spans="2:5" x14ac:dyDescent="0.3">
      <c r="B161" s="2" t="s">
        <v>438</v>
      </c>
      <c r="C161" s="3" t="e">
        <v>#N/A</v>
      </c>
      <c r="D161" s="3" t="e">
        <f>VLOOKUP(B161,Retail!$C$3:$E$255,3,FALSE)</f>
        <v>#N/A</v>
      </c>
      <c r="E161" s="3">
        <f>VLOOKUP(B161,Corporate!$C$3:$E$317,3,FALSE)</f>
        <v>41</v>
      </c>
    </row>
    <row r="162" spans="2:5" x14ac:dyDescent="0.3">
      <c r="B162" s="2" t="s">
        <v>492</v>
      </c>
      <c r="C162" s="3" t="e">
        <v>#N/A</v>
      </c>
      <c r="D162" s="3" t="e">
        <f>VLOOKUP(B162,Retail!$C$3:$E$255,3,FALSE)</f>
        <v>#N/A</v>
      </c>
      <c r="E162" s="3">
        <f>VLOOKUP(B162,Corporate!$C$3:$E$317,3,FALSE)</f>
        <v>42</v>
      </c>
    </row>
    <row r="163" spans="2:5" x14ac:dyDescent="0.3">
      <c r="B163" s="2" t="s">
        <v>493</v>
      </c>
      <c r="C163" s="3" t="e">
        <v>#N/A</v>
      </c>
      <c r="D163" s="3" t="e">
        <f>VLOOKUP(B163,Retail!$C$3:$E$255,3,FALSE)</f>
        <v>#N/A</v>
      </c>
      <c r="E163" s="3">
        <f>VLOOKUP(B163,Corporate!$C$3:$E$317,3,FALSE)</f>
        <v>43</v>
      </c>
    </row>
    <row r="164" spans="2:5" x14ac:dyDescent="0.3">
      <c r="B164" s="2" t="s">
        <v>340</v>
      </c>
      <c r="C164" s="3" t="e">
        <v>#N/A</v>
      </c>
      <c r="D164" s="3" t="e">
        <f>VLOOKUP(B164,Retail!$C$3:$E$255,3,FALSE)</f>
        <v>#N/A</v>
      </c>
      <c r="E164" s="3">
        <f>VLOOKUP(B164,Corporate!$C$3:$E$317,3,FALSE)</f>
        <v>54</v>
      </c>
    </row>
    <row r="165" spans="2:5" x14ac:dyDescent="0.3">
      <c r="B165" s="2" t="s">
        <v>341</v>
      </c>
      <c r="C165" s="3" t="e">
        <v>#N/A</v>
      </c>
      <c r="D165" s="3" t="e">
        <f>VLOOKUP(B165,Retail!$C$3:$E$255,3,FALSE)</f>
        <v>#N/A</v>
      </c>
      <c r="E165" s="3">
        <f>VLOOKUP(B165,Corporate!$C$3:$E$317,3,FALSE)</f>
        <v>59</v>
      </c>
    </row>
    <row r="166" spans="2:5" x14ac:dyDescent="0.3">
      <c r="B166" s="2" t="s">
        <v>342</v>
      </c>
      <c r="C166" s="3" t="e">
        <v>#N/A</v>
      </c>
      <c r="D166" s="3" t="e">
        <f>VLOOKUP(B166,Retail!$C$3:$E$255,3,FALSE)</f>
        <v>#N/A</v>
      </c>
      <c r="E166" s="3">
        <f>VLOOKUP(B166,Corporate!$C$3:$E$317,3,FALSE)</f>
        <v>60</v>
      </c>
    </row>
    <row r="167" spans="2:5" x14ac:dyDescent="0.3">
      <c r="B167" s="2" t="s">
        <v>343</v>
      </c>
      <c r="C167" s="3" t="e">
        <v>#N/A</v>
      </c>
      <c r="D167" s="3" t="e">
        <f>VLOOKUP(B167,Retail!$C$3:$E$255,3,FALSE)</f>
        <v>#N/A</v>
      </c>
      <c r="E167" s="3">
        <f>VLOOKUP(B167,Corporate!$C$3:$E$317,3,FALSE)</f>
        <v>72</v>
      </c>
    </row>
    <row r="168" spans="2:5" x14ac:dyDescent="0.3">
      <c r="B168" s="2" t="s">
        <v>344</v>
      </c>
      <c r="C168" s="3" t="e">
        <v>#N/A</v>
      </c>
      <c r="D168" s="3" t="e">
        <f>VLOOKUP(B168,Retail!$C$3:$E$255,3,FALSE)</f>
        <v>#N/A</v>
      </c>
      <c r="E168" s="3">
        <f>VLOOKUP(B168,Corporate!$C$3:$E$317,3,FALSE)</f>
        <v>73</v>
      </c>
    </row>
    <row r="169" spans="2:5" x14ac:dyDescent="0.3">
      <c r="B169" s="2" t="s">
        <v>345</v>
      </c>
      <c r="C169" s="3" t="e">
        <v>#N/A</v>
      </c>
      <c r="D169" s="3" t="e">
        <f>VLOOKUP(B169,Retail!$C$3:$E$255,3,FALSE)</f>
        <v>#N/A</v>
      </c>
      <c r="E169" s="3">
        <f>VLOOKUP(B169,Corporate!$C$3:$E$317,3,FALSE)</f>
        <v>74</v>
      </c>
    </row>
    <row r="170" spans="2:5" x14ac:dyDescent="0.3">
      <c r="B170" s="2" t="s">
        <v>346</v>
      </c>
      <c r="C170" s="3" t="e">
        <v>#N/A</v>
      </c>
      <c r="D170" s="3" t="e">
        <f>VLOOKUP(B170,Retail!$C$3:$E$255,3,FALSE)</f>
        <v>#N/A</v>
      </c>
      <c r="E170" s="3">
        <f>VLOOKUP(B170,Corporate!$C$3:$E$317,3,FALSE)</f>
        <v>75</v>
      </c>
    </row>
    <row r="171" spans="2:5" x14ac:dyDescent="0.3">
      <c r="B171" s="2" t="s">
        <v>347</v>
      </c>
      <c r="C171" s="3" t="e">
        <v>#N/A</v>
      </c>
      <c r="D171" s="3" t="e">
        <f>VLOOKUP(B171,Retail!$C$3:$E$255,3,FALSE)</f>
        <v>#N/A</v>
      </c>
      <c r="E171" s="3">
        <f>VLOOKUP(B171,Corporate!$C$3:$E$317,3,FALSE)</f>
        <v>77</v>
      </c>
    </row>
    <row r="172" spans="2:5" x14ac:dyDescent="0.3">
      <c r="B172" s="2" t="s">
        <v>348</v>
      </c>
      <c r="C172" s="3" t="e">
        <v>#N/A</v>
      </c>
      <c r="D172" s="3" t="e">
        <f>VLOOKUP(B172,Retail!$C$3:$E$255,3,FALSE)</f>
        <v>#N/A</v>
      </c>
      <c r="E172" s="3">
        <f>VLOOKUP(B172,Corporate!$C$3:$E$317,3,FALSE)</f>
        <v>78</v>
      </c>
    </row>
    <row r="173" spans="2:5" x14ac:dyDescent="0.3">
      <c r="B173" s="2" t="s">
        <v>349</v>
      </c>
      <c r="C173" s="3" t="e">
        <v>#N/A</v>
      </c>
      <c r="D173" s="3" t="e">
        <f>VLOOKUP(B173,Retail!$C$3:$E$255,3,FALSE)</f>
        <v>#N/A</v>
      </c>
      <c r="E173" s="3">
        <f>VLOOKUP(B173,Corporate!$C$3:$E$317,3,FALSE)</f>
        <v>79</v>
      </c>
    </row>
    <row r="174" spans="2:5" x14ac:dyDescent="0.3">
      <c r="B174" s="2" t="s">
        <v>350</v>
      </c>
      <c r="C174" s="3" t="e">
        <v>#N/A</v>
      </c>
      <c r="D174" s="3" t="e">
        <f>VLOOKUP(B174,Retail!$C$3:$E$255,3,FALSE)</f>
        <v>#N/A</v>
      </c>
      <c r="E174" s="3">
        <f>VLOOKUP(B174,Corporate!$C$3:$E$317,3,FALSE)</f>
        <v>80</v>
      </c>
    </row>
    <row r="175" spans="2:5" x14ac:dyDescent="0.3">
      <c r="B175" s="2" t="s">
        <v>351</v>
      </c>
      <c r="C175" s="3" t="e">
        <v>#N/A</v>
      </c>
      <c r="D175" s="3" t="e">
        <f>VLOOKUP(B175,Retail!$C$3:$E$255,3,FALSE)</f>
        <v>#N/A</v>
      </c>
      <c r="E175" s="3">
        <f>VLOOKUP(B175,Corporate!$C$3:$E$317,3,FALSE)</f>
        <v>81</v>
      </c>
    </row>
    <row r="176" spans="2:5" x14ac:dyDescent="0.3">
      <c r="B176" s="2" t="s">
        <v>352</v>
      </c>
      <c r="C176" s="3" t="e">
        <v>#N/A</v>
      </c>
      <c r="D176" s="3" t="e">
        <f>VLOOKUP(B176,Retail!$C$3:$E$255,3,FALSE)</f>
        <v>#N/A</v>
      </c>
      <c r="E176" s="3">
        <f>VLOOKUP(B176,Corporate!$C$3:$E$317,3,FALSE)</f>
        <v>82</v>
      </c>
    </row>
    <row r="177" spans="2:5" x14ac:dyDescent="0.3">
      <c r="B177" s="2" t="s">
        <v>353</v>
      </c>
      <c r="C177" s="3" t="e">
        <v>#N/A</v>
      </c>
      <c r="D177" s="3" t="e">
        <f>VLOOKUP(B177,Retail!$C$3:$E$255,3,FALSE)</f>
        <v>#N/A</v>
      </c>
      <c r="E177" s="3">
        <f>VLOOKUP(B177,Corporate!$C$3:$E$317,3,FALSE)</f>
        <v>83</v>
      </c>
    </row>
    <row r="178" spans="2:5" x14ac:dyDescent="0.3">
      <c r="B178" s="2" t="s">
        <v>354</v>
      </c>
      <c r="C178" s="3" t="e">
        <v>#N/A</v>
      </c>
      <c r="D178" s="3" t="e">
        <f>VLOOKUP(B178,Retail!$C$3:$E$255,3,FALSE)</f>
        <v>#N/A</v>
      </c>
      <c r="E178" s="3">
        <f>VLOOKUP(B178,Corporate!$C$3:$E$317,3,FALSE)</f>
        <v>84</v>
      </c>
    </row>
    <row r="179" spans="2:5" x14ac:dyDescent="0.3">
      <c r="B179" s="2" t="s">
        <v>355</v>
      </c>
      <c r="C179" s="3" t="e">
        <v>#N/A</v>
      </c>
      <c r="D179" s="3" t="e">
        <f>VLOOKUP(B179,Retail!$C$3:$E$255,3,FALSE)</f>
        <v>#N/A</v>
      </c>
      <c r="E179" s="3">
        <f>VLOOKUP(B179,Corporate!$C$3:$E$317,3,FALSE)</f>
        <v>85</v>
      </c>
    </row>
    <row r="180" spans="2:5" x14ac:dyDescent="0.3">
      <c r="B180" s="2" t="s">
        <v>356</v>
      </c>
      <c r="C180" s="3" t="e">
        <v>#N/A</v>
      </c>
      <c r="D180" s="3" t="e">
        <f>VLOOKUP(B180,Retail!$C$3:$E$255,3,FALSE)</f>
        <v>#N/A</v>
      </c>
      <c r="E180" s="3">
        <f>VLOOKUP(B180,Corporate!$C$3:$E$317,3,FALSE)</f>
        <v>86</v>
      </c>
    </row>
    <row r="181" spans="2:5" x14ac:dyDescent="0.3">
      <c r="B181" s="2" t="s">
        <v>358</v>
      </c>
      <c r="C181" s="3" t="e">
        <v>#N/A</v>
      </c>
      <c r="D181" s="3" t="e">
        <f>VLOOKUP(B181,Retail!$C$3:$E$255,3,FALSE)</f>
        <v>#N/A</v>
      </c>
      <c r="E181" s="3">
        <f>VLOOKUP(B181,Corporate!$C$3:$E$317,3,FALSE)</f>
        <v>88</v>
      </c>
    </row>
    <row r="182" spans="2:5" x14ac:dyDescent="0.3">
      <c r="B182" s="2" t="s">
        <v>189</v>
      </c>
      <c r="C182" s="3" t="e">
        <v>#N/A</v>
      </c>
      <c r="D182" s="3" t="e">
        <f>VLOOKUP(B182,Retail!$C$3:$E$255,3,FALSE)</f>
        <v>#N/A</v>
      </c>
      <c r="E182" s="3">
        <f>VLOOKUP(B182,Corporate!$C$3:$E$317,3,FALSE)</f>
        <v>200</v>
      </c>
    </row>
    <row r="183" spans="2:5" x14ac:dyDescent="0.3">
      <c r="B183" s="2" t="s">
        <v>191</v>
      </c>
      <c r="C183" s="3" t="e">
        <v>#N/A</v>
      </c>
      <c r="D183" s="3" t="e">
        <f>VLOOKUP(B183,Retail!$C$3:$E$255,3,FALSE)</f>
        <v>#N/A</v>
      </c>
      <c r="E183" s="3">
        <f>VLOOKUP(B183,Corporate!$C$3:$E$317,3,FALSE)</f>
        <v>201</v>
      </c>
    </row>
    <row r="184" spans="2:5" x14ac:dyDescent="0.3">
      <c r="B184" s="2" t="s">
        <v>193</v>
      </c>
      <c r="C184" s="3" t="e">
        <v>#N/A</v>
      </c>
      <c r="D184" s="3" t="e">
        <f>VLOOKUP(B184,Retail!$C$3:$E$255,3,FALSE)</f>
        <v>#N/A</v>
      </c>
      <c r="E184" s="3">
        <f>VLOOKUP(B184,Corporate!$C$3:$E$317,3,FALSE)</f>
        <v>202</v>
      </c>
    </row>
    <row r="185" spans="2:5" x14ac:dyDescent="0.3">
      <c r="B185" s="2" t="s">
        <v>195</v>
      </c>
      <c r="C185" s="3" t="e">
        <v>#N/A</v>
      </c>
      <c r="D185" s="3" t="e">
        <f>VLOOKUP(B185,Retail!$C$3:$E$255,3,FALSE)</f>
        <v>#N/A</v>
      </c>
      <c r="E185" s="3">
        <f>VLOOKUP(B185,Corporate!$C$3:$E$317,3,FALSE)</f>
        <v>203</v>
      </c>
    </row>
    <row r="186" spans="2:5" x14ac:dyDescent="0.3">
      <c r="B186" s="2" t="s">
        <v>197</v>
      </c>
      <c r="C186" s="3" t="e">
        <v>#N/A</v>
      </c>
      <c r="D186" s="3" t="e">
        <f>VLOOKUP(B186,Retail!$C$3:$E$255,3,FALSE)</f>
        <v>#N/A</v>
      </c>
      <c r="E186" s="3">
        <f>VLOOKUP(B186,Corporate!$C$3:$E$317,3,FALSE)</f>
        <v>204</v>
      </c>
    </row>
    <row r="187" spans="2:5" x14ac:dyDescent="0.3">
      <c r="B187" s="2" t="s">
        <v>199</v>
      </c>
      <c r="C187" s="3" t="e">
        <v>#N/A</v>
      </c>
      <c r="D187" s="3" t="e">
        <f>VLOOKUP(B187,Retail!$C$3:$E$255,3,FALSE)</f>
        <v>#N/A</v>
      </c>
      <c r="E187" s="3">
        <f>VLOOKUP(B187,Corporate!$C$3:$E$317,3,FALSE)</f>
        <v>205</v>
      </c>
    </row>
    <row r="188" spans="2:5" x14ac:dyDescent="0.3">
      <c r="B188" s="2" t="s">
        <v>203</v>
      </c>
      <c r="C188" s="3" t="e">
        <v>#N/A</v>
      </c>
      <c r="D188" s="3" t="e">
        <f>VLOOKUP(B188,Retail!$C$3:$E$255,3,FALSE)</f>
        <v>#N/A</v>
      </c>
      <c r="E188" s="3">
        <f>VLOOKUP(B188,Corporate!$C$3:$E$317,3,FALSE)</f>
        <v>208</v>
      </c>
    </row>
    <row r="189" spans="2:5" x14ac:dyDescent="0.3">
      <c r="B189" s="2" t="s">
        <v>205</v>
      </c>
      <c r="C189" s="3" t="e">
        <v>#N/A</v>
      </c>
      <c r="D189" s="3" t="e">
        <f>VLOOKUP(B189,Retail!$C$3:$E$255,3,FALSE)</f>
        <v>#N/A</v>
      </c>
      <c r="E189" s="3">
        <f>VLOOKUP(B189,Corporate!$C$3:$E$317,3,FALSE)</f>
        <v>209</v>
      </c>
    </row>
    <row r="190" spans="2:5" x14ac:dyDescent="0.3">
      <c r="B190" s="2" t="s">
        <v>207</v>
      </c>
      <c r="C190" s="3" t="e">
        <v>#N/A</v>
      </c>
      <c r="D190" s="3" t="e">
        <f>VLOOKUP(B190,Retail!$C$3:$E$255,3,FALSE)</f>
        <v>#N/A</v>
      </c>
      <c r="E190" s="3">
        <f>VLOOKUP(B190,Corporate!$C$3:$E$317,3,FALSE)</f>
        <v>210</v>
      </c>
    </row>
    <row r="191" spans="2:5" x14ac:dyDescent="0.3">
      <c r="B191" s="2" t="s">
        <v>209</v>
      </c>
      <c r="C191" s="3" t="e">
        <v>#N/A</v>
      </c>
      <c r="D191" s="3" t="e">
        <f>VLOOKUP(B191,Retail!$C$3:$E$255,3,FALSE)</f>
        <v>#N/A</v>
      </c>
      <c r="E191" s="3">
        <f>VLOOKUP(B191,Corporate!$C$3:$E$317,3,FALSE)</f>
        <v>211</v>
      </c>
    </row>
    <row r="192" spans="2:5" x14ac:dyDescent="0.3">
      <c r="B192" s="2" t="s">
        <v>211</v>
      </c>
      <c r="C192" s="3" t="e">
        <v>#N/A</v>
      </c>
      <c r="D192" s="3" t="e">
        <f>VLOOKUP(B192,Retail!$C$3:$E$255,3,FALSE)</f>
        <v>#N/A</v>
      </c>
      <c r="E192" s="3">
        <f>VLOOKUP(B192,Corporate!$C$3:$E$317,3,FALSE)</f>
        <v>212</v>
      </c>
    </row>
    <row r="193" spans="2:5" x14ac:dyDescent="0.3">
      <c r="B193" s="2" t="s">
        <v>213</v>
      </c>
      <c r="C193" s="3" t="e">
        <v>#N/A</v>
      </c>
      <c r="D193" s="3" t="e">
        <f>VLOOKUP(B193,Retail!$C$3:$E$255,3,FALSE)</f>
        <v>#N/A</v>
      </c>
      <c r="E193" s="3">
        <f>VLOOKUP(B193,Corporate!$C$3:$E$317,3,FALSE)</f>
        <v>213</v>
      </c>
    </row>
    <row r="194" spans="2:5" x14ac:dyDescent="0.3">
      <c r="B194" s="2" t="s">
        <v>215</v>
      </c>
      <c r="C194" s="3" t="e">
        <v>#N/A</v>
      </c>
      <c r="D194" s="3" t="e">
        <f>VLOOKUP(B194,Retail!$C$3:$E$255,3,FALSE)</f>
        <v>#N/A</v>
      </c>
      <c r="E194" s="3">
        <f>VLOOKUP(B194,Corporate!$C$3:$E$317,3,FALSE)</f>
        <v>214</v>
      </c>
    </row>
    <row r="195" spans="2:5" x14ac:dyDescent="0.3">
      <c r="B195" s="2" t="s">
        <v>217</v>
      </c>
      <c r="C195" s="3" t="e">
        <v>#N/A</v>
      </c>
      <c r="D195" s="3" t="e">
        <f>VLOOKUP(B195,Retail!$C$3:$E$255,3,FALSE)</f>
        <v>#N/A</v>
      </c>
      <c r="E195" s="3">
        <f>VLOOKUP(B195,Corporate!$C$3:$E$317,3,FALSE)</f>
        <v>215</v>
      </c>
    </row>
    <row r="196" spans="2:5" x14ac:dyDescent="0.3">
      <c r="B196" s="2" t="s">
        <v>219</v>
      </c>
      <c r="C196" s="3" t="e">
        <v>#N/A</v>
      </c>
      <c r="D196" s="3" t="e">
        <f>VLOOKUP(B196,Retail!$C$3:$E$255,3,FALSE)</f>
        <v>#N/A</v>
      </c>
      <c r="E196" s="3">
        <f>VLOOKUP(B196,Corporate!$C$3:$E$317,3,FALSE)</f>
        <v>216</v>
      </c>
    </row>
    <row r="197" spans="2:5" x14ac:dyDescent="0.3">
      <c r="B197" s="2" t="s">
        <v>221</v>
      </c>
      <c r="C197" s="3" t="e">
        <v>#N/A</v>
      </c>
      <c r="D197" s="3" t="e">
        <f>VLOOKUP(B197,Retail!$C$3:$E$255,3,FALSE)</f>
        <v>#N/A</v>
      </c>
      <c r="E197" s="3">
        <f>VLOOKUP(B197,Corporate!$C$3:$E$317,3,FALSE)</f>
        <v>217</v>
      </c>
    </row>
    <row r="198" spans="2:5" x14ac:dyDescent="0.3">
      <c r="B198" s="2" t="s">
        <v>223</v>
      </c>
      <c r="C198" s="3" t="e">
        <v>#N/A</v>
      </c>
      <c r="D198" s="3" t="e">
        <f>VLOOKUP(B198,Retail!$C$3:$E$255,3,FALSE)</f>
        <v>#N/A</v>
      </c>
      <c r="E198" s="3">
        <f>VLOOKUP(B198,Corporate!$C$3:$E$317,3,FALSE)</f>
        <v>218</v>
      </c>
    </row>
    <row r="199" spans="2:5" x14ac:dyDescent="0.3">
      <c r="B199" s="2" t="s">
        <v>225</v>
      </c>
      <c r="C199" s="3" t="e">
        <v>#N/A</v>
      </c>
      <c r="D199" s="3" t="e">
        <f>VLOOKUP(B199,Retail!$C$3:$E$255,3,FALSE)</f>
        <v>#N/A</v>
      </c>
      <c r="E199" s="3">
        <f>VLOOKUP(B199,Corporate!$C$3:$E$317,3,FALSE)</f>
        <v>219</v>
      </c>
    </row>
    <row r="200" spans="2:5" x14ac:dyDescent="0.3">
      <c r="B200" s="2" t="s">
        <v>227</v>
      </c>
      <c r="C200" s="3" t="e">
        <v>#N/A</v>
      </c>
      <c r="D200" s="3" t="e">
        <f>VLOOKUP(B200,Retail!$C$3:$E$255,3,FALSE)</f>
        <v>#N/A</v>
      </c>
      <c r="E200" s="3">
        <f>VLOOKUP(B200,Corporate!$C$3:$E$317,3,FALSE)</f>
        <v>220</v>
      </c>
    </row>
    <row r="201" spans="2:5" x14ac:dyDescent="0.3">
      <c r="B201" s="2" t="s">
        <v>229</v>
      </c>
      <c r="C201" s="3" t="e">
        <v>#N/A</v>
      </c>
      <c r="D201" s="3" t="e">
        <f>VLOOKUP(B201,Retail!$C$3:$E$255,3,FALSE)</f>
        <v>#N/A</v>
      </c>
      <c r="E201" s="3">
        <f>VLOOKUP(B201,Corporate!$C$3:$E$317,3,FALSE)</f>
        <v>221</v>
      </c>
    </row>
    <row r="202" spans="2:5" x14ac:dyDescent="0.3">
      <c r="B202" s="2" t="s">
        <v>231</v>
      </c>
      <c r="C202" s="3" t="e">
        <v>#N/A</v>
      </c>
      <c r="D202" s="3" t="e">
        <f>VLOOKUP(B202,Retail!$C$3:$E$255,3,FALSE)</f>
        <v>#N/A</v>
      </c>
      <c r="E202" s="3">
        <f>VLOOKUP(B202,Corporate!$C$3:$E$317,3,FALSE)</f>
        <v>222</v>
      </c>
    </row>
    <row r="203" spans="2:5" x14ac:dyDescent="0.3">
      <c r="B203" s="2" t="s">
        <v>233</v>
      </c>
      <c r="C203" s="3" t="e">
        <v>#N/A</v>
      </c>
      <c r="D203" s="3" t="e">
        <f>VLOOKUP(B203,Retail!$C$3:$E$255,3,FALSE)</f>
        <v>#N/A</v>
      </c>
      <c r="E203" s="3">
        <f>VLOOKUP(B203,Corporate!$C$3:$E$317,3,FALSE)</f>
        <v>223</v>
      </c>
    </row>
    <row r="204" spans="2:5" x14ac:dyDescent="0.3">
      <c r="B204" s="2" t="s">
        <v>235</v>
      </c>
      <c r="C204" s="3" t="e">
        <v>#N/A</v>
      </c>
      <c r="D204" s="3" t="e">
        <f>VLOOKUP(B204,Retail!$C$3:$E$255,3,FALSE)</f>
        <v>#N/A</v>
      </c>
      <c r="E204" s="3">
        <f>VLOOKUP(B204,Corporate!$C$3:$E$317,3,FALSE)</f>
        <v>224</v>
      </c>
    </row>
    <row r="205" spans="2:5" x14ac:dyDescent="0.3">
      <c r="B205" s="2" t="s">
        <v>237</v>
      </c>
      <c r="C205" s="3" t="e">
        <v>#N/A</v>
      </c>
      <c r="D205" s="3" t="e">
        <f>VLOOKUP(B205,Retail!$C$3:$E$255,3,FALSE)</f>
        <v>#N/A</v>
      </c>
      <c r="E205" s="3">
        <f>VLOOKUP(B205,Corporate!$C$3:$E$317,3,FALSE)</f>
        <v>225</v>
      </c>
    </row>
    <row r="206" spans="2:5" x14ac:dyDescent="0.3">
      <c r="B206" s="2" t="s">
        <v>239</v>
      </c>
      <c r="C206" s="3" t="e">
        <v>#N/A</v>
      </c>
      <c r="D206" s="3" t="e">
        <f>VLOOKUP(B206,Retail!$C$3:$E$255,3,FALSE)</f>
        <v>#N/A</v>
      </c>
      <c r="E206" s="3">
        <f>VLOOKUP(B206,Corporate!$C$3:$E$317,3,FALSE)</f>
        <v>226</v>
      </c>
    </row>
    <row r="207" spans="2:5" x14ac:dyDescent="0.3">
      <c r="B207" s="2" t="s">
        <v>241</v>
      </c>
      <c r="C207" s="3" t="e">
        <v>#N/A</v>
      </c>
      <c r="D207" s="3" t="e">
        <f>VLOOKUP(B207,Retail!$C$3:$E$255,3,FALSE)</f>
        <v>#N/A</v>
      </c>
      <c r="E207" s="3">
        <f>VLOOKUP(B207,Corporate!$C$3:$E$317,3,FALSE)</f>
        <v>227</v>
      </c>
    </row>
    <row r="208" spans="2:5" x14ac:dyDescent="0.3">
      <c r="B208" s="2" t="s">
        <v>243</v>
      </c>
      <c r="C208" s="3" t="e">
        <v>#N/A</v>
      </c>
      <c r="D208" s="3" t="e">
        <f>VLOOKUP(B208,Retail!$C$3:$E$255,3,FALSE)</f>
        <v>#N/A</v>
      </c>
      <c r="E208" s="3">
        <f>VLOOKUP(B208,Corporate!$C$3:$E$317,3,FALSE)</f>
        <v>228</v>
      </c>
    </row>
    <row r="209" spans="2:5" x14ac:dyDescent="0.3">
      <c r="B209" s="2" t="s">
        <v>245</v>
      </c>
      <c r="C209" s="3" t="e">
        <v>#N/A</v>
      </c>
      <c r="D209" s="3" t="e">
        <f>VLOOKUP(B209,Retail!$C$3:$E$255,3,FALSE)</f>
        <v>#N/A</v>
      </c>
      <c r="E209" s="3">
        <f>VLOOKUP(B209,Corporate!$C$3:$E$317,3,FALSE)</f>
        <v>229</v>
      </c>
    </row>
    <row r="210" spans="2:5" x14ac:dyDescent="0.3">
      <c r="B210" s="2" t="s">
        <v>247</v>
      </c>
      <c r="C210" s="3" t="e">
        <v>#N/A</v>
      </c>
      <c r="D210" s="3" t="e">
        <f>VLOOKUP(B210,Retail!$C$3:$E$255,3,FALSE)</f>
        <v>#N/A</v>
      </c>
      <c r="E210" s="3">
        <f>VLOOKUP(B210,Corporate!$C$3:$E$317,3,FALSE)</f>
        <v>230</v>
      </c>
    </row>
    <row r="211" spans="2:5" x14ac:dyDescent="0.3">
      <c r="B211" s="2" t="s">
        <v>249</v>
      </c>
      <c r="C211" s="3" t="e">
        <v>#N/A</v>
      </c>
      <c r="D211" s="3" t="e">
        <f>VLOOKUP(B211,Retail!$C$3:$E$255,3,FALSE)</f>
        <v>#N/A</v>
      </c>
      <c r="E211" s="3">
        <f>VLOOKUP(B211,Corporate!$C$3:$E$317,3,FALSE)</f>
        <v>231</v>
      </c>
    </row>
    <row r="212" spans="2:5" x14ac:dyDescent="0.3">
      <c r="B212" s="2" t="s">
        <v>251</v>
      </c>
      <c r="C212" s="3" t="e">
        <v>#N/A</v>
      </c>
      <c r="D212" s="3" t="e">
        <f>VLOOKUP(B212,Retail!$C$3:$E$255,3,FALSE)</f>
        <v>#N/A</v>
      </c>
      <c r="E212" s="3">
        <f>VLOOKUP(B212,Corporate!$C$3:$E$317,3,FALSE)</f>
        <v>232</v>
      </c>
    </row>
    <row r="213" spans="2:5" x14ac:dyDescent="0.3">
      <c r="B213" s="2" t="s">
        <v>253</v>
      </c>
      <c r="C213" s="3" t="e">
        <v>#N/A</v>
      </c>
      <c r="D213" s="3" t="e">
        <f>VLOOKUP(B213,Retail!$C$3:$E$255,3,FALSE)</f>
        <v>#N/A</v>
      </c>
      <c r="E213" s="3">
        <f>VLOOKUP(B213,Corporate!$C$3:$E$317,3,FALSE)</f>
        <v>233</v>
      </c>
    </row>
    <row r="214" spans="2:5" x14ac:dyDescent="0.3">
      <c r="B214" s="2" t="s">
        <v>255</v>
      </c>
      <c r="C214" s="3" t="e">
        <v>#N/A</v>
      </c>
      <c r="D214" s="3" t="e">
        <f>VLOOKUP(B214,Retail!$C$3:$E$255,3,FALSE)</f>
        <v>#N/A</v>
      </c>
      <c r="E214" s="3">
        <f>VLOOKUP(B214,Corporate!$C$3:$E$317,3,FALSE)</f>
        <v>234</v>
      </c>
    </row>
    <row r="215" spans="2:5" x14ac:dyDescent="0.3">
      <c r="B215" s="2" t="s">
        <v>257</v>
      </c>
      <c r="C215" s="3" t="e">
        <v>#N/A</v>
      </c>
      <c r="D215" s="3" t="e">
        <f>VLOOKUP(B215,Retail!$C$3:$E$255,3,FALSE)</f>
        <v>#N/A</v>
      </c>
      <c r="E215" s="3">
        <f>VLOOKUP(B215,Corporate!$C$3:$E$317,3,FALSE)</f>
        <v>235</v>
      </c>
    </row>
    <row r="216" spans="2:5" x14ac:dyDescent="0.3">
      <c r="B216" s="2" t="s">
        <v>259</v>
      </c>
      <c r="C216" s="3" t="e">
        <v>#N/A</v>
      </c>
      <c r="D216" s="3" t="e">
        <f>VLOOKUP(B216,Retail!$C$3:$E$255,3,FALSE)</f>
        <v>#N/A</v>
      </c>
      <c r="E216" s="3">
        <f>VLOOKUP(B216,Corporate!$C$3:$E$317,3,FALSE)</f>
        <v>236</v>
      </c>
    </row>
    <row r="217" spans="2:5" x14ac:dyDescent="0.3">
      <c r="B217" s="2" t="s">
        <v>261</v>
      </c>
      <c r="C217" s="3" t="e">
        <v>#N/A</v>
      </c>
      <c r="D217" s="3" t="e">
        <f>VLOOKUP(B217,Retail!$C$3:$E$255,3,FALSE)</f>
        <v>#N/A</v>
      </c>
      <c r="E217" s="3">
        <f>VLOOKUP(B217,Corporate!$C$3:$E$317,3,FALSE)</f>
        <v>237</v>
      </c>
    </row>
    <row r="218" spans="2:5" x14ac:dyDescent="0.3">
      <c r="B218" s="2" t="s">
        <v>263</v>
      </c>
      <c r="C218" s="3" t="e">
        <v>#N/A</v>
      </c>
      <c r="D218" s="3" t="e">
        <f>VLOOKUP(B218,Retail!$C$3:$E$255,3,FALSE)</f>
        <v>#N/A</v>
      </c>
      <c r="E218" s="3">
        <f>VLOOKUP(B218,Corporate!$C$3:$E$317,3,FALSE)</f>
        <v>238</v>
      </c>
    </row>
    <row r="219" spans="2:5" x14ac:dyDescent="0.3">
      <c r="B219" s="2" t="s">
        <v>265</v>
      </c>
      <c r="C219" s="3" t="e">
        <v>#N/A</v>
      </c>
      <c r="D219" s="3" t="e">
        <f>VLOOKUP(B219,Retail!$C$3:$E$255,3,FALSE)</f>
        <v>#N/A</v>
      </c>
      <c r="E219" s="3">
        <f>VLOOKUP(B219,Corporate!$C$3:$E$317,3,FALSE)</f>
        <v>239</v>
      </c>
    </row>
    <row r="220" spans="2:5" x14ac:dyDescent="0.3">
      <c r="B220" s="2" t="s">
        <v>267</v>
      </c>
      <c r="C220" s="3" t="e">
        <v>#N/A</v>
      </c>
      <c r="D220" s="3" t="e">
        <f>VLOOKUP(B220,Retail!$C$3:$E$255,3,FALSE)</f>
        <v>#N/A</v>
      </c>
      <c r="E220" s="3">
        <f>VLOOKUP(B220,Corporate!$C$3:$E$317,3,FALSE)</f>
        <v>240</v>
      </c>
    </row>
    <row r="221" spans="2:5" x14ac:dyDescent="0.3">
      <c r="B221" s="2" t="s">
        <v>269</v>
      </c>
      <c r="C221" s="3" t="e">
        <v>#N/A</v>
      </c>
      <c r="D221" s="3" t="e">
        <f>VLOOKUP(B221,Retail!$C$3:$E$255,3,FALSE)</f>
        <v>#N/A</v>
      </c>
      <c r="E221" s="3">
        <f>VLOOKUP(B221,Corporate!$C$3:$E$317,3,FALSE)</f>
        <v>241</v>
      </c>
    </row>
    <row r="222" spans="2:5" x14ac:dyDescent="0.3">
      <c r="B222" s="2" t="s">
        <v>271</v>
      </c>
      <c r="C222" s="3" t="e">
        <v>#N/A</v>
      </c>
      <c r="D222" s="3" t="e">
        <f>VLOOKUP(B222,Retail!$C$3:$E$255,3,FALSE)</f>
        <v>#N/A</v>
      </c>
      <c r="E222" s="3">
        <f>VLOOKUP(B222,Corporate!$C$3:$E$317,3,FALSE)</f>
        <v>242</v>
      </c>
    </row>
    <row r="223" spans="2:5" x14ac:dyDescent="0.3">
      <c r="B223" s="2" t="s">
        <v>273</v>
      </c>
      <c r="C223" s="3" t="e">
        <v>#N/A</v>
      </c>
      <c r="D223" s="3" t="e">
        <f>VLOOKUP(B223,Retail!$C$3:$E$255,3,FALSE)</f>
        <v>#N/A</v>
      </c>
      <c r="E223" s="3">
        <f>VLOOKUP(B223,Corporate!$C$3:$E$317,3,FALSE)</f>
        <v>243</v>
      </c>
    </row>
    <row r="224" spans="2:5" x14ac:dyDescent="0.3">
      <c r="B224" s="2" t="s">
        <v>275</v>
      </c>
      <c r="C224" s="3" t="e">
        <v>#N/A</v>
      </c>
      <c r="D224" s="3" t="e">
        <f>VLOOKUP(B224,Retail!$C$3:$E$255,3,FALSE)</f>
        <v>#N/A</v>
      </c>
      <c r="E224" s="3">
        <f>VLOOKUP(B224,Corporate!$C$3:$E$317,3,FALSE)</f>
        <v>244</v>
      </c>
    </row>
    <row r="225" spans="2:5" x14ac:dyDescent="0.3">
      <c r="B225" s="2" t="s">
        <v>277</v>
      </c>
      <c r="C225" s="3" t="e">
        <v>#N/A</v>
      </c>
      <c r="D225" s="3" t="e">
        <f>VLOOKUP(B225,Retail!$C$3:$E$255,3,FALSE)</f>
        <v>#N/A</v>
      </c>
      <c r="E225" s="3">
        <f>VLOOKUP(B225,Corporate!$C$3:$E$317,3,FALSE)</f>
        <v>245</v>
      </c>
    </row>
    <row r="226" spans="2:5" x14ac:dyDescent="0.3">
      <c r="B226" s="2" t="s">
        <v>279</v>
      </c>
      <c r="C226" s="3" t="e">
        <v>#N/A</v>
      </c>
      <c r="D226" s="3" t="e">
        <f>VLOOKUP(B226,Retail!$C$3:$E$255,3,FALSE)</f>
        <v>#N/A</v>
      </c>
      <c r="E226" s="3">
        <f>VLOOKUP(B226,Corporate!$C$3:$E$317,3,FALSE)</f>
        <v>246</v>
      </c>
    </row>
    <row r="227" spans="2:5" x14ac:dyDescent="0.3">
      <c r="B227" s="2" t="s">
        <v>281</v>
      </c>
      <c r="C227" s="3" t="e">
        <v>#N/A</v>
      </c>
      <c r="D227" s="3" t="e">
        <f>VLOOKUP(B227,Retail!$C$3:$E$255,3,FALSE)</f>
        <v>#N/A</v>
      </c>
      <c r="E227" s="3">
        <f>VLOOKUP(B227,Corporate!$C$3:$E$317,3,FALSE)</f>
        <v>247</v>
      </c>
    </row>
    <row r="228" spans="2:5" x14ac:dyDescent="0.3">
      <c r="B228" s="2" t="s">
        <v>283</v>
      </c>
      <c r="C228" s="3" t="e">
        <v>#N/A</v>
      </c>
      <c r="D228" s="3" t="e">
        <f>VLOOKUP(B228,Retail!$C$3:$E$255,3,FALSE)</f>
        <v>#N/A</v>
      </c>
      <c r="E228" s="3">
        <f>VLOOKUP(B228,Corporate!$C$3:$E$317,3,FALSE)</f>
        <v>248</v>
      </c>
    </row>
    <row r="229" spans="2:5" x14ac:dyDescent="0.3">
      <c r="B229" s="2" t="s">
        <v>285</v>
      </c>
      <c r="C229" s="3" t="e">
        <v>#N/A</v>
      </c>
      <c r="D229" s="3" t="e">
        <f>VLOOKUP(B229,Retail!$C$3:$E$255,3,FALSE)</f>
        <v>#N/A</v>
      </c>
      <c r="E229" s="3">
        <f>VLOOKUP(B229,Corporate!$C$3:$E$317,3,FALSE)</f>
        <v>249</v>
      </c>
    </row>
    <row r="230" spans="2:5" x14ac:dyDescent="0.3">
      <c r="B230" s="2" t="s">
        <v>287</v>
      </c>
      <c r="C230" s="3" t="e">
        <v>#N/A</v>
      </c>
      <c r="D230" s="3" t="e">
        <f>VLOOKUP(B230,Retail!$C$3:$E$255,3,FALSE)</f>
        <v>#N/A</v>
      </c>
      <c r="E230" s="3">
        <f>VLOOKUP(B230,Corporate!$C$3:$E$317,3,FALSE)</f>
        <v>250</v>
      </c>
    </row>
    <row r="231" spans="2:5" x14ac:dyDescent="0.3">
      <c r="B231" s="2" t="s">
        <v>289</v>
      </c>
      <c r="C231" s="3" t="e">
        <v>#N/A</v>
      </c>
      <c r="D231" s="3" t="e">
        <f>VLOOKUP(B231,Retail!$C$3:$E$255,3,FALSE)</f>
        <v>#N/A</v>
      </c>
      <c r="E231" s="3">
        <f>VLOOKUP(B231,Corporate!$C$3:$E$317,3,FALSE)</f>
        <v>251</v>
      </c>
    </row>
    <row r="232" spans="2:5" x14ac:dyDescent="0.3">
      <c r="B232" s="2" t="s">
        <v>291</v>
      </c>
      <c r="C232" s="3" t="e">
        <v>#N/A</v>
      </c>
      <c r="D232" s="3" t="e">
        <f>VLOOKUP(B232,Retail!$C$3:$E$255,3,FALSE)</f>
        <v>#N/A</v>
      </c>
      <c r="E232" s="3">
        <f>VLOOKUP(B232,Corporate!$C$3:$E$317,3,FALSE)</f>
        <v>252</v>
      </c>
    </row>
    <row r="233" spans="2:5" x14ac:dyDescent="0.3">
      <c r="B233" s="2" t="s">
        <v>293</v>
      </c>
      <c r="C233" s="3" t="e">
        <v>#N/A</v>
      </c>
      <c r="D233" s="3" t="e">
        <f>VLOOKUP(B233,Retail!$C$3:$E$255,3,FALSE)</f>
        <v>#N/A</v>
      </c>
      <c r="E233" s="3">
        <f>VLOOKUP(B233,Corporate!$C$3:$E$317,3,FALSE)</f>
        <v>253</v>
      </c>
    </row>
    <row r="234" spans="2:5" x14ac:dyDescent="0.3">
      <c r="B234" s="2" t="s">
        <v>295</v>
      </c>
      <c r="C234" s="3" t="e">
        <v>#N/A</v>
      </c>
      <c r="D234" s="3" t="e">
        <f>VLOOKUP(B234,Retail!$C$3:$E$255,3,FALSE)</f>
        <v>#N/A</v>
      </c>
      <c r="E234" s="3">
        <f>VLOOKUP(B234,Corporate!$C$3:$E$317,3,FALSE)</f>
        <v>254</v>
      </c>
    </row>
    <row r="235" spans="2:5" x14ac:dyDescent="0.3">
      <c r="B235" s="2" t="s">
        <v>297</v>
      </c>
      <c r="C235" s="3" t="e">
        <v>#N/A</v>
      </c>
      <c r="D235" s="3" t="e">
        <f>VLOOKUP(B235,Retail!$C$3:$E$255,3,FALSE)</f>
        <v>#N/A</v>
      </c>
      <c r="E235" s="3">
        <f>VLOOKUP(B235,Corporate!$C$3:$E$317,3,FALSE)</f>
        <v>255</v>
      </c>
    </row>
    <row r="236" spans="2:5" x14ac:dyDescent="0.3">
      <c r="B236" s="2" t="s">
        <v>299</v>
      </c>
      <c r="C236" s="3" t="e">
        <v>#N/A</v>
      </c>
      <c r="D236" s="3" t="e">
        <f>VLOOKUP(B236,Retail!$C$3:$E$255,3,FALSE)</f>
        <v>#N/A</v>
      </c>
      <c r="E236" s="3">
        <f>VLOOKUP(B236,Corporate!$C$3:$E$317,3,FALSE)</f>
        <v>256</v>
      </c>
    </row>
    <row r="237" spans="2:5" x14ac:dyDescent="0.3">
      <c r="B237" s="2" t="s">
        <v>301</v>
      </c>
      <c r="C237" s="3" t="e">
        <v>#N/A</v>
      </c>
      <c r="D237" s="3" t="e">
        <f>VLOOKUP(B237,Retail!$C$3:$E$255,3,FALSE)</f>
        <v>#N/A</v>
      </c>
      <c r="E237" s="3">
        <f>VLOOKUP(B237,Corporate!$C$3:$E$317,3,FALSE)</f>
        <v>257</v>
      </c>
    </row>
    <row r="238" spans="2:5" x14ac:dyDescent="0.3">
      <c r="B238" s="2" t="s">
        <v>303</v>
      </c>
      <c r="C238" s="3" t="e">
        <v>#N/A</v>
      </c>
      <c r="D238" s="3" t="e">
        <f>VLOOKUP(B238,Retail!$C$3:$E$255,3,FALSE)</f>
        <v>#N/A</v>
      </c>
      <c r="E238" s="3">
        <f>VLOOKUP(B238,Corporate!$C$3:$E$317,3,FALSE)</f>
        <v>258</v>
      </c>
    </row>
    <row r="239" spans="2:5" x14ac:dyDescent="0.3">
      <c r="B239" s="2" t="s">
        <v>305</v>
      </c>
      <c r="C239" s="3" t="e">
        <v>#N/A</v>
      </c>
      <c r="D239" s="3" t="e">
        <f>VLOOKUP(B239,Retail!$C$3:$E$255,3,FALSE)</f>
        <v>#N/A</v>
      </c>
      <c r="E239" s="3">
        <f>VLOOKUP(B239,Corporate!$C$3:$E$317,3,FALSE)</f>
        <v>259</v>
      </c>
    </row>
    <row r="240" spans="2:5" x14ac:dyDescent="0.3">
      <c r="B240" s="2" t="s">
        <v>307</v>
      </c>
      <c r="C240" s="3" t="e">
        <v>#N/A</v>
      </c>
      <c r="D240" s="3" t="e">
        <f>VLOOKUP(B240,Retail!$C$3:$E$255,3,FALSE)</f>
        <v>#N/A</v>
      </c>
      <c r="E240" s="3">
        <f>VLOOKUP(B240,Corporate!$C$3:$E$317,3,FALSE)</f>
        <v>260</v>
      </c>
    </row>
    <row r="241" spans="2:5" x14ac:dyDescent="0.3">
      <c r="B241" s="2" t="s">
        <v>309</v>
      </c>
      <c r="C241" s="3" t="e">
        <v>#N/A</v>
      </c>
      <c r="D241" s="3" t="e">
        <f>VLOOKUP(B241,Retail!$C$3:$E$255,3,FALSE)</f>
        <v>#N/A</v>
      </c>
      <c r="E241" s="3">
        <f>VLOOKUP(B241,Corporate!$C$3:$E$317,3,FALSE)</f>
        <v>261</v>
      </c>
    </row>
    <row r="242" spans="2:5" x14ac:dyDescent="0.3">
      <c r="B242" s="2" t="s">
        <v>311</v>
      </c>
      <c r="C242" s="3" t="e">
        <v>#N/A</v>
      </c>
      <c r="D242" s="3" t="e">
        <f>VLOOKUP(B242,Retail!$C$3:$E$255,3,FALSE)</f>
        <v>#N/A</v>
      </c>
      <c r="E242" s="3">
        <f>VLOOKUP(B242,Corporate!$C$3:$E$317,3,FALSE)</f>
        <v>262</v>
      </c>
    </row>
    <row r="243" spans="2:5" x14ac:dyDescent="0.3">
      <c r="B243" s="2" t="s">
        <v>313</v>
      </c>
      <c r="C243" s="3" t="e">
        <v>#N/A</v>
      </c>
      <c r="D243" s="3" t="e">
        <f>VLOOKUP(B243,Retail!$C$3:$E$255,3,FALSE)</f>
        <v>#N/A</v>
      </c>
      <c r="E243" s="3">
        <f>VLOOKUP(B243,Corporate!$C$3:$E$317,3,FALSE)</f>
        <v>263</v>
      </c>
    </row>
    <row r="244" spans="2:5" x14ac:dyDescent="0.3">
      <c r="B244" s="2" t="s">
        <v>315</v>
      </c>
      <c r="C244" s="3" t="e">
        <v>#N/A</v>
      </c>
      <c r="D244" s="3" t="e">
        <f>VLOOKUP(B244,Retail!$C$3:$E$255,3,FALSE)</f>
        <v>#N/A</v>
      </c>
      <c r="E244" s="3">
        <f>VLOOKUP(B244,Corporate!$C$3:$E$317,3,FALSE)</f>
        <v>264</v>
      </c>
    </row>
    <row r="245" spans="2:5" x14ac:dyDescent="0.3">
      <c r="B245" s="2" t="s">
        <v>317</v>
      </c>
      <c r="C245" s="3" t="e">
        <v>#N/A</v>
      </c>
      <c r="D245" s="3" t="e">
        <f>VLOOKUP(B245,Retail!$C$3:$E$255,3,FALSE)</f>
        <v>#N/A</v>
      </c>
      <c r="E245" s="3">
        <f>VLOOKUP(B245,Corporate!$C$3:$E$317,3,FALSE)</f>
        <v>265</v>
      </c>
    </row>
    <row r="246" spans="2:5" x14ac:dyDescent="0.3">
      <c r="B246" s="2" t="s">
        <v>319</v>
      </c>
      <c r="C246" s="3" t="e">
        <v>#N/A</v>
      </c>
      <c r="D246" s="3" t="e">
        <f>VLOOKUP(B246,Retail!$C$3:$E$255,3,FALSE)</f>
        <v>#N/A</v>
      </c>
      <c r="E246" s="3">
        <f>VLOOKUP(B246,Corporate!$C$3:$E$317,3,FALSE)</f>
        <v>266</v>
      </c>
    </row>
    <row r="247" spans="2:5" x14ac:dyDescent="0.3">
      <c r="B247" s="2" t="s">
        <v>321</v>
      </c>
      <c r="C247" s="3" t="e">
        <v>#N/A</v>
      </c>
      <c r="D247" s="3" t="e">
        <f>VLOOKUP(B247,Retail!$C$3:$E$255,3,FALSE)</f>
        <v>#N/A</v>
      </c>
      <c r="E247" s="3">
        <f>VLOOKUP(B247,Corporate!$C$3:$E$317,3,FALSE)</f>
        <v>267</v>
      </c>
    </row>
    <row r="248" spans="2:5" x14ac:dyDescent="0.3">
      <c r="B248" s="2" t="s">
        <v>323</v>
      </c>
      <c r="C248" s="3" t="e">
        <v>#N/A</v>
      </c>
      <c r="D248" s="3" t="e">
        <f>VLOOKUP(B248,Retail!$C$3:$E$255,3,FALSE)</f>
        <v>#N/A</v>
      </c>
      <c r="E248" s="3">
        <f>VLOOKUP(B248,Corporate!$C$3:$E$317,3,FALSE)</f>
        <v>268</v>
      </c>
    </row>
    <row r="249" spans="2:5" x14ac:dyDescent="0.3">
      <c r="B249" s="2" t="s">
        <v>325</v>
      </c>
      <c r="C249" s="3" t="e">
        <v>#N/A</v>
      </c>
      <c r="D249" s="3" t="e">
        <f>VLOOKUP(B249,Retail!$C$3:$E$255,3,FALSE)</f>
        <v>#N/A</v>
      </c>
      <c r="E249" s="3">
        <f>VLOOKUP(B249,Corporate!$C$3:$E$317,3,FALSE)</f>
        <v>269</v>
      </c>
    </row>
    <row r="250" spans="2:5" x14ac:dyDescent="0.3">
      <c r="B250" s="2" t="s">
        <v>327</v>
      </c>
      <c r="C250" s="3" t="e">
        <v>#N/A</v>
      </c>
      <c r="D250" s="3" t="e">
        <f>VLOOKUP(B250,Retail!$C$3:$E$255,3,FALSE)</f>
        <v>#N/A</v>
      </c>
      <c r="E250" s="3">
        <f>VLOOKUP(B250,Corporate!$C$3:$E$317,3,FALSE)</f>
        <v>270</v>
      </c>
    </row>
    <row r="251" spans="2:5" x14ac:dyDescent="0.3">
      <c r="B251" s="2" t="s">
        <v>329</v>
      </c>
      <c r="C251" s="3" t="e">
        <v>#N/A</v>
      </c>
      <c r="D251" s="3" t="e">
        <f>VLOOKUP(B251,Retail!$C$3:$E$255,3,FALSE)</f>
        <v>#N/A</v>
      </c>
      <c r="E251" s="3">
        <f>VLOOKUP(B251,Corporate!$C$3:$E$317,3,FALSE)</f>
        <v>271</v>
      </c>
    </row>
    <row r="252" spans="2:5" x14ac:dyDescent="0.3">
      <c r="B252" s="2" t="s">
        <v>331</v>
      </c>
      <c r="C252" s="3" t="e">
        <v>#N/A</v>
      </c>
      <c r="D252" s="3" t="e">
        <f>VLOOKUP(B252,Retail!$C$3:$E$255,3,FALSE)</f>
        <v>#N/A</v>
      </c>
      <c r="E252" s="3">
        <f>VLOOKUP(B252,Corporate!$C$3:$E$317,3,FALSE)</f>
        <v>272</v>
      </c>
    </row>
    <row r="253" spans="2:5" x14ac:dyDescent="0.3">
      <c r="B253" s="2" t="s">
        <v>333</v>
      </c>
      <c r="C253" s="3" t="e">
        <v>#N/A</v>
      </c>
      <c r="D253" s="3" t="e">
        <f>VLOOKUP(B253,Retail!$C$3:$E$255,3,FALSE)</f>
        <v>#N/A</v>
      </c>
      <c r="E253" s="3">
        <f>VLOOKUP(B253,Corporate!$C$3:$E$317,3,FALSE)</f>
        <v>273</v>
      </c>
    </row>
    <row r="254" spans="2:5" x14ac:dyDescent="0.3">
      <c r="B254" s="2" t="s">
        <v>335</v>
      </c>
      <c r="C254" s="3" t="e">
        <v>#N/A</v>
      </c>
      <c r="D254" s="3" t="e">
        <f>VLOOKUP(B254,Retail!$C$3:$E$255,3,FALSE)</f>
        <v>#N/A</v>
      </c>
      <c r="E254" s="3">
        <f>VLOOKUP(B254,Corporate!$C$3:$E$317,3,FALSE)</f>
        <v>274</v>
      </c>
    </row>
    <row r="255" spans="2:5" x14ac:dyDescent="0.3">
      <c r="B255" s="2" t="s">
        <v>337</v>
      </c>
      <c r="C255" s="3" t="e">
        <v>#N/A</v>
      </c>
      <c r="D255" s="3" t="e">
        <f>VLOOKUP(B255,Retail!$C$3:$E$255,3,FALSE)</f>
        <v>#N/A</v>
      </c>
      <c r="E255" s="3">
        <f>VLOOKUP(B255,Corporate!$C$3:$E$317,3,FALSE)</f>
        <v>275</v>
      </c>
    </row>
    <row r="256" spans="2:5" x14ac:dyDescent="0.3">
      <c r="B256" s="2" t="s">
        <v>339</v>
      </c>
      <c r="C256" s="3" t="e">
        <v>#N/A</v>
      </c>
      <c r="D256" s="3" t="e">
        <f>VLOOKUP(B256,Retail!$C$3:$E$255,3,FALSE)</f>
        <v>#N/A</v>
      </c>
      <c r="E256" s="3">
        <f>VLOOKUP(B256,Corporate!$C$3:$E$317,3,FALSE)</f>
        <v>276</v>
      </c>
    </row>
    <row r="257" spans="2:5" x14ac:dyDescent="0.3">
      <c r="B257" s="2" t="s">
        <v>497</v>
      </c>
      <c r="C257" s="3" t="e">
        <v>#N/A</v>
      </c>
      <c r="D257" s="3">
        <f>VLOOKUP(B257,Retail!$C$3:$E$255,3,FALSE)</f>
        <v>119</v>
      </c>
      <c r="E257" s="3" t="e">
        <f>VLOOKUP(B257,Corporate!$C$3:$E$317,3,FALSE)</f>
        <v>#N/A</v>
      </c>
    </row>
    <row r="258" spans="2:5" x14ac:dyDescent="0.3">
      <c r="B258" s="2" t="s">
        <v>498</v>
      </c>
      <c r="C258" s="3" t="e">
        <v>#N/A</v>
      </c>
      <c r="D258" s="3">
        <f>VLOOKUP(B258,Retail!$C$3:$E$255,3,FALSE)</f>
        <v>901</v>
      </c>
      <c r="E258" s="3" t="e">
        <f>VLOOKUP(B258,Corporate!$C$3:$E$317,3,FALSE)</f>
        <v>#N/A</v>
      </c>
    </row>
    <row r="259" spans="2:5" x14ac:dyDescent="0.3">
      <c r="B259" s="2" t="s">
        <v>499</v>
      </c>
      <c r="C259" s="3" t="e">
        <v>#N/A</v>
      </c>
      <c r="D259" s="3">
        <f>VLOOKUP(B259,Retail!$C$3:$E$255,3,FALSE)</f>
        <v>902</v>
      </c>
      <c r="E259" s="3" t="e">
        <f>VLOOKUP(B259,Corporate!$C$3:$E$317,3,FALSE)</f>
        <v>#N/A</v>
      </c>
    </row>
    <row r="260" spans="2:5" x14ac:dyDescent="0.3">
      <c r="B260" s="2" t="s">
        <v>500</v>
      </c>
      <c r="C260" s="3" t="e">
        <v>#N/A</v>
      </c>
      <c r="D260" s="3">
        <f>VLOOKUP(B260,Retail!$C$3:$E$255,3,FALSE)</f>
        <v>903</v>
      </c>
      <c r="E260" s="3" t="e">
        <f>VLOOKUP(B260,Corporate!$C$3:$E$317,3,FALSE)</f>
        <v>#N/A</v>
      </c>
    </row>
    <row r="261" spans="2:5" x14ac:dyDescent="0.3">
      <c r="B261" s="2" t="s">
        <v>501</v>
      </c>
      <c r="C261" s="3" t="e">
        <v>#N/A</v>
      </c>
      <c r="D261" s="3">
        <f>VLOOKUP(B261,Retail!$C$3:$E$255,3,FALSE)</f>
        <v>904</v>
      </c>
      <c r="E261" s="3" t="e">
        <f>VLOOKUP(B261,Corporate!$C$3:$E$317,3,FALSE)</f>
        <v>#N/A</v>
      </c>
    </row>
    <row r="262" spans="2:5" x14ac:dyDescent="0.3">
      <c r="D262"/>
      <c r="E262"/>
    </row>
    <row r="263" spans="2:5" x14ac:dyDescent="0.3">
      <c r="D263"/>
      <c r="E263"/>
    </row>
    <row r="264" spans="2:5" x14ac:dyDescent="0.3">
      <c r="D264"/>
      <c r="E264"/>
    </row>
    <row r="265" spans="2:5" x14ac:dyDescent="0.3">
      <c r="D265"/>
      <c r="E265"/>
    </row>
    <row r="266" spans="2:5" x14ac:dyDescent="0.3">
      <c r="D266"/>
      <c r="E266"/>
    </row>
    <row r="267" spans="2:5" x14ac:dyDescent="0.3">
      <c r="D267"/>
      <c r="E267"/>
    </row>
    <row r="268" spans="2:5" x14ac:dyDescent="0.3">
      <c r="D268"/>
      <c r="E268"/>
    </row>
    <row r="269" spans="2:5" x14ac:dyDescent="0.3">
      <c r="D269"/>
      <c r="E269"/>
    </row>
    <row r="270" spans="2:5" x14ac:dyDescent="0.3">
      <c r="D270"/>
      <c r="E270"/>
    </row>
    <row r="271" spans="2:5" x14ac:dyDescent="0.3">
      <c r="D271"/>
      <c r="E271"/>
    </row>
    <row r="272" spans="2:5" x14ac:dyDescent="0.3">
      <c r="D272"/>
      <c r="E272"/>
    </row>
    <row r="273" spans="4:5" x14ac:dyDescent="0.3">
      <c r="D273"/>
      <c r="E273"/>
    </row>
    <row r="274" spans="4:5" x14ac:dyDescent="0.3">
      <c r="D274"/>
      <c r="E274"/>
    </row>
    <row r="275" spans="4:5" x14ac:dyDescent="0.3">
      <c r="D275"/>
      <c r="E275"/>
    </row>
    <row r="276" spans="4:5" x14ac:dyDescent="0.3">
      <c r="D276"/>
      <c r="E276"/>
    </row>
    <row r="277" spans="4:5" x14ac:dyDescent="0.3">
      <c r="D277"/>
      <c r="E277"/>
    </row>
    <row r="278" spans="4:5" x14ac:dyDescent="0.3">
      <c r="D278"/>
      <c r="E278"/>
    </row>
    <row r="279" spans="4:5" x14ac:dyDescent="0.3">
      <c r="D279"/>
      <c r="E279"/>
    </row>
    <row r="280" spans="4:5" x14ac:dyDescent="0.3">
      <c r="D280"/>
      <c r="E280"/>
    </row>
    <row r="281" spans="4:5" x14ac:dyDescent="0.3">
      <c r="D281"/>
      <c r="E281"/>
    </row>
    <row r="282" spans="4:5" x14ac:dyDescent="0.3">
      <c r="D282"/>
      <c r="E282"/>
    </row>
    <row r="283" spans="4:5" x14ac:dyDescent="0.3">
      <c r="D283"/>
      <c r="E283"/>
    </row>
    <row r="284" spans="4:5" x14ac:dyDescent="0.3">
      <c r="D284"/>
      <c r="E284"/>
    </row>
    <row r="285" spans="4:5" x14ac:dyDescent="0.3">
      <c r="D285"/>
      <c r="E285"/>
    </row>
    <row r="286" spans="4:5" x14ac:dyDescent="0.3">
      <c r="D286"/>
      <c r="E286"/>
    </row>
    <row r="287" spans="4:5" x14ac:dyDescent="0.3">
      <c r="D287"/>
      <c r="E287"/>
    </row>
    <row r="288" spans="4:5" x14ac:dyDescent="0.3">
      <c r="D288"/>
      <c r="E288"/>
    </row>
    <row r="289" spans="4:5" x14ac:dyDescent="0.3">
      <c r="D289"/>
      <c r="E289"/>
    </row>
    <row r="290" spans="4:5" x14ac:dyDescent="0.3">
      <c r="D290"/>
      <c r="E290"/>
    </row>
    <row r="291" spans="4:5" x14ac:dyDescent="0.3">
      <c r="D291"/>
      <c r="E291"/>
    </row>
    <row r="292" spans="4:5" x14ac:dyDescent="0.3">
      <c r="D292"/>
      <c r="E292"/>
    </row>
    <row r="293" spans="4:5" x14ac:dyDescent="0.3">
      <c r="D293"/>
      <c r="E293"/>
    </row>
    <row r="294" spans="4:5" x14ac:dyDescent="0.3">
      <c r="D294"/>
      <c r="E294"/>
    </row>
    <row r="295" spans="4:5" x14ac:dyDescent="0.3">
      <c r="D295"/>
      <c r="E295"/>
    </row>
    <row r="296" spans="4:5" x14ac:dyDescent="0.3">
      <c r="D296"/>
      <c r="E296"/>
    </row>
    <row r="297" spans="4:5" x14ac:dyDescent="0.3">
      <c r="D297"/>
      <c r="E297"/>
    </row>
    <row r="298" spans="4:5" x14ac:dyDescent="0.3">
      <c r="D298"/>
      <c r="E298"/>
    </row>
    <row r="299" spans="4:5" x14ac:dyDescent="0.3">
      <c r="D299"/>
      <c r="E299"/>
    </row>
    <row r="300" spans="4:5" x14ac:dyDescent="0.3">
      <c r="D300"/>
      <c r="E300"/>
    </row>
    <row r="301" spans="4:5" x14ac:dyDescent="0.3">
      <c r="D301"/>
      <c r="E301"/>
    </row>
    <row r="302" spans="4:5" x14ac:dyDescent="0.3">
      <c r="D302"/>
      <c r="E302"/>
    </row>
    <row r="303" spans="4:5" x14ac:dyDescent="0.3">
      <c r="D303"/>
      <c r="E303"/>
    </row>
    <row r="304" spans="4:5" x14ac:dyDescent="0.3">
      <c r="D304"/>
      <c r="E304"/>
    </row>
    <row r="305" spans="4:5" x14ac:dyDescent="0.3">
      <c r="D305"/>
      <c r="E305"/>
    </row>
    <row r="306" spans="4:5" x14ac:dyDescent="0.3">
      <c r="D306"/>
      <c r="E306"/>
    </row>
    <row r="307" spans="4:5" x14ac:dyDescent="0.3">
      <c r="D307"/>
      <c r="E307"/>
    </row>
    <row r="308" spans="4:5" x14ac:dyDescent="0.3">
      <c r="D308"/>
      <c r="E308"/>
    </row>
    <row r="309" spans="4:5" x14ac:dyDescent="0.3">
      <c r="D309"/>
      <c r="E309"/>
    </row>
    <row r="310" spans="4:5" x14ac:dyDescent="0.3">
      <c r="D310"/>
      <c r="E310"/>
    </row>
    <row r="311" spans="4:5" x14ac:dyDescent="0.3">
      <c r="D311"/>
      <c r="E311"/>
    </row>
    <row r="312" spans="4:5" x14ac:dyDescent="0.3">
      <c r="D312"/>
      <c r="E312"/>
    </row>
    <row r="313" spans="4:5" x14ac:dyDescent="0.3">
      <c r="D313"/>
      <c r="E313"/>
    </row>
    <row r="314" spans="4:5" x14ac:dyDescent="0.3">
      <c r="D314"/>
      <c r="E314"/>
    </row>
    <row r="315" spans="4:5" x14ac:dyDescent="0.3">
      <c r="D315"/>
      <c r="E315"/>
    </row>
    <row r="316" spans="4:5" x14ac:dyDescent="0.3">
      <c r="D316"/>
      <c r="E316"/>
    </row>
    <row r="317" spans="4:5" x14ac:dyDescent="0.3">
      <c r="D317"/>
      <c r="E317"/>
    </row>
    <row r="318" spans="4:5" x14ac:dyDescent="0.3">
      <c r="D318"/>
      <c r="E318"/>
    </row>
    <row r="319" spans="4:5" x14ac:dyDescent="0.3">
      <c r="D319"/>
      <c r="E319"/>
    </row>
    <row r="320" spans="4:5" x14ac:dyDescent="0.3">
      <c r="D320"/>
      <c r="E320"/>
    </row>
    <row r="321" spans="4:5" x14ac:dyDescent="0.3">
      <c r="D321"/>
      <c r="E321"/>
    </row>
    <row r="322" spans="4:5" x14ac:dyDescent="0.3">
      <c r="D322"/>
      <c r="E322"/>
    </row>
    <row r="323" spans="4:5" x14ac:dyDescent="0.3">
      <c r="D323"/>
      <c r="E323"/>
    </row>
    <row r="324" spans="4:5" x14ac:dyDescent="0.3">
      <c r="D324"/>
      <c r="E324"/>
    </row>
    <row r="325" spans="4:5" x14ac:dyDescent="0.3">
      <c r="D325"/>
      <c r="E325"/>
    </row>
    <row r="326" spans="4:5" x14ac:dyDescent="0.3">
      <c r="D326"/>
      <c r="E326"/>
    </row>
    <row r="327" spans="4:5" x14ac:dyDescent="0.3">
      <c r="D327"/>
      <c r="E327"/>
    </row>
    <row r="328" spans="4:5" x14ac:dyDescent="0.3">
      <c r="D328"/>
      <c r="E328"/>
    </row>
    <row r="329" spans="4:5" x14ac:dyDescent="0.3">
      <c r="D329"/>
      <c r="E329"/>
    </row>
    <row r="330" spans="4:5" x14ac:dyDescent="0.3">
      <c r="D330"/>
      <c r="E330"/>
    </row>
    <row r="331" spans="4:5" x14ac:dyDescent="0.3">
      <c r="D331"/>
      <c r="E331"/>
    </row>
    <row r="332" spans="4:5" x14ac:dyDescent="0.3">
      <c r="D332"/>
      <c r="E332"/>
    </row>
    <row r="333" spans="4:5" x14ac:dyDescent="0.3">
      <c r="D333"/>
      <c r="E333"/>
    </row>
    <row r="334" spans="4:5" x14ac:dyDescent="0.3">
      <c r="D334"/>
      <c r="E334"/>
    </row>
    <row r="335" spans="4:5" x14ac:dyDescent="0.3">
      <c r="D335"/>
      <c r="E335"/>
    </row>
    <row r="336" spans="4:5" x14ac:dyDescent="0.3">
      <c r="D336"/>
      <c r="E336"/>
    </row>
    <row r="337" spans="4:5" x14ac:dyDescent="0.3">
      <c r="D337"/>
      <c r="E337"/>
    </row>
    <row r="338" spans="4:5" x14ac:dyDescent="0.3">
      <c r="D338"/>
      <c r="E338"/>
    </row>
    <row r="339" spans="4:5" x14ac:dyDescent="0.3">
      <c r="D339"/>
      <c r="E339"/>
    </row>
    <row r="340" spans="4:5" x14ac:dyDescent="0.3">
      <c r="D340"/>
      <c r="E340"/>
    </row>
    <row r="341" spans="4:5" x14ac:dyDescent="0.3">
      <c r="D341"/>
      <c r="E341"/>
    </row>
    <row r="342" spans="4:5" x14ac:dyDescent="0.3">
      <c r="D342"/>
      <c r="E342"/>
    </row>
    <row r="343" spans="4:5" x14ac:dyDescent="0.3">
      <c r="D343"/>
      <c r="E343"/>
    </row>
    <row r="344" spans="4:5" x14ac:dyDescent="0.3">
      <c r="D344"/>
      <c r="E344"/>
    </row>
    <row r="345" spans="4:5" x14ac:dyDescent="0.3">
      <c r="D345"/>
      <c r="E345"/>
    </row>
    <row r="346" spans="4:5" x14ac:dyDescent="0.3">
      <c r="D346"/>
      <c r="E346"/>
    </row>
    <row r="347" spans="4:5" x14ac:dyDescent="0.3">
      <c r="D347"/>
      <c r="E347"/>
    </row>
    <row r="348" spans="4:5" x14ac:dyDescent="0.3">
      <c r="D348"/>
      <c r="E348"/>
    </row>
    <row r="349" spans="4:5" x14ac:dyDescent="0.3">
      <c r="D349"/>
      <c r="E349"/>
    </row>
    <row r="350" spans="4:5" x14ac:dyDescent="0.3">
      <c r="D350"/>
      <c r="E350"/>
    </row>
    <row r="351" spans="4:5" x14ac:dyDescent="0.3">
      <c r="D351"/>
      <c r="E351"/>
    </row>
    <row r="352" spans="4:5" x14ac:dyDescent="0.3">
      <c r="D352"/>
      <c r="E352"/>
    </row>
    <row r="353" spans="4:5" x14ac:dyDescent="0.3">
      <c r="D353"/>
      <c r="E353"/>
    </row>
    <row r="354" spans="4:5" x14ac:dyDescent="0.3">
      <c r="D354"/>
      <c r="E354"/>
    </row>
    <row r="355" spans="4:5" x14ac:dyDescent="0.3">
      <c r="D355"/>
      <c r="E355"/>
    </row>
    <row r="356" spans="4:5" x14ac:dyDescent="0.3">
      <c r="D356"/>
      <c r="E356"/>
    </row>
    <row r="357" spans="4:5" x14ac:dyDescent="0.3">
      <c r="D357"/>
      <c r="E357"/>
    </row>
    <row r="358" spans="4:5" x14ac:dyDescent="0.3">
      <c r="D358"/>
      <c r="E358"/>
    </row>
    <row r="359" spans="4:5" x14ac:dyDescent="0.3">
      <c r="D359"/>
      <c r="E359"/>
    </row>
    <row r="360" spans="4:5" x14ac:dyDescent="0.3">
      <c r="D360"/>
      <c r="E360"/>
    </row>
    <row r="361" spans="4:5" x14ac:dyDescent="0.3">
      <c r="D361"/>
      <c r="E361"/>
    </row>
    <row r="362" spans="4:5" x14ac:dyDescent="0.3">
      <c r="D362"/>
      <c r="E362"/>
    </row>
    <row r="363" spans="4:5" x14ac:dyDescent="0.3">
      <c r="D363"/>
      <c r="E363"/>
    </row>
    <row r="364" spans="4:5" x14ac:dyDescent="0.3">
      <c r="D364"/>
      <c r="E364"/>
    </row>
    <row r="365" spans="4:5" x14ac:dyDescent="0.3">
      <c r="D365"/>
      <c r="E365"/>
    </row>
    <row r="366" spans="4:5" x14ac:dyDescent="0.3">
      <c r="D366"/>
      <c r="E366"/>
    </row>
    <row r="367" spans="4:5" x14ac:dyDescent="0.3">
      <c r="D367"/>
      <c r="E367"/>
    </row>
    <row r="368" spans="4:5" x14ac:dyDescent="0.3">
      <c r="D368"/>
      <c r="E368"/>
    </row>
    <row r="369" spans="4:5" x14ac:dyDescent="0.3">
      <c r="D369"/>
      <c r="E369"/>
    </row>
    <row r="370" spans="4:5" x14ac:dyDescent="0.3">
      <c r="D370"/>
      <c r="E370"/>
    </row>
    <row r="371" spans="4:5" x14ac:dyDescent="0.3">
      <c r="D371"/>
      <c r="E371"/>
    </row>
    <row r="372" spans="4:5" x14ac:dyDescent="0.3">
      <c r="D372"/>
      <c r="E372"/>
    </row>
    <row r="373" spans="4:5" x14ac:dyDescent="0.3">
      <c r="D373"/>
      <c r="E373"/>
    </row>
    <row r="374" spans="4:5" x14ac:dyDescent="0.3">
      <c r="D374"/>
      <c r="E374"/>
    </row>
    <row r="375" spans="4:5" x14ac:dyDescent="0.3">
      <c r="D375"/>
      <c r="E375"/>
    </row>
    <row r="376" spans="4:5" x14ac:dyDescent="0.3">
      <c r="D376"/>
      <c r="E376"/>
    </row>
    <row r="377" spans="4:5" x14ac:dyDescent="0.3">
      <c r="D377"/>
      <c r="E377"/>
    </row>
    <row r="378" spans="4:5" x14ac:dyDescent="0.3">
      <c r="D378"/>
      <c r="E378"/>
    </row>
    <row r="379" spans="4:5" x14ac:dyDescent="0.3">
      <c r="D379"/>
      <c r="E379"/>
    </row>
    <row r="380" spans="4:5" x14ac:dyDescent="0.3">
      <c r="D380"/>
      <c r="E380"/>
    </row>
    <row r="381" spans="4:5" x14ac:dyDescent="0.3">
      <c r="D381"/>
      <c r="E381"/>
    </row>
    <row r="382" spans="4:5" x14ac:dyDescent="0.3">
      <c r="D382"/>
      <c r="E382"/>
    </row>
    <row r="383" spans="4:5" x14ac:dyDescent="0.3">
      <c r="D383"/>
      <c r="E383"/>
    </row>
    <row r="384" spans="4:5" x14ac:dyDescent="0.3">
      <c r="D384"/>
      <c r="E384"/>
    </row>
    <row r="385" spans="4:5" x14ac:dyDescent="0.3">
      <c r="D385"/>
      <c r="E385"/>
    </row>
    <row r="386" spans="4:5" x14ac:dyDescent="0.3">
      <c r="D386"/>
      <c r="E386"/>
    </row>
    <row r="387" spans="4:5" x14ac:dyDescent="0.3">
      <c r="D387"/>
      <c r="E387"/>
    </row>
    <row r="388" spans="4:5" x14ac:dyDescent="0.3">
      <c r="D388"/>
      <c r="E388"/>
    </row>
    <row r="389" spans="4:5" x14ac:dyDescent="0.3">
      <c r="D389"/>
      <c r="E389"/>
    </row>
    <row r="390" spans="4:5" x14ac:dyDescent="0.3">
      <c r="D390"/>
      <c r="E390"/>
    </row>
    <row r="391" spans="4:5" x14ac:dyDescent="0.3">
      <c r="D391"/>
      <c r="E391"/>
    </row>
    <row r="392" spans="4:5" x14ac:dyDescent="0.3">
      <c r="D392"/>
      <c r="E392"/>
    </row>
    <row r="393" spans="4:5" x14ac:dyDescent="0.3">
      <c r="D393"/>
      <c r="E393"/>
    </row>
  </sheetData>
  <sortState ref="B2:E256">
    <sortCondition ref="C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2"/>
  <sheetViews>
    <sheetView topLeftCell="A91" workbookViewId="0">
      <selection activeCell="A97" sqref="A97:E102"/>
    </sheetView>
  </sheetViews>
  <sheetFormatPr defaultRowHeight="15.6" x14ac:dyDescent="0.3"/>
  <cols>
    <col min="1" max="1" width="43.59765625" bestFit="1" customWidth="1"/>
    <col min="2" max="2" width="4.59765625" bestFit="1" customWidth="1"/>
    <col min="3" max="3" width="29.69921875" bestFit="1" customWidth="1"/>
    <col min="4" max="4" width="43.59765625" bestFit="1" customWidth="1"/>
    <col min="5" max="5" width="3.8984375" bestFit="1" customWidth="1"/>
  </cols>
  <sheetData>
    <row r="2" spans="1:5" x14ac:dyDescent="0.3">
      <c r="A2" s="1" t="s">
        <v>73</v>
      </c>
      <c r="B2" s="1" t="s">
        <v>97</v>
      </c>
      <c r="C2" s="1" t="s">
        <v>98</v>
      </c>
    </row>
    <row r="3" spans="1:5" x14ac:dyDescent="0.3">
      <c r="A3" s="1" t="s">
        <v>74</v>
      </c>
      <c r="B3" s="1">
        <v>50</v>
      </c>
      <c r="C3" s="1" t="s">
        <v>99</v>
      </c>
      <c r="D3" t="str">
        <f>A3</f>
        <v>Indicatore 50 - XRA_MEAN_SCONF_L3M</v>
      </c>
      <c r="E3">
        <f>B3</f>
        <v>50</v>
      </c>
    </row>
    <row r="4" spans="1:5" x14ac:dyDescent="0.3">
      <c r="A4" s="1" t="s">
        <v>77</v>
      </c>
      <c r="B4" s="1">
        <v>51</v>
      </c>
      <c r="C4" s="1" t="s">
        <v>100</v>
      </c>
      <c r="D4" t="str">
        <f t="shared" ref="D4:D55" si="0">A4</f>
        <v>Indicatore 51 - XRA_MEAN_NUM_GG_L3M</v>
      </c>
      <c r="E4">
        <f t="shared" ref="E4:E55" si="1">B4</f>
        <v>51</v>
      </c>
    </row>
    <row r="5" spans="1:5" x14ac:dyDescent="0.3">
      <c r="A5" s="1" t="s">
        <v>78</v>
      </c>
      <c r="B5" s="1">
        <v>52</v>
      </c>
      <c r="C5" s="1" t="s">
        <v>2</v>
      </c>
      <c r="D5" t="str">
        <f t="shared" si="0"/>
        <v xml:space="preserve">Indicatore 52 - XRA_NOSCONF_CONT_L3M </v>
      </c>
      <c r="E5">
        <f t="shared" si="1"/>
        <v>52</v>
      </c>
    </row>
    <row r="6" spans="1:5" x14ac:dyDescent="0.3">
      <c r="A6" s="1" t="s">
        <v>79</v>
      </c>
      <c r="B6" s="1">
        <v>53</v>
      </c>
      <c r="C6" s="1" t="s">
        <v>101</v>
      </c>
      <c r="D6" t="str">
        <f t="shared" si="0"/>
        <v>Indicatore 53 - XRA_30GG_100_002</v>
      </c>
      <c r="E6">
        <f t="shared" si="1"/>
        <v>53</v>
      </c>
    </row>
    <row r="7" spans="1:5" x14ac:dyDescent="0.3">
      <c r="A7" s="1" t="s">
        <v>80</v>
      </c>
      <c r="B7" s="1">
        <v>60</v>
      </c>
      <c r="C7" s="1" t="s">
        <v>102</v>
      </c>
      <c r="D7" t="str">
        <f t="shared" si="0"/>
        <v>Indicatore 60 - CR0 - PRESENZA DI INFO</v>
      </c>
      <c r="E7">
        <f t="shared" si="1"/>
        <v>60</v>
      </c>
    </row>
    <row r="8" spans="1:5" x14ac:dyDescent="0.3">
      <c r="A8" s="1" t="s">
        <v>83</v>
      </c>
      <c r="B8" s="1">
        <v>61</v>
      </c>
      <c r="C8" s="1" t="s">
        <v>103</v>
      </c>
      <c r="D8" t="str">
        <f t="shared" si="0"/>
        <v>Indicatore 61 - CR0_MC_BT_L3M</v>
      </c>
      <c r="E8">
        <f t="shared" si="1"/>
        <v>61</v>
      </c>
    </row>
    <row r="9" spans="1:5" x14ac:dyDescent="0.3">
      <c r="A9" s="1" t="s">
        <v>84</v>
      </c>
      <c r="B9" s="1">
        <v>62</v>
      </c>
      <c r="C9" s="1" t="s">
        <v>104</v>
      </c>
      <c r="D9" t="str">
        <f t="shared" si="0"/>
        <v>Indicatore 62 - CR0_SCR_L3M</v>
      </c>
      <c r="E9">
        <f t="shared" si="1"/>
        <v>62</v>
      </c>
    </row>
    <row r="10" spans="1:5" x14ac:dyDescent="0.3">
      <c r="A10" s="1" t="s">
        <v>85</v>
      </c>
      <c r="B10" s="1">
        <v>63</v>
      </c>
      <c r="C10" s="1" t="s">
        <v>105</v>
      </c>
      <c r="D10" t="str">
        <f t="shared" si="0"/>
        <v>Indicatore 63 - CR0_SCS_L3M</v>
      </c>
      <c r="E10">
        <f t="shared" si="1"/>
        <v>63</v>
      </c>
    </row>
    <row r="11" spans="1:5" x14ac:dyDescent="0.3">
      <c r="A11" s="1" t="s">
        <v>86</v>
      </c>
      <c r="B11" s="1">
        <v>64</v>
      </c>
      <c r="C11" s="1" t="s">
        <v>106</v>
      </c>
      <c r="D11" t="str">
        <f t="shared" si="0"/>
        <v>Indicatore 64 - CR0_ITUT_L3M</v>
      </c>
      <c r="E11">
        <f t="shared" si="1"/>
        <v>64</v>
      </c>
    </row>
    <row r="12" spans="1:5" x14ac:dyDescent="0.3">
      <c r="A12" s="1" t="s">
        <v>87</v>
      </c>
      <c r="B12" s="1">
        <v>70</v>
      </c>
      <c r="C12" s="1" t="s">
        <v>107</v>
      </c>
      <c r="D12" t="str">
        <f t="shared" si="0"/>
        <v>Indicatore 70 - AFI - PRESENZA DI INFO</v>
      </c>
      <c r="E12">
        <f t="shared" si="1"/>
        <v>70</v>
      </c>
    </row>
    <row r="13" spans="1:5" x14ac:dyDescent="0.3">
      <c r="A13" s="1" t="s">
        <v>88</v>
      </c>
      <c r="B13" s="1">
        <v>71</v>
      </c>
      <c r="C13" s="1" t="s">
        <v>11</v>
      </c>
      <c r="D13" t="str">
        <f t="shared" si="0"/>
        <v>Indicatore 71 - AFI_MEAN_NOSC_L3M</v>
      </c>
      <c r="E13">
        <f t="shared" si="1"/>
        <v>71</v>
      </c>
    </row>
    <row r="14" spans="1:5" x14ac:dyDescent="0.3">
      <c r="A14" s="1" t="s">
        <v>89</v>
      </c>
      <c r="B14" s="1">
        <v>80</v>
      </c>
      <c r="C14" s="1" t="s">
        <v>108</v>
      </c>
      <c r="D14" t="str">
        <f t="shared" si="0"/>
        <v>Indicatore 80 - BILFAM - PRESENZA DI INFO</v>
      </c>
      <c r="E14">
        <f t="shared" si="1"/>
        <v>80</v>
      </c>
    </row>
    <row r="15" spans="1:5" x14ac:dyDescent="0.3">
      <c r="A15" s="1" t="s">
        <v>90</v>
      </c>
      <c r="B15" s="1">
        <v>81</v>
      </c>
      <c r="C15" s="1" t="s">
        <v>109</v>
      </c>
      <c r="D15" t="str">
        <f t="shared" si="0"/>
        <v>Indicatore 81 - BILFAM_TEC_L3M</v>
      </c>
      <c r="E15">
        <f t="shared" si="1"/>
        <v>81</v>
      </c>
    </row>
    <row r="16" spans="1:5" x14ac:dyDescent="0.3">
      <c r="A16" s="1" t="s">
        <v>91</v>
      </c>
      <c r="B16" s="1">
        <v>82</v>
      </c>
      <c r="C16" s="1" t="s">
        <v>110</v>
      </c>
      <c r="D16" t="str">
        <f t="shared" si="0"/>
        <v>Indicatore 82 - BILFAM_RAT_STIP_L3M</v>
      </c>
      <c r="E16">
        <f t="shared" si="1"/>
        <v>82</v>
      </c>
    </row>
    <row r="17" spans="1:5" x14ac:dyDescent="0.3">
      <c r="A17" s="1" t="s">
        <v>92</v>
      </c>
      <c r="B17" s="1">
        <v>83</v>
      </c>
      <c r="C17" s="1" t="s">
        <v>13</v>
      </c>
      <c r="D17" t="str">
        <f t="shared" si="0"/>
        <v>Indicatore 83 - BILFAM_RAT_TEC_L3M</v>
      </c>
      <c r="E17">
        <f t="shared" si="1"/>
        <v>83</v>
      </c>
    </row>
    <row r="18" spans="1:5" x14ac:dyDescent="0.3">
      <c r="A18" s="1" t="s">
        <v>93</v>
      </c>
      <c r="B18" s="1">
        <v>84</v>
      </c>
      <c r="C18" s="1" t="s">
        <v>111</v>
      </c>
      <c r="D18" t="str">
        <f t="shared" si="0"/>
        <v>Indicatore 84 - BILFAM_CART_STIP_L3M</v>
      </c>
      <c r="E18">
        <f t="shared" si="1"/>
        <v>84</v>
      </c>
    </row>
    <row r="19" spans="1:5" x14ac:dyDescent="0.3">
      <c r="A19" s="1" t="s">
        <v>94</v>
      </c>
      <c r="B19" s="1">
        <v>85</v>
      </c>
      <c r="C19" s="1" t="s">
        <v>112</v>
      </c>
      <c r="D19" t="str">
        <f t="shared" si="0"/>
        <v>Indicatore 85 - BILFAM_CART_TEC_L3M</v>
      </c>
      <c r="E19">
        <f t="shared" si="1"/>
        <v>85</v>
      </c>
    </row>
    <row r="20" spans="1:5" x14ac:dyDescent="0.3">
      <c r="A20" s="1" t="s">
        <v>95</v>
      </c>
      <c r="B20" s="1">
        <v>86</v>
      </c>
      <c r="C20" s="1" t="s">
        <v>113</v>
      </c>
      <c r="D20" t="str">
        <f t="shared" si="0"/>
        <v>Indicatore 86 - BILFAM_NO_STIP_CONT_L3M</v>
      </c>
      <c r="E20">
        <f t="shared" si="1"/>
        <v>86</v>
      </c>
    </row>
    <row r="21" spans="1:5" x14ac:dyDescent="0.3">
      <c r="A21" s="1" t="s">
        <v>96</v>
      </c>
      <c r="B21" s="1">
        <v>87</v>
      </c>
      <c r="C21" s="1" t="s">
        <v>114</v>
      </c>
      <c r="D21" t="str">
        <f t="shared" si="0"/>
        <v>Indicatore 87 - BILFAM_STIPENDIO_L3M</v>
      </c>
      <c r="E21">
        <f t="shared" si="1"/>
        <v>87</v>
      </c>
    </row>
    <row r="22" spans="1:5" x14ac:dyDescent="0.3">
      <c r="A22" s="1" t="s">
        <v>443</v>
      </c>
      <c r="B22" s="1">
        <v>150</v>
      </c>
      <c r="C22" s="1" t="s">
        <v>441</v>
      </c>
      <c r="D22" t="str">
        <f t="shared" si="0"/>
        <v>Indicatore 150 - SCONF_NON_AUTOR_1G</v>
      </c>
      <c r="E22">
        <f t="shared" si="1"/>
        <v>150</v>
      </c>
    </row>
    <row r="23" spans="1:5" x14ac:dyDescent="0.3">
      <c r="A23" s="1" t="s">
        <v>444</v>
      </c>
      <c r="B23" s="1">
        <v>151</v>
      </c>
      <c r="C23" s="1" t="s">
        <v>442</v>
      </c>
      <c r="D23" t="str">
        <f t="shared" si="0"/>
        <v>Indicatore 151 - SCONF_NON_AUTOR_90G</v>
      </c>
      <c r="E23">
        <f t="shared" si="1"/>
        <v>151</v>
      </c>
    </row>
    <row r="24" spans="1:5" x14ac:dyDescent="0.3">
      <c r="A24" s="1" t="s">
        <v>75</v>
      </c>
      <c r="B24" s="1">
        <v>200</v>
      </c>
      <c r="C24" s="1" t="s">
        <v>0</v>
      </c>
      <c r="D24" t="str">
        <f t="shared" si="0"/>
        <v>Indicatore 200 - XRA_MEANMISS_SCONF_L3M</v>
      </c>
      <c r="E24">
        <f t="shared" si="1"/>
        <v>200</v>
      </c>
    </row>
    <row r="25" spans="1:5" x14ac:dyDescent="0.3">
      <c r="A25" s="1" t="s">
        <v>115</v>
      </c>
      <c r="B25" s="1">
        <v>201</v>
      </c>
      <c r="C25" s="1" t="s">
        <v>24</v>
      </c>
      <c r="D25" t="str">
        <f t="shared" si="0"/>
        <v>Indicatore 201 - XRA_MEANMISS_NUM_GG_L3M</v>
      </c>
      <c r="E25">
        <f t="shared" si="1"/>
        <v>201</v>
      </c>
    </row>
    <row r="26" spans="1:5" x14ac:dyDescent="0.3">
      <c r="A26" s="1" t="s">
        <v>116</v>
      </c>
      <c r="B26" s="1">
        <v>202</v>
      </c>
      <c r="C26" s="1" t="s">
        <v>25</v>
      </c>
      <c r="D26" t="str">
        <f t="shared" si="0"/>
        <v>Indicatore 202 - XRA_MAX_SCONF_L3M</v>
      </c>
      <c r="E26">
        <f t="shared" si="1"/>
        <v>202</v>
      </c>
    </row>
    <row r="27" spans="1:5" x14ac:dyDescent="0.3">
      <c r="A27" s="1" t="s">
        <v>76</v>
      </c>
      <c r="B27" s="1">
        <v>203</v>
      </c>
      <c r="C27" s="1" t="s">
        <v>1</v>
      </c>
      <c r="D27" t="str">
        <f t="shared" si="0"/>
        <v>Indicatore 203 - XRA_MAX_NUM_GG_L3M</v>
      </c>
      <c r="E27">
        <f t="shared" si="1"/>
        <v>203</v>
      </c>
    </row>
    <row r="28" spans="1:5" x14ac:dyDescent="0.3">
      <c r="A28" s="1" t="s">
        <v>117</v>
      </c>
      <c r="B28" s="1">
        <v>204</v>
      </c>
      <c r="C28" s="1" t="s">
        <v>26</v>
      </c>
      <c r="D28" t="str">
        <f t="shared" si="0"/>
        <v>Indicatore 204 - XRA_MEAN_SCONF_UTI_L3M</v>
      </c>
      <c r="E28">
        <f t="shared" si="1"/>
        <v>204</v>
      </c>
    </row>
    <row r="29" spans="1:5" x14ac:dyDescent="0.3">
      <c r="A29" s="1" t="s">
        <v>118</v>
      </c>
      <c r="B29" s="1">
        <v>205</v>
      </c>
      <c r="C29" s="1" t="s">
        <v>27</v>
      </c>
      <c r="D29" t="str">
        <f t="shared" si="0"/>
        <v>Indicatore 205 - XRA_MEANMISS_SCONF_UTI_L3M</v>
      </c>
      <c r="E29">
        <f t="shared" si="1"/>
        <v>205</v>
      </c>
    </row>
    <row r="30" spans="1:5" x14ac:dyDescent="0.3">
      <c r="A30" s="1" t="s">
        <v>119</v>
      </c>
      <c r="B30" s="1">
        <v>206</v>
      </c>
      <c r="C30" s="1" t="s">
        <v>28</v>
      </c>
      <c r="D30" t="str">
        <f t="shared" si="0"/>
        <v>Indicatore 206 - XRA_MAX_SCONF_UTI_L3M</v>
      </c>
      <c r="E30">
        <f t="shared" si="1"/>
        <v>206</v>
      </c>
    </row>
    <row r="31" spans="1:5" x14ac:dyDescent="0.3">
      <c r="A31" s="1" t="s">
        <v>120</v>
      </c>
      <c r="B31" s="1">
        <v>207</v>
      </c>
      <c r="C31" s="1" t="s">
        <v>29</v>
      </c>
      <c r="D31" t="str">
        <f t="shared" si="0"/>
        <v>Indicatore 207 - XRA_NUM_GG_L1M</v>
      </c>
      <c r="E31">
        <f t="shared" si="1"/>
        <v>207</v>
      </c>
    </row>
    <row r="32" spans="1:5" x14ac:dyDescent="0.3">
      <c r="A32" s="1" t="s">
        <v>121</v>
      </c>
      <c r="B32" s="1">
        <v>208</v>
      </c>
      <c r="C32" s="1" t="s">
        <v>30</v>
      </c>
      <c r="D32" t="str">
        <f t="shared" si="0"/>
        <v>Indicatore 208 - XRA_SCONF_L1M</v>
      </c>
      <c r="E32">
        <f t="shared" si="1"/>
        <v>208</v>
      </c>
    </row>
    <row r="33" spans="1:5" x14ac:dyDescent="0.3">
      <c r="A33" s="1" t="s">
        <v>122</v>
      </c>
      <c r="B33" s="1">
        <v>209</v>
      </c>
      <c r="C33" s="1" t="s">
        <v>31</v>
      </c>
      <c r="D33" t="str">
        <f t="shared" si="0"/>
        <v>Indicatore 209 - XRA_SCONF_UTI_L1M</v>
      </c>
      <c r="E33">
        <f t="shared" si="1"/>
        <v>209</v>
      </c>
    </row>
    <row r="34" spans="1:5" x14ac:dyDescent="0.3">
      <c r="A34" s="1" t="s">
        <v>123</v>
      </c>
      <c r="B34" s="1">
        <v>210</v>
      </c>
      <c r="C34" s="1" t="s">
        <v>124</v>
      </c>
      <c r="D34" t="str">
        <f t="shared" si="0"/>
        <v>Indicatore 210 - AFI_MEAN_NOSC_NEG_L3M</v>
      </c>
      <c r="E34">
        <f t="shared" si="1"/>
        <v>210</v>
      </c>
    </row>
    <row r="35" spans="1:5" x14ac:dyDescent="0.3">
      <c r="A35" s="1" t="s">
        <v>125</v>
      </c>
      <c r="B35" s="1">
        <v>211</v>
      </c>
      <c r="C35" s="1" t="s">
        <v>34</v>
      </c>
      <c r="D35" t="str">
        <f t="shared" si="0"/>
        <v>Indicatore 211 - AFI_MEAN_SCONF_L3M</v>
      </c>
      <c r="E35">
        <f t="shared" si="1"/>
        <v>211</v>
      </c>
    </row>
    <row r="36" spans="1:5" x14ac:dyDescent="0.3">
      <c r="A36" s="1" t="s">
        <v>126</v>
      </c>
      <c r="B36" s="1">
        <v>212</v>
      </c>
      <c r="C36" s="1" t="s">
        <v>35</v>
      </c>
      <c r="D36" t="str">
        <f t="shared" si="0"/>
        <v>Indicatore 212 - CR0_MR_L3M</v>
      </c>
      <c r="E36">
        <f t="shared" si="1"/>
        <v>212</v>
      </c>
    </row>
    <row r="37" spans="1:5" x14ac:dyDescent="0.3">
      <c r="A37" s="1" t="s">
        <v>127</v>
      </c>
      <c r="B37" s="1">
        <v>213</v>
      </c>
      <c r="C37" s="1" t="s">
        <v>36</v>
      </c>
      <c r="D37" t="str">
        <f t="shared" si="0"/>
        <v>Indicatore 213 - CR0_MS_L3M</v>
      </c>
      <c r="E37">
        <f t="shared" si="1"/>
        <v>213</v>
      </c>
    </row>
    <row r="38" spans="1:5" x14ac:dyDescent="0.3">
      <c r="A38" s="1" t="s">
        <v>128</v>
      </c>
      <c r="B38" s="1">
        <v>214</v>
      </c>
      <c r="C38" s="1" t="s">
        <v>37</v>
      </c>
      <c r="D38" t="str">
        <f t="shared" si="0"/>
        <v>Indicatore 214 - CR0_MC_L3M</v>
      </c>
      <c r="E38">
        <f t="shared" si="1"/>
        <v>214</v>
      </c>
    </row>
    <row r="39" spans="1:5" x14ac:dyDescent="0.3">
      <c r="A39" s="1" t="s">
        <v>129</v>
      </c>
      <c r="B39" s="1">
        <v>215</v>
      </c>
      <c r="C39" s="1" t="s">
        <v>38</v>
      </c>
      <c r="D39" t="str">
        <f t="shared" si="0"/>
        <v>Indicatore 215 - CR0_MT_L3M</v>
      </c>
      <c r="E39">
        <f t="shared" si="1"/>
        <v>215</v>
      </c>
    </row>
    <row r="40" spans="1:5" x14ac:dyDescent="0.3">
      <c r="A40" s="1" t="s">
        <v>130</v>
      </c>
      <c r="B40" s="1">
        <v>216</v>
      </c>
      <c r="C40" s="1" t="s">
        <v>39</v>
      </c>
      <c r="D40" t="str">
        <f t="shared" si="0"/>
        <v>Indicatore 216 - CR0_SCC_L3M</v>
      </c>
      <c r="E40">
        <f t="shared" si="1"/>
        <v>216</v>
      </c>
    </row>
    <row r="41" spans="1:5" x14ac:dyDescent="0.3">
      <c r="A41" s="1" t="s">
        <v>131</v>
      </c>
      <c r="B41" s="1">
        <v>217</v>
      </c>
      <c r="C41" s="1" t="s">
        <v>40</v>
      </c>
      <c r="D41" t="str">
        <f t="shared" si="0"/>
        <v>Indicatore 217 - CR0_SCT_L3M</v>
      </c>
      <c r="E41">
        <f t="shared" si="1"/>
        <v>217</v>
      </c>
    </row>
    <row r="42" spans="1:5" x14ac:dyDescent="0.3">
      <c r="A42" s="1" t="s">
        <v>81</v>
      </c>
      <c r="B42" s="1">
        <v>218</v>
      </c>
      <c r="C42" s="1" t="s">
        <v>4</v>
      </c>
      <c r="D42" t="str">
        <f t="shared" si="0"/>
        <v>Indicatore 218 - CR0_TUR</v>
      </c>
      <c r="E42">
        <f t="shared" si="1"/>
        <v>218</v>
      </c>
    </row>
    <row r="43" spans="1:5" x14ac:dyDescent="0.3">
      <c r="A43" s="1" t="s">
        <v>82</v>
      </c>
      <c r="B43" s="1">
        <v>219</v>
      </c>
      <c r="C43" s="1" t="s">
        <v>5</v>
      </c>
      <c r="D43" t="str">
        <f t="shared" si="0"/>
        <v>Indicatore 219 - CR0_TUS</v>
      </c>
      <c r="E43">
        <f t="shared" si="1"/>
        <v>219</v>
      </c>
    </row>
    <row r="44" spans="1:5" x14ac:dyDescent="0.3">
      <c r="A44" s="1" t="s">
        <v>132</v>
      </c>
      <c r="B44" s="1">
        <v>220</v>
      </c>
      <c r="C44" s="1" t="s">
        <v>133</v>
      </c>
      <c r="D44" t="str">
        <f t="shared" si="0"/>
        <v>Indicatore 220 - CR0_TUC</v>
      </c>
      <c r="E44">
        <f t="shared" si="1"/>
        <v>220</v>
      </c>
    </row>
    <row r="45" spans="1:5" x14ac:dyDescent="0.3">
      <c r="A45" s="1" t="s">
        <v>134</v>
      </c>
      <c r="B45" s="1">
        <v>221</v>
      </c>
      <c r="C45" s="1" t="s">
        <v>41</v>
      </c>
      <c r="D45" t="str">
        <f t="shared" si="0"/>
        <v>Indicatore 221 - CR0_TUT_L3M</v>
      </c>
      <c r="E45">
        <f t="shared" si="1"/>
        <v>221</v>
      </c>
    </row>
    <row r="46" spans="1:5" x14ac:dyDescent="0.3">
      <c r="A46" s="1" t="s">
        <v>135</v>
      </c>
      <c r="B46" s="1">
        <v>222</v>
      </c>
      <c r="C46" s="1" t="s">
        <v>136</v>
      </c>
      <c r="D46" t="str">
        <f t="shared" si="0"/>
        <v>Indicatore 222 - CR0_ITUR</v>
      </c>
      <c r="E46">
        <f t="shared" si="1"/>
        <v>222</v>
      </c>
    </row>
    <row r="47" spans="1:5" x14ac:dyDescent="0.3">
      <c r="A47" s="1" t="s">
        <v>137</v>
      </c>
      <c r="B47" s="1">
        <v>223</v>
      </c>
      <c r="C47" s="1" t="s">
        <v>42</v>
      </c>
      <c r="D47" t="str">
        <f t="shared" si="0"/>
        <v>Indicatore 223 - CR0_ITUS_L3M</v>
      </c>
      <c r="E47">
        <f t="shared" si="1"/>
        <v>223</v>
      </c>
    </row>
    <row r="48" spans="1:5" x14ac:dyDescent="0.3">
      <c r="A48" s="1" t="s">
        <v>138</v>
      </c>
      <c r="B48" s="1">
        <v>224</v>
      </c>
      <c r="C48" s="1" t="s">
        <v>43</v>
      </c>
      <c r="D48" t="str">
        <f t="shared" si="0"/>
        <v>Indicatore 224 - CR0_ITUC_L3M</v>
      </c>
      <c r="E48">
        <f t="shared" si="1"/>
        <v>224</v>
      </c>
    </row>
    <row r="49" spans="1:5" x14ac:dyDescent="0.3">
      <c r="A49" s="1" t="s">
        <v>139</v>
      </c>
      <c r="B49" s="1">
        <v>225</v>
      </c>
      <c r="C49" s="1" t="s">
        <v>44</v>
      </c>
      <c r="D49" t="str">
        <f t="shared" si="0"/>
        <v>Indicatore 225 - BILFAM_TE_L3M</v>
      </c>
      <c r="E49">
        <f t="shared" si="1"/>
        <v>225</v>
      </c>
    </row>
    <row r="50" spans="1:5" x14ac:dyDescent="0.3">
      <c r="A50" s="1" t="s">
        <v>140</v>
      </c>
      <c r="B50" s="1">
        <v>226</v>
      </c>
      <c r="C50" s="1" t="s">
        <v>45</v>
      </c>
      <c r="D50" t="str">
        <f t="shared" si="0"/>
        <v>Indicatore 226 - BILFAM_TUC_L3M</v>
      </c>
      <c r="E50">
        <f t="shared" si="1"/>
        <v>226</v>
      </c>
    </row>
    <row r="51" spans="1:5" x14ac:dyDescent="0.3">
      <c r="A51" s="1" t="s">
        <v>141</v>
      </c>
      <c r="B51" s="1">
        <v>227</v>
      </c>
      <c r="C51" s="1" t="s">
        <v>46</v>
      </c>
      <c r="D51" t="str">
        <f t="shared" si="0"/>
        <v>Indicatore 227 - BILFAM_TU_L3M</v>
      </c>
      <c r="E51">
        <f t="shared" si="1"/>
        <v>227</v>
      </c>
    </row>
    <row r="52" spans="1:5" x14ac:dyDescent="0.3">
      <c r="A52" s="1" t="s">
        <v>142</v>
      </c>
      <c r="B52" s="1">
        <v>228</v>
      </c>
      <c r="C52" s="1" t="s">
        <v>143</v>
      </c>
      <c r="D52" t="str">
        <f t="shared" si="0"/>
        <v>Indicatore 228 - BILFAM_TUC_STIPBON_L3M</v>
      </c>
      <c r="E52">
        <f t="shared" si="1"/>
        <v>228</v>
      </c>
    </row>
    <row r="53" spans="1:5" x14ac:dyDescent="0.3">
      <c r="A53" s="1" t="s">
        <v>144</v>
      </c>
      <c r="B53" s="1">
        <v>229</v>
      </c>
      <c r="C53" s="1" t="s">
        <v>145</v>
      </c>
      <c r="D53" t="str">
        <f t="shared" si="0"/>
        <v>Indicatore 229 - BILFAM_TU_STIPBON_L3M</v>
      </c>
      <c r="E53">
        <f t="shared" si="1"/>
        <v>229</v>
      </c>
    </row>
    <row r="54" spans="1:5" x14ac:dyDescent="0.3">
      <c r="A54" s="1" t="s">
        <v>146</v>
      </c>
      <c r="B54" s="1">
        <v>230</v>
      </c>
      <c r="C54" s="1" t="s">
        <v>147</v>
      </c>
      <c r="D54" t="str">
        <f t="shared" si="0"/>
        <v>Indicatore 230 - BILFAM_SALC_L3M</v>
      </c>
      <c r="E54">
        <f t="shared" si="1"/>
        <v>230</v>
      </c>
    </row>
    <row r="55" spans="1:5" x14ac:dyDescent="0.3">
      <c r="A55" s="1" t="s">
        <v>148</v>
      </c>
      <c r="B55" s="1">
        <v>231</v>
      </c>
      <c r="C55" s="1" t="s">
        <v>149</v>
      </c>
      <c r="D55" t="str">
        <f t="shared" si="0"/>
        <v>Indicatore 231 - BILFAM_SAL_L3M</v>
      </c>
      <c r="E55">
        <f t="shared" si="1"/>
        <v>231</v>
      </c>
    </row>
    <row r="56" spans="1:5" x14ac:dyDescent="0.3">
      <c r="A56" s="2" t="s">
        <v>363</v>
      </c>
      <c r="B56" s="3">
        <v>2</v>
      </c>
      <c r="C56" s="2" t="s">
        <v>388</v>
      </c>
      <c r="D56" t="str">
        <f t="shared" ref="D56:D78" si="2">A56</f>
        <v>Indicatore 2 - CRR Default</v>
      </c>
      <c r="E56">
        <f t="shared" ref="E56:E78" si="3">B56</f>
        <v>2</v>
      </c>
    </row>
    <row r="57" spans="1:5" x14ac:dyDescent="0.3">
      <c r="A57" s="2" t="s">
        <v>364</v>
      </c>
      <c r="B57" s="3">
        <v>6</v>
      </c>
      <c r="C57" s="2" t="s">
        <v>395</v>
      </c>
      <c r="D57" t="str">
        <f t="shared" si="2"/>
        <v>Indicatore 6 - Past Due</v>
      </c>
      <c r="E57">
        <f t="shared" si="3"/>
        <v>6</v>
      </c>
    </row>
    <row r="58" spans="1:5" x14ac:dyDescent="0.3">
      <c r="A58" s="2" t="s">
        <v>365</v>
      </c>
      <c r="B58" s="3">
        <v>7</v>
      </c>
      <c r="C58" s="2" t="s">
        <v>396</v>
      </c>
      <c r="D58" t="str">
        <f t="shared" si="2"/>
        <v>Indicatore 7 - Forborne NPE</v>
      </c>
      <c r="E58">
        <f t="shared" si="3"/>
        <v>7</v>
      </c>
    </row>
    <row r="59" spans="1:5" x14ac:dyDescent="0.3">
      <c r="A59" s="2" t="s">
        <v>366</v>
      </c>
      <c r="B59" s="3">
        <v>10</v>
      </c>
      <c r="C59" s="2" t="s">
        <v>401</v>
      </c>
      <c r="D59" t="str">
        <f t="shared" si="2"/>
        <v>Indicatore 10 - Protesto di cambiali o di assegni</v>
      </c>
      <c r="E59">
        <f t="shared" si="3"/>
        <v>10</v>
      </c>
    </row>
    <row r="60" spans="1:5" x14ac:dyDescent="0.3">
      <c r="A60" s="2" t="s">
        <v>367</v>
      </c>
      <c r="B60" s="3">
        <v>11</v>
      </c>
      <c r="C60" s="2" t="s">
        <v>402</v>
      </c>
      <c r="D60" t="str">
        <f t="shared" si="2"/>
        <v>Indicatore 11 - Proposta di sistemazione delle esposizioni mediante soluzione a saldo e stralcio</v>
      </c>
      <c r="E60">
        <f t="shared" si="3"/>
        <v>11</v>
      </c>
    </row>
    <row r="61" spans="1:5" x14ac:dyDescent="0.3">
      <c r="A61" s="2" t="s">
        <v>368</v>
      </c>
      <c r="B61" s="3">
        <v>12</v>
      </c>
      <c r="C61" s="2" t="s">
        <v>403</v>
      </c>
      <c r="D61" t="str">
        <f t="shared" si="2"/>
        <v>Indicatore 12 - Segnalazione a sofferenze nella Centrale dei Rischi, se di importi congrui</v>
      </c>
      <c r="E61">
        <f t="shared" si="3"/>
        <v>12</v>
      </c>
    </row>
    <row r="62" spans="1:5" x14ac:dyDescent="0.3">
      <c r="A62" s="2" t="s">
        <v>369</v>
      </c>
      <c r="B62" s="3">
        <v>13</v>
      </c>
      <c r="C62" s="2" t="s">
        <v>404</v>
      </c>
      <c r="D62" t="str">
        <f t="shared" si="2"/>
        <v>Indicatore 13 - Inadempimenti rispetto agli obblighi di pagamento dei titoli di debito emessi</v>
      </c>
      <c r="E62">
        <f t="shared" si="3"/>
        <v>13</v>
      </c>
    </row>
    <row r="63" spans="1:5" x14ac:dyDescent="0.3">
      <c r="A63" s="2" t="s">
        <v>370</v>
      </c>
      <c r="B63" s="3">
        <v>14</v>
      </c>
      <c r="C63" s="2" t="s">
        <v>405</v>
      </c>
      <c r="D63" t="str">
        <f t="shared" si="2"/>
        <v>Indicatore 14 - Avvio di una procedura concorsuale per il debitore</v>
      </c>
      <c r="E63">
        <f t="shared" si="3"/>
        <v>14</v>
      </c>
    </row>
    <row r="64" spans="1:5" x14ac:dyDescent="0.3">
      <c r="A64" s="2" t="s">
        <v>371</v>
      </c>
      <c r="B64" s="3">
        <v>15</v>
      </c>
      <c r="C64" s="2" t="s">
        <v>406</v>
      </c>
      <c r="D64" t="str">
        <f t="shared" si="2"/>
        <v>Indicatore 15 - Gravi fenomeni gestione personale</v>
      </c>
      <c r="E64">
        <f t="shared" si="3"/>
        <v>15</v>
      </c>
    </row>
    <row r="65" spans="1:5" x14ac:dyDescent="0.3">
      <c r="A65" s="2" t="s">
        <v>372</v>
      </c>
      <c r="B65" s="3">
        <v>16</v>
      </c>
      <c r="C65" s="2" t="s">
        <v>490</v>
      </c>
      <c r="D65" t="str">
        <f t="shared" si="2"/>
        <v>Indicatore 16 - Crisi di sovraindebitamento</v>
      </c>
      <c r="E65">
        <f t="shared" si="3"/>
        <v>16</v>
      </c>
    </row>
    <row r="66" spans="1:5" x14ac:dyDescent="0.3">
      <c r="A66" s="2" t="s">
        <v>373</v>
      </c>
      <c r="B66" s="3">
        <v>17</v>
      </c>
      <c r="C66" s="2" t="s">
        <v>407</v>
      </c>
      <c r="D66" t="str">
        <f t="shared" si="2"/>
        <v>Indicatore 17 - Decanalizzazione ed emissione di portafoglio comodo o abusivo</v>
      </c>
      <c r="E66">
        <f t="shared" si="3"/>
        <v>17</v>
      </c>
    </row>
    <row r="67" spans="1:5" x14ac:dyDescent="0.3">
      <c r="A67" s="2" t="s">
        <v>374</v>
      </c>
      <c r="B67" s="3">
        <v>18</v>
      </c>
      <c r="C67" s="2" t="s">
        <v>408</v>
      </c>
      <c r="D67" t="str">
        <f t="shared" si="2"/>
        <v>Indicatore 18 - Coinvolgimento in reati gravi con conseguenze economiche e giudiziali</v>
      </c>
      <c r="E67">
        <f t="shared" si="3"/>
        <v>18</v>
      </c>
    </row>
    <row r="68" spans="1:5" x14ac:dyDescent="0.3">
      <c r="A68" s="2" t="s">
        <v>375</v>
      </c>
      <c r="B68" s="3">
        <v>19</v>
      </c>
      <c r="C68" s="2" t="s">
        <v>409</v>
      </c>
      <c r="D68" t="str">
        <f t="shared" si="2"/>
        <v>Indicatore 19 - Richiesta ammissione ad una procedura concorsuale per il debitore</v>
      </c>
      <c r="E68">
        <f t="shared" si="3"/>
        <v>19</v>
      </c>
    </row>
    <row r="69" spans="1:5" x14ac:dyDescent="0.3">
      <c r="A69" s="2" t="s">
        <v>376</v>
      </c>
      <c r="B69" s="3">
        <v>20</v>
      </c>
      <c r="C69" s="2" t="s">
        <v>410</v>
      </c>
      <c r="D69" t="str">
        <f t="shared" si="2"/>
        <v>Indicatore 20 - Deposito/Pubblicazione di accordo ristrutturazione per liquidazione</v>
      </c>
      <c r="E69">
        <f t="shared" si="3"/>
        <v>20</v>
      </c>
    </row>
    <row r="70" spans="1:5" x14ac:dyDescent="0.3">
      <c r="A70" s="2" t="s">
        <v>377</v>
      </c>
      <c r="B70" s="3">
        <v>22</v>
      </c>
      <c r="C70" s="2" t="s">
        <v>413</v>
      </c>
      <c r="D70" t="str">
        <f t="shared" si="2"/>
        <v>Indicatore 22 - Debiti scaduti di importo significativo nei confronti di Enti pubblici</v>
      </c>
      <c r="E70">
        <f t="shared" si="3"/>
        <v>22</v>
      </c>
    </row>
    <row r="71" spans="1:5" x14ac:dyDescent="0.3">
      <c r="A71" s="2" t="s">
        <v>378</v>
      </c>
      <c r="B71" s="3">
        <v>26</v>
      </c>
      <c r="C71" s="2" t="s">
        <v>416</v>
      </c>
      <c r="D71" t="str">
        <f t="shared" si="2"/>
        <v>Indicatore 26 - Past due public creditors / employees</v>
      </c>
      <c r="E71">
        <f t="shared" si="3"/>
        <v>26</v>
      </c>
    </row>
    <row r="72" spans="1:5" x14ac:dyDescent="0.3">
      <c r="A72" s="2" t="s">
        <v>379</v>
      </c>
      <c r="B72" s="3">
        <v>27</v>
      </c>
      <c r="C72" s="2" t="s">
        <v>417</v>
      </c>
      <c r="D72" t="str">
        <f t="shared" si="2"/>
        <v>Indicatore 27 - Collateral Value Decrease</v>
      </c>
      <c r="E72">
        <f t="shared" si="3"/>
        <v>27</v>
      </c>
    </row>
    <row r="73" spans="1:5" x14ac:dyDescent="0.3">
      <c r="A73" s="2" t="s">
        <v>380</v>
      </c>
      <c r="B73" s="3">
        <v>28</v>
      </c>
      <c r="C73" s="2" t="s">
        <v>418</v>
      </c>
      <c r="D73" t="str">
        <f t="shared" si="2"/>
        <v>Indicatore 28 - Delta Cashflow</v>
      </c>
      <c r="E73">
        <f t="shared" si="3"/>
        <v>28</v>
      </c>
    </row>
    <row r="74" spans="1:5" x14ac:dyDescent="0.3">
      <c r="A74" s="2" t="s">
        <v>381</v>
      </c>
      <c r="B74" s="3">
        <v>29</v>
      </c>
      <c r="C74" s="2" t="s">
        <v>419</v>
      </c>
      <c r="D74" t="str">
        <f t="shared" si="2"/>
        <v>Indicatore 29 - Covenant Breach</v>
      </c>
      <c r="E74">
        <f t="shared" si="3"/>
        <v>29</v>
      </c>
    </row>
    <row r="75" spans="1:5" x14ac:dyDescent="0.3">
      <c r="A75" s="2" t="s">
        <v>382</v>
      </c>
      <c r="B75" s="3">
        <v>31</v>
      </c>
      <c r="C75" s="2" t="s">
        <v>422</v>
      </c>
      <c r="D75" t="str">
        <f t="shared" si="2"/>
        <v>Indicatore 31 - Covenant non rispettato e non sanato</v>
      </c>
      <c r="E75">
        <f t="shared" si="3"/>
        <v>31</v>
      </c>
    </row>
    <row r="76" spans="1:5" x14ac:dyDescent="0.3">
      <c r="A76" s="2" t="s">
        <v>383</v>
      </c>
      <c r="B76" s="3">
        <v>34</v>
      </c>
      <c r="C76" s="2" t="s">
        <v>425</v>
      </c>
      <c r="D76" t="str">
        <f t="shared" si="2"/>
        <v>Indicatore 34 - Incrocio Assegni bancari</v>
      </c>
      <c r="E76">
        <f t="shared" si="3"/>
        <v>34</v>
      </c>
    </row>
    <row r="77" spans="1:5" x14ac:dyDescent="0.3">
      <c r="A77" s="2" t="s">
        <v>384</v>
      </c>
      <c r="B77" s="3">
        <v>35</v>
      </c>
      <c r="C77" s="2" t="s">
        <v>426</v>
      </c>
      <c r="D77" t="str">
        <f t="shared" si="2"/>
        <v>Indicatore 35 - Coinvolgimento famigliari in reati gravi</v>
      </c>
      <c r="E77">
        <f t="shared" si="3"/>
        <v>35</v>
      </c>
    </row>
    <row r="78" spans="1:5" x14ac:dyDescent="0.3">
      <c r="A78" s="2" t="s">
        <v>439</v>
      </c>
      <c r="B78" s="3">
        <v>900</v>
      </c>
      <c r="C78" s="2" t="s">
        <v>491</v>
      </c>
      <c r="D78" t="str">
        <f t="shared" si="2"/>
        <v>Indicatore 900 - Product mix</v>
      </c>
      <c r="E78">
        <f t="shared" si="3"/>
        <v>900</v>
      </c>
    </row>
    <row r="79" spans="1:5" x14ac:dyDescent="0.3">
      <c r="A79" s="2" t="s">
        <v>445</v>
      </c>
      <c r="B79" s="3">
        <v>100</v>
      </c>
      <c r="C79" s="2" t="s">
        <v>454</v>
      </c>
      <c r="D79" t="str">
        <f t="shared" ref="D79:D97" si="4">A79</f>
        <v>Indicatore 100 - Semaforo notizie Pregiudizievoli</v>
      </c>
      <c r="E79">
        <f t="shared" ref="E79:E97" si="5">B79</f>
        <v>100</v>
      </c>
    </row>
    <row r="80" spans="1:5" x14ac:dyDescent="0.3">
      <c r="A80" s="2" t="s">
        <v>455</v>
      </c>
      <c r="B80" s="3">
        <v>101</v>
      </c>
      <c r="C80" s="2" t="s">
        <v>456</v>
      </c>
      <c r="D80" t="str">
        <f t="shared" si="4"/>
        <v>Indicatore 101 - Insoluti da sistemare</v>
      </c>
      <c r="E80">
        <f t="shared" si="5"/>
        <v>101</v>
      </c>
    </row>
    <row r="81" spans="1:5" x14ac:dyDescent="0.3">
      <c r="A81" s="2" t="s">
        <v>446</v>
      </c>
      <c r="B81" s="3">
        <v>102</v>
      </c>
      <c r="C81" s="2" t="s">
        <v>457</v>
      </c>
      <c r="D81" t="str">
        <f t="shared" si="4"/>
        <v>Indicatore 102 - Garanzie attivate con esito negativo presso altri istituti</v>
      </c>
      <c r="E81">
        <f t="shared" si="5"/>
        <v>102</v>
      </c>
    </row>
    <row r="82" spans="1:5" x14ac:dyDescent="0.3">
      <c r="A82" s="2" t="s">
        <v>447</v>
      </c>
      <c r="B82" s="3">
        <v>103</v>
      </c>
      <c r="C82" s="2" t="s">
        <v>458</v>
      </c>
      <c r="D82" t="str">
        <f t="shared" si="4"/>
        <v>Indicatore 103 - Garanzia rilasciate a favore di un nominativo a sofferenza presso altri istituti</v>
      </c>
      <c r="E82">
        <f t="shared" si="5"/>
        <v>103</v>
      </c>
    </row>
    <row r="83" spans="1:5" x14ac:dyDescent="0.3">
      <c r="A83" s="2" t="s">
        <v>448</v>
      </c>
      <c r="B83" s="3">
        <v>104</v>
      </c>
      <c r="C83" s="2" t="s">
        <v>459</v>
      </c>
      <c r="D83" t="str">
        <f t="shared" si="4"/>
        <v>Indicatore 104 - Socio appartenente a società a sofferenza presso altri istituti</v>
      </c>
      <c r="E83">
        <f t="shared" si="5"/>
        <v>104</v>
      </c>
    </row>
    <row r="84" spans="1:5" x14ac:dyDescent="0.3">
      <c r="A84" s="2" t="s">
        <v>460</v>
      </c>
      <c r="B84" s="3">
        <v>105</v>
      </c>
      <c r="C84" s="2" t="s">
        <v>461</v>
      </c>
      <c r="D84" t="str">
        <f t="shared" si="4"/>
        <v>Indicatore 105 - Cointestatario di cointestazione a sofferenza presso altro istituto</v>
      </c>
      <c r="E84">
        <f t="shared" si="5"/>
        <v>105</v>
      </c>
    </row>
    <row r="85" spans="1:5" x14ac:dyDescent="0.3">
      <c r="A85" s="2" t="s">
        <v>449</v>
      </c>
      <c r="B85" s="3">
        <v>106</v>
      </c>
      <c r="C85" s="2" t="s">
        <v>462</v>
      </c>
      <c r="D85" t="str">
        <f t="shared" si="4"/>
        <v>Indicatore 106 - Numero rate arretrate per prodotti rateali su cc</v>
      </c>
      <c r="E85">
        <f t="shared" si="5"/>
        <v>106</v>
      </c>
    </row>
    <row r="86" spans="1:5" x14ac:dyDescent="0.3">
      <c r="A86" s="2" t="s">
        <v>463</v>
      </c>
      <c r="B86" s="3">
        <v>107</v>
      </c>
      <c r="C86" s="2" t="s">
        <v>464</v>
      </c>
      <c r="D86" t="str">
        <f t="shared" si="4"/>
        <v>Indicatore 107 - Giorni di scaduto delle rate arretrate per prodotti rateali su cc</v>
      </c>
      <c r="E86">
        <f t="shared" si="5"/>
        <v>107</v>
      </c>
    </row>
    <row r="87" spans="1:5" x14ac:dyDescent="0.3">
      <c r="A87" s="2" t="s">
        <v>465</v>
      </c>
      <c r="B87" s="3">
        <v>108</v>
      </c>
      <c r="C87" s="2" t="s">
        <v>466</v>
      </c>
      <c r="D87" t="str">
        <f t="shared" si="4"/>
        <v>Indicatore 108 - Importo delle rate arretrate per prodotti rateali su cc</v>
      </c>
      <c r="E87">
        <f t="shared" si="5"/>
        <v>108</v>
      </c>
    </row>
    <row r="88" spans="1:5" x14ac:dyDescent="0.3">
      <c r="A88" s="2" t="s">
        <v>467</v>
      </c>
      <c r="B88" s="3">
        <v>109</v>
      </c>
      <c r="C88" s="2" t="s">
        <v>468</v>
      </c>
      <c r="D88" t="str">
        <f t="shared" si="4"/>
        <v>Indicatore 109 - Numero rate arretrate per prodotti rateali con RID/MAV</v>
      </c>
      <c r="E88">
        <f t="shared" si="5"/>
        <v>109</v>
      </c>
    </row>
    <row r="89" spans="1:5" x14ac:dyDescent="0.3">
      <c r="A89" s="2" t="s">
        <v>469</v>
      </c>
      <c r="B89" s="3">
        <v>110</v>
      </c>
      <c r="C89" s="2" t="s">
        <v>470</v>
      </c>
      <c r="D89" t="str">
        <f t="shared" si="4"/>
        <v>Indicatore 110 - Giorni di scaduto delle rate arretrate per prodotti rateali con RID/MAV</v>
      </c>
      <c r="E89">
        <f t="shared" si="5"/>
        <v>110</v>
      </c>
    </row>
    <row r="90" spans="1:5" x14ac:dyDescent="0.3">
      <c r="A90" s="2" t="s">
        <v>471</v>
      </c>
      <c r="B90" s="3">
        <v>111</v>
      </c>
      <c r="C90" s="2" t="s">
        <v>472</v>
      </c>
      <c r="D90" t="str">
        <f t="shared" si="4"/>
        <v>Indicatore 111 - Importo delle rate arretrate per prodotti rateali con RID/MAV</v>
      </c>
      <c r="E90">
        <f t="shared" si="5"/>
        <v>111</v>
      </c>
    </row>
    <row r="91" spans="1:5" x14ac:dyDescent="0.3">
      <c r="A91" s="2" t="s">
        <v>473</v>
      </c>
      <c r="B91" s="3">
        <v>112</v>
      </c>
      <c r="C91" s="2" t="s">
        <v>474</v>
      </c>
      <c r="D91" t="str">
        <f t="shared" si="4"/>
        <v>Indicatore 112 - Numero rate arretrate per "cessione del quinto"</v>
      </c>
      <c r="E91">
        <f t="shared" si="5"/>
        <v>112</v>
      </c>
    </row>
    <row r="92" spans="1:5" x14ac:dyDescent="0.3">
      <c r="A92" s="2" t="s">
        <v>475</v>
      </c>
      <c r="B92" s="3">
        <v>113</v>
      </c>
      <c r="C92" s="2" t="s">
        <v>476</v>
      </c>
      <c r="D92" t="str">
        <f t="shared" si="4"/>
        <v>Indicatore 113 - Numero di giorni di scaduto delle rate arretrate per "cessione del quinto"</v>
      </c>
      <c r="E92">
        <f t="shared" si="5"/>
        <v>113</v>
      </c>
    </row>
    <row r="93" spans="1:5" x14ac:dyDescent="0.3">
      <c r="A93" s="2" t="s">
        <v>450</v>
      </c>
      <c r="B93" s="3">
        <v>114</v>
      </c>
      <c r="C93" s="2" t="s">
        <v>477</v>
      </c>
      <c r="D93" t="str">
        <f t="shared" si="4"/>
        <v>Indicatore 114 - Importo di sconfino di C/C</v>
      </c>
      <c r="E93">
        <f t="shared" si="5"/>
        <v>114</v>
      </c>
    </row>
    <row r="94" spans="1:5" x14ac:dyDescent="0.3">
      <c r="A94" s="2" t="s">
        <v>451</v>
      </c>
      <c r="B94" s="3">
        <v>115</v>
      </c>
      <c r="C94" s="2" t="s">
        <v>478</v>
      </c>
      <c r="D94" t="str">
        <f t="shared" si="4"/>
        <v>Indicatore 115 - Giorni di sconfino di C/C</v>
      </c>
      <c r="E94">
        <f t="shared" si="5"/>
        <v>115</v>
      </c>
    </row>
    <row r="95" spans="1:5" x14ac:dyDescent="0.3">
      <c r="A95" s="2" t="s">
        <v>452</v>
      </c>
      <c r="B95" s="3">
        <v>116</v>
      </c>
      <c r="C95" s="2" t="s">
        <v>357</v>
      </c>
      <c r="D95" t="str">
        <f t="shared" si="4"/>
        <v>Indicatore 116 - Forborne sconfinato</v>
      </c>
      <c r="E95">
        <f t="shared" si="5"/>
        <v>116</v>
      </c>
    </row>
    <row r="96" spans="1:5" x14ac:dyDescent="0.3">
      <c r="A96" s="2" t="s">
        <v>453</v>
      </c>
      <c r="B96" s="3">
        <v>117</v>
      </c>
      <c r="C96" s="2" t="s">
        <v>479</v>
      </c>
      <c r="D96" t="str">
        <f t="shared" si="4"/>
        <v>Indicatore 117 - Importo forborne sconfinato</v>
      </c>
      <c r="E96">
        <f t="shared" si="5"/>
        <v>117</v>
      </c>
    </row>
    <row r="97" spans="1:5" x14ac:dyDescent="0.3">
      <c r="A97" s="2" t="s">
        <v>480</v>
      </c>
      <c r="B97" s="3">
        <v>118</v>
      </c>
      <c r="C97" s="2" t="s">
        <v>481</v>
      </c>
      <c r="D97" t="str">
        <f t="shared" si="4"/>
        <v>Indicatore 118 - Importo delle rate arretrate per "cessione del quinto"</v>
      </c>
      <c r="E97">
        <f t="shared" si="5"/>
        <v>118</v>
      </c>
    </row>
    <row r="98" spans="1:5" x14ac:dyDescent="0.3">
      <c r="A98" s="2" t="s">
        <v>496</v>
      </c>
      <c r="B98" s="3">
        <v>119</v>
      </c>
      <c r="C98" s="2" t="s">
        <v>497</v>
      </c>
      <c r="D98" t="str">
        <f t="shared" ref="D98" si="6">A98</f>
        <v>Indicatore 119 - Socio appartenente a società a sofferenza presso gruppo ISP</v>
      </c>
      <c r="E98">
        <f t="shared" ref="E98" si="7">B98</f>
        <v>119</v>
      </c>
    </row>
    <row r="99" spans="1:5" x14ac:dyDescent="0.3">
      <c r="A99" s="2" t="s">
        <v>502</v>
      </c>
      <c r="B99" s="3">
        <v>901</v>
      </c>
      <c r="C99" s="2" t="s">
        <v>498</v>
      </c>
      <c r="D99" t="str">
        <f t="shared" ref="D99:D102" si="8">A99</f>
        <v>Indicatore 901 - Trend del saldo c/c su base trimestrale  </v>
      </c>
      <c r="E99">
        <f t="shared" ref="E99:E102" si="9">B99</f>
        <v>901</v>
      </c>
    </row>
    <row r="100" spans="1:5" x14ac:dyDescent="0.3">
      <c r="A100" s="2" t="s">
        <v>503</v>
      </c>
      <c r="B100" s="3">
        <v>902</v>
      </c>
      <c r="C100" s="2" t="s">
        <v>499</v>
      </c>
      <c r="D100" t="str">
        <f t="shared" si="8"/>
        <v>Indicatore 902 - Trend del saldo c/c su base semestrale</v>
      </c>
      <c r="E100">
        <f t="shared" si="9"/>
        <v>902</v>
      </c>
    </row>
    <row r="101" spans="1:5" x14ac:dyDescent="0.3">
      <c r="A101" s="2" t="s">
        <v>504</v>
      </c>
      <c r="B101" s="3">
        <v>903</v>
      </c>
      <c r="C101" s="2" t="s">
        <v>500</v>
      </c>
      <c r="D101" t="str">
        <f t="shared" si="8"/>
        <v>Indicatore 903 - Numero cumulato dei mesi continuativi con bonifici </v>
      </c>
      <c r="E101">
        <f t="shared" si="9"/>
        <v>903</v>
      </c>
    </row>
    <row r="102" spans="1:5" x14ac:dyDescent="0.3">
      <c r="A102" s="2" t="s">
        <v>505</v>
      </c>
      <c r="B102" s="3">
        <v>904</v>
      </c>
      <c r="C102" s="2" t="s">
        <v>501</v>
      </c>
      <c r="D102" t="str">
        <f t="shared" si="8"/>
        <v>Indicatore 904 - Numero cumulato dei mesi senza bonifici </v>
      </c>
      <c r="E102">
        <f t="shared" si="9"/>
        <v>904</v>
      </c>
    </row>
  </sheetData>
  <sortState ref="A59:C99">
    <sortCondition ref="C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6"/>
  <sheetViews>
    <sheetView workbookViewId="0"/>
  </sheetViews>
  <sheetFormatPr defaultRowHeight="15.6" x14ac:dyDescent="0.3"/>
  <cols>
    <col min="1" max="1" width="46.59765625" bestFit="1" customWidth="1"/>
    <col min="2" max="2" width="4.59765625" bestFit="1" customWidth="1"/>
    <col min="3" max="3" width="32.59765625" bestFit="1" customWidth="1"/>
    <col min="4" max="4" width="46.59765625" bestFit="1" customWidth="1"/>
    <col min="5" max="5" width="3.8984375" bestFit="1" customWidth="1"/>
  </cols>
  <sheetData>
    <row r="2" spans="1:5" x14ac:dyDescent="0.3">
      <c r="A2" s="6" t="s">
        <v>73</v>
      </c>
      <c r="B2" s="6" t="s">
        <v>97</v>
      </c>
      <c r="C2" s="6" t="s">
        <v>98</v>
      </c>
      <c r="D2" s="6" t="str">
        <f t="shared" ref="D2:D33" si="0">+A2</f>
        <v>Script Indicatore</v>
      </c>
      <c r="E2" s="6" t="str">
        <f t="shared" ref="E2:E33" si="1">+B2</f>
        <v>Prog</v>
      </c>
    </row>
    <row r="3" spans="1:5" x14ac:dyDescent="0.3">
      <c r="A3" s="6" t="s">
        <v>150</v>
      </c>
      <c r="B3" s="6">
        <v>50</v>
      </c>
      <c r="C3" s="6" t="s">
        <v>7</v>
      </c>
      <c r="D3" s="6" t="str">
        <f t="shared" si="0"/>
        <v>Indicatore 50 - CRSYS_TUA</v>
      </c>
      <c r="E3" s="6">
        <f t="shared" si="1"/>
        <v>50</v>
      </c>
    </row>
    <row r="4" spans="1:5" x14ac:dyDescent="0.3">
      <c r="A4" s="6" t="s">
        <v>151</v>
      </c>
      <c r="B4" s="6">
        <v>51</v>
      </c>
      <c r="C4" s="6" t="s">
        <v>8</v>
      </c>
      <c r="D4" s="6" t="str">
        <f t="shared" si="0"/>
        <v>Indicatore 51 - CRSYS_TUR</v>
      </c>
      <c r="E4" s="6">
        <f t="shared" si="1"/>
        <v>51</v>
      </c>
    </row>
    <row r="5" spans="1:5" x14ac:dyDescent="0.3">
      <c r="A5" s="6" t="s">
        <v>152</v>
      </c>
      <c r="B5" s="6">
        <v>52</v>
      </c>
      <c r="C5" s="6" t="s">
        <v>9</v>
      </c>
      <c r="D5" s="6" t="str">
        <f t="shared" si="0"/>
        <v>Indicatore 52 - CRSYS_TUS</v>
      </c>
      <c r="E5" s="6">
        <f t="shared" si="1"/>
        <v>52</v>
      </c>
    </row>
    <row r="6" spans="1:5" x14ac:dyDescent="0.3">
      <c r="A6" s="6" t="s">
        <v>153</v>
      </c>
      <c r="B6" s="6">
        <v>53</v>
      </c>
      <c r="C6" s="6" t="s">
        <v>10</v>
      </c>
      <c r="D6" s="6" t="str">
        <f t="shared" si="0"/>
        <v>Indicatore 53 - CRSYS_UCFBT</v>
      </c>
      <c r="E6" s="6">
        <f t="shared" si="1"/>
        <v>53</v>
      </c>
    </row>
    <row r="7" spans="1:5" x14ac:dyDescent="0.3">
      <c r="A7" s="6" t="s">
        <v>154</v>
      </c>
      <c r="B7" s="6">
        <v>54</v>
      </c>
      <c r="C7" s="6" t="s">
        <v>340</v>
      </c>
      <c r="D7" s="6" t="str">
        <f t="shared" si="0"/>
        <v>Indicatore 54 - CRSYS_Q_DER</v>
      </c>
      <c r="E7" s="6">
        <f t="shared" si="1"/>
        <v>54</v>
      </c>
    </row>
    <row r="8" spans="1:5" x14ac:dyDescent="0.3">
      <c r="A8" s="6" t="s">
        <v>155</v>
      </c>
      <c r="B8" s="6">
        <v>55</v>
      </c>
      <c r="C8" s="6" t="s">
        <v>3</v>
      </c>
      <c r="D8" s="6" t="str">
        <f t="shared" si="0"/>
        <v>Indicatore 55 - CR0_TUA</v>
      </c>
      <c r="E8" s="6">
        <f t="shared" si="1"/>
        <v>55</v>
      </c>
    </row>
    <row r="9" spans="1:5" x14ac:dyDescent="0.3">
      <c r="A9" s="6" t="s">
        <v>156</v>
      </c>
      <c r="B9" s="6">
        <v>56</v>
      </c>
      <c r="C9" s="6" t="s">
        <v>4</v>
      </c>
      <c r="D9" s="6" t="str">
        <f t="shared" si="0"/>
        <v>Indicatore 56 - CR0_TUR</v>
      </c>
      <c r="E9" s="6">
        <f t="shared" si="1"/>
        <v>56</v>
      </c>
    </row>
    <row r="10" spans="1:5" x14ac:dyDescent="0.3">
      <c r="A10" s="6" t="s">
        <v>157</v>
      </c>
      <c r="B10" s="6">
        <v>57</v>
      </c>
      <c r="C10" s="6" t="s">
        <v>5</v>
      </c>
      <c r="D10" s="6" t="str">
        <f t="shared" si="0"/>
        <v>Indicatore 57 - CR0_TUS</v>
      </c>
      <c r="E10" s="6">
        <f t="shared" si="1"/>
        <v>57</v>
      </c>
    </row>
    <row r="11" spans="1:5" x14ac:dyDescent="0.3">
      <c r="A11" s="6" t="s">
        <v>158</v>
      </c>
      <c r="B11" s="6">
        <v>58</v>
      </c>
      <c r="C11" s="6" t="s">
        <v>6</v>
      </c>
      <c r="D11" s="6" t="str">
        <f t="shared" si="0"/>
        <v>Indicatore 58 - CR0_UCFBT</v>
      </c>
      <c r="E11" s="6">
        <f t="shared" si="1"/>
        <v>58</v>
      </c>
    </row>
    <row r="12" spans="1:5" x14ac:dyDescent="0.3">
      <c r="A12" s="6" t="s">
        <v>159</v>
      </c>
      <c r="B12" s="6">
        <v>59</v>
      </c>
      <c r="C12" s="6" t="s">
        <v>341</v>
      </c>
      <c r="D12" s="6" t="str">
        <f t="shared" si="0"/>
        <v>Indicatore 59 - CR0_Q_DER</v>
      </c>
      <c r="E12" s="6">
        <f t="shared" si="1"/>
        <v>59</v>
      </c>
    </row>
    <row r="13" spans="1:5" x14ac:dyDescent="0.3">
      <c r="A13" s="6" t="s">
        <v>160</v>
      </c>
      <c r="B13" s="6">
        <v>60</v>
      </c>
      <c r="C13" s="6" t="s">
        <v>342</v>
      </c>
      <c r="D13" s="6" t="str">
        <f t="shared" si="0"/>
        <v>Indicatore 60 - XRA_GSC_MAX_L3M</v>
      </c>
      <c r="E13" s="6">
        <f t="shared" si="1"/>
        <v>60</v>
      </c>
    </row>
    <row r="14" spans="1:5" x14ac:dyDescent="0.3">
      <c r="A14" s="6" t="s">
        <v>161</v>
      </c>
      <c r="B14" s="6">
        <v>61</v>
      </c>
      <c r="C14" s="6" t="s">
        <v>32</v>
      </c>
      <c r="D14" s="6" t="str">
        <f t="shared" si="0"/>
        <v xml:space="preserve">Indicatore 61 - XRA_RSC_ACC_L1M </v>
      </c>
      <c r="E14" s="6">
        <f t="shared" si="1"/>
        <v>61</v>
      </c>
    </row>
    <row r="15" spans="1:5" x14ac:dyDescent="0.3">
      <c r="A15" s="6" t="s">
        <v>162</v>
      </c>
      <c r="B15" s="6">
        <v>62</v>
      </c>
      <c r="C15" s="6" t="s">
        <v>18</v>
      </c>
      <c r="D15" s="6" t="str">
        <f t="shared" si="0"/>
        <v>Indicatore 62 - NPAF_ANT_ACC_60G_L1M</v>
      </c>
      <c r="E15" s="6">
        <f t="shared" si="1"/>
        <v>62</v>
      </c>
    </row>
    <row r="16" spans="1:5" x14ac:dyDescent="0.3">
      <c r="A16" s="6" t="s">
        <v>163</v>
      </c>
      <c r="B16" s="6">
        <v>63</v>
      </c>
      <c r="C16" s="6" t="s">
        <v>19</v>
      </c>
      <c r="D16" s="6" t="str">
        <f t="shared" si="0"/>
        <v xml:space="preserve">Indicatore 63 - NPAF_MAX_GG_L1M </v>
      </c>
      <c r="E16" s="6">
        <f t="shared" si="1"/>
        <v>63</v>
      </c>
    </row>
    <row r="17" spans="1:5" x14ac:dyDescent="0.3">
      <c r="A17" s="6" t="s">
        <v>164</v>
      </c>
      <c r="B17" s="6">
        <v>64</v>
      </c>
      <c r="C17" s="6" t="s">
        <v>14</v>
      </c>
      <c r="D17" s="6" t="str">
        <f t="shared" si="0"/>
        <v>Indicatore 64 - ANTEXP_SCAD_ACC_30G_L1M</v>
      </c>
      <c r="E17" s="6">
        <f t="shared" si="1"/>
        <v>64</v>
      </c>
    </row>
    <row r="18" spans="1:5" x14ac:dyDescent="0.3">
      <c r="A18" s="6" t="s">
        <v>165</v>
      </c>
      <c r="B18" s="6">
        <v>65</v>
      </c>
      <c r="C18" s="6" t="s">
        <v>15</v>
      </c>
      <c r="D18" s="6" t="str">
        <f t="shared" si="0"/>
        <v>Indicatore 65 - ANTEXP_MAX_GG_L1M</v>
      </c>
      <c r="E18" s="6">
        <f t="shared" si="1"/>
        <v>65</v>
      </c>
    </row>
    <row r="19" spans="1:5" x14ac:dyDescent="0.3">
      <c r="A19" s="6" t="s">
        <v>166</v>
      </c>
      <c r="B19" s="6">
        <v>66</v>
      </c>
      <c r="C19" s="6" t="s">
        <v>16</v>
      </c>
      <c r="D19" s="6" t="str">
        <f t="shared" si="0"/>
        <v>Indicatore 66 - FINIMP_SCAD_ACC_30G_L1M</v>
      </c>
      <c r="E19" s="6">
        <f t="shared" si="1"/>
        <v>66</v>
      </c>
    </row>
    <row r="20" spans="1:5" x14ac:dyDescent="0.3">
      <c r="A20" s="6" t="s">
        <v>167</v>
      </c>
      <c r="B20" s="6">
        <v>67</v>
      </c>
      <c r="C20" s="6" t="s">
        <v>17</v>
      </c>
      <c r="D20" s="6" t="str">
        <f t="shared" si="0"/>
        <v>Indicatore 67 - FINIMP_MAX_GG_L1M</v>
      </c>
      <c r="E20" s="6">
        <f t="shared" si="1"/>
        <v>67</v>
      </c>
    </row>
    <row r="21" spans="1:5" x14ac:dyDescent="0.3">
      <c r="A21" s="6" t="s">
        <v>168</v>
      </c>
      <c r="B21" s="6">
        <v>68</v>
      </c>
      <c r="C21" s="6" t="s">
        <v>22</v>
      </c>
      <c r="D21" s="6" t="str">
        <f t="shared" si="0"/>
        <v>Indicatore 68 - EFINS_INSOL_SCAD_TPREC</v>
      </c>
      <c r="E21" s="6">
        <f t="shared" si="1"/>
        <v>68</v>
      </c>
    </row>
    <row r="22" spans="1:5" x14ac:dyDescent="0.3">
      <c r="A22" s="6" t="s">
        <v>169</v>
      </c>
      <c r="B22" s="6">
        <v>69</v>
      </c>
      <c r="C22" s="6" t="s">
        <v>20</v>
      </c>
      <c r="D22" s="6" t="str">
        <f t="shared" si="0"/>
        <v xml:space="preserve">Indicatore 69 - FACT_ANT_ACC_30G_L1M </v>
      </c>
      <c r="E22" s="6">
        <f t="shared" si="1"/>
        <v>69</v>
      </c>
    </row>
    <row r="23" spans="1:5" x14ac:dyDescent="0.3">
      <c r="A23" s="6" t="s">
        <v>170</v>
      </c>
      <c r="B23" s="6">
        <v>70</v>
      </c>
      <c r="C23" s="6" t="s">
        <v>21</v>
      </c>
      <c r="D23" s="6" t="str">
        <f t="shared" si="0"/>
        <v>Indicatore 70 - FACT_MAX_GG_L1M</v>
      </c>
      <c r="E23" s="6">
        <f t="shared" si="1"/>
        <v>70</v>
      </c>
    </row>
    <row r="24" spans="1:5" x14ac:dyDescent="0.3">
      <c r="A24" s="6" t="s">
        <v>171</v>
      </c>
      <c r="B24" s="6">
        <v>71</v>
      </c>
      <c r="C24" s="6" t="s">
        <v>23</v>
      </c>
      <c r="D24" s="6" t="str">
        <f t="shared" si="0"/>
        <v>Indicatore 71 - PREAM_UTIL_ACC_L1M</v>
      </c>
      <c r="E24" s="6">
        <f t="shared" si="1"/>
        <v>71</v>
      </c>
    </row>
    <row r="25" spans="1:5" x14ac:dyDescent="0.3">
      <c r="A25" s="6" t="s">
        <v>172</v>
      </c>
      <c r="B25" s="6">
        <v>72</v>
      </c>
      <c r="C25" s="6" t="s">
        <v>343</v>
      </c>
      <c r="D25" s="6" t="str">
        <f t="shared" si="0"/>
        <v>Indicatore 72 - PREAM_MAX_MM_L1M</v>
      </c>
      <c r="E25" s="6">
        <f t="shared" si="1"/>
        <v>72</v>
      </c>
    </row>
    <row r="26" spans="1:5" x14ac:dyDescent="0.3">
      <c r="A26" s="6" t="s">
        <v>173</v>
      </c>
      <c r="B26" s="6">
        <v>73</v>
      </c>
      <c r="C26" s="6" t="s">
        <v>344</v>
      </c>
      <c r="D26" s="6" t="str">
        <f t="shared" si="0"/>
        <v>Indicatore 73 - EDF_ImpliedRating</v>
      </c>
      <c r="E26" s="6">
        <f t="shared" si="1"/>
        <v>73</v>
      </c>
    </row>
    <row r="27" spans="1:5" x14ac:dyDescent="0.3">
      <c r="A27" s="6" t="s">
        <v>174</v>
      </c>
      <c r="B27" s="6">
        <v>74</v>
      </c>
      <c r="C27" s="6" t="s">
        <v>345</v>
      </c>
      <c r="D27" s="6" t="str">
        <f t="shared" si="0"/>
        <v>Indicatore 74 - Bond_ImpliedRating</v>
      </c>
      <c r="E27" s="6">
        <f t="shared" si="1"/>
        <v>74</v>
      </c>
    </row>
    <row r="28" spans="1:5" x14ac:dyDescent="0.3">
      <c r="A28" s="6" t="s">
        <v>175</v>
      </c>
      <c r="B28" s="6">
        <v>75</v>
      </c>
      <c r="C28" s="6" t="s">
        <v>346</v>
      </c>
      <c r="D28" s="6" t="str">
        <f t="shared" si="0"/>
        <v>Indicatore 75 - CDS_ImpliedRating</v>
      </c>
      <c r="E28" s="6">
        <f t="shared" si="1"/>
        <v>75</v>
      </c>
    </row>
    <row r="29" spans="1:5" x14ac:dyDescent="0.3">
      <c r="A29" s="6" t="s">
        <v>176</v>
      </c>
      <c r="B29" s="6">
        <v>77</v>
      </c>
      <c r="C29" s="6" t="s">
        <v>347</v>
      </c>
      <c r="D29" s="6" t="str">
        <f t="shared" si="0"/>
        <v>Indicatore 77 - Distance_to_default</v>
      </c>
      <c r="E29" s="6">
        <f t="shared" si="1"/>
        <v>77</v>
      </c>
    </row>
    <row r="30" spans="1:5" x14ac:dyDescent="0.3">
      <c r="A30" s="6" t="s">
        <v>177</v>
      </c>
      <c r="B30" s="6">
        <v>78</v>
      </c>
      <c r="C30" s="6" t="s">
        <v>348</v>
      </c>
      <c r="D30" s="6" t="str">
        <f t="shared" si="0"/>
        <v>Indicatore 78 - Rating_stress</v>
      </c>
      <c r="E30" s="6">
        <f t="shared" si="1"/>
        <v>78</v>
      </c>
    </row>
    <row r="31" spans="1:5" x14ac:dyDescent="0.3">
      <c r="A31" s="6" t="s">
        <v>178</v>
      </c>
      <c r="B31" s="6">
        <v>79</v>
      </c>
      <c r="C31" s="6" t="s">
        <v>349</v>
      </c>
      <c r="D31" s="6" t="str">
        <f t="shared" si="0"/>
        <v>Indicatore 79 - Notizie Pregiudizievoli</v>
      </c>
      <c r="E31" s="6">
        <f t="shared" si="1"/>
        <v>79</v>
      </c>
    </row>
    <row r="32" spans="1:5" x14ac:dyDescent="0.3">
      <c r="A32" s="6" t="s">
        <v>179</v>
      </c>
      <c r="B32" s="6">
        <v>80</v>
      </c>
      <c r="C32" s="6" t="s">
        <v>350</v>
      </c>
      <c r="D32" s="6" t="str">
        <f t="shared" si="0"/>
        <v>Indicatore 80 - Colore Modulo Dati di Mercato</v>
      </c>
      <c r="E32" s="6">
        <f t="shared" si="1"/>
        <v>80</v>
      </c>
    </row>
    <row r="33" spans="1:5" x14ac:dyDescent="0.3">
      <c r="A33" s="6" t="s">
        <v>180</v>
      </c>
      <c r="B33" s="6">
        <v>81</v>
      </c>
      <c r="C33" s="6" t="s">
        <v>351</v>
      </c>
      <c r="D33" s="6" t="str">
        <f t="shared" si="0"/>
        <v>Indicatore 81 - Colore Dati di Mercato EDF</v>
      </c>
      <c r="E33" s="6">
        <f t="shared" si="1"/>
        <v>81</v>
      </c>
    </row>
    <row r="34" spans="1:5" x14ac:dyDescent="0.3">
      <c r="A34" s="6" t="s">
        <v>181</v>
      </c>
      <c r="B34" s="6">
        <v>82</v>
      </c>
      <c r="C34" s="6" t="s">
        <v>352</v>
      </c>
      <c r="D34" s="6" t="str">
        <f t="shared" ref="D34:D65" si="2">+A34</f>
        <v>Indicatore 82 - Colore Dati di Mercato CDS</v>
      </c>
      <c r="E34" s="6">
        <f t="shared" ref="E34:E65" si="3">+B34</f>
        <v>82</v>
      </c>
    </row>
    <row r="35" spans="1:5" x14ac:dyDescent="0.3">
      <c r="A35" s="6" t="s">
        <v>182</v>
      </c>
      <c r="B35" s="6">
        <v>83</v>
      </c>
      <c r="C35" s="6" t="s">
        <v>353</v>
      </c>
      <c r="D35" s="6" t="str">
        <f t="shared" si="2"/>
        <v>Indicatore 83 - Colore Dati di Mercato Bond</v>
      </c>
      <c r="E35" s="6">
        <f t="shared" si="3"/>
        <v>83</v>
      </c>
    </row>
    <row r="36" spans="1:5" x14ac:dyDescent="0.3">
      <c r="A36" s="6" t="s">
        <v>183</v>
      </c>
      <c r="B36" s="6">
        <v>84</v>
      </c>
      <c r="C36" s="6" t="s">
        <v>354</v>
      </c>
      <c r="D36" s="6" t="str">
        <f t="shared" si="2"/>
        <v>Indicatore 84 - Rata arretrata</v>
      </c>
      <c r="E36" s="6">
        <f t="shared" si="3"/>
        <v>84</v>
      </c>
    </row>
    <row r="37" spans="1:5" x14ac:dyDescent="0.3">
      <c r="A37" s="6" t="s">
        <v>184</v>
      </c>
      <c r="B37" s="6">
        <v>85</v>
      </c>
      <c r="C37" s="6" t="s">
        <v>355</v>
      </c>
      <c r="D37" s="6" t="str">
        <f t="shared" si="2"/>
        <v>Indicatore 85 - Sconfino di C/C</v>
      </c>
      <c r="E37" s="6">
        <f t="shared" si="3"/>
        <v>85</v>
      </c>
    </row>
    <row r="38" spans="1:5" x14ac:dyDescent="0.3">
      <c r="A38" s="6" t="s">
        <v>185</v>
      </c>
      <c r="B38" s="6">
        <v>86</v>
      </c>
      <c r="C38" s="6" t="s">
        <v>356</v>
      </c>
      <c r="D38" s="6" t="str">
        <f t="shared" si="2"/>
        <v>Indicatore 86 - Sconfino controparte GF, GM</v>
      </c>
      <c r="E38" s="6">
        <f t="shared" si="3"/>
        <v>86</v>
      </c>
    </row>
    <row r="39" spans="1:5" x14ac:dyDescent="0.3">
      <c r="A39" s="6" t="s">
        <v>186</v>
      </c>
      <c r="B39" s="6">
        <v>87</v>
      </c>
      <c r="C39" s="6" t="s">
        <v>357</v>
      </c>
      <c r="D39" s="6" t="str">
        <f t="shared" si="2"/>
        <v>Indicatore 87 - Forborne sconfinato</v>
      </c>
      <c r="E39" s="6">
        <f t="shared" si="3"/>
        <v>87</v>
      </c>
    </row>
    <row r="40" spans="1:5" x14ac:dyDescent="0.3">
      <c r="A40" s="6" t="s">
        <v>187</v>
      </c>
      <c r="B40" s="6">
        <v>88</v>
      </c>
      <c r="C40" s="6" t="s">
        <v>358</v>
      </c>
      <c r="D40" s="6" t="str">
        <f t="shared" si="2"/>
        <v>Indicatore 88 - Sconfino controparte no GF, GM</v>
      </c>
      <c r="E40" s="6">
        <f t="shared" si="3"/>
        <v>88</v>
      </c>
    </row>
    <row r="41" spans="1:5" x14ac:dyDescent="0.3">
      <c r="A41" s="6" t="s">
        <v>188</v>
      </c>
      <c r="B41" s="6">
        <v>200</v>
      </c>
      <c r="C41" s="6" t="s">
        <v>189</v>
      </c>
      <c r="D41" s="6" t="str">
        <f t="shared" si="2"/>
        <v>Indicatore 200 - CRSYS_TUC</v>
      </c>
      <c r="E41" s="6">
        <f t="shared" si="3"/>
        <v>200</v>
      </c>
    </row>
    <row r="42" spans="1:5" x14ac:dyDescent="0.3">
      <c r="A42" s="6" t="s">
        <v>190</v>
      </c>
      <c r="B42" s="6">
        <v>201</v>
      </c>
      <c r="C42" s="6" t="s">
        <v>191</v>
      </c>
      <c r="D42" s="6" t="str">
        <f t="shared" si="2"/>
        <v>Indicatore 201 - CRSYS_ITUR</v>
      </c>
      <c r="E42" s="6">
        <f t="shared" si="3"/>
        <v>201</v>
      </c>
    </row>
    <row r="43" spans="1:5" x14ac:dyDescent="0.3">
      <c r="A43" s="6" t="s">
        <v>192</v>
      </c>
      <c r="B43" s="6">
        <v>202</v>
      </c>
      <c r="C43" s="6" t="s">
        <v>193</v>
      </c>
      <c r="D43" s="6" t="str">
        <f t="shared" si="2"/>
        <v>Indicatore 202 - CRSYS_UA</v>
      </c>
      <c r="E43" s="6">
        <f t="shared" si="3"/>
        <v>202</v>
      </c>
    </row>
    <row r="44" spans="1:5" x14ac:dyDescent="0.3">
      <c r="A44" s="6" t="s">
        <v>194</v>
      </c>
      <c r="B44" s="6">
        <v>203</v>
      </c>
      <c r="C44" s="6" t="s">
        <v>195</v>
      </c>
      <c r="D44" s="6" t="str">
        <f t="shared" si="2"/>
        <v>Indicatore 203 - CRSYS_US</v>
      </c>
      <c r="E44" s="6">
        <f t="shared" si="3"/>
        <v>203</v>
      </c>
    </row>
    <row r="45" spans="1:5" x14ac:dyDescent="0.3">
      <c r="A45" s="6" t="s">
        <v>196</v>
      </c>
      <c r="B45" s="6">
        <v>204</v>
      </c>
      <c r="C45" s="6" t="s">
        <v>197</v>
      </c>
      <c r="D45" s="6" t="str">
        <f t="shared" si="2"/>
        <v>Indicatore 204 - CRSYS_UR</v>
      </c>
      <c r="E45" s="6">
        <f t="shared" si="3"/>
        <v>204</v>
      </c>
    </row>
    <row r="46" spans="1:5" x14ac:dyDescent="0.3">
      <c r="A46" s="6" t="s">
        <v>198</v>
      </c>
      <c r="B46" s="6">
        <v>205</v>
      </c>
      <c r="C46" s="6" t="s">
        <v>199</v>
      </c>
      <c r="D46" s="6" t="str">
        <f t="shared" si="2"/>
        <v>Indicatore 205 - CRSYS_UT</v>
      </c>
      <c r="E46" s="6">
        <f t="shared" si="3"/>
        <v>205</v>
      </c>
    </row>
    <row r="47" spans="1:5" x14ac:dyDescent="0.3">
      <c r="A47" s="6" t="s">
        <v>200</v>
      </c>
      <c r="B47" s="6">
        <v>206</v>
      </c>
      <c r="C47" s="6" t="s">
        <v>133</v>
      </c>
      <c r="D47" s="6" t="str">
        <f t="shared" si="2"/>
        <v>Indicatore 206 - CR0_TUC</v>
      </c>
      <c r="E47" s="6">
        <f t="shared" si="3"/>
        <v>206</v>
      </c>
    </row>
    <row r="48" spans="1:5" x14ac:dyDescent="0.3">
      <c r="A48" s="6" t="s">
        <v>201</v>
      </c>
      <c r="B48" s="6">
        <v>207</v>
      </c>
      <c r="C48" s="6" t="s">
        <v>136</v>
      </c>
      <c r="D48" s="6" t="str">
        <f t="shared" si="2"/>
        <v>Indicatore 207 - CR0_ITUR</v>
      </c>
      <c r="E48" s="6">
        <f t="shared" si="3"/>
        <v>207</v>
      </c>
    </row>
    <row r="49" spans="1:5" x14ac:dyDescent="0.3">
      <c r="A49" s="6" t="s">
        <v>202</v>
      </c>
      <c r="B49" s="6">
        <v>208</v>
      </c>
      <c r="C49" s="6" t="s">
        <v>203</v>
      </c>
      <c r="D49" s="6" t="str">
        <f t="shared" si="2"/>
        <v>Indicatore 208 - CR0_UA</v>
      </c>
      <c r="E49" s="6">
        <f t="shared" si="3"/>
        <v>208</v>
      </c>
    </row>
    <row r="50" spans="1:5" x14ac:dyDescent="0.3">
      <c r="A50" s="6" t="s">
        <v>204</v>
      </c>
      <c r="B50" s="6">
        <v>209</v>
      </c>
      <c r="C50" s="6" t="s">
        <v>205</v>
      </c>
      <c r="D50" s="6" t="str">
        <f t="shared" si="2"/>
        <v>Indicatore 209 - CR0_US</v>
      </c>
      <c r="E50" s="6">
        <f t="shared" si="3"/>
        <v>209</v>
      </c>
    </row>
    <row r="51" spans="1:5" x14ac:dyDescent="0.3">
      <c r="A51" s="6" t="s">
        <v>206</v>
      </c>
      <c r="B51" s="6">
        <v>210</v>
      </c>
      <c r="C51" s="6" t="s">
        <v>207</v>
      </c>
      <c r="D51" s="6" t="str">
        <f t="shared" si="2"/>
        <v>Indicatore 210 - CR0_UR</v>
      </c>
      <c r="E51" s="6">
        <f t="shared" si="3"/>
        <v>210</v>
      </c>
    </row>
    <row r="52" spans="1:5" x14ac:dyDescent="0.3">
      <c r="A52" s="6" t="s">
        <v>208</v>
      </c>
      <c r="B52" s="6">
        <v>211</v>
      </c>
      <c r="C52" s="6" t="s">
        <v>209</v>
      </c>
      <c r="D52" s="6" t="str">
        <f t="shared" si="2"/>
        <v>Indicatore 211 - CR0_UT</v>
      </c>
      <c r="E52" s="6">
        <f t="shared" si="3"/>
        <v>211</v>
      </c>
    </row>
    <row r="53" spans="1:5" x14ac:dyDescent="0.3">
      <c r="A53" s="6" t="s">
        <v>210</v>
      </c>
      <c r="B53" s="6">
        <v>212</v>
      </c>
      <c r="C53" s="6" t="s">
        <v>211</v>
      </c>
      <c r="D53" s="6" t="str">
        <f t="shared" si="2"/>
        <v>Indicatore 212 - XRA_IS_SC_AT_B90_L1M</v>
      </c>
      <c r="E53" s="6">
        <f t="shared" si="3"/>
        <v>212</v>
      </c>
    </row>
    <row r="54" spans="1:5" x14ac:dyDescent="0.3">
      <c r="A54" s="6" t="s">
        <v>212</v>
      </c>
      <c r="B54" s="6">
        <v>213</v>
      </c>
      <c r="C54" s="6" t="s">
        <v>213</v>
      </c>
      <c r="D54" s="6" t="str">
        <f t="shared" si="2"/>
        <v>Indicatore 213 - XRA_IS_GSC_L1M</v>
      </c>
      <c r="E54" s="6">
        <f t="shared" si="3"/>
        <v>213</v>
      </c>
    </row>
    <row r="55" spans="1:5" x14ac:dyDescent="0.3">
      <c r="A55" s="6" t="s">
        <v>214</v>
      </c>
      <c r="B55" s="6">
        <v>214</v>
      </c>
      <c r="C55" s="6" t="s">
        <v>215</v>
      </c>
      <c r="D55" s="6" t="str">
        <f t="shared" si="2"/>
        <v>Indicatore 214 - XRA_IS_GSC_AT_L1M</v>
      </c>
      <c r="E55" s="6">
        <f t="shared" si="3"/>
        <v>214</v>
      </c>
    </row>
    <row r="56" spans="1:5" x14ac:dyDescent="0.3">
      <c r="A56" s="6" t="s">
        <v>216</v>
      </c>
      <c r="B56" s="6">
        <v>215</v>
      </c>
      <c r="C56" s="6" t="s">
        <v>217</v>
      </c>
      <c r="D56" s="6" t="str">
        <f t="shared" si="2"/>
        <v>Indicatore 215 - XRA_IS_SC_AT_L1M</v>
      </c>
      <c r="E56" s="6">
        <f t="shared" si="3"/>
        <v>215</v>
      </c>
    </row>
    <row r="57" spans="1:5" x14ac:dyDescent="0.3">
      <c r="A57" s="6" t="s">
        <v>218</v>
      </c>
      <c r="B57" s="6">
        <v>216</v>
      </c>
      <c r="C57" s="6" t="s">
        <v>219</v>
      </c>
      <c r="D57" s="6" t="str">
        <f t="shared" si="2"/>
        <v>Indicatore 216 - XRA_IS_SC_L1M</v>
      </c>
      <c r="E57" s="6">
        <f t="shared" si="3"/>
        <v>216</v>
      </c>
    </row>
    <row r="58" spans="1:5" x14ac:dyDescent="0.3">
      <c r="A58" s="6" t="s">
        <v>220</v>
      </c>
      <c r="B58" s="6">
        <v>217</v>
      </c>
      <c r="C58" s="6" t="s">
        <v>221</v>
      </c>
      <c r="D58" s="6" t="str">
        <f t="shared" si="2"/>
        <v>Indicatore 217 - XRA_IS_GSC_MAX_AT_L3M</v>
      </c>
      <c r="E58" s="6">
        <f t="shared" si="3"/>
        <v>217</v>
      </c>
    </row>
    <row r="59" spans="1:5" x14ac:dyDescent="0.3">
      <c r="A59" s="6" t="s">
        <v>222</v>
      </c>
      <c r="B59" s="6">
        <v>218</v>
      </c>
      <c r="C59" s="6" t="s">
        <v>223</v>
      </c>
      <c r="D59" s="6" t="str">
        <f t="shared" si="2"/>
        <v>Indicatore 218 - XRA_IS_FLAG_AT_L3M</v>
      </c>
      <c r="E59" s="6">
        <f t="shared" si="3"/>
        <v>218</v>
      </c>
    </row>
    <row r="60" spans="1:5" x14ac:dyDescent="0.3">
      <c r="A60" s="6" t="s">
        <v>224</v>
      </c>
      <c r="B60" s="6">
        <v>219</v>
      </c>
      <c r="C60" s="6" t="s">
        <v>225</v>
      </c>
      <c r="D60" s="6" t="str">
        <f t="shared" si="2"/>
        <v>Indicatore 219 - XRA_IS_FLAG_L3M</v>
      </c>
      <c r="E60" s="6">
        <f t="shared" si="3"/>
        <v>219</v>
      </c>
    </row>
    <row r="61" spans="1:5" x14ac:dyDescent="0.3">
      <c r="A61" s="6" t="s">
        <v>226</v>
      </c>
      <c r="B61" s="6">
        <v>220</v>
      </c>
      <c r="C61" s="6" t="s">
        <v>227</v>
      </c>
      <c r="D61" s="6" t="str">
        <f t="shared" si="2"/>
        <v>Indicatore 220 - XRA_IS_SC_MM_AT_L3M</v>
      </c>
      <c r="E61" s="6">
        <f t="shared" si="3"/>
        <v>220</v>
      </c>
    </row>
    <row r="62" spans="1:5" x14ac:dyDescent="0.3">
      <c r="A62" s="6" t="s">
        <v>228</v>
      </c>
      <c r="B62" s="6">
        <v>221</v>
      </c>
      <c r="C62" s="6" t="s">
        <v>229</v>
      </c>
      <c r="D62" s="6" t="str">
        <f t="shared" si="2"/>
        <v>Indicatore 221 - XRA_IS_SC_MM_L3M</v>
      </c>
      <c r="E62" s="6">
        <f t="shared" si="3"/>
        <v>221</v>
      </c>
    </row>
    <row r="63" spans="1:5" x14ac:dyDescent="0.3">
      <c r="A63" s="6" t="s">
        <v>230</v>
      </c>
      <c r="B63" s="6">
        <v>222</v>
      </c>
      <c r="C63" s="6" t="s">
        <v>231</v>
      </c>
      <c r="D63" s="6" t="str">
        <f t="shared" si="2"/>
        <v>Indicatore 222 - XRA_IS_SC_M_AT_L3M</v>
      </c>
      <c r="E63" s="6">
        <f t="shared" si="3"/>
        <v>222</v>
      </c>
    </row>
    <row r="64" spans="1:5" x14ac:dyDescent="0.3">
      <c r="A64" s="6" t="s">
        <v>232</v>
      </c>
      <c r="B64" s="6">
        <v>223</v>
      </c>
      <c r="C64" s="6" t="s">
        <v>233</v>
      </c>
      <c r="D64" s="6" t="str">
        <f t="shared" si="2"/>
        <v>Indicatore 223 - XRA_IS_SC_M_L3M</v>
      </c>
      <c r="E64" s="6">
        <f t="shared" si="3"/>
        <v>223</v>
      </c>
    </row>
    <row r="65" spans="1:5" x14ac:dyDescent="0.3">
      <c r="A65" s="6" t="s">
        <v>234</v>
      </c>
      <c r="B65" s="6">
        <v>224</v>
      </c>
      <c r="C65" s="6" t="s">
        <v>235</v>
      </c>
      <c r="D65" s="6" t="str">
        <f t="shared" si="2"/>
        <v>Indicatore 224 - XRA_IS_SC_MAX_AT_L3M</v>
      </c>
      <c r="E65" s="6">
        <f t="shared" si="3"/>
        <v>224</v>
      </c>
    </row>
    <row r="66" spans="1:5" x14ac:dyDescent="0.3">
      <c r="A66" s="6" t="s">
        <v>236</v>
      </c>
      <c r="B66" s="6">
        <v>225</v>
      </c>
      <c r="C66" s="6" t="s">
        <v>237</v>
      </c>
      <c r="D66" s="6" t="str">
        <f t="shared" ref="D66:D97" si="4">+A66</f>
        <v>Indicatore 225 - XRA_IS_SC_MAX_L3M</v>
      </c>
      <c r="E66" s="6">
        <f t="shared" ref="E66:E97" si="5">+B66</f>
        <v>225</v>
      </c>
    </row>
    <row r="67" spans="1:5" x14ac:dyDescent="0.3">
      <c r="A67" s="6" t="s">
        <v>238</v>
      </c>
      <c r="B67" s="6">
        <v>226</v>
      </c>
      <c r="C67" s="6" t="s">
        <v>239</v>
      </c>
      <c r="D67" s="6" t="str">
        <f t="shared" si="4"/>
        <v>Indicatore 226 - XRA_IS_RSC_M_AT_M_ACC_L3M</v>
      </c>
      <c r="E67" s="6">
        <f t="shared" si="5"/>
        <v>226</v>
      </c>
    </row>
    <row r="68" spans="1:5" x14ac:dyDescent="0.3">
      <c r="A68" s="6" t="s">
        <v>240</v>
      </c>
      <c r="B68" s="6">
        <v>227</v>
      </c>
      <c r="C68" s="6" t="s">
        <v>241</v>
      </c>
      <c r="D68" s="6" t="str">
        <f t="shared" si="4"/>
        <v>Indicatore 227 - XRA_IS_RSC_M_MM_ACC_L3M</v>
      </c>
      <c r="E68" s="6">
        <f t="shared" si="5"/>
        <v>227</v>
      </c>
    </row>
    <row r="69" spans="1:5" x14ac:dyDescent="0.3">
      <c r="A69" s="6" t="s">
        <v>242</v>
      </c>
      <c r="B69" s="6">
        <v>228</v>
      </c>
      <c r="C69" s="6" t="s">
        <v>243</v>
      </c>
      <c r="D69" s="6" t="str">
        <f t="shared" si="4"/>
        <v>Indicatore 228 - XRA_IS_RSC_MM_AT_MM_ACC_L3M</v>
      </c>
      <c r="E69" s="6">
        <f t="shared" si="5"/>
        <v>228</v>
      </c>
    </row>
    <row r="70" spans="1:5" x14ac:dyDescent="0.3">
      <c r="A70" s="6" t="s">
        <v>244</v>
      </c>
      <c r="B70" s="6">
        <v>229</v>
      </c>
      <c r="C70" s="6" t="s">
        <v>245</v>
      </c>
      <c r="D70" s="6" t="str">
        <f t="shared" si="4"/>
        <v>Indicatore 229 - XRA_IS_RSC_MM_MM_ACC_L3M</v>
      </c>
      <c r="E70" s="6">
        <f t="shared" si="5"/>
        <v>229</v>
      </c>
    </row>
    <row r="71" spans="1:5" x14ac:dyDescent="0.3">
      <c r="A71" s="6" t="s">
        <v>246</v>
      </c>
      <c r="B71" s="6">
        <v>230</v>
      </c>
      <c r="C71" s="6" t="s">
        <v>247</v>
      </c>
      <c r="D71" s="6" t="str">
        <f t="shared" si="4"/>
        <v>Indicatore 230 - XRA_IS_RSC_MAX_AT_MM_ACC_L3M</v>
      </c>
      <c r="E71" s="6">
        <f t="shared" si="5"/>
        <v>230</v>
      </c>
    </row>
    <row r="72" spans="1:5" x14ac:dyDescent="0.3">
      <c r="A72" s="6" t="s">
        <v>248</v>
      </c>
      <c r="B72" s="6">
        <v>231</v>
      </c>
      <c r="C72" s="6" t="s">
        <v>249</v>
      </c>
      <c r="D72" s="6" t="str">
        <f t="shared" si="4"/>
        <v>Indicatore 231 - XRA_IS_RSC_MAX_MM_ACC_L3M</v>
      </c>
      <c r="E72" s="6">
        <f t="shared" si="5"/>
        <v>231</v>
      </c>
    </row>
    <row r="73" spans="1:5" x14ac:dyDescent="0.3">
      <c r="A73" s="6" t="s">
        <v>250</v>
      </c>
      <c r="B73" s="6">
        <v>232</v>
      </c>
      <c r="C73" s="6" t="s">
        <v>251</v>
      </c>
      <c r="D73" s="6" t="str">
        <f t="shared" si="4"/>
        <v>Indicatore 232 - XRA_IS_RSC_AT_ACC_L1M</v>
      </c>
      <c r="E73" s="6">
        <f t="shared" si="5"/>
        <v>232</v>
      </c>
    </row>
    <row r="74" spans="1:5" x14ac:dyDescent="0.3">
      <c r="A74" s="6" t="s">
        <v>252</v>
      </c>
      <c r="B74" s="6">
        <v>233</v>
      </c>
      <c r="C74" s="6" t="s">
        <v>253</v>
      </c>
      <c r="D74" s="6" t="str">
        <f t="shared" si="4"/>
        <v>Indicatore 233 - XRA_IS_SC_BT_B90_L1M</v>
      </c>
      <c r="E74" s="6">
        <f t="shared" si="5"/>
        <v>233</v>
      </c>
    </row>
    <row r="75" spans="1:5" x14ac:dyDescent="0.3">
      <c r="A75" s="6" t="s">
        <v>254</v>
      </c>
      <c r="B75" s="6">
        <v>234</v>
      </c>
      <c r="C75" s="6" t="s">
        <v>255</v>
      </c>
      <c r="D75" s="6" t="str">
        <f t="shared" si="4"/>
        <v>Indicatore 234 - XRA_IS_RSC_FAT_L1M</v>
      </c>
      <c r="E75" s="6">
        <f t="shared" si="5"/>
        <v>234</v>
      </c>
    </row>
    <row r="76" spans="1:5" x14ac:dyDescent="0.3">
      <c r="A76" s="6" t="s">
        <v>256</v>
      </c>
      <c r="B76" s="6">
        <v>235</v>
      </c>
      <c r="C76" s="6" t="s">
        <v>257</v>
      </c>
      <c r="D76" s="6" t="str">
        <f t="shared" si="4"/>
        <v>Indicatore 235 - XRA_IS_RSC_MM_FAT_L1M</v>
      </c>
      <c r="E76" s="6">
        <f t="shared" si="5"/>
        <v>235</v>
      </c>
    </row>
    <row r="77" spans="1:5" x14ac:dyDescent="0.3">
      <c r="A77" s="6" t="s">
        <v>258</v>
      </c>
      <c r="B77" s="6">
        <v>236</v>
      </c>
      <c r="C77" s="6" t="s">
        <v>259</v>
      </c>
      <c r="D77" s="6" t="str">
        <f t="shared" si="4"/>
        <v>Indicatore 236 - XRA_IS_RSC_MAX_FAT_L3M</v>
      </c>
      <c r="E77" s="6">
        <f t="shared" si="5"/>
        <v>236</v>
      </c>
    </row>
    <row r="78" spans="1:5" x14ac:dyDescent="0.3">
      <c r="A78" s="6" t="s">
        <v>260</v>
      </c>
      <c r="B78" s="6">
        <v>237</v>
      </c>
      <c r="C78" s="6" t="s">
        <v>261</v>
      </c>
      <c r="D78" s="6" t="str">
        <f t="shared" si="4"/>
        <v>Indicator 237 - NPAF_IS_FAC_L1M</v>
      </c>
      <c r="E78" s="6">
        <f t="shared" si="5"/>
        <v>237</v>
      </c>
    </row>
    <row r="79" spans="1:5" x14ac:dyDescent="0.3">
      <c r="A79" s="6" t="s">
        <v>262</v>
      </c>
      <c r="B79" s="6">
        <v>238</v>
      </c>
      <c r="C79" s="6" t="s">
        <v>263</v>
      </c>
      <c r="D79" s="6" t="str">
        <f t="shared" si="4"/>
        <v>Indicator 238 - NPAF_IS_ANT_L1M</v>
      </c>
      <c r="E79" s="6">
        <f t="shared" si="5"/>
        <v>238</v>
      </c>
    </row>
    <row r="80" spans="1:5" x14ac:dyDescent="0.3">
      <c r="A80" s="6" t="s">
        <v>264</v>
      </c>
      <c r="B80" s="6">
        <v>239</v>
      </c>
      <c r="C80" s="6" t="s">
        <v>265</v>
      </c>
      <c r="D80" s="6" t="str">
        <f t="shared" si="4"/>
        <v>Indicator 239 - NPAF_IS_MAX_FAC_L3M</v>
      </c>
      <c r="E80" s="6">
        <f t="shared" si="5"/>
        <v>239</v>
      </c>
    </row>
    <row r="81" spans="1:5" x14ac:dyDescent="0.3">
      <c r="A81" s="6" t="s">
        <v>266</v>
      </c>
      <c r="B81" s="6">
        <v>240</v>
      </c>
      <c r="C81" s="6" t="s">
        <v>267</v>
      </c>
      <c r="D81" s="6" t="str">
        <f t="shared" si="4"/>
        <v>Indicator 240 - NPAF_IS_MAX_ANT_L3M</v>
      </c>
      <c r="E81" s="6">
        <f t="shared" si="5"/>
        <v>240</v>
      </c>
    </row>
    <row r="82" spans="1:5" x14ac:dyDescent="0.3">
      <c r="A82" s="6" t="s">
        <v>268</v>
      </c>
      <c r="B82" s="6">
        <v>241</v>
      </c>
      <c r="C82" s="6" t="s">
        <v>269</v>
      </c>
      <c r="D82" s="6" t="str">
        <f t="shared" si="4"/>
        <v>Indicator 241 - NPAF_IS_M_FAC_L3M</v>
      </c>
      <c r="E82" s="6">
        <f t="shared" si="5"/>
        <v>241</v>
      </c>
    </row>
    <row r="83" spans="1:5" x14ac:dyDescent="0.3">
      <c r="A83" s="6" t="s">
        <v>270</v>
      </c>
      <c r="B83" s="6">
        <v>242</v>
      </c>
      <c r="C83" s="6" t="s">
        <v>271</v>
      </c>
      <c r="D83" s="6" t="str">
        <f t="shared" si="4"/>
        <v>Indicator 242 - NPAF_IS_M_ANT_L3M</v>
      </c>
      <c r="E83" s="6">
        <f t="shared" si="5"/>
        <v>242</v>
      </c>
    </row>
    <row r="84" spans="1:5" x14ac:dyDescent="0.3">
      <c r="A84" s="6" t="s">
        <v>272</v>
      </c>
      <c r="B84" s="6">
        <v>243</v>
      </c>
      <c r="C84" s="6" t="s">
        <v>273</v>
      </c>
      <c r="D84" s="6" t="str">
        <f t="shared" si="4"/>
        <v>Indicator 243 - NPAF_IS_MAX_DOC_L3M</v>
      </c>
      <c r="E84" s="6">
        <f t="shared" si="5"/>
        <v>243</v>
      </c>
    </row>
    <row r="85" spans="1:5" x14ac:dyDescent="0.3">
      <c r="A85" s="6" t="s">
        <v>274</v>
      </c>
      <c r="B85" s="6">
        <v>244</v>
      </c>
      <c r="C85" s="6" t="s">
        <v>275</v>
      </c>
      <c r="D85" s="6" t="str">
        <f t="shared" si="4"/>
        <v>Indicator 244 - NPAF_IS_M_DOC_L3M</v>
      </c>
      <c r="E85" s="6">
        <f t="shared" si="5"/>
        <v>244</v>
      </c>
    </row>
    <row r="86" spans="1:5" x14ac:dyDescent="0.3">
      <c r="A86" s="6" t="s">
        <v>276</v>
      </c>
      <c r="B86" s="6">
        <v>245</v>
      </c>
      <c r="C86" s="6" t="s">
        <v>277</v>
      </c>
      <c r="D86" s="6" t="str">
        <f t="shared" si="4"/>
        <v>Indicator 245 - NPAF_IS_FAC_FAT_L1M</v>
      </c>
      <c r="E86" s="6">
        <f t="shared" si="5"/>
        <v>245</v>
      </c>
    </row>
    <row r="87" spans="1:5" x14ac:dyDescent="0.3">
      <c r="A87" s="6" t="s">
        <v>278</v>
      </c>
      <c r="B87" s="6">
        <v>246</v>
      </c>
      <c r="C87" s="6" t="s">
        <v>279</v>
      </c>
      <c r="D87" s="6" t="str">
        <f t="shared" si="4"/>
        <v>Indicator 246 - NPAF_IS_ANT_FAT_L1M</v>
      </c>
      <c r="E87" s="6">
        <f t="shared" si="5"/>
        <v>246</v>
      </c>
    </row>
    <row r="88" spans="1:5" x14ac:dyDescent="0.3">
      <c r="A88" s="6" t="s">
        <v>280</v>
      </c>
      <c r="B88" s="6">
        <v>247</v>
      </c>
      <c r="C88" s="6" t="s">
        <v>281</v>
      </c>
      <c r="D88" s="6" t="str">
        <f t="shared" si="4"/>
        <v>Indicator 247 - NPAF_IS_MAX_FAC_FAT_L3M</v>
      </c>
      <c r="E88" s="6">
        <f t="shared" si="5"/>
        <v>247</v>
      </c>
    </row>
    <row r="89" spans="1:5" x14ac:dyDescent="0.3">
      <c r="A89" s="6" t="s">
        <v>282</v>
      </c>
      <c r="B89" s="6">
        <v>248</v>
      </c>
      <c r="C89" s="6" t="s">
        <v>283</v>
      </c>
      <c r="D89" s="6" t="str">
        <f t="shared" si="4"/>
        <v>Indicator 248 - NPAF_IS_MAX_ANT_FAT_L3M</v>
      </c>
      <c r="E89" s="6">
        <f t="shared" si="5"/>
        <v>248</v>
      </c>
    </row>
    <row r="90" spans="1:5" x14ac:dyDescent="0.3">
      <c r="A90" s="6" t="s">
        <v>284</v>
      </c>
      <c r="B90" s="6">
        <v>249</v>
      </c>
      <c r="C90" s="6" t="s">
        <v>285</v>
      </c>
      <c r="D90" s="6" t="str">
        <f t="shared" si="4"/>
        <v>Indicator 249 - NPAF_IS_M_FAC_FAT_L3M</v>
      </c>
      <c r="E90" s="6">
        <f t="shared" si="5"/>
        <v>249</v>
      </c>
    </row>
    <row r="91" spans="1:5" x14ac:dyDescent="0.3">
      <c r="A91" s="6" t="s">
        <v>286</v>
      </c>
      <c r="B91" s="6">
        <v>250</v>
      </c>
      <c r="C91" s="6" t="s">
        <v>287</v>
      </c>
      <c r="D91" s="6" t="str">
        <f t="shared" si="4"/>
        <v>Indicator 250 - NPAF_IS_M_ANT_FAT_L3M</v>
      </c>
      <c r="E91" s="6">
        <f t="shared" si="5"/>
        <v>250</v>
      </c>
    </row>
    <row r="92" spans="1:5" x14ac:dyDescent="0.3">
      <c r="A92" s="6" t="s">
        <v>288</v>
      </c>
      <c r="B92" s="6">
        <v>251</v>
      </c>
      <c r="C92" s="6" t="s">
        <v>289</v>
      </c>
      <c r="D92" s="6" t="str">
        <f t="shared" si="4"/>
        <v>Indicator 251 - NPAF_IS_FAC_DB_L1M</v>
      </c>
      <c r="E92" s="6">
        <f t="shared" si="5"/>
        <v>251</v>
      </c>
    </row>
    <row r="93" spans="1:5" x14ac:dyDescent="0.3">
      <c r="A93" s="6" t="s">
        <v>290</v>
      </c>
      <c r="B93" s="6">
        <v>252</v>
      </c>
      <c r="C93" s="6" t="s">
        <v>291</v>
      </c>
      <c r="D93" s="6" t="str">
        <f t="shared" si="4"/>
        <v>Indicator 252 - NPAF_IS_ANT_DB_L1M</v>
      </c>
      <c r="E93" s="6">
        <f t="shared" si="5"/>
        <v>252</v>
      </c>
    </row>
    <row r="94" spans="1:5" x14ac:dyDescent="0.3">
      <c r="A94" s="6" t="s">
        <v>292</v>
      </c>
      <c r="B94" s="6">
        <v>253</v>
      </c>
      <c r="C94" s="6" t="s">
        <v>293</v>
      </c>
      <c r="D94" s="6" t="str">
        <f t="shared" si="4"/>
        <v>Indicator 253 - NPAF_IS_MAX_FAC_DB_L3M</v>
      </c>
      <c r="E94" s="6">
        <f t="shared" si="5"/>
        <v>253</v>
      </c>
    </row>
    <row r="95" spans="1:5" x14ac:dyDescent="0.3">
      <c r="A95" s="6" t="s">
        <v>294</v>
      </c>
      <c r="B95" s="6">
        <v>254</v>
      </c>
      <c r="C95" s="6" t="s">
        <v>295</v>
      </c>
      <c r="D95" s="6" t="str">
        <f t="shared" si="4"/>
        <v>Indicator 254 - NPAF_IS_MAX_ANT_DB_L3M</v>
      </c>
      <c r="E95" s="6">
        <f t="shared" si="5"/>
        <v>254</v>
      </c>
    </row>
    <row r="96" spans="1:5" x14ac:dyDescent="0.3">
      <c r="A96" s="6" t="s">
        <v>296</v>
      </c>
      <c r="B96" s="6">
        <v>255</v>
      </c>
      <c r="C96" s="6" t="s">
        <v>297</v>
      </c>
      <c r="D96" s="6" t="str">
        <f t="shared" si="4"/>
        <v>Indicator 255 - NPAF_IS_M_FAC_DB_L3M</v>
      </c>
      <c r="E96" s="6">
        <f t="shared" si="5"/>
        <v>255</v>
      </c>
    </row>
    <row r="97" spans="1:5" x14ac:dyDescent="0.3">
      <c r="A97" s="6" t="s">
        <v>298</v>
      </c>
      <c r="B97" s="6">
        <v>256</v>
      </c>
      <c r="C97" s="6" t="s">
        <v>299</v>
      </c>
      <c r="D97" s="6" t="str">
        <f t="shared" si="4"/>
        <v>Indicator 256 - NPAF_IS_M_ANT_DB_L3M</v>
      </c>
      <c r="E97" s="6">
        <f t="shared" si="5"/>
        <v>256</v>
      </c>
    </row>
    <row r="98" spans="1:5" x14ac:dyDescent="0.3">
      <c r="A98" s="6" t="s">
        <v>300</v>
      </c>
      <c r="B98" s="6">
        <v>257</v>
      </c>
      <c r="C98" s="6" t="s">
        <v>301</v>
      </c>
      <c r="D98" s="6" t="str">
        <f t="shared" ref="D98:D129" si="6">+A98</f>
        <v>Indicator 257 - NPAF_IS_FAC_MOL_L1M</v>
      </c>
      <c r="E98" s="6">
        <f t="shared" ref="E98:E129" si="7">+B98</f>
        <v>257</v>
      </c>
    </row>
    <row r="99" spans="1:5" x14ac:dyDescent="0.3">
      <c r="A99" s="6" t="s">
        <v>302</v>
      </c>
      <c r="B99" s="6">
        <v>258</v>
      </c>
      <c r="C99" s="6" t="s">
        <v>303</v>
      </c>
      <c r="D99" s="6" t="str">
        <f t="shared" si="6"/>
        <v>Indicator 258 - NPAF_IS_ANT_MOL_L1M</v>
      </c>
      <c r="E99" s="6">
        <f t="shared" si="7"/>
        <v>258</v>
      </c>
    </row>
    <row r="100" spans="1:5" x14ac:dyDescent="0.3">
      <c r="A100" s="6" t="s">
        <v>304</v>
      </c>
      <c r="B100" s="6">
        <v>259</v>
      </c>
      <c r="C100" s="6" t="s">
        <v>305</v>
      </c>
      <c r="D100" s="6" t="str">
        <f t="shared" si="6"/>
        <v>Indicator 259 - NPAF_IS_MAX_FAC_MOL_L3M</v>
      </c>
      <c r="E100" s="6">
        <f t="shared" si="7"/>
        <v>259</v>
      </c>
    </row>
    <row r="101" spans="1:5" x14ac:dyDescent="0.3">
      <c r="A101" s="6" t="s">
        <v>306</v>
      </c>
      <c r="B101" s="6">
        <v>260</v>
      </c>
      <c r="C101" s="6" t="s">
        <v>307</v>
      </c>
      <c r="D101" s="6" t="str">
        <f t="shared" si="6"/>
        <v>Indicator 260 - NPAF_IS_MAX_ANT_MOL_L3M</v>
      </c>
      <c r="E101" s="6">
        <f t="shared" si="7"/>
        <v>260</v>
      </c>
    </row>
    <row r="102" spans="1:5" x14ac:dyDescent="0.3">
      <c r="A102" s="6" t="s">
        <v>308</v>
      </c>
      <c r="B102" s="6">
        <v>261</v>
      </c>
      <c r="C102" s="6" t="s">
        <v>309</v>
      </c>
      <c r="D102" s="6" t="str">
        <f t="shared" si="6"/>
        <v>Indicator 261 - NPAF_IS_M_FAC_MOL_L3M</v>
      </c>
      <c r="E102" s="6">
        <f t="shared" si="7"/>
        <v>261</v>
      </c>
    </row>
    <row r="103" spans="1:5" x14ac:dyDescent="0.3">
      <c r="A103" s="6" t="s">
        <v>310</v>
      </c>
      <c r="B103" s="6">
        <v>262</v>
      </c>
      <c r="C103" s="6" t="s">
        <v>311</v>
      </c>
      <c r="D103" s="6" t="str">
        <f t="shared" si="6"/>
        <v>Indicator 262 - NPAF_IS_M_ANT_MOL_L3M</v>
      </c>
      <c r="E103" s="6">
        <f t="shared" si="7"/>
        <v>262</v>
      </c>
    </row>
    <row r="104" spans="1:5" x14ac:dyDescent="0.3">
      <c r="A104" s="6" t="s">
        <v>312</v>
      </c>
      <c r="B104" s="6">
        <v>263</v>
      </c>
      <c r="C104" s="6" t="s">
        <v>313</v>
      </c>
      <c r="D104" s="6" t="str">
        <f t="shared" si="6"/>
        <v>Indicator 263 - NPAF_IS_MAX_DOC_DB_L3M</v>
      </c>
      <c r="E104" s="6">
        <f t="shared" si="7"/>
        <v>263</v>
      </c>
    </row>
    <row r="105" spans="1:5" x14ac:dyDescent="0.3">
      <c r="A105" s="6" t="s">
        <v>314</v>
      </c>
      <c r="B105" s="6">
        <v>264</v>
      </c>
      <c r="C105" s="6" t="s">
        <v>315</v>
      </c>
      <c r="D105" s="6" t="str">
        <f t="shared" si="6"/>
        <v>Indicator 264 - NPAF_IS_M_DOC_DB_L3M</v>
      </c>
      <c r="E105" s="6">
        <f t="shared" si="7"/>
        <v>264</v>
      </c>
    </row>
    <row r="106" spans="1:5" x14ac:dyDescent="0.3">
      <c r="A106" s="6" t="s">
        <v>316</v>
      </c>
      <c r="B106" s="6">
        <v>265</v>
      </c>
      <c r="C106" s="6" t="s">
        <v>317</v>
      </c>
      <c r="D106" s="6" t="str">
        <f t="shared" si="6"/>
        <v>Indicator 265 - NPAF_IS_ANT_ACC_L1M</v>
      </c>
      <c r="E106" s="6">
        <f t="shared" si="7"/>
        <v>265</v>
      </c>
    </row>
    <row r="107" spans="1:5" x14ac:dyDescent="0.3">
      <c r="A107" s="6" t="s">
        <v>318</v>
      </c>
      <c r="B107" s="6">
        <v>266</v>
      </c>
      <c r="C107" s="6" t="s">
        <v>319</v>
      </c>
      <c r="D107" s="6" t="str">
        <f t="shared" si="6"/>
        <v>Indicator 266 - ANTEXP_SCAD_ACC_1G_L1M</v>
      </c>
      <c r="E107" s="6">
        <f t="shared" si="7"/>
        <v>266</v>
      </c>
    </row>
    <row r="108" spans="1:5" x14ac:dyDescent="0.3">
      <c r="A108" s="6" t="s">
        <v>320</v>
      </c>
      <c r="B108" s="6">
        <v>267</v>
      </c>
      <c r="C108" s="6" t="s">
        <v>321</v>
      </c>
      <c r="D108" s="6" t="str">
        <f t="shared" si="6"/>
        <v>Indicator 267 - ANTEXP_SCAD_ACC_60G_L1M</v>
      </c>
      <c r="E108" s="6">
        <f t="shared" si="7"/>
        <v>267</v>
      </c>
    </row>
    <row r="109" spans="1:5" x14ac:dyDescent="0.3">
      <c r="A109" s="6" t="s">
        <v>322</v>
      </c>
      <c r="B109" s="6">
        <v>268</v>
      </c>
      <c r="C109" s="6" t="s">
        <v>323</v>
      </c>
      <c r="D109" s="6" t="str">
        <f t="shared" si="6"/>
        <v>Indicator 268 - ANTEXP_SCAD_ACC_1G_M_L3M</v>
      </c>
      <c r="E109" s="6">
        <f t="shared" si="7"/>
        <v>268</v>
      </c>
    </row>
    <row r="110" spans="1:5" x14ac:dyDescent="0.3">
      <c r="A110" s="6" t="s">
        <v>324</v>
      </c>
      <c r="B110" s="6">
        <v>269</v>
      </c>
      <c r="C110" s="6" t="s">
        <v>325</v>
      </c>
      <c r="D110" s="6" t="str">
        <f t="shared" si="6"/>
        <v>Indicator 269 - ANTEXP_SCAD_ACC_30G_M_L3M</v>
      </c>
      <c r="E110" s="6">
        <f t="shared" si="7"/>
        <v>269</v>
      </c>
    </row>
    <row r="111" spans="1:5" x14ac:dyDescent="0.3">
      <c r="A111" s="6" t="s">
        <v>326</v>
      </c>
      <c r="B111" s="6">
        <v>270</v>
      </c>
      <c r="C111" s="6" t="s">
        <v>327</v>
      </c>
      <c r="D111" s="6" t="str">
        <f t="shared" si="6"/>
        <v>Indicator 270 - ANTEXP_SCAD_ACC_60G_M_L3M</v>
      </c>
      <c r="E111" s="6">
        <f t="shared" si="7"/>
        <v>270</v>
      </c>
    </row>
    <row r="112" spans="1:5" x14ac:dyDescent="0.3">
      <c r="A112" s="6" t="s">
        <v>328</v>
      </c>
      <c r="B112" s="6">
        <v>271</v>
      </c>
      <c r="C112" s="6" t="s">
        <v>329</v>
      </c>
      <c r="D112" s="6" t="str">
        <f t="shared" si="6"/>
        <v>Indicator 271 - FINIMP_SCAD_ACC_1G_L1M</v>
      </c>
      <c r="E112" s="6">
        <f t="shared" si="7"/>
        <v>271</v>
      </c>
    </row>
    <row r="113" spans="1:5" x14ac:dyDescent="0.3">
      <c r="A113" s="6" t="s">
        <v>330</v>
      </c>
      <c r="B113" s="6">
        <v>272</v>
      </c>
      <c r="C113" s="6" t="s">
        <v>331</v>
      </c>
      <c r="D113" s="6" t="str">
        <f t="shared" si="6"/>
        <v>Indicator 272 - FINIMP_SCAD_ACC_60G_L1M</v>
      </c>
      <c r="E113" s="6">
        <f t="shared" si="7"/>
        <v>272</v>
      </c>
    </row>
    <row r="114" spans="1:5" x14ac:dyDescent="0.3">
      <c r="A114" s="6" t="s">
        <v>332</v>
      </c>
      <c r="B114" s="6">
        <v>273</v>
      </c>
      <c r="C114" s="6" t="s">
        <v>333</v>
      </c>
      <c r="D114" s="6" t="str">
        <f t="shared" si="6"/>
        <v>Indicator 273 - FINIMP_SCAD_ACC_1G_M_L3M</v>
      </c>
      <c r="E114" s="6">
        <f t="shared" si="7"/>
        <v>273</v>
      </c>
    </row>
    <row r="115" spans="1:5" x14ac:dyDescent="0.3">
      <c r="A115" s="6" t="s">
        <v>334</v>
      </c>
      <c r="B115" s="6">
        <v>274</v>
      </c>
      <c r="C115" s="6" t="s">
        <v>335</v>
      </c>
      <c r="D115" s="6" t="str">
        <f t="shared" si="6"/>
        <v>Indicator 274 - FINIMP_SCAD_ACC_30G_M_L3M</v>
      </c>
      <c r="E115" s="6">
        <f t="shared" si="7"/>
        <v>274</v>
      </c>
    </row>
    <row r="116" spans="1:5" x14ac:dyDescent="0.3">
      <c r="A116" s="6" t="s">
        <v>336</v>
      </c>
      <c r="B116" s="6">
        <v>275</v>
      </c>
      <c r="C116" s="6" t="s">
        <v>337</v>
      </c>
      <c r="D116" s="6" t="str">
        <f t="shared" si="6"/>
        <v>Indicator 275 - FINIMP_SCAD_ACC_60G_M_L3M</v>
      </c>
      <c r="E116" s="6">
        <f t="shared" si="7"/>
        <v>275</v>
      </c>
    </row>
    <row r="117" spans="1:5" x14ac:dyDescent="0.3">
      <c r="A117" s="6" t="s">
        <v>338</v>
      </c>
      <c r="B117" s="6">
        <v>276</v>
      </c>
      <c r="C117" s="6" t="s">
        <v>339</v>
      </c>
      <c r="D117" s="6" t="str">
        <f t="shared" si="6"/>
        <v>Indicator 276 - IND_XRA_FACTORING</v>
      </c>
      <c r="E117" s="6">
        <f t="shared" si="7"/>
        <v>276</v>
      </c>
    </row>
    <row r="118" spans="1:5" x14ac:dyDescent="0.3">
      <c r="A118" s="6" t="s">
        <v>386</v>
      </c>
      <c r="B118" s="6">
        <v>1</v>
      </c>
      <c r="C118" s="6" t="s">
        <v>387</v>
      </c>
      <c r="D118" s="6" t="str">
        <f t="shared" si="6"/>
        <v>Indicatore 1 - Counterparty rating</v>
      </c>
      <c r="E118" s="6">
        <f t="shared" si="7"/>
        <v>1</v>
      </c>
    </row>
    <row r="119" spans="1:5" x14ac:dyDescent="0.3">
      <c r="A119" s="6" t="s">
        <v>363</v>
      </c>
      <c r="B119" s="6">
        <v>2</v>
      </c>
      <c r="C119" s="6" t="s">
        <v>388</v>
      </c>
      <c r="D119" s="6" t="str">
        <f t="shared" si="6"/>
        <v>Indicatore 2 - CRR Default</v>
      </c>
      <c r="E119" s="6">
        <f t="shared" si="7"/>
        <v>2</v>
      </c>
    </row>
    <row r="120" spans="1:5" x14ac:dyDescent="0.3">
      <c r="A120" s="6" t="s">
        <v>389</v>
      </c>
      <c r="B120" s="6">
        <v>3</v>
      </c>
      <c r="C120" s="6" t="s">
        <v>390</v>
      </c>
      <c r="D120" s="6" t="str">
        <f t="shared" si="6"/>
        <v>Indicatore 3 - Delta Equity</v>
      </c>
      <c r="E120" s="6">
        <f t="shared" si="7"/>
        <v>3</v>
      </c>
    </row>
    <row r="121" spans="1:5" x14ac:dyDescent="0.3">
      <c r="A121" s="6" t="s">
        <v>391</v>
      </c>
      <c r="B121" s="6">
        <v>4</v>
      </c>
      <c r="C121" s="6" t="s">
        <v>392</v>
      </c>
      <c r="D121" s="6" t="str">
        <f t="shared" si="6"/>
        <v>Indicatore 4 - Delta Turnover</v>
      </c>
      <c r="E121" s="6">
        <f t="shared" si="7"/>
        <v>4</v>
      </c>
    </row>
    <row r="122" spans="1:5" x14ac:dyDescent="0.3">
      <c r="A122" s="6" t="s">
        <v>393</v>
      </c>
      <c r="B122" s="6">
        <v>5</v>
      </c>
      <c r="C122" s="6" t="s">
        <v>394</v>
      </c>
      <c r="D122" s="6" t="str">
        <f t="shared" si="6"/>
        <v>Indicatore 5 - Debt Service Coverage Ratio</v>
      </c>
      <c r="E122" s="6">
        <f t="shared" si="7"/>
        <v>5</v>
      </c>
    </row>
    <row r="123" spans="1:5" x14ac:dyDescent="0.3">
      <c r="A123" s="6" t="s">
        <v>364</v>
      </c>
      <c r="B123" s="6">
        <v>6</v>
      </c>
      <c r="C123" s="6" t="s">
        <v>395</v>
      </c>
      <c r="D123" s="6" t="str">
        <f t="shared" si="6"/>
        <v>Indicatore 6 - Past Due</v>
      </c>
      <c r="E123" s="6">
        <f t="shared" si="7"/>
        <v>6</v>
      </c>
    </row>
    <row r="124" spans="1:5" x14ac:dyDescent="0.3">
      <c r="A124" s="6" t="s">
        <v>365</v>
      </c>
      <c r="B124" s="6">
        <v>7</v>
      </c>
      <c r="C124" s="6" t="s">
        <v>396</v>
      </c>
      <c r="D124" s="6" t="str">
        <f t="shared" si="6"/>
        <v>Indicatore 7 - Forborne NPE</v>
      </c>
      <c r="E124" s="6">
        <f t="shared" si="7"/>
        <v>7</v>
      </c>
    </row>
    <row r="125" spans="1:5" x14ac:dyDescent="0.3">
      <c r="A125" s="6" t="s">
        <v>397</v>
      </c>
      <c r="B125" s="6">
        <v>8</v>
      </c>
      <c r="C125" s="6" t="s">
        <v>398</v>
      </c>
      <c r="D125" s="6" t="str">
        <f t="shared" si="6"/>
        <v>Indicatore 8 - Group bankruptcy</v>
      </c>
      <c r="E125" s="6">
        <f t="shared" si="7"/>
        <v>8</v>
      </c>
    </row>
    <row r="126" spans="1:5" x14ac:dyDescent="0.3">
      <c r="A126" s="6" t="s">
        <v>399</v>
      </c>
      <c r="B126" s="6">
        <v>9</v>
      </c>
      <c r="C126" s="6" t="s">
        <v>400</v>
      </c>
      <c r="D126" s="6" t="str">
        <f t="shared" si="6"/>
        <v>Indicatore 9 - Sconfino</v>
      </c>
      <c r="E126" s="6">
        <f t="shared" si="7"/>
        <v>9</v>
      </c>
    </row>
    <row r="127" spans="1:5" x14ac:dyDescent="0.3">
      <c r="A127" s="6" t="s">
        <v>366</v>
      </c>
      <c r="B127" s="6">
        <v>10</v>
      </c>
      <c r="C127" s="6" t="s">
        <v>401</v>
      </c>
      <c r="D127" s="6" t="str">
        <f t="shared" si="6"/>
        <v>Indicatore 10 - Protesto di cambiali o di assegni</v>
      </c>
      <c r="E127" s="6">
        <f t="shared" si="7"/>
        <v>10</v>
      </c>
    </row>
    <row r="128" spans="1:5" x14ac:dyDescent="0.3">
      <c r="A128" s="6" t="s">
        <v>367</v>
      </c>
      <c r="B128" s="6">
        <v>11</v>
      </c>
      <c r="C128" s="6" t="s">
        <v>402</v>
      </c>
      <c r="D128" s="6" t="str">
        <f t="shared" si="6"/>
        <v>Indicatore 11 - Proposta di sistemazione delle esposizioni mediante soluzione a saldo e stralcio</v>
      </c>
      <c r="E128" s="6">
        <f t="shared" si="7"/>
        <v>11</v>
      </c>
    </row>
    <row r="129" spans="1:5" x14ac:dyDescent="0.3">
      <c r="A129" s="6" t="s">
        <v>368</v>
      </c>
      <c r="B129" s="6">
        <v>12</v>
      </c>
      <c r="C129" s="6" t="s">
        <v>403</v>
      </c>
      <c r="D129" s="6" t="str">
        <f t="shared" si="6"/>
        <v>Indicatore 12 - Segnalazione a sofferenze nella Centrale dei Rischi, se di importi congrui</v>
      </c>
      <c r="E129" s="6">
        <f t="shared" si="7"/>
        <v>12</v>
      </c>
    </row>
    <row r="130" spans="1:5" x14ac:dyDescent="0.3">
      <c r="A130" s="6" t="s">
        <v>369</v>
      </c>
      <c r="B130" s="6">
        <v>13</v>
      </c>
      <c r="C130" s="6" t="s">
        <v>404</v>
      </c>
      <c r="D130" s="6" t="str">
        <f t="shared" ref="D130:D156" si="8">+A130</f>
        <v>Indicatore 13 - Inadempimenti rispetto agli obblighi di pagamento dei titoli di debito emessi</v>
      </c>
      <c r="E130" s="6">
        <f t="shared" ref="E130:E156" si="9">+B130</f>
        <v>13</v>
      </c>
    </row>
    <row r="131" spans="1:5" x14ac:dyDescent="0.3">
      <c r="A131" s="6" t="s">
        <v>370</v>
      </c>
      <c r="B131" s="6">
        <v>14</v>
      </c>
      <c r="C131" s="6" t="s">
        <v>405</v>
      </c>
      <c r="D131" s="6" t="str">
        <f t="shared" si="8"/>
        <v>Indicatore 14 - Avvio di una procedura concorsuale per il debitore</v>
      </c>
      <c r="E131" s="6">
        <f t="shared" si="9"/>
        <v>14</v>
      </c>
    </row>
    <row r="132" spans="1:5" x14ac:dyDescent="0.3">
      <c r="A132" s="6" t="s">
        <v>371</v>
      </c>
      <c r="B132" s="6">
        <v>15</v>
      </c>
      <c r="C132" s="6" t="s">
        <v>406</v>
      </c>
      <c r="D132" s="6" t="str">
        <f t="shared" si="8"/>
        <v>Indicatore 15 - Gravi fenomeni gestione personale</v>
      </c>
      <c r="E132" s="6">
        <f t="shared" si="9"/>
        <v>15</v>
      </c>
    </row>
    <row r="133" spans="1:5" x14ac:dyDescent="0.3">
      <c r="A133" s="6" t="s">
        <v>373</v>
      </c>
      <c r="B133" s="6">
        <v>17</v>
      </c>
      <c r="C133" s="6" t="s">
        <v>407</v>
      </c>
      <c r="D133" s="6" t="str">
        <f t="shared" si="8"/>
        <v>Indicatore 17 - Decanalizzazione ed emissione di portafoglio comodo o abusivo</v>
      </c>
      <c r="E133" s="6">
        <f t="shared" si="9"/>
        <v>17</v>
      </c>
    </row>
    <row r="134" spans="1:5" x14ac:dyDescent="0.3">
      <c r="A134" s="6" t="s">
        <v>374</v>
      </c>
      <c r="B134" s="6">
        <v>18</v>
      </c>
      <c r="C134" s="6" t="s">
        <v>408</v>
      </c>
      <c r="D134" s="6" t="str">
        <f t="shared" si="8"/>
        <v>Indicatore 18 - Coinvolgimento in reati gravi con conseguenze economiche e giudiziali</v>
      </c>
      <c r="E134" s="6">
        <f t="shared" si="9"/>
        <v>18</v>
      </c>
    </row>
    <row r="135" spans="1:5" x14ac:dyDescent="0.3">
      <c r="A135" s="6" t="s">
        <v>375</v>
      </c>
      <c r="B135" s="6">
        <v>19</v>
      </c>
      <c r="C135" s="6" t="s">
        <v>409</v>
      </c>
      <c r="D135" s="6" t="str">
        <f t="shared" si="8"/>
        <v>Indicatore 19 - Richiesta ammissione ad una procedura concorsuale per il debitore</v>
      </c>
      <c r="E135" s="6">
        <f t="shared" si="9"/>
        <v>19</v>
      </c>
    </row>
    <row r="136" spans="1:5" x14ac:dyDescent="0.3">
      <c r="A136" s="6" t="s">
        <v>376</v>
      </c>
      <c r="B136" s="6">
        <v>20</v>
      </c>
      <c r="C136" s="6" t="s">
        <v>410</v>
      </c>
      <c r="D136" s="6" t="str">
        <f t="shared" si="8"/>
        <v>Indicatore 20 - Deposito/Pubblicazione di accordo ristrutturazione per liquidazione</v>
      </c>
      <c r="E136" s="6">
        <f t="shared" si="9"/>
        <v>20</v>
      </c>
    </row>
    <row r="137" spans="1:5" x14ac:dyDescent="0.3">
      <c r="A137" s="6" t="s">
        <v>411</v>
      </c>
      <c r="B137" s="6">
        <v>21</v>
      </c>
      <c r="C137" s="6" t="s">
        <v>412</v>
      </c>
      <c r="D137" s="6" t="str">
        <f t="shared" si="8"/>
        <v>Indicatore 21 - Inadempimento rispetto a pagamenti su titoli di debito quotati</v>
      </c>
      <c r="E137" s="6">
        <f t="shared" si="9"/>
        <v>21</v>
      </c>
    </row>
    <row r="138" spans="1:5" x14ac:dyDescent="0.3">
      <c r="A138" s="6" t="s">
        <v>377</v>
      </c>
      <c r="B138" s="6">
        <v>22</v>
      </c>
      <c r="C138" s="6" t="s">
        <v>413</v>
      </c>
      <c r="D138" s="6" t="str">
        <f t="shared" si="8"/>
        <v>Indicatore 22 - Debiti scaduti di importo significativo nei confronti di Enti pubblici</v>
      </c>
      <c r="E138" s="6">
        <f t="shared" si="9"/>
        <v>22</v>
      </c>
    </row>
    <row r="139" spans="1:5" x14ac:dyDescent="0.3">
      <c r="A139" s="6" t="s">
        <v>414</v>
      </c>
      <c r="B139" s="6">
        <v>25</v>
      </c>
      <c r="C139" s="6" t="s">
        <v>415</v>
      </c>
      <c r="D139" s="6" t="str">
        <f t="shared" si="8"/>
        <v>Indicatore 25 - 5Y CDS last 12 months</v>
      </c>
      <c r="E139" s="6">
        <f t="shared" si="9"/>
        <v>25</v>
      </c>
    </row>
    <row r="140" spans="1:5" x14ac:dyDescent="0.3">
      <c r="A140" s="6" t="s">
        <v>378</v>
      </c>
      <c r="B140" s="6">
        <v>26</v>
      </c>
      <c r="C140" s="6" t="s">
        <v>416</v>
      </c>
      <c r="D140" s="6" t="str">
        <f t="shared" si="8"/>
        <v>Indicatore 26 - Past due public creditors / employees</v>
      </c>
      <c r="E140" s="6">
        <f t="shared" si="9"/>
        <v>26</v>
      </c>
    </row>
    <row r="141" spans="1:5" x14ac:dyDescent="0.3">
      <c r="A141" s="6" t="s">
        <v>379</v>
      </c>
      <c r="B141" s="6">
        <v>27</v>
      </c>
      <c r="C141" s="6" t="s">
        <v>417</v>
      </c>
      <c r="D141" s="6" t="str">
        <f t="shared" si="8"/>
        <v>Indicatore 27 - Collateral Value Decrease</v>
      </c>
      <c r="E141" s="6">
        <f t="shared" si="9"/>
        <v>27</v>
      </c>
    </row>
    <row r="142" spans="1:5" x14ac:dyDescent="0.3">
      <c r="A142" s="6" t="s">
        <v>380</v>
      </c>
      <c r="B142" s="6">
        <v>28</v>
      </c>
      <c r="C142" s="6" t="s">
        <v>418</v>
      </c>
      <c r="D142" s="6" t="str">
        <f t="shared" si="8"/>
        <v>Indicatore 28 - Delta Cashflow</v>
      </c>
      <c r="E142" s="6">
        <f t="shared" si="9"/>
        <v>28</v>
      </c>
    </row>
    <row r="143" spans="1:5" x14ac:dyDescent="0.3">
      <c r="A143" s="6" t="s">
        <v>381</v>
      </c>
      <c r="B143" s="6">
        <v>29</v>
      </c>
      <c r="C143" s="6" t="s">
        <v>419</v>
      </c>
      <c r="D143" s="6" t="str">
        <f t="shared" si="8"/>
        <v>Indicatore 29 - Covenant Breach</v>
      </c>
      <c r="E143" s="6">
        <f t="shared" si="9"/>
        <v>29</v>
      </c>
    </row>
    <row r="144" spans="1:5" x14ac:dyDescent="0.3">
      <c r="A144" s="6" t="s">
        <v>420</v>
      </c>
      <c r="B144" s="6">
        <v>30</v>
      </c>
      <c r="C144" s="6" t="s">
        <v>421</v>
      </c>
      <c r="D144" s="6" t="str">
        <f t="shared" si="8"/>
        <v>Indicatore 30 - Bond Trade Suspended</v>
      </c>
      <c r="E144" s="6">
        <f t="shared" si="9"/>
        <v>30</v>
      </c>
    </row>
    <row r="145" spans="1:5" x14ac:dyDescent="0.3">
      <c r="A145" s="6" t="s">
        <v>382</v>
      </c>
      <c r="B145" s="6">
        <v>31</v>
      </c>
      <c r="C145" s="6" t="s">
        <v>422</v>
      </c>
      <c r="D145" s="6" t="str">
        <f t="shared" si="8"/>
        <v>Indicatore 31 - Covenant non rispettato e non sanato</v>
      </c>
      <c r="E145" s="6">
        <f t="shared" si="9"/>
        <v>31</v>
      </c>
    </row>
    <row r="146" spans="1:5" x14ac:dyDescent="0.3">
      <c r="A146" s="6" t="s">
        <v>423</v>
      </c>
      <c r="B146" s="6">
        <v>33</v>
      </c>
      <c r="C146" s="6" t="s">
        <v>424</v>
      </c>
      <c r="D146" s="6" t="str">
        <f t="shared" si="8"/>
        <v>Indicatore 33 - Protesto di cambiali o di assegni emesso da altre banche</v>
      </c>
      <c r="E146" s="6">
        <f t="shared" si="9"/>
        <v>33</v>
      </c>
    </row>
    <row r="147" spans="1:5" x14ac:dyDescent="0.3">
      <c r="A147" s="6" t="s">
        <v>383</v>
      </c>
      <c r="B147" s="6">
        <v>34</v>
      </c>
      <c r="C147" s="6" t="s">
        <v>425</v>
      </c>
      <c r="D147" s="6" t="str">
        <f t="shared" si="8"/>
        <v>Indicatore 34 - Incrocio Assegni bancari</v>
      </c>
      <c r="E147" s="6">
        <f t="shared" si="9"/>
        <v>34</v>
      </c>
    </row>
    <row r="148" spans="1:5" x14ac:dyDescent="0.3">
      <c r="A148" s="6" t="s">
        <v>384</v>
      </c>
      <c r="B148" s="6">
        <v>35</v>
      </c>
      <c r="C148" s="6" t="s">
        <v>426</v>
      </c>
      <c r="D148" s="6" t="str">
        <f t="shared" si="8"/>
        <v>Indicatore 35 - Coinvolgimento famigliari in reati gravi</v>
      </c>
      <c r="E148" s="6">
        <f t="shared" si="9"/>
        <v>35</v>
      </c>
    </row>
    <row r="149" spans="1:5" x14ac:dyDescent="0.3">
      <c r="A149" s="6" t="s">
        <v>427</v>
      </c>
      <c r="B149" s="6">
        <v>36</v>
      </c>
      <c r="C149" s="6" t="s">
        <v>428</v>
      </c>
      <c r="D149" s="6" t="str">
        <f t="shared" si="8"/>
        <v>Indicatore 36 - Avvio procedura concorsuale con soglie</v>
      </c>
      <c r="E149" s="6">
        <f t="shared" si="9"/>
        <v>36</v>
      </c>
    </row>
    <row r="150" spans="1:5" x14ac:dyDescent="0.3">
      <c r="A150" s="6" t="s">
        <v>429</v>
      </c>
      <c r="B150" s="6">
        <v>37</v>
      </c>
      <c r="C150" s="6" t="s">
        <v>430</v>
      </c>
      <c r="D150" s="6" t="str">
        <f t="shared" si="8"/>
        <v>Indicatore 37 - Delta patrimonio netto</v>
      </c>
      <c r="E150" s="6">
        <f t="shared" si="9"/>
        <v>37</v>
      </c>
    </row>
    <row r="151" spans="1:5" x14ac:dyDescent="0.3">
      <c r="A151" s="6" t="s">
        <v>431</v>
      </c>
      <c r="B151" s="6">
        <v>38</v>
      </c>
      <c r="C151" s="6" t="s">
        <v>432</v>
      </c>
      <c r="D151" s="6" t="str">
        <f t="shared" si="8"/>
        <v>Indicatore 38 - Delta utile lordo</v>
      </c>
      <c r="E151" s="6">
        <f t="shared" si="9"/>
        <v>38</v>
      </c>
    </row>
    <row r="152" spans="1:5" x14ac:dyDescent="0.3">
      <c r="A152" s="6" t="s">
        <v>433</v>
      </c>
      <c r="B152" s="6">
        <v>39</v>
      </c>
      <c r="C152" s="6" t="s">
        <v>434</v>
      </c>
      <c r="D152" s="6" t="str">
        <f t="shared" si="8"/>
        <v>Indicatore 39 - Leverage patrimonio tangibile</v>
      </c>
      <c r="E152" s="6">
        <f t="shared" si="9"/>
        <v>39</v>
      </c>
    </row>
    <row r="153" spans="1:5" x14ac:dyDescent="0.3">
      <c r="A153" s="6" t="s">
        <v>435</v>
      </c>
      <c r="B153" s="6">
        <v>40</v>
      </c>
      <c r="C153" s="6" t="s">
        <v>436</v>
      </c>
      <c r="D153" s="6" t="str">
        <f t="shared" si="8"/>
        <v>Indicatore 40 - Patrimonio netto tempo t</v>
      </c>
      <c r="E153" s="6">
        <f t="shared" si="9"/>
        <v>40</v>
      </c>
    </row>
    <row r="154" spans="1:5" x14ac:dyDescent="0.3">
      <c r="A154" s="6" t="s">
        <v>437</v>
      </c>
      <c r="B154" s="6">
        <v>41</v>
      </c>
      <c r="C154" s="6" t="s">
        <v>438</v>
      </c>
      <c r="D154" s="6" t="str">
        <f t="shared" si="8"/>
        <v>Indicatore 41 - Utile lordo tempo t</v>
      </c>
      <c r="E154" s="6">
        <f t="shared" si="9"/>
        <v>41</v>
      </c>
    </row>
    <row r="155" spans="1:5" x14ac:dyDescent="0.3">
      <c r="A155" s="6" t="s">
        <v>494</v>
      </c>
      <c r="B155" s="6">
        <v>42</v>
      </c>
      <c r="C155" s="6" t="s">
        <v>492</v>
      </c>
      <c r="D155" s="6" t="str">
        <f t="shared" si="8"/>
        <v>Indicatore 42 - Rating interno</v>
      </c>
      <c r="E155" s="6">
        <f t="shared" si="9"/>
        <v>42</v>
      </c>
    </row>
    <row r="156" spans="1:5" x14ac:dyDescent="0.3">
      <c r="A156" s="6" t="s">
        <v>495</v>
      </c>
      <c r="B156" s="6">
        <v>43</v>
      </c>
      <c r="C156" s="6" t="s">
        <v>493</v>
      </c>
      <c r="D156" s="6" t="str">
        <f t="shared" si="8"/>
        <v>Indicatore 43 - Rating Fitch</v>
      </c>
      <c r="E156" s="6">
        <f t="shared" si="9"/>
        <v>43</v>
      </c>
    </row>
  </sheetData>
  <sortState ref="A2:E156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Retail</vt:lpstr>
      <vt:lpstr>Corporate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2017-04-12T13:29:39Z</dcterms:created>
  <dcterms:modified xsi:type="dcterms:W3CDTF">2017-08-24T07:33:01Z</dcterms:modified>
</cp:coreProperties>
</file>