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codeName="Questa_cartella_di_lavoro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ilaria.cutano\Desktop\"/>
    </mc:Choice>
  </mc:AlternateContent>
  <bookViews>
    <workbookView xWindow="240" yWindow="84" windowWidth="20124" windowHeight="8004" activeTab="1"/>
  </bookViews>
  <sheets>
    <sheet name="Copertina" sheetId="4" r:id="rId1"/>
    <sheet name="Lista dei casi di test" sheetId="1" r:id="rId2"/>
    <sheet name="Sintesi" sheetId="2" r:id="rId3"/>
    <sheet name="Step" sheetId="5" r:id="rId4"/>
    <sheet name="Query SQL" sheetId="6" r:id="rId5"/>
  </sheets>
  <definedNames>
    <definedName name="_xlnm.Print_Area" localSheetId="2">Sintesi!$O$10</definedName>
  </definedNames>
  <calcPr calcId="171027"/>
  <pivotCaches>
    <pivotCache cacheId="5" r:id="rId6"/>
    <pivotCache cacheId="8" r:id="rId7"/>
  </pivotCaches>
</workbook>
</file>

<file path=xl/calcChain.xml><?xml version="1.0" encoding="utf-8"?>
<calcChain xmlns="http://schemas.openxmlformats.org/spreadsheetml/2006/main">
  <c r="I5" i="2" l="1"/>
  <c r="D8" i="2"/>
  <c r="H5" i="2"/>
  <c r="J12" i="2"/>
  <c r="J11" i="2"/>
  <c r="N11" i="2"/>
  <c r="J13" i="2"/>
  <c r="N12" i="2"/>
  <c r="D9" i="2"/>
  <c r="J5" i="2" l="1"/>
</calcChain>
</file>

<file path=xl/comments1.xml><?xml version="1.0" encoding="utf-8"?>
<comments xmlns="http://schemas.openxmlformats.org/spreadsheetml/2006/main">
  <authors>
    <author>Iavazzo Maria Elisa</author>
    <author>Savegnago Stefano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Compilazione a cura referente DSI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Compilazione a cura referente DSI</t>
        </r>
      </text>
    </comment>
    <comment ref="A3" authorId="1" shapeId="0">
      <text>
        <r>
          <rPr>
            <sz val="9"/>
            <color indexed="81"/>
            <rFont val="Tahoma"/>
            <family val="2"/>
          </rPr>
          <t>Dell'acronino oggetto di Unit test</t>
        </r>
      </text>
    </comment>
    <comment ref="B3" authorId="1" shapeId="0">
      <text>
        <r>
          <rPr>
            <sz val="9"/>
            <color indexed="81"/>
            <rFont val="Tahoma"/>
            <family val="2"/>
          </rPr>
          <t>codice identificativo univoco del test</t>
        </r>
      </text>
    </comment>
    <comment ref="C3" authorId="1" shapeId="0">
      <text>
        <r>
          <rPr>
            <sz val="9"/>
            <color indexed="81"/>
            <rFont val="Tahoma"/>
            <family val="2"/>
          </rPr>
          <t xml:space="preserve">Specificare quale sia l'oggetto del test corrente in termini di Funzioni (Dato obbligatorio)
</t>
        </r>
      </text>
    </comment>
    <comment ref="D3" authorId="1" shapeId="0">
      <text>
        <r>
          <rPr>
            <sz val="9"/>
            <color indexed="81"/>
            <rFont val="Tahoma"/>
            <family val="2"/>
          </rPr>
          <t>Specificare quale sia l'oggetto del test corrente in termini di Moduli (dato facoltativo)</t>
        </r>
      </text>
    </comment>
    <comment ref="E3" authorId="1" shapeId="0">
      <text>
        <r>
          <rPr>
            <sz val="9"/>
            <color indexed="81"/>
            <rFont val="Tahoma"/>
            <family val="2"/>
          </rPr>
          <t>Nome identificativo del test</t>
        </r>
      </text>
    </comment>
    <comment ref="F3" authorId="1" shapeId="0">
      <text>
        <r>
          <rPr>
            <sz val="9"/>
            <color indexed="81"/>
            <rFont val="Tahoma"/>
            <family val="2"/>
          </rPr>
          <t>D</t>
        </r>
        <r>
          <rPr>
            <sz val="9"/>
            <color indexed="81"/>
            <rFont val="Tahoma"/>
            <family val="2"/>
          </rPr>
          <t>escrizione di cosa deve essere fatto per eseguire il test</t>
        </r>
      </text>
    </comment>
    <comment ref="G3" authorId="1" shapeId="0">
      <text>
        <r>
          <rPr>
            <sz val="9"/>
            <color indexed="81"/>
            <rFont val="Tahoma"/>
            <family val="2"/>
          </rPr>
          <t xml:space="preserve">Descrizione dell'esito corretto che ci si deve aspettare dal test corrente </t>
        </r>
      </text>
    </comment>
    <comment ref="H3" authorId="1" shapeId="0">
      <text>
        <r>
          <rPr>
            <sz val="9"/>
            <color indexed="81"/>
            <rFont val="Tahoma"/>
            <family val="2"/>
          </rPr>
          <t>Eventuali informazioni relative a dati di input e precondizioni necessarie per l'esecuzione del test, dettagli sugli esiti e varie</t>
        </r>
      </text>
    </comment>
    <comment ref="I3" authorId="1" shapeId="0">
      <text>
        <r>
          <rPr>
            <sz val="9"/>
            <color indexed="81"/>
            <rFont val="Tahoma"/>
            <family val="2"/>
          </rPr>
          <t xml:space="preserve">&gt;Eseguito ok
&gt;eseguito ko
</t>
        </r>
      </text>
    </comment>
    <comment ref="J3" authorId="0" shapeId="0">
      <text>
        <r>
          <rPr>
            <sz val="9"/>
            <color indexed="81"/>
            <rFont val="Tahoma"/>
            <family val="2"/>
          </rPr>
          <t xml:space="preserve">Data di consegna del documento di test (coerente con la data di consegna del sw)
</t>
        </r>
      </text>
    </comment>
    <comment ref="K3" authorId="1" shapeId="0">
      <text>
        <r>
          <rPr>
            <sz val="9"/>
            <color indexed="81"/>
            <rFont val="Tahoma"/>
            <family val="2"/>
          </rPr>
          <t>lo stato potrà essere:
ok
ko
Non verificato</t>
        </r>
      </text>
    </comment>
    <comment ref="L3" authorId="0" shapeId="0">
      <text>
        <r>
          <rPr>
            <sz val="9"/>
            <color indexed="81"/>
            <rFont val="Tahoma"/>
            <family val="2"/>
          </rPr>
          <t xml:space="preserve">Data di consegna del documento di test (coerente con la data di consegna del sw)
</t>
        </r>
      </text>
    </comment>
  </commentList>
</comments>
</file>

<file path=xl/sharedStrings.xml><?xml version="1.0" encoding="utf-8"?>
<sst xmlns="http://schemas.openxmlformats.org/spreadsheetml/2006/main" count="261" uniqueCount="139">
  <si>
    <t>Applicazione</t>
  </si>
  <si>
    <t>ID</t>
  </si>
  <si>
    <t>Nome del test</t>
  </si>
  <si>
    <t>Descrizione test</t>
  </si>
  <si>
    <t>Esito atteso</t>
  </si>
  <si>
    <t>Stato test</t>
  </si>
  <si>
    <t>DIREZIONE SISTEMI INFORMATIVI</t>
  </si>
  <si>
    <t>--Servizio--</t>
  </si>
  <si>
    <t>--Ufficio--</t>
  </si>
  <si>
    <t>--Progetto--</t>
  </si>
  <si>
    <t>Codice</t>
  </si>
  <si>
    <t>AAMMGG.XXXXXXXXXXXX.NNNN</t>
  </si>
  <si>
    <t>Classificazione</t>
  </si>
  <si>
    <t>Non classificato, Ad uso interno, Riservato</t>
  </si>
  <si>
    <t>Autorizzati</t>
  </si>
  <si>
    <t>Lista degli utenti autorizzati all'utilizzo di un documento riservato</t>
  </si>
  <si>
    <t>Autore</t>
  </si>
  <si>
    <t>Nome file</t>
  </si>
  <si>
    <t>Nome del file formato elettronico</t>
  </si>
  <si>
    <t>Versione</t>
  </si>
  <si>
    <t>01</t>
  </si>
  <si>
    <t>Stato</t>
  </si>
  <si>
    <t>Bozza, In approvazione, Approvato, Pubblicato,  In modifica</t>
  </si>
  <si>
    <t>Approvato da</t>
  </si>
  <si>
    <t>Lista dei Responsabili e/o Strutture Organizzative Approvatrici</t>
  </si>
  <si>
    <t>Data creazione</t>
  </si>
  <si>
    <t>Data Ultima Modifica</t>
  </si>
  <si>
    <t>1.   I documenti classificati ad "uso interno" non possono essere divulgati all'esterno di Intesa Sanpaolo</t>
  </si>
  <si>
    <t>2.   La persona che venisse in possesso di un documento classificato "riservato" e non trovi il suo nominativo nella lista del personale autorizzato all'utilizzo è invitato a consegnare il documento ad una delle persone citate nella lista</t>
  </si>
  <si>
    <t>Lista casi di test di Unit test</t>
  </si>
  <si>
    <t>Singoli nomi o nome della società di fornitori</t>
  </si>
  <si>
    <t>PRJXXXXXX</t>
  </si>
  <si>
    <t>MdC_PRJXXXXXX_Step_001</t>
  </si>
  <si>
    <t>Note fornitore</t>
  </si>
  <si>
    <t>Data consegna</t>
  </si>
  <si>
    <t>Moduli oggetto del test</t>
  </si>
  <si>
    <t>Funzioni oggetto del test</t>
  </si>
  <si>
    <t>Ok</t>
  </si>
  <si>
    <t>Ko</t>
  </si>
  <si>
    <t>Non verificato</t>
  </si>
  <si>
    <t>Esecuzione Test Fornitore</t>
  </si>
  <si>
    <t xml:space="preserve">Verifica DSI </t>
  </si>
  <si>
    <t>Incorenza stati</t>
  </si>
  <si>
    <t>Allert</t>
  </si>
  <si>
    <t>Non coerente</t>
  </si>
  <si>
    <t>Coerente</t>
  </si>
  <si>
    <t xml:space="preserve">% </t>
  </si>
  <si>
    <t>Stato Casi Test</t>
  </si>
  <si>
    <t>Conteggio</t>
  </si>
  <si>
    <t>Verifica coerenza esito fornitore</t>
  </si>
  <si>
    <t>Totale casi Test Verificati da DSI</t>
  </si>
  <si>
    <t>% Copertura verifiche DSI</t>
  </si>
  <si>
    <t>Verifica DSI</t>
  </si>
  <si>
    <t>Test per Stato Fornitore</t>
  </si>
  <si>
    <t>Test eseguiti dal fornitore</t>
  </si>
  <si>
    <t>ko</t>
  </si>
  <si>
    <t>colore finale</t>
  </si>
  <si>
    <t>Per ogni sndg sarà verificata puntualmente l'uguaglianza tra prima e dopo l'introduzione della nuova app 2.0</t>
  </si>
  <si>
    <t>Final Score</t>
  </si>
  <si>
    <t>Non ci siano differenze in termine di numero</t>
  </si>
  <si>
    <t>confronto sulla tabella finale</t>
  </si>
  <si>
    <t>run in sviluppo con app2.0</t>
  </si>
  <si>
    <t>portare CT in svil</t>
  </si>
  <si>
    <t>portare output in svil</t>
  </si>
  <si>
    <t>run in produzione</t>
  </si>
  <si>
    <t>per predictive score</t>
  </si>
  <si>
    <t>per BR</t>
  </si>
  <si>
    <t>numerosità controparti</t>
  </si>
  <si>
    <t>numerosità controparti per Segment</t>
  </si>
  <si>
    <t>numerosità controparti per Final Score</t>
  </si>
  <si>
    <t>Sarà verificato che l'introduzione della nuova app 2.0 non abbia portato ad una perdita di record</t>
  </si>
  <si>
    <t>Sarà verificato che l'introduzione della nuova app 2.0 non abbia portato ad una perdita di record, aggregando i dati per segmento</t>
  </si>
  <si>
    <t xml:space="preserve">Sarà verificato che l'introduzione della nuova app 2.0 non abbia portato ad una perdita di record, aggregando i dati per colore finale </t>
  </si>
  <si>
    <t>Step</t>
  </si>
  <si>
    <t>Note</t>
  </si>
  <si>
    <t>Tabelle</t>
  </si>
  <si>
    <t>su tabella di output (aggregato)</t>
  </si>
  <si>
    <t>su tabella di output (puntuale)</t>
  </si>
  <si>
    <t>Query di esempio</t>
  </si>
  <si>
    <t>Owner</t>
  </si>
  <si>
    <t>App</t>
  </si>
  <si>
    <t>ETL</t>
  </si>
  <si>
    <t>OUTPUT_WEB_xxx_NEW_TEST *</t>
  </si>
  <si>
    <t>* xxx indica il nome della banca</t>
  </si>
  <si>
    <t>Tramite ticket. 
Una tantum per tutte le banche</t>
  </si>
  <si>
    <t>OUTPUT_WEB_BE_ddmmyyyy</t>
  </si>
  <si>
    <t>CUSTOMER_TABLE_ESTERE_ddmmyyyy</t>
  </si>
  <si>
    <t>App - Certificatore</t>
  </si>
  <si>
    <t>esecuzione query SQL</t>
  </si>
  <si>
    <t>confronto risultati query SQL</t>
  </si>
  <si>
    <t xml:space="preserve">Esportate su file </t>
  </si>
  <si>
    <t>standard (giro notturno)</t>
  </si>
  <si>
    <t>Totale complessivo</t>
  </si>
  <si>
    <t>Etichette di riga</t>
  </si>
  <si>
    <t>EWS App-CORPORATE</t>
  </si>
  <si>
    <t>colore matrice di primo rischio</t>
  </si>
  <si>
    <t>colore carta commerciale</t>
  </si>
  <si>
    <t>colore preammortamenti</t>
  </si>
  <si>
    <t>colore HighPriority</t>
  </si>
  <si>
    <t>colore NOPG</t>
  </si>
  <si>
    <t>Color XRA</t>
  </si>
  <si>
    <t>score di modulo</t>
  </si>
  <si>
    <t>colore modulo</t>
  </si>
  <si>
    <t>non ci siano differenze in termini di score</t>
  </si>
  <si>
    <t>woe</t>
  </si>
  <si>
    <t>fattureScaduteFactoring</t>
  </si>
  <si>
    <t>Finimport</t>
  </si>
  <si>
    <t>Antexport</t>
  </si>
  <si>
    <t>AnticipoFattureItalia</t>
  </si>
  <si>
    <t>Insoluti</t>
  </si>
  <si>
    <t>moduli</t>
  </si>
  <si>
    <t>segmento</t>
  </si>
  <si>
    <t>score</t>
  </si>
  <si>
    <t>colore</t>
  </si>
  <si>
    <t>modello</t>
  </si>
  <si>
    <t>matrice di rischio</t>
  </si>
  <si>
    <t>Matrice di Rischio</t>
  </si>
  <si>
    <t>Colore Finale</t>
  </si>
  <si>
    <t>Modulo HighPriority</t>
  </si>
  <si>
    <t>Modulo Preammortamenti</t>
  </si>
  <si>
    <t>Modulo Carta Commerciale</t>
  </si>
  <si>
    <t>Modulo NOPG</t>
  </si>
  <si>
    <t>Score CR Alzo Zero</t>
  </si>
  <si>
    <t>Score CR Sistema</t>
  </si>
  <si>
    <t>Score XRA</t>
  </si>
  <si>
    <t>Color CR Alzo Zero</t>
  </si>
  <si>
    <t xml:space="preserve">Color CR Sistema </t>
  </si>
  <si>
    <t>Score_CR_XRA</t>
  </si>
  <si>
    <t>Matrix_Score_CR</t>
  </si>
  <si>
    <t>Matrix_Colore_CR</t>
  </si>
  <si>
    <t xml:space="preserve"> </t>
  </si>
  <si>
    <t>colore integrazione CR0,CRSYS,XRA</t>
  </si>
  <si>
    <t xml:space="preserve">Non ci siano differenze in termini di colore </t>
  </si>
  <si>
    <t>Non ci siano differenze in termini di score</t>
  </si>
  <si>
    <t>Per ogni sndg sarà verificata puntualmente l'uguaglianza tra prima e dopo l'introduzione della nuova app 2.0 (BR vs MODULE)</t>
  </si>
  <si>
    <t>colore sotto modulo</t>
  </si>
  <si>
    <t>Covenant</t>
  </si>
  <si>
    <t>Score(Integrazione Moduli CR0 e CRSYS)</t>
  </si>
  <si>
    <t>Colore(Integrazione Moduli CR0 e CRSYS)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</si>
</sst>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"/>
  </numFmts>
  <fonts count="2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2"/>
      <color theme="1"/>
      <name val="Times New Roman"/>
      <family val="1"/>
    </font>
    <font>
      <b/>
      <sz val="12"/>
      <color theme="1"/>
      <name val="Copperplate Gothic Light"/>
      <family val="2"/>
    </font>
    <font>
      <sz val="9"/>
      <color theme="1"/>
      <name val="Copperplate Gothic Light"/>
      <family val="2"/>
    </font>
    <font>
      <b/>
      <sz val="18"/>
      <color theme="1"/>
      <name val="Times New Roman"/>
      <family val="1"/>
    </font>
    <font>
      <sz val="12"/>
      <color theme="1"/>
      <name val="Times New Roman"/>
      <family val="1"/>
    </font>
    <font>
      <sz val="7"/>
      <color theme="1"/>
      <name val="Georgia"/>
      <family val="1"/>
    </font>
    <font>
      <b/>
      <sz val="9"/>
      <color indexed="81"/>
      <name val="Tahoma"/>
      <family val="2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2"/>
      <color theme="0"/>
      <name val="Calibri"/>
      <family val="2"/>
      <scheme val="minor"/>
    </font>
    <font>
      <sz val="10"/>
      <color theme="3"/>
      <name val="Calibri"/>
      <family val="2"/>
      <scheme val="minor"/>
    </font>
    <font>
      <sz val="10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6">
    <border>
      <left/>
      <right/>
      <top/>
      <bottom/>
      <diagonal/>
    </border>
    <border>
      <left style="thin">
        <color indexed="17"/>
      </left>
      <right/>
      <top style="thin">
        <color indexed="17"/>
      </top>
      <bottom/>
      <diagonal/>
    </border>
    <border>
      <left/>
      <right/>
      <top style="thin">
        <color indexed="17"/>
      </top>
      <bottom/>
      <diagonal/>
    </border>
    <border>
      <left/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/>
      <top/>
      <bottom/>
      <diagonal/>
    </border>
    <border>
      <left/>
      <right style="thin">
        <color indexed="17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17"/>
      </left>
      <right/>
      <top/>
      <bottom style="thin">
        <color indexed="17"/>
      </bottom>
      <diagonal/>
    </border>
    <border>
      <left/>
      <right/>
      <top/>
      <bottom style="thin">
        <color indexed="17"/>
      </bottom>
      <diagonal/>
    </border>
    <border>
      <left/>
      <right style="thin">
        <color indexed="17"/>
      </right>
      <top/>
      <bottom style="thin">
        <color indexed="17"/>
      </bottom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theme="3"/>
      </left>
      <right style="medium">
        <color theme="3"/>
      </right>
      <top/>
      <bottom/>
      <diagonal/>
    </border>
    <border>
      <left/>
      <right style="medium">
        <color theme="3"/>
      </right>
      <top style="thin">
        <color theme="4" tint="0.39997558519241921"/>
      </top>
      <bottom style="medium">
        <color theme="3"/>
      </bottom>
      <diagonal/>
    </border>
    <border>
      <left style="medium">
        <color theme="3"/>
      </left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 style="medium">
        <color theme="3"/>
      </right>
      <top/>
      <bottom style="medium">
        <color theme="3"/>
      </bottom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3">
    <xf numFmtId="0" fontId="0" fillId="0" borderId="0"/>
    <xf numFmtId="9" fontId="12" fillId="0" borderId="0" applyFont="0" applyFill="0" applyBorder="0" applyAlignment="0" applyProtection="0"/>
    <xf numFmtId="0" fontId="1" fillId="0" borderId="0"/>
  </cellStyleXfs>
  <cellXfs count="143">
    <xf numFmtId="0" fontId="0" fillId="0" borderId="0" xfId="0"/>
    <xf numFmtId="0" fontId="4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0" xfId="0" applyFont="1" applyBorder="1"/>
    <xf numFmtId="0" fontId="4" fillId="0" borderId="5" xfId="0" applyFont="1" applyBorder="1"/>
    <xf numFmtId="0" fontId="5" fillId="0" borderId="0" xfId="0" applyFont="1" applyBorder="1"/>
    <xf numFmtId="0" fontId="6" fillId="0" borderId="0" xfId="0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20" xfId="0" applyFont="1" applyBorder="1"/>
    <xf numFmtId="0" fontId="0" fillId="0" borderId="0" xfId="0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0" xfId="0" applyFill="1"/>
    <xf numFmtId="0" fontId="0" fillId="6" borderId="0" xfId="0" applyFill="1" applyBorder="1" applyAlignment="1">
      <alignment horizontal="center" vertical="center" wrapText="1"/>
    </xf>
    <xf numFmtId="0" fontId="0" fillId="6" borderId="0" xfId="0" applyFill="1" applyBorder="1"/>
    <xf numFmtId="0" fontId="0" fillId="6" borderId="25" xfId="0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6" borderId="24" xfId="0" applyFill="1" applyBorder="1"/>
    <xf numFmtId="0" fontId="0" fillId="6" borderId="27" xfId="0" applyFill="1" applyBorder="1"/>
    <xf numFmtId="0" fontId="0" fillId="6" borderId="27" xfId="0" applyFill="1" applyBorder="1" applyAlignment="1">
      <alignment horizontal="center" vertical="center" wrapText="1"/>
    </xf>
    <xf numFmtId="0" fontId="0" fillId="6" borderId="28" xfId="0" applyFill="1" applyBorder="1" applyAlignment="1">
      <alignment horizontal="center" vertical="center" wrapText="1"/>
    </xf>
    <xf numFmtId="0" fontId="0" fillId="6" borderId="0" xfId="0" applyFill="1" applyBorder="1" applyAlignment="1">
      <alignment wrapText="1"/>
    </xf>
    <xf numFmtId="0" fontId="0" fillId="6" borderId="26" xfId="0" applyFill="1" applyBorder="1"/>
    <xf numFmtId="0" fontId="2" fillId="9" borderId="31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6" borderId="23" xfId="0" applyFill="1" applyBorder="1" applyAlignment="1">
      <alignment horizontal="center" vertical="center" wrapText="1"/>
    </xf>
    <xf numFmtId="9" fontId="2" fillId="6" borderId="25" xfId="1" applyFont="1" applyFill="1" applyBorder="1" applyAlignment="1">
      <alignment horizontal="center" vertical="center"/>
    </xf>
    <xf numFmtId="0" fontId="0" fillId="6" borderId="21" xfId="0" applyFill="1" applyBorder="1"/>
    <xf numFmtId="0" fontId="0" fillId="6" borderId="22" xfId="0" applyFill="1" applyBorder="1"/>
    <xf numFmtId="0" fontId="0" fillId="6" borderId="22" xfId="0" applyFill="1" applyBorder="1" applyAlignment="1">
      <alignment horizontal="center" vertical="center" wrapText="1"/>
    </xf>
    <xf numFmtId="0" fontId="0" fillId="6" borderId="24" xfId="0" applyFill="1" applyBorder="1" applyAlignment="1">
      <alignment horizontal="center" vertical="center" wrapText="1"/>
    </xf>
    <xf numFmtId="0" fontId="0" fillId="0" borderId="21" xfId="0" applyNumberFormat="1" applyBorder="1" applyAlignment="1">
      <alignment horizontal="center" vertical="center"/>
    </xf>
    <xf numFmtId="0" fontId="0" fillId="0" borderId="24" xfId="0" applyNumberFormat="1" applyBorder="1" applyAlignment="1">
      <alignment horizontal="center" vertical="center"/>
    </xf>
    <xf numFmtId="0" fontId="0" fillId="0" borderId="26" xfId="0" applyNumberFormat="1" applyBorder="1" applyAlignment="1">
      <alignment horizontal="center" vertical="center"/>
    </xf>
    <xf numFmtId="0" fontId="0" fillId="0" borderId="32" xfId="0" applyNumberFormat="1" applyBorder="1" applyAlignment="1">
      <alignment horizontal="center" vertical="center"/>
    </xf>
    <xf numFmtId="0" fontId="0" fillId="0" borderId="30" xfId="0" applyNumberFormat="1" applyBorder="1" applyAlignment="1">
      <alignment horizontal="center" vertical="center"/>
    </xf>
    <xf numFmtId="0" fontId="0" fillId="0" borderId="33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" fillId="9" borderId="29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 wrapText="1"/>
    </xf>
    <xf numFmtId="9" fontId="0" fillId="6" borderId="0" xfId="1" applyFont="1" applyFill="1" applyBorder="1" applyAlignment="1">
      <alignment horizontal="center" vertical="center" wrapText="1"/>
    </xf>
    <xf numFmtId="0" fontId="2" fillId="8" borderId="21" xfId="0" applyFont="1" applyFill="1" applyBorder="1" applyAlignment="1">
      <alignment horizontal="center" vertical="center" wrapText="1"/>
    </xf>
    <xf numFmtId="0" fontId="2" fillId="8" borderId="22" xfId="0" applyFont="1" applyFill="1" applyBorder="1" applyAlignment="1">
      <alignment horizontal="center" vertical="center" wrapText="1"/>
    </xf>
    <xf numFmtId="0" fontId="2" fillId="8" borderId="23" xfId="0" applyFont="1" applyFill="1" applyBorder="1" applyAlignment="1">
      <alignment horizontal="center" vertical="center" wrapText="1"/>
    </xf>
    <xf numFmtId="0" fontId="0" fillId="6" borderId="26" xfId="0" applyFont="1" applyFill="1" applyBorder="1" applyAlignment="1">
      <alignment horizontal="center" vertical="center" wrapText="1"/>
    </xf>
    <xf numFmtId="0" fontId="0" fillId="6" borderId="27" xfId="0" applyFont="1" applyFill="1" applyBorder="1" applyAlignment="1">
      <alignment horizontal="center" vertical="center" wrapText="1"/>
    </xf>
    <xf numFmtId="0" fontId="14" fillId="0" borderId="29" xfId="0" pivotButton="1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9" xfId="0" applyBorder="1" applyAlignment="1">
      <alignment horizontal="center"/>
    </xf>
    <xf numFmtId="0" fontId="2" fillId="9" borderId="29" xfId="0" applyFont="1" applyFill="1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3" fillId="0" borderId="34" xfId="0" applyFont="1" applyFill="1" applyBorder="1" applyAlignment="1">
      <alignment horizontal="center" vertical="center"/>
    </xf>
    <xf numFmtId="0" fontId="13" fillId="0" borderId="34" xfId="0" pivotButton="1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9" fontId="2" fillId="6" borderId="28" xfId="1" applyFont="1" applyFill="1" applyBorder="1" applyAlignment="1">
      <alignment horizontal="center" vertical="center" wrapText="1"/>
    </xf>
    <xf numFmtId="0" fontId="17" fillId="3" borderId="14" xfId="0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14" fontId="16" fillId="0" borderId="14" xfId="0" applyNumberFormat="1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4" fontId="16" fillId="0" borderId="0" xfId="0" applyNumberFormat="1" applyFont="1" applyBorder="1" applyAlignment="1">
      <alignment horizontal="center" vertical="center"/>
    </xf>
    <xf numFmtId="164" fontId="18" fillId="0" borderId="14" xfId="0" applyNumberFormat="1" applyFont="1" applyFill="1" applyBorder="1" applyAlignment="1" applyProtection="1">
      <alignment horizontal="left" vertical="top"/>
      <protection locked="0"/>
    </xf>
    <xf numFmtId="0" fontId="19" fillId="0" borderId="14" xfId="0" applyFont="1" applyFill="1" applyBorder="1" applyAlignment="1" applyProtection="1">
      <alignment vertical="top" wrapText="1"/>
      <protection locked="0"/>
    </xf>
    <xf numFmtId="0" fontId="0" fillId="0" borderId="14" xfId="0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17" fillId="3" borderId="14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14" xfId="0" applyFont="1" applyFill="1" applyBorder="1" applyAlignment="1" applyProtection="1">
      <alignment vertical="top"/>
      <protection locked="0"/>
    </xf>
    <xf numFmtId="0" fontId="1" fillId="0" borderId="0" xfId="2"/>
    <xf numFmtId="0" fontId="20" fillId="2" borderId="0" xfId="2" applyFont="1" applyFill="1"/>
    <xf numFmtId="0" fontId="20" fillId="2" borderId="0" xfId="2" applyFont="1" applyFill="1" applyBorder="1" applyAlignment="1">
      <alignment horizontal="left"/>
    </xf>
    <xf numFmtId="0" fontId="20" fillId="2" borderId="0" xfId="2" applyFont="1" applyFill="1" applyBorder="1" applyAlignment="1"/>
    <xf numFmtId="0" fontId="16" fillId="0" borderId="35" xfId="2" applyFont="1" applyBorder="1"/>
    <xf numFmtId="0" fontId="16" fillId="0" borderId="0" xfId="2" applyFont="1"/>
    <xf numFmtId="0" fontId="16" fillId="0" borderId="35" xfId="2" applyFont="1" applyBorder="1" applyAlignment="1">
      <alignment horizontal="left"/>
    </xf>
    <xf numFmtId="0" fontId="9" fillId="0" borderId="0" xfId="0" applyFont="1" applyBorder="1"/>
    <xf numFmtId="0" fontId="9" fillId="0" borderId="0" xfId="0" applyFont="1" applyBorder="1" applyAlignment="1">
      <alignment wrapText="1"/>
    </xf>
    <xf numFmtId="0" fontId="8" fillId="0" borderId="14" xfId="0" applyFont="1" applyBorder="1"/>
    <xf numFmtId="0" fontId="4" fillId="0" borderId="14" xfId="0" applyFont="1" applyBorder="1"/>
    <xf numFmtId="14" fontId="4" fillId="0" borderId="15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4" fillId="0" borderId="15" xfId="0" quotePrefix="1" applyFont="1" applyBorder="1" applyAlignment="1">
      <alignment horizontal="lef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15" fillId="2" borderId="14" xfId="0" applyFont="1" applyFill="1" applyBorder="1" applyAlignment="1">
      <alignment horizontal="center" vertical="center"/>
    </xf>
    <xf numFmtId="0" fontId="16" fillId="7" borderId="14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 wrapText="1"/>
    </xf>
    <xf numFmtId="0" fontId="11" fillId="5" borderId="21" xfId="0" applyFont="1" applyFill="1" applyBorder="1" applyAlignment="1">
      <alignment horizontal="center" vertical="center" wrapText="1"/>
    </xf>
    <xf numFmtId="0" fontId="11" fillId="5" borderId="22" xfId="0" applyFont="1" applyFill="1" applyBorder="1" applyAlignment="1">
      <alignment horizontal="center" vertical="center" wrapText="1"/>
    </xf>
    <xf numFmtId="0" fontId="11" fillId="5" borderId="23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25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16" fillId="0" borderId="35" xfId="2" applyFont="1" applyBorder="1" applyAlignment="1">
      <alignment horizontal="left" vertical="center" wrapText="1"/>
    </xf>
    <xf numFmtId="0" fontId="20" fillId="2" borderId="0" xfId="2" applyFont="1" applyFill="1" applyBorder="1" applyAlignment="1">
      <alignment horizontal="left"/>
    </xf>
    <xf numFmtId="0" fontId="0" fillId="0" borderId="0" xfId="0" applyBorder="1" applyAlignment="1">
      <alignment horizontal="center" vertical="center"/>
    </xf>
    <xf numFmtId="164" fontId="18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0" xfId="0" applyFill="1" applyBorder="1" applyAlignment="1">
      <alignment horizontal="center" vertical="center"/>
    </xf>
    <xf numFmtId="0" fontId="18" fillId="0" borderId="0" xfId="0" applyFont="1" applyFill="1" applyBorder="1" applyAlignment="1" applyProtection="1">
      <alignment vertical="top"/>
      <protection locked="0"/>
    </xf>
    <xf numFmtId="0" fontId="19" fillId="0" borderId="0" xfId="0" applyFont="1" applyFill="1" applyBorder="1" applyAlignment="1" applyProtection="1">
      <alignment vertical="top" wrapText="1"/>
      <protection locked="0"/>
    </xf>
    <xf numFmtId="14" fontId="16" fillId="0" borderId="0" xfId="0" applyNumberFormat="1" applyFont="1" applyFill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8" fillId="0" borderId="0" xfId="0" applyFont="1" applyFill="1" applyBorder="1" applyAlignment="1" applyProtection="1">
      <alignment horizontal="center" vertical="top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0" fontId="0" fillId="0" borderId="0" xfId="0" applyFill="1" applyBorder="1" applyAlignment="1">
      <alignment horizontal="left" vertical="center"/>
    </xf>
    <xf numFmtId="0" fontId="16" fillId="0" borderId="14" xfId="0" applyFont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22" fillId="0" borderId="0" xfId="0" applyFont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left" vertical="center"/>
    </xf>
    <xf numFmtId="14" fontId="16" fillId="0" borderId="14" xfId="0" applyNumberFormat="1" applyFont="1" applyBorder="1" applyAlignment="1">
      <alignment horizontal="center" vertical="center"/>
    </xf>
    <xf numFmtId="0" fontId="0" fillId="0" borderId="14" xfId="0" applyFill="1" applyBorder="1" applyAlignment="1">
      <alignment horizontal="left" vertical="center"/>
    </xf>
  </cellXfs>
  <cellStyles count="3">
    <cellStyle name="Normal 2" xfId="2"/>
    <cellStyle name="Normale" xfId="0" builtinId="0"/>
    <cellStyle name="Percentuale" xfId="1" builtinId="5"/>
  </cellStyles>
  <dxfs count="102">
    <dxf>
      <font>
        <color rgb="FFFF0000"/>
      </font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color theme="4" tint="0.79998168889431442"/>
      </font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alignment horizontal="center" vertical="center" readingOrder="0"/>
    </dxf>
    <dxf>
      <alignment horizontal="center" vertical="center" readingOrder="0"/>
    </dxf>
    <dxf>
      <fill>
        <patternFill patternType="none">
          <fgColor indexed="64"/>
          <bgColor indexed="65"/>
        </patternFill>
      </fill>
      <alignment horizontal="center" vertical="center" readingOrder="0"/>
    </dxf>
    <dxf>
      <fill>
        <patternFill patternType="none">
          <fgColor indexed="64"/>
          <bgColor indexed="65"/>
        </patternFill>
      </fill>
      <alignment horizontal="center" vertical="center" readingOrder="0"/>
    </dxf>
    <dxf>
      <fill>
        <patternFill patternType="none">
          <fgColor indexed="64"/>
          <bgColor indexed="65"/>
        </patternFill>
      </fill>
      <alignment horizontal="center"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top style="thin">
          <color theme="3"/>
        </top>
      </border>
    </dxf>
    <dxf>
      <border>
        <top style="thin">
          <color theme="3"/>
        </top>
      </border>
    </dxf>
    <dxf>
      <border>
        <top style="thin">
          <color theme="3"/>
        </top>
      </border>
    </dxf>
    <dxf>
      <border>
        <top style="thin">
          <color theme="3"/>
        </top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font>
        <color theme="4" tint="0.79998168889431442"/>
      </font>
    </dxf>
    <dxf>
      <font>
        <color rgb="FFCCCCFF"/>
      </font>
    </dxf>
    <dxf>
      <fill>
        <patternFill patternType="solid">
          <bgColor theme="4" tint="0.79998168889431442"/>
        </patternFill>
      </fill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border>
        <right/>
        <bottom/>
        <vertical/>
      </border>
    </dxf>
    <dxf>
      <border>
        <right/>
        <top/>
        <vertical/>
      </border>
    </dxf>
    <dxf>
      <border>
        <right/>
        <top/>
        <vertical/>
      </border>
    </dxf>
    <dxf>
      <border>
        <right/>
        <top/>
        <bottom/>
        <vertical/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font>
        <color theme="4" tint="0.79998168889431442"/>
      </font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alignment horizontal="center" readingOrder="0"/>
    </dxf>
    <dxf>
      <alignment vertical="center" readingOrder="0"/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http://quac1.sede.corp.sanpaoloimi.com:8080/quality_center/img_report/logo_int_san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7</xdr:row>
      <xdr:rowOff>0</xdr:rowOff>
    </xdr:from>
    <xdr:to>
      <xdr:col>7</xdr:col>
      <xdr:colOff>234314</xdr:colOff>
      <xdr:row>9</xdr:row>
      <xdr:rowOff>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95276" y="1400175"/>
          <a:ext cx="3577588" cy="400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15</xdr:row>
      <xdr:rowOff>106680</xdr:rowOff>
    </xdr:from>
    <xdr:to>
      <xdr:col>11</xdr:col>
      <xdr:colOff>396240</xdr:colOff>
      <xdr:row>29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2496333-2EBF-4D3E-8E00-A89932615D6F}"/>
            </a:ext>
          </a:extLst>
        </xdr:cNvPr>
        <xdr:cNvSpPr txBox="1"/>
      </xdr:nvSpPr>
      <xdr:spPr>
        <a:xfrm>
          <a:off x="495300" y="3276600"/>
          <a:ext cx="9258300" cy="27127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select TEST.sndg, TEST.SEGMENT, color_app</a:t>
          </a:r>
        </a:p>
        <a:p>
          <a:r>
            <a:rPr lang="it-IT" sz="1100"/>
            <a:t>	,case when old_App.semaforo_app = test.color_app then 1 else 0 END 	as check_colorApp		</a:t>
          </a:r>
        </a:p>
        <a:p>
          <a:r>
            <a:rPr lang="it-IT" sz="1100"/>
            <a:t>	,case when old_App.RESULT_First_Risk_Matrix = test.First_Risk_Matrix OR fast_track = 1 then 1 else 0 END as check_First_Risk_Matrix</a:t>
          </a:r>
        </a:p>
        <a:p>
          <a:r>
            <a:rPr lang="it-IT" sz="1100"/>
            <a:t>	,case when (AQR_FATAL = 'S00' and fast_track = 0 ) OR (AQR_FATAL &lt;&gt;'S00' and fast_track = 1  )then 1 else 0 END as check_FAST_TRACK</a:t>
          </a:r>
        </a:p>
        <a:p>
          <a:r>
            <a:rPr lang="it-IT" sz="1100"/>
            <a:t>	,case when (AQr_TRIGGER = 'S00' AND EXCEPTION_1 = 0) OR fast_track = 1 then 1 ELSE 0 END 	as check_EXC_1</a:t>
          </a:r>
        </a:p>
        <a:p>
          <a:r>
            <a:rPr lang="it-IT" sz="1100"/>
            <a:t>	,case when EXCEPTION_2 = FLG_Exc_2 OR fast_track = 1 THEN 1 ELSE 0 END 	as check_EXC_2</a:t>
          </a:r>
        </a:p>
        <a:p>
          <a:r>
            <a:rPr lang="it-IT" sz="1100"/>
            <a:t>	,case when EXCEPTION_3 = FLG_Exc_3 OR fast_track = 1 THEN 1 ELSE 0 END 	as check_EXC_3</a:t>
          </a:r>
        </a:p>
        <a:p>
          <a:r>
            <a:rPr lang="it-IT" sz="1100"/>
            <a:t>	,case when RESULT_MODULE_01 = Client_Mispayment_Module OR fast_track = 1 then 1 else 0 END  as check_RESULT_MODULE_01</a:t>
          </a:r>
        </a:p>
        <a:p>
          <a:r>
            <a:rPr lang="it-IT" sz="1100"/>
            <a:t>	,case when RESULT_MODULE_02 =  Handling_Account_Module OR fast_track = 1 then 1 else 0 END  as check_RESULT_MODULE_02</a:t>
          </a:r>
        </a:p>
        <a:p>
          <a:r>
            <a:rPr lang="it-IT" sz="1100"/>
            <a:t>from OUTPUT_WEB_BIB_NEW_TEST test</a:t>
          </a:r>
        </a:p>
        <a:p>
          <a:r>
            <a:rPr lang="it-IT" sz="1100"/>
            <a:t>join OUTPUT_WEB_BE old_App on test.sndg = old_App.sndg  and old_App.country = test.country and old_App.segment = test.segment</a:t>
          </a:r>
        </a:p>
        <a:p>
          <a:r>
            <a:rPr lang="it-IT" sz="1100"/>
            <a:t>WHERE check_colorApp  = 0 OR check_First_Risk_Matrix = 0</a:t>
          </a:r>
        </a:p>
        <a:p>
          <a:r>
            <a:rPr lang="it-IT" sz="1100"/>
            <a:t>OR  check_FAST_TRACK = 0 </a:t>
          </a:r>
        </a:p>
        <a:p>
          <a:r>
            <a:rPr lang="it-IT" sz="1100"/>
            <a:t>OR check_EXC_1 = 0  OR check_EXC_2 = 0  OR check_EXC_3 = 0 </a:t>
          </a:r>
        </a:p>
        <a:p>
          <a:r>
            <a:rPr lang="it-IT" sz="1100"/>
            <a:t>OR check_RESULT_MODULE_01 = 0  OR check_RESULT_MODULE_02 = 0</a:t>
          </a:r>
        </a:p>
      </xdr:txBody>
    </xdr:sp>
    <xdr:clientData/>
  </xdr:twoCellAnchor>
  <xdr:twoCellAnchor>
    <xdr:from>
      <xdr:col>2</xdr:col>
      <xdr:colOff>68580</xdr:colOff>
      <xdr:row>32</xdr:row>
      <xdr:rowOff>114300</xdr:rowOff>
    </xdr:from>
    <xdr:to>
      <xdr:col>8</xdr:col>
      <xdr:colOff>236220</xdr:colOff>
      <xdr:row>38</xdr:row>
      <xdr:rowOff>91440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E83414D-6DFB-4C05-8E12-1794B177B285}"/>
            </a:ext>
          </a:extLst>
        </xdr:cNvPr>
        <xdr:cNvSpPr txBox="1"/>
      </xdr:nvSpPr>
      <xdr:spPr>
        <a:xfrm>
          <a:off x="487680" y="4076700"/>
          <a:ext cx="7277100" cy="1165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select TEST.sndg, TEST.score, old_App.MOD_CORPORATE_1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 ,case when abs(old_App.MOD_CORPORATE_1 - test.score)&lt;0.0000000001 then 1 else 0 END as check_score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from MODEL_M00041 test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 join CUSTOMER_ANALYSIS_UNIT_BIR old_App 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 on test.sndg = old_App.sndg 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WHERE check_score  = 0</a:t>
          </a:r>
        </a:p>
      </xdr:txBody>
    </xdr:sp>
    <xdr:clientData/>
  </xdr:twoCellAnchor>
  <xdr:twoCellAnchor>
    <xdr:from>
      <xdr:col>2</xdr:col>
      <xdr:colOff>91440</xdr:colOff>
      <xdr:row>40</xdr:row>
      <xdr:rowOff>121920</xdr:rowOff>
    </xdr:from>
    <xdr:to>
      <xdr:col>8</xdr:col>
      <xdr:colOff>167640</xdr:colOff>
      <xdr:row>56</xdr:row>
      <xdr:rowOff>7620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04E1334-7C5D-4F0C-A2B6-2DCAC6DC980D}"/>
            </a:ext>
          </a:extLst>
        </xdr:cNvPr>
        <xdr:cNvSpPr txBox="1"/>
      </xdr:nvSpPr>
      <xdr:spPr>
        <a:xfrm>
          <a:off x="510540" y="5669280"/>
          <a:ext cx="7185660" cy="30556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select TEST.sndg</a:t>
          </a:r>
        </a:p>
        <a:p>
          <a:r>
            <a:rPr lang="it-IT" sz="1100"/>
            <a:t> ,SEGMENT</a:t>
          </a:r>
        </a:p>
        <a:p>
          <a:r>
            <a:rPr lang="it-IT" sz="1100"/>
            <a:t> , color_app</a:t>
          </a:r>
        </a:p>
        <a:p>
          <a:r>
            <a:rPr lang="it-IT" sz="1100"/>
            <a:t> ,case when old_App.BR000001 = test.BR000001 then 1 else 0 END 	as check_BR01</a:t>
          </a:r>
        </a:p>
        <a:p>
          <a:r>
            <a:rPr lang="it-IT" sz="1100"/>
            <a:t> ,case when old_App.BR000002 = test.BR000002 then 1 else 0 END 	as check_BR02</a:t>
          </a:r>
        </a:p>
        <a:p>
          <a:r>
            <a:rPr lang="it-IT" sz="1100"/>
            <a:t> ,case when old_App.BR000005 = test.BR000005 then 1 else 0 END 	as check_BR05</a:t>
          </a:r>
        </a:p>
        <a:p>
          <a:r>
            <a:rPr lang="it-IT" sz="1100"/>
            <a:t> ,case when old_App.BR000006 = test.BR000006 then 1 else 0 END 	as check_BR06</a:t>
          </a:r>
        </a:p>
        <a:p>
          <a:r>
            <a:rPr lang="it-IT" sz="1100"/>
            <a:t> ,case when old_App.BR000015 = test.BR000015 then 1 else 0 END 	as check_BR15</a:t>
          </a:r>
        </a:p>
        <a:p>
          <a:r>
            <a:rPr lang="it-IT" sz="1100"/>
            <a:t> ,case when old_App.BR000016 = test.BR000016 then 1 else 0 END 	as check_BR16</a:t>
          </a:r>
        </a:p>
        <a:p>
          <a:r>
            <a:rPr lang="it-IT" sz="1100"/>
            <a:t> from OUTPUT_WEB_BIB_NEW_TEST test</a:t>
          </a:r>
        </a:p>
        <a:p>
          <a:r>
            <a:rPr lang="it-IT" sz="1100"/>
            <a:t> join OUTPUT_WEB_BIB old_App on test.sndg = old_App.sndg and old_App.country = test.country</a:t>
          </a:r>
        </a:p>
        <a:p>
          <a:r>
            <a:rPr lang="it-IT" sz="1100"/>
            <a:t>WHERE check_BR01  = 0</a:t>
          </a:r>
        </a:p>
        <a:p>
          <a:r>
            <a:rPr lang="it-IT" sz="1100"/>
            <a:t>OR check_BR02 = 0</a:t>
          </a:r>
        </a:p>
        <a:p>
          <a:r>
            <a:rPr lang="it-IT" sz="1100"/>
            <a:t>OR check_BR05 = 0</a:t>
          </a:r>
        </a:p>
        <a:p>
          <a:r>
            <a:rPr lang="it-IT" sz="1100"/>
            <a:t>OR check_BR06 = 0</a:t>
          </a:r>
        </a:p>
        <a:p>
          <a:r>
            <a:rPr lang="it-IT" sz="1100"/>
            <a:t>OR check_BR15 = 0</a:t>
          </a:r>
        </a:p>
        <a:p>
          <a:r>
            <a:rPr lang="it-IT" sz="1100"/>
            <a:t>OR check_BR16 = 0</a:t>
          </a:r>
        </a:p>
      </xdr:txBody>
    </xdr:sp>
    <xdr:clientData/>
  </xdr:twoCellAnchor>
  <xdr:twoCellAnchor>
    <xdr:from>
      <xdr:col>2</xdr:col>
      <xdr:colOff>83820</xdr:colOff>
      <xdr:row>3</xdr:row>
      <xdr:rowOff>83820</xdr:rowOff>
    </xdr:from>
    <xdr:to>
      <xdr:col>8</xdr:col>
      <xdr:colOff>259080</xdr:colOff>
      <xdr:row>13</xdr:row>
      <xdr:rowOff>60960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12879C5-C309-4FCD-855E-8D31CC4D4AB4}"/>
            </a:ext>
          </a:extLst>
        </xdr:cNvPr>
        <xdr:cNvSpPr txBox="1"/>
      </xdr:nvSpPr>
      <xdr:spPr>
        <a:xfrm>
          <a:off x="502920" y="678180"/>
          <a:ext cx="7284720" cy="1805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select color_app, a.cont, b.cont</a:t>
          </a:r>
        </a:p>
        <a:p>
          <a:r>
            <a:rPr lang="it-IT" sz="1100"/>
            <a:t>	, case when a.cont = b.cont then 1 else 0 end check_NUM, abs(a.cont - b.cont) as diff_NUM</a:t>
          </a:r>
        </a:p>
        <a:p>
          <a:r>
            <a:rPr lang="it-IT" sz="1100"/>
            <a:t>FROM 	(select color_app,count(*) as cont</a:t>
          </a:r>
        </a:p>
        <a:p>
          <a:r>
            <a:rPr lang="it-IT" sz="1100"/>
            <a:t>		from OUTPUT_WEB_BIB_NEW_TEST </a:t>
          </a:r>
        </a:p>
        <a:p>
          <a:r>
            <a:rPr lang="it-IT" sz="1100"/>
            <a:t>		group by color_app) a</a:t>
          </a:r>
        </a:p>
        <a:p>
          <a:r>
            <a:rPr lang="it-IT" sz="1100"/>
            <a:t>JOIN  	(select semaforo_app,count(*) as cont</a:t>
          </a:r>
        </a:p>
        <a:p>
          <a:r>
            <a:rPr lang="it-IT" sz="1100"/>
            <a:t>		from OUTPUT_WEB_BIB </a:t>
          </a:r>
        </a:p>
        <a:p>
          <a:r>
            <a:rPr lang="it-IT" sz="1100"/>
            <a:t>		group by semaforo_app) b  </a:t>
          </a:r>
        </a:p>
        <a:p>
          <a:r>
            <a:rPr lang="it-IT" sz="1100"/>
            <a:t>on a.color_app = b.semaforo_app</a:t>
          </a:r>
        </a:p>
        <a:p>
          <a:r>
            <a:rPr lang="it-IT" sz="1100"/>
            <a:t>order by color_app</a:t>
          </a:r>
          <a:endParaRPr lang="it-IT">
            <a:effectLst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Cutano, Ilaria" refreshedDate="42887.552976157407" createdVersion="4" refreshedVersion="6" minRefreshableVersion="3" recordCount="142">
  <cacheSource type="worksheet">
    <worksheetSource ref="A3:L1048576" sheet="Lista dei casi di test"/>
  </cacheSource>
  <cacheFields count="12">
    <cacheField name="Applicazione" numFmtId="0">
      <sharedItems containsBlank="1"/>
    </cacheField>
    <cacheField name="ID" numFmtId="0">
      <sharedItems containsString="0" containsBlank="1" containsNumber="1" containsInteger="1" minValue="1" maxValue="140"/>
    </cacheField>
    <cacheField name="Funzioni oggetto del test" numFmtId="0">
      <sharedItems containsBlank="1"/>
    </cacheField>
    <cacheField name="Moduli oggetto del test" numFmtId="0">
      <sharedItems containsNonDate="0" containsString="0" containsBlank="1"/>
    </cacheField>
    <cacheField name="Nome del test" numFmtId="0">
      <sharedItems containsBlank="1"/>
    </cacheField>
    <cacheField name="Descrizione test" numFmtId="0">
      <sharedItems containsBlank="1"/>
    </cacheField>
    <cacheField name="Esito atteso" numFmtId="0">
      <sharedItems containsBlank="1"/>
    </cacheField>
    <cacheField name="Note fornitore" numFmtId="0">
      <sharedItems containsBlank="1"/>
    </cacheField>
    <cacheField name="Stato test" numFmtId="0">
      <sharedItems containsBlank="1"/>
    </cacheField>
    <cacheField name="Data consegna" numFmtId="14">
      <sharedItems containsNonDate="0" containsString="0" containsBlank="1"/>
    </cacheField>
    <cacheField name="Verifica DSI" numFmtId="0">
      <sharedItems containsBlank="1" count="4">
        <s v="Ok"/>
        <m/>
        <s v="Ko" u="1"/>
        <s v="Non verificato" u="1"/>
      </sharedItems>
    </cacheField>
    <cacheField name="Incorenza stati" numFmtId="0">
      <sharedItems containsNonDate="0" containsBlank="1" count="4">
        <m/>
        <s v="Non coerente" u="1"/>
        <s v="Coerente" u="1"/>
        <s v="Non applicabil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Cutano, Ilaria" refreshedDate="42887.552976967592" createdVersion="4" refreshedVersion="6" minRefreshableVersion="3" recordCount="142">
  <cacheSource type="worksheet">
    <worksheetSource ref="A3:K1048576" sheet="Lista dei casi di test"/>
  </cacheSource>
  <cacheFields count="11">
    <cacheField name="Applicazione" numFmtId="0">
      <sharedItems containsBlank="1"/>
    </cacheField>
    <cacheField name="ID" numFmtId="0">
      <sharedItems containsString="0" containsBlank="1" containsNumber="1" containsInteger="1" minValue="1" maxValue="140"/>
    </cacheField>
    <cacheField name="Funzioni oggetto del test" numFmtId="0">
      <sharedItems containsBlank="1"/>
    </cacheField>
    <cacheField name="Moduli oggetto del test" numFmtId="0">
      <sharedItems containsNonDate="0" containsString="0" containsBlank="1"/>
    </cacheField>
    <cacheField name="Nome del test" numFmtId="0">
      <sharedItems containsBlank="1"/>
    </cacheField>
    <cacheField name="Descrizione test" numFmtId="0">
      <sharedItems containsBlank="1"/>
    </cacheField>
    <cacheField name="Esito atteso" numFmtId="0">
      <sharedItems containsBlank="1"/>
    </cacheField>
    <cacheField name="Note fornitore" numFmtId="0">
      <sharedItems containsBlank="1"/>
    </cacheField>
    <cacheField name="Stato test" numFmtId="0">
      <sharedItems containsBlank="1" count="5">
        <s v="Ok"/>
        <m/>
        <s v="Da eseguire" u="1"/>
        <s v="ko" u="1"/>
        <s v="In esecuzione" u="1"/>
      </sharedItems>
    </cacheField>
    <cacheField name="Data consegna" numFmtId="14">
      <sharedItems containsNonDate="0" containsString="0" containsBlank="1"/>
    </cacheField>
    <cacheField name="Verifica DSI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2">
  <r>
    <s v="EWS App-BIB "/>
    <n v="1"/>
    <s v="Final Score"/>
    <m/>
    <s v="numerosità controparti"/>
    <s v="Sarà verificato che l'introduzione della nuova app 2.0 non abbia portato ad una perdita di record"/>
    <s v="Non ci siano differenze in termine di numero"/>
    <s v="confronto sulla tabella finale"/>
    <s v="Ok"/>
    <m/>
    <x v="0"/>
    <x v="0"/>
  </r>
  <r>
    <s v="EWS App-BIB "/>
    <n v="2"/>
    <s v="Final Score"/>
    <m/>
    <s v="numerosità controparti per Segment"/>
    <s v="Sarà verificato che l'introduzione della nuova app 2.0 non abbia portato ad una perdita di record, aggregando i dati per segmento"/>
    <s v="Non ci siano differenze in termine di numero"/>
    <s v="confronto sulla tabella finale"/>
    <s v="Ok"/>
    <m/>
    <x v="0"/>
    <x v="0"/>
  </r>
  <r>
    <s v="EWS App-BIB "/>
    <n v="3"/>
    <s v="Final Score"/>
    <m/>
    <s v="numerosità controparti per Final Score"/>
    <s v="Sarà verificato che l'introduzione della nuova app 2.0 non abbia portato ad una perdita di record, aggregando i dati per colore finale "/>
    <s v="Non ci siano differenze in termine di numero"/>
    <s v="confronto sulla tabella finale"/>
    <s v="Ok"/>
    <m/>
    <x v="0"/>
    <x v="0"/>
  </r>
  <r>
    <s v="EWS App-BIB "/>
    <n v="4"/>
    <s v="Final Score"/>
    <m/>
    <s v="colore finale"/>
    <s v="Per ogni sndg sarà verificata puntualmente l'uguaglianza tra prima e dopo l'introduzione della nuova app 2.0"/>
    <s v="Non ci siano differenze in termine di colore"/>
    <s v="confronto sulla tabella finale"/>
    <s v="Ok"/>
    <m/>
    <x v="0"/>
    <x v="0"/>
  </r>
  <r>
    <s v="EWS App-BIB "/>
    <n v="5"/>
    <s v="Predictive Model"/>
    <m/>
    <s v="colore Client Mispayment Module"/>
    <s v="Per ogni sndg sarà verificata puntualmente l'uguaglianza tra prima e dopo l'introduzione della nuova app 2.0"/>
    <s v="Non ci siano differenze in termine di colore"/>
    <s v="confronto sulla tabella finale"/>
    <s v="Ok"/>
    <m/>
    <x v="0"/>
    <x v="0"/>
  </r>
  <r>
    <s v="EWS App-BIB "/>
    <n v="6"/>
    <s v="Predictive Model"/>
    <m/>
    <s v="colore Handling Account Module"/>
    <s v="Per ogni sndg sarà verificata puntualmente l'uguaglianza tra prima e dopo l'introduzione della nuova app 2.0"/>
    <s v="Non ci siano differenze in termine di colore"/>
    <s v="confronto sulla tabella finale"/>
    <s v="Ok"/>
    <m/>
    <x v="0"/>
    <x v="0"/>
  </r>
  <r>
    <s v="EWS App-BIB "/>
    <n v="7"/>
    <s v="Matrix (Connection Node)"/>
    <m/>
    <s v="colore matrice primo rischio"/>
    <s v="Per ogni sndg sarà verificata puntualmente l'uguaglianza tra prima e dopo l'introduzione della nuova app 2.0"/>
    <s v="Non ci siano differenze in termine di colore"/>
    <s v="confronto sulla tabella finale"/>
    <s v="Ok"/>
    <m/>
    <x v="0"/>
    <x v="0"/>
  </r>
  <r>
    <s v="EWS App-BIB "/>
    <n v="8"/>
    <s v="Decision List (Input Node)"/>
    <m/>
    <s v="accensione AQR Fatal (ex Fast-Track)"/>
    <s v="Per ogni sndg sarà verificata puntualmente l'uguaglianza tra prima e dopo l'introduzione della nuova app 2.0"/>
    <s v="Non ci siano differenze in termine di flag (accensione segnale)"/>
    <s v="confronto sulla tabella finale"/>
    <s v="Ok"/>
    <m/>
    <x v="0"/>
    <x v="0"/>
  </r>
  <r>
    <s v="EWS App-BIB "/>
    <n v="9"/>
    <s v="Decision List (Input Node)"/>
    <m/>
    <s v="accensione AQR Trigger (ex Exception 1)"/>
    <s v="Per ogni sndg sarà verificata puntualmente l'uguaglianza tra prima e dopo l'introduzione della nuova app 2.0"/>
    <s v="Non ci siano differenze in termine di flag (accensione segnale)"/>
    <s v="confronto sulla tabella finale"/>
    <s v="Ok"/>
    <m/>
    <x v="0"/>
    <x v="0"/>
  </r>
  <r>
    <s v="EWS App-BIB "/>
    <n v="10"/>
    <s v="Exception (Connection Node)"/>
    <m/>
    <s v="accensione Exception 2"/>
    <s v="Per ogni sndg sarà verificata puntualmente l'uguaglianza tra prima e dopo l'introduzione della nuova app 2.0"/>
    <s v="Non ci siano differenze in termine di flag (accensione segnale)"/>
    <s v="confronto sulla tabella finale"/>
    <s v="Ok"/>
    <m/>
    <x v="0"/>
    <x v="0"/>
  </r>
  <r>
    <s v="EWS App-BIB "/>
    <n v="11"/>
    <s v="Exception (Connection Node)"/>
    <m/>
    <s v="accensione Exception 3"/>
    <s v="Per ogni sndg sarà verificata puntualmente l'uguaglianza tra prima e dopo l'introduzione della nuova app 2.0"/>
    <s v="Non ci siano differenze in termine di flag (accensione segnale)"/>
    <s v="confronto sulla tabella finale"/>
    <s v="Ok"/>
    <m/>
    <x v="0"/>
    <x v="0"/>
  </r>
  <r>
    <s v="EWS App-BIB "/>
    <n v="12"/>
    <s v="Predictive Model"/>
    <m/>
    <s v="score Client Mispayment Module"/>
    <s v="Per ogni sndg sarà verificata puntualmente l'uguaglianza tra prima e dopo l'introduzione della nuova app 2.0"/>
    <s v="Non ci siano differenze in termine di score"/>
    <s v="confronto sulla tabella intermedia (MODEL_M000xx)"/>
    <m/>
    <m/>
    <x v="0"/>
    <x v="0"/>
  </r>
  <r>
    <s v="EWS App-BIB "/>
    <n v="13"/>
    <s v="Predictive Model"/>
    <m/>
    <s v="score Handling Account Module"/>
    <s v="Per ogni sndg sarà verificata puntualmente l'uguaglianza tra prima e dopo l'introduzione della nuova app 2.0"/>
    <s v="Non ci siano differenze in termine di score"/>
    <s v="confronto sulla tabella intermedia (MODEL_M000xx)"/>
    <m/>
    <m/>
    <x v="0"/>
    <x v="0"/>
  </r>
  <r>
    <s v="EWS App-BIB "/>
    <n v="14"/>
    <s v="Business Rules"/>
    <m/>
    <s v="BR01"/>
    <s v="Per ogni sndg sarà verificata puntualmente l'uguaglianza tra prima e dopo l'introduzione della nuova app 2.0"/>
    <s v="Non ci siano differenze in termine di flag (accensione segnale)"/>
    <s v="confronto sulla tabella finale singola banca (output_web_BIB)"/>
    <m/>
    <m/>
    <x v="0"/>
    <x v="0"/>
  </r>
  <r>
    <s v="EWS App-BIB "/>
    <n v="15"/>
    <s v="Business Rules"/>
    <m/>
    <s v="BR02"/>
    <s v="Per ogni sndg sarà verificata puntualmente l'uguaglianza tra prima e dopo l'introduzione della nuova app 2.0"/>
    <s v="Non ci siano differenze in termine di flag (accensione segnale)"/>
    <s v="confronto sulla tabella finale singola banca (output_web_BIB)"/>
    <m/>
    <m/>
    <x v="0"/>
    <x v="0"/>
  </r>
  <r>
    <s v="EWS App-BIB "/>
    <n v="16"/>
    <s v="Business Rules"/>
    <m/>
    <s v="BR05"/>
    <s v="Per ogni sndg sarà verificata puntualmente l'uguaglianza tra prima e dopo l'introduzione della nuova app 2.0"/>
    <s v="Non ci siano differenze in termine di flag (accensione segnale)"/>
    <s v="confronto sulla tabella finale singola banca (output_web_BIB)"/>
    <m/>
    <m/>
    <x v="0"/>
    <x v="0"/>
  </r>
  <r>
    <s v="EWS App-BIB "/>
    <n v="17"/>
    <s v="Business Rules"/>
    <m/>
    <s v="BR06"/>
    <s v="Per ogni sndg sarà verificata puntualmente l'uguaglianza tra prima e dopo l'introduzione della nuova app 2.0"/>
    <s v="Non ci siano differenze in termine di flag (accensione segnale)"/>
    <s v="confronto sulla tabella finale singola banca (output_web_BIB)"/>
    <m/>
    <m/>
    <x v="0"/>
    <x v="0"/>
  </r>
  <r>
    <s v="EWS App-BIB "/>
    <n v="18"/>
    <s v="Business Rules"/>
    <m/>
    <s v="BR15"/>
    <s v="Per ogni sndg sarà verificata puntualmente l'uguaglianza tra prima e dopo l'introduzione della nuova app 2.0"/>
    <s v="Non ci siano differenze in termine di flag (accensione segnale)"/>
    <s v="confronto sulla tabella finale singola banca (output_web_BIB)"/>
    <m/>
    <m/>
    <x v="0"/>
    <x v="0"/>
  </r>
  <r>
    <s v="EWS App-BIB "/>
    <n v="19"/>
    <s v="Business Rules"/>
    <m/>
    <s v="BR16"/>
    <s v="Per ogni sndg sarà verificata puntualmente l'uguaglianza tra prima e dopo l'introduzione della nuova app 2.0"/>
    <s v="Non ci siano differenze in termine di flag (accensione segnale)"/>
    <s v="confronto sulla tabella finale singola banca (output_web_BIB)"/>
    <m/>
    <m/>
    <x v="0"/>
    <x v="0"/>
  </r>
  <r>
    <s v="EWS App-BIR "/>
    <n v="20"/>
    <s v="Final Score"/>
    <m/>
    <s v="numerosità controparti"/>
    <s v="Sarà verificato che l'introduzione della nuova app 2.0 non abbia portato ad una perdita di record"/>
    <s v="Non ci siano differenze in termine di numero"/>
    <s v="confronto sulla tabella finale"/>
    <m/>
    <m/>
    <x v="0"/>
    <x v="0"/>
  </r>
  <r>
    <s v="EWS App-BIR "/>
    <n v="21"/>
    <s v="Final Score"/>
    <m/>
    <s v="numerosità controparti per Segment"/>
    <s v="Sarà verificato che l'introduzione della nuova app 2.0 non abbia portato ad una perdita di record, aggregando i dati per segmento"/>
    <s v="Non ci siano differenze in termine di numero"/>
    <s v="confronto sulla tabella finale"/>
    <m/>
    <m/>
    <x v="0"/>
    <x v="0"/>
  </r>
  <r>
    <s v="EWS App-BIR "/>
    <n v="22"/>
    <s v="Final Score"/>
    <m/>
    <s v="numerosità controparti per Final Score"/>
    <s v="Sarà verificato che l'introduzione della nuova app 2.0 non abbia portato ad una perdita di record, aggregando i dati per colore finale "/>
    <s v="Non ci siano differenze in termine di numero"/>
    <s v="confronto sulla tabella finale"/>
    <m/>
    <m/>
    <x v="0"/>
    <x v="0"/>
  </r>
  <r>
    <s v="EWS App-BIR "/>
    <n v="23"/>
    <s v="Final Score"/>
    <m/>
    <s v="colore finale"/>
    <s v="Per ogni sndg sarà verificata puntualmente l'uguaglianza tra prima e dopo l'introduzione della nuova app 2.0"/>
    <s v="Non ci siano differenze in termine di colore"/>
    <s v="confronto sulla tabella finale"/>
    <m/>
    <m/>
    <x v="0"/>
    <x v="0"/>
  </r>
  <r>
    <s v="EWS App-BIR "/>
    <n v="24"/>
    <s v="Predictive Model"/>
    <m/>
    <s v="colore Client Mispayment Module"/>
    <s v="Per ogni sndg sarà verificata puntualmente l'uguaglianza tra prima e dopo l'introduzione della nuova app 2.0"/>
    <s v="Non ci siano differenze in termine di colore"/>
    <s v="confronto sulla tabella finale"/>
    <m/>
    <m/>
    <x v="0"/>
    <x v="0"/>
  </r>
  <r>
    <s v="EWS App-BIR "/>
    <n v="25"/>
    <s v="Matrix (Connection Node)"/>
    <m/>
    <s v="colore matrice primo rischio"/>
    <s v="Per ogni sndg sarà verificata puntualmente l'uguaglianza tra prima e dopo l'introduzione della nuova app 2.0"/>
    <s v="Non ci siano differenze in termine di colore"/>
    <s v="confronto sulla tabella finale"/>
    <m/>
    <m/>
    <x v="0"/>
    <x v="0"/>
  </r>
  <r>
    <s v="EWS App-BIR "/>
    <n v="26"/>
    <s v="Decision List (Input Node)"/>
    <m/>
    <s v="accensione AQR Fatal (ex Fast-Track)"/>
    <s v="Per ogni sndg sarà verificata puntualmente l'uguaglianza tra prima e dopo l'introduzione della nuova app 2.0"/>
    <s v="Non ci siano differenze in termine di flag (accensione segnale)"/>
    <s v="confronto sulla tabella finale"/>
    <m/>
    <m/>
    <x v="0"/>
    <x v="0"/>
  </r>
  <r>
    <s v="EWS App-BIR "/>
    <n v="27"/>
    <s v="Decision List (Input Node)"/>
    <m/>
    <s v="accensione AQR Trigger (ex Exception 1)"/>
    <s v="Per ogni sndg sarà verificata puntualmente l'uguaglianza tra prima e dopo l'introduzione della nuova app 2.0"/>
    <s v="Non ci siano differenze in termine di flag (accensione segnale)"/>
    <s v="confronto sulla tabella finale"/>
    <m/>
    <m/>
    <x v="0"/>
    <x v="0"/>
  </r>
  <r>
    <s v="EWS App-BIR "/>
    <n v="28"/>
    <s v="Exception (Connection Node)"/>
    <m/>
    <s v="accensione Exception 4"/>
    <s v="Per ogni sndg sarà verificata puntualmente l'uguaglianza tra prima e dopo l'introduzione della nuova app 2.0"/>
    <s v="Non ci siano differenze in termine di flag (accensione segnale)"/>
    <s v="confronto sulla tabella finale"/>
    <m/>
    <m/>
    <x v="0"/>
    <x v="0"/>
  </r>
  <r>
    <s v="EWS App-BIR "/>
    <n v="29"/>
    <s v="Predictive Model"/>
    <m/>
    <s v="score Client Mispayment Module"/>
    <s v="Per ogni sndg sarà verificata puntualmente l'uguaglianza tra prima e dopo l'introduzione della nuova app 2.0"/>
    <s v="Non ci siano differenze in termine di score"/>
    <s v="confronto sulla tabella intermedia (MODEL_M000xx)"/>
    <m/>
    <m/>
    <x v="0"/>
    <x v="0"/>
  </r>
  <r>
    <s v="EWS App-BIR "/>
    <n v="30"/>
    <s v="Business Rules"/>
    <m/>
    <s v="BR01"/>
    <s v="Per ogni sndg sarà verificata puntualmente l'uguaglianza tra prima e dopo l'introduzione della nuova app 2.0"/>
    <s v="Non ci siano differenze in termine di flag (accensione segnale)"/>
    <s v="confronto sulla tabella finale singola banca (output_web_BIR)"/>
    <m/>
    <m/>
    <x v="0"/>
    <x v="0"/>
  </r>
  <r>
    <s v="EWS App-BIR "/>
    <n v="31"/>
    <s v="Business Rules"/>
    <m/>
    <s v="BR02"/>
    <s v="Per ogni sndg sarà verificata puntualmente l'uguaglianza tra prima e dopo l'introduzione della nuova app 2.0"/>
    <s v="Non ci siano differenze in termine di flag (accensione segnale)"/>
    <s v="confronto sulla tabella finale singola banca (output_web_BIR)"/>
    <m/>
    <m/>
    <x v="0"/>
    <x v="0"/>
  </r>
  <r>
    <s v="EWS App-BIR "/>
    <n v="32"/>
    <s v="Business Rules"/>
    <m/>
    <s v="BR08"/>
    <s v="Per ogni sndg sarà verificata puntualmente l'uguaglianza tra prima e dopo l'introduzione della nuova app 2.0"/>
    <s v="Non ci siano differenze in termine di flag (accensione segnale)"/>
    <s v="confronto sulla tabella finale singola banca (output_web_BIR)"/>
    <m/>
    <m/>
    <x v="0"/>
    <x v="0"/>
  </r>
  <r>
    <s v="EWS App-BIR "/>
    <n v="33"/>
    <s v="Business Rules"/>
    <m/>
    <s v="BR15"/>
    <s v="Per ogni sndg sarà verificata puntualmente l'uguaglianza tra prima e dopo l'introduzione della nuova app 2.0"/>
    <s v="Non ci siano differenze in termine di flag (accensione segnale)"/>
    <s v="confronto sulla tabella finale singola banca (output_web_BIR)"/>
    <m/>
    <m/>
    <x v="0"/>
    <x v="0"/>
  </r>
  <r>
    <s v="EWS App-BIR "/>
    <n v="34"/>
    <s v="Business Rules"/>
    <m/>
    <s v="BR16"/>
    <s v="Per ogni sndg sarà verificata puntualmente l'uguaglianza tra prima e dopo l'introduzione della nuova app 2.0"/>
    <s v="Non ci siano differenze in termine di flag (accensione segnale)"/>
    <s v="confronto sulla tabella finale singola banca (output_web_BIR)"/>
    <m/>
    <m/>
    <x v="0"/>
    <x v="0"/>
  </r>
  <r>
    <s v="EWS App-BIR "/>
    <n v="35"/>
    <s v="Business Rules"/>
    <m/>
    <s v="BR17"/>
    <s v="Per ogni sndg sarà verificata puntualmente l'uguaglianza tra prima e dopo l'introduzione della nuova app 2.0"/>
    <s v="Non ci siano differenze in termine di flag (accensione segnale)"/>
    <s v="confronto sulla tabella finale singola banca (output_web_BIR)"/>
    <m/>
    <m/>
    <x v="0"/>
    <x v="0"/>
  </r>
  <r>
    <s v="EWS App-KOPER "/>
    <n v="36"/>
    <s v="Final Score"/>
    <m/>
    <s v="numerosità controparti"/>
    <s v="Sarà verificato che l'introduzione della nuova app 2.0 non abbia portato ad una perdita di record"/>
    <s v="Non ci siano differenze in termine di numero"/>
    <s v="confronto sulla tabella finale"/>
    <s v="Ok"/>
    <m/>
    <x v="0"/>
    <x v="0"/>
  </r>
  <r>
    <s v="EWS App-KOPER "/>
    <n v="37"/>
    <s v="Final Score"/>
    <m/>
    <s v="numerosità controparti per Segment"/>
    <s v="Sarà verificato che l'introduzione della nuova app 2.0 non abbia portato ad una perdita di record, aggregando i dati per segmento"/>
    <s v="Non ci siano differenze in termine di numero"/>
    <s v="confronto sulla tabella finale"/>
    <s v="Ok"/>
    <m/>
    <x v="0"/>
    <x v="0"/>
  </r>
  <r>
    <s v="EWS App-KOPER "/>
    <n v="38"/>
    <s v="Final Score"/>
    <m/>
    <s v="numerosità controparti per Final Score"/>
    <s v="Sarà verificato che l'introduzione della nuova app 2.0 non abbia portato ad una perdita di record, aggregando i dati per colore finale "/>
    <s v="Non ci siano differenze in termine di numero"/>
    <s v="confronto sulla tabella finale"/>
    <s v="Ok"/>
    <m/>
    <x v="0"/>
    <x v="0"/>
  </r>
  <r>
    <s v="EWS App-KOPER "/>
    <n v="39"/>
    <s v="Final Score"/>
    <m/>
    <s v="colore finale"/>
    <s v="Per ogni sndg sarà verificata puntualmente l'uguaglianza tra prima e dopo l'introduzione della nuova app 2.0"/>
    <s v="Non ci siano differenze in termine di colore"/>
    <s v="confronto sulla tabella finale"/>
    <s v="Ok"/>
    <m/>
    <x v="0"/>
    <x v="0"/>
  </r>
  <r>
    <s v="EWS App-KOPER "/>
    <n v="40"/>
    <s v="Predictive Model"/>
    <m/>
    <s v="colore Client Mispayment Module"/>
    <s v="Per ogni sndg sarà verificata puntualmente l'uguaglianza tra prima e dopo l'introduzione della nuova app 2.0"/>
    <s v="Non ci siano differenze in termine di colore"/>
    <s v="confronto sulla tabella finale"/>
    <s v="Ok"/>
    <m/>
    <x v="0"/>
    <x v="0"/>
  </r>
  <r>
    <s v="EWS App-KOPER "/>
    <n v="41"/>
    <s v="Predictive Model"/>
    <m/>
    <s v="colore Handling Account Module"/>
    <s v="Per ogni sndg sarà verificata puntualmente l'uguaglianza tra prima e dopo l'introduzione della nuova app 2.0"/>
    <s v="Non ci siano differenze in termine di colore"/>
    <s v="confronto sulla tabella finale"/>
    <s v="Ok"/>
    <m/>
    <x v="0"/>
    <x v="0"/>
  </r>
  <r>
    <s v="EWS App-KOPER "/>
    <n v="42"/>
    <s v="Matrix (Connection Node)"/>
    <m/>
    <s v="colore matrice primo rischio"/>
    <s v="Per ogni sndg sarà verificata puntualmente l'uguaglianza tra prima e dopo l'introduzione della nuova app 2.0"/>
    <s v="Non ci siano differenze in termine di colore"/>
    <s v="confronto sulla tabella finale"/>
    <s v="Ok"/>
    <m/>
    <x v="0"/>
    <x v="0"/>
  </r>
  <r>
    <s v="EWS App-KOPER "/>
    <n v="43"/>
    <s v="Decision List (Input Node)"/>
    <m/>
    <s v="accensione AQR Fatal (ex Fast-Track)"/>
    <s v="Per ogni sndg sarà verificata puntualmente l'uguaglianza tra prima e dopo l'introduzione della nuova app 2.0"/>
    <s v="Non ci siano differenze in termine di flag (accensione segnale)"/>
    <s v="confronto sulla tabella finale"/>
    <s v="Ok"/>
    <m/>
    <x v="0"/>
    <x v="0"/>
  </r>
  <r>
    <s v="EWS App-KOPER "/>
    <n v="44"/>
    <s v="Decision List (Input Node)"/>
    <m/>
    <s v="accensione AQR Trigger (ex Exception 1)"/>
    <s v="Per ogni sndg sarà verificata puntualmente l'uguaglianza tra prima e dopo l'introduzione della nuova app 2.0"/>
    <s v="Non ci siano differenze in termine di flag (accensione segnale)"/>
    <s v="confronto sulla tabella finale"/>
    <s v="Ok"/>
    <m/>
    <x v="0"/>
    <x v="0"/>
  </r>
  <r>
    <s v="EWS App-KOPER "/>
    <n v="45"/>
    <s v="Exception (Connection Node)"/>
    <m/>
    <s v="accensione Exception 2"/>
    <s v="Per ogni sndg sarà verificata puntualmente l'uguaglianza tra prima e dopo l'introduzione della nuova app 2.0"/>
    <s v="Non ci siano differenze in termine di flag (accensione segnale)"/>
    <s v="confronto sulla tabella finale"/>
    <s v="Ok"/>
    <m/>
    <x v="0"/>
    <x v="0"/>
  </r>
  <r>
    <s v="EWS App-KOPER "/>
    <n v="46"/>
    <s v="Exception (Connection Node)"/>
    <m/>
    <s v="accensione Exception 3"/>
    <s v="Per ogni sndg sarà verificata puntualmente l'uguaglianza tra prima e dopo l'introduzione della nuova app 2.0"/>
    <s v="Non ci siano differenze in termine di flag (accensione segnale)"/>
    <s v="confronto sulla tabella finale"/>
    <s v="Ok"/>
    <m/>
    <x v="0"/>
    <x v="0"/>
  </r>
  <r>
    <s v="EWS App-KOPER "/>
    <n v="47"/>
    <s v="Exception (Connection Node)"/>
    <m/>
    <s v="accensione Exception 5"/>
    <s v="Per ogni sndg sarà verificata puntualmente l'uguaglianza tra prima e dopo l'introduzione della nuova app 2.0"/>
    <s v="Non ci siano differenze in termine di flag (accensione segnale)"/>
    <s v="confronto sulla tabella finale"/>
    <s v="Ok"/>
    <m/>
    <x v="0"/>
    <x v="0"/>
  </r>
  <r>
    <s v="EWS App-KOPER "/>
    <n v="48"/>
    <s v="Exception (Connection Node)"/>
    <m/>
    <s v="accensione Exception 6"/>
    <s v="Per ogni sndg sarà verificata puntualmente l'uguaglianza tra prima e dopo l'introduzione della nuova app 2.0"/>
    <s v="Non ci siano differenze in termine di flag (accensione segnale)"/>
    <s v="confronto sulla tabella finale"/>
    <s v="Ok"/>
    <m/>
    <x v="0"/>
    <x v="0"/>
  </r>
  <r>
    <s v="EWS App-KOPER "/>
    <n v="49"/>
    <s v="Predictive Model"/>
    <m/>
    <s v="score Client Mispayment Module"/>
    <s v="Per ogni sndg sarà verificata puntualmente l'uguaglianza tra prima e dopo l'introduzione della nuova app 2.0"/>
    <s v="Non ci siano differenze in termine di score"/>
    <s v="confronto sulla tabella intermedia (MODEL_M000xx)"/>
    <m/>
    <m/>
    <x v="0"/>
    <x v="0"/>
  </r>
  <r>
    <s v="EWS App-KOPER "/>
    <n v="50"/>
    <s v="Predictive Model"/>
    <m/>
    <s v="score Handling Account Module"/>
    <s v="Per ogni sndg sarà verificata puntualmente l'uguaglianza tra prima e dopo l'introduzione della nuova app 2.0"/>
    <s v="Non ci siano differenze in termine di score"/>
    <s v="confronto sulla tabella intermedia (MODEL_M000xx)"/>
    <m/>
    <m/>
    <x v="0"/>
    <x v="0"/>
  </r>
  <r>
    <s v="EWS App-KOPER "/>
    <n v="51"/>
    <s v="Business Rules"/>
    <m/>
    <s v="BR01"/>
    <s v="Per ogni sndg sarà verificata puntualmente l'uguaglianza tra prima e dopo l'introduzione della nuova app 2.0"/>
    <s v="Non ci siano differenze in termine di flag (accensione segnale)"/>
    <s v="confronto sulla tabella finale singola banca (output_web_KOPER)"/>
    <m/>
    <m/>
    <x v="0"/>
    <x v="0"/>
  </r>
  <r>
    <s v="EWS App-KOPER "/>
    <n v="52"/>
    <s v="Business Rules"/>
    <m/>
    <s v="BR02"/>
    <s v="Per ogni sndg sarà verificata puntualmente l'uguaglianza tra prima e dopo l'introduzione della nuova app 2.0"/>
    <s v="Non ci siano differenze in termine di flag (accensione segnale)"/>
    <s v="confronto sulla tabella finale singola banca (output_web_KOPER)"/>
    <m/>
    <m/>
    <x v="0"/>
    <x v="0"/>
  </r>
  <r>
    <s v="EWS App-KOPER "/>
    <n v="53"/>
    <s v="Business Rules"/>
    <m/>
    <s v="BR05"/>
    <s v="Per ogni sndg sarà verificata puntualmente l'uguaglianza tra prima e dopo l'introduzione della nuova app 2.0"/>
    <s v="Non ci siano differenze in termine di flag (accensione segnale)"/>
    <s v="confronto sulla tabella finale singola banca (output_web_KOPER)"/>
    <m/>
    <m/>
    <x v="0"/>
    <x v="0"/>
  </r>
  <r>
    <s v="EWS App-KOPER "/>
    <n v="54"/>
    <s v="Business Rules"/>
    <m/>
    <s v="BR06"/>
    <s v="Per ogni sndg sarà verificata puntualmente l'uguaglianza tra prima e dopo l'introduzione della nuova app 2.0"/>
    <s v="Non ci siano differenze in termine di flag (accensione segnale)"/>
    <s v="confronto sulla tabella finale singola banca (output_web_KOPER)"/>
    <m/>
    <m/>
    <x v="0"/>
    <x v="0"/>
  </r>
  <r>
    <s v="EWS App-KOPER "/>
    <n v="55"/>
    <s v="Business Rules"/>
    <m/>
    <s v="BR08"/>
    <s v="Per ogni sndg sarà verificata puntualmente l'uguaglianza tra prima e dopo l'introduzione della nuova app 2.0"/>
    <s v="Non ci siano differenze in termine di flag (accensione segnale)"/>
    <s v="confronto sulla tabella finale singola banca (output_web_KOPER)"/>
    <m/>
    <m/>
    <x v="0"/>
    <x v="0"/>
  </r>
  <r>
    <s v="EWS App-KOPER "/>
    <n v="56"/>
    <s v="Business Rules"/>
    <m/>
    <s v="BR12"/>
    <s v="Per ogni sndg sarà verificata puntualmente l'uguaglianza tra prima e dopo l'introduzione della nuova app 2.0"/>
    <s v="Non ci siano differenze in termine di flag (accensione segnale)"/>
    <s v="confronto sulla tabella finale singola banca (output_web_KOPER)"/>
    <m/>
    <m/>
    <x v="0"/>
    <x v="0"/>
  </r>
  <r>
    <s v="EWS App-KOPER "/>
    <n v="57"/>
    <s v="Business Rules"/>
    <m/>
    <s v="BR15"/>
    <s v="Per ogni sndg sarà verificata puntualmente l'uguaglianza tra prima e dopo l'introduzione della nuova app 2.0"/>
    <s v="Non ci siano differenze in termine di flag (accensione segnale)"/>
    <s v="confronto sulla tabella finale singola banca (output_web_KOPER)"/>
    <m/>
    <m/>
    <x v="0"/>
    <x v="0"/>
  </r>
  <r>
    <s v="EWS App-KOPER "/>
    <n v="58"/>
    <s v="Business Rules"/>
    <m/>
    <s v="BR16"/>
    <s v="Per ogni sndg sarà verificata puntualmente l'uguaglianza tra prima e dopo l'introduzione della nuova app 2.0"/>
    <s v="Non ci siano differenze in termine di flag (accensione segnale)"/>
    <s v="confronto sulla tabella finale singola banca (output_web_KOPER)"/>
    <m/>
    <m/>
    <x v="0"/>
    <x v="0"/>
  </r>
  <r>
    <s v="EWS App-ALEX BANK "/>
    <n v="59"/>
    <s v="Final Score"/>
    <m/>
    <s v="numerosità controparti"/>
    <s v="Sarà verificato che l'introduzione della nuova app 2.0 non abbia portato ad una perdita di record"/>
    <s v="Non ci siano differenze in termine di numero"/>
    <s v="confronto sulla tabella finale"/>
    <s v="Ok"/>
    <m/>
    <x v="0"/>
    <x v="0"/>
  </r>
  <r>
    <s v="EWS App-ALEX BANK "/>
    <n v="60"/>
    <s v="Final Score"/>
    <m/>
    <s v="numerosità controparti per Segment"/>
    <s v="Sarà verificato che l'introduzione della nuova app 2.0 non abbia portato ad una perdita di record, aggregando i dati per segmento"/>
    <s v="Non ci siano differenze in termine di numero"/>
    <s v="confronto sulla tabella finale"/>
    <s v="Ok"/>
    <m/>
    <x v="0"/>
    <x v="0"/>
  </r>
  <r>
    <s v="EWS App-ALEX BANK "/>
    <n v="61"/>
    <s v="Final Score"/>
    <m/>
    <s v="numerosità controparti per Final Score"/>
    <s v="Sarà verificato che l'introduzione della nuova app 2.0 non abbia portato ad una perdita di record, aggregando i dati per colore finale "/>
    <s v="Non ci siano differenze in termine di numero"/>
    <s v="confronto sulla tabella finale"/>
    <s v="Ok"/>
    <m/>
    <x v="0"/>
    <x v="0"/>
  </r>
  <r>
    <s v="EWS App-ALEX BANK "/>
    <n v="62"/>
    <s v="Final Score"/>
    <m/>
    <s v="colore finale"/>
    <s v="Per ogni sndg sarà verificata puntualmente l'uguaglianza tra prima e dopo l'introduzione della nuova app 2.0"/>
    <s v="Non ci siano differenze in termine di colore"/>
    <s v="confronto sulla tabella finale"/>
    <s v="Ok"/>
    <m/>
    <x v="0"/>
    <x v="0"/>
  </r>
  <r>
    <s v="EWS App-ALEX BANK "/>
    <n v="63"/>
    <s v="Predictive Model"/>
    <m/>
    <s v="colore Client Mispayment Module"/>
    <s v="Per ogni sndg sarà verificata puntualmente l'uguaglianza tra prima e dopo l'introduzione della nuova app 2.0"/>
    <s v="Non ci siano differenze in termine di colore"/>
    <s v="confronto sulla tabella finale"/>
    <s v="Ok"/>
    <m/>
    <x v="0"/>
    <x v="0"/>
  </r>
  <r>
    <s v="EWS App-ALEX BANK "/>
    <n v="64"/>
    <s v="Matrix (Connection Node)"/>
    <m/>
    <s v="colore matrice primo rischio"/>
    <s v="Per ogni sndg sarà verificata puntualmente l'uguaglianza tra prima e dopo l'introduzione della nuova app 2.0"/>
    <s v="Non ci siano differenze in termine di colore"/>
    <s v="confronto sulla tabella finale"/>
    <s v="Ok"/>
    <m/>
    <x v="0"/>
    <x v="0"/>
  </r>
  <r>
    <s v="EWS App-ALEX BANK "/>
    <n v="65"/>
    <s v="Decision List (Input Node)"/>
    <m/>
    <s v="accensione AQR Fatal (ex Fast-Track)"/>
    <s v="Per ogni sndg sarà verificata puntualmente l'uguaglianza tra prima e dopo l'introduzione della nuova app 2.0"/>
    <s v="Non ci siano differenze in termine di flag (accensione segnale)"/>
    <s v="confronto sulla tabella finale"/>
    <s v="Ok"/>
    <m/>
    <x v="0"/>
    <x v="0"/>
  </r>
  <r>
    <s v="EWS App-ALEX BANK "/>
    <n v="66"/>
    <s v="Decision List (Input Node)"/>
    <m/>
    <s v="accensione AQR Trigger (ex Exception 1)"/>
    <s v="Per ogni sndg sarà verificata puntualmente l'uguaglianza tra prima e dopo l'introduzione della nuova app 2.0"/>
    <s v="Non ci siano differenze in termine di flag (accensione segnale)"/>
    <s v="confronto sulla tabella finale"/>
    <s v="Ok"/>
    <m/>
    <x v="0"/>
    <x v="0"/>
  </r>
  <r>
    <s v="EWS App-ALEX BANK "/>
    <n v="67"/>
    <s v="Exception (Connection Node)"/>
    <m/>
    <s v="accensione Exception 2"/>
    <s v="Per ogni sndg sarà verificata puntualmente l'uguaglianza tra prima e dopo l'introduzione della nuova app 2.0"/>
    <s v="Non ci siano differenze in termine di flag (accensione segnale)"/>
    <s v="confronto sulla tabella finale"/>
    <s v="Ok"/>
    <m/>
    <x v="0"/>
    <x v="0"/>
  </r>
  <r>
    <s v="EWS App-ALEX BANK "/>
    <n v="68"/>
    <s v="Predictive Model"/>
    <m/>
    <s v="score Client Mispayment Module"/>
    <s v="Per ogni sndg sarà verificata puntualmente l'uguaglianza tra prima e dopo l'introduzione della nuova app 2.0"/>
    <s v="Non ci siano differenze in termine di score"/>
    <s v="confronto sulla tabella intermedia (MODEL_M000xx)"/>
    <m/>
    <m/>
    <x v="0"/>
    <x v="0"/>
  </r>
  <r>
    <s v="EWS App-ALEX BANK "/>
    <n v="69"/>
    <s v="Business Rules"/>
    <m/>
    <s v="BR01"/>
    <s v="Per ogni sndg sarà verificata puntualmente l'uguaglianza tra prima e dopo l'introduzione della nuova app 2.0"/>
    <s v="Non ci siano differenze in termine di flag (accensione segnale)"/>
    <s v="confronto sulla tabella finale singola banca (output_web_ALEX BANK)"/>
    <m/>
    <m/>
    <x v="0"/>
    <x v="0"/>
  </r>
  <r>
    <s v="EWS App-ALEX BANK "/>
    <n v="70"/>
    <s v="Business Rules"/>
    <m/>
    <s v="BR08"/>
    <s v="Per ogni sndg sarà verificata puntualmente l'uguaglianza tra prima e dopo l'introduzione della nuova app 2.0"/>
    <s v="Non ci siano differenze in termine di flag (accensione segnale)"/>
    <s v="confronto sulla tabella finale singola banca (output_web_ALEX BANK)"/>
    <m/>
    <m/>
    <x v="0"/>
    <x v="0"/>
  </r>
  <r>
    <s v="EWS App-ALEX BANK "/>
    <n v="71"/>
    <s v="Business Rules"/>
    <m/>
    <s v="BR12"/>
    <s v="Per ogni sndg sarà verificata puntualmente l'uguaglianza tra prima e dopo l'introduzione della nuova app 2.0"/>
    <s v="Non ci siano differenze in termine di flag (accensione segnale)"/>
    <s v="confronto sulla tabella finale singola banca (output_web_ALEX BANK)"/>
    <m/>
    <m/>
    <x v="0"/>
    <x v="0"/>
  </r>
  <r>
    <s v="EWS App-ALEX BANK "/>
    <n v="72"/>
    <s v="Business Rules"/>
    <m/>
    <s v="BR15"/>
    <s v="Per ogni sndg sarà verificata puntualmente l'uguaglianza tra prima e dopo l'introduzione della nuova app 2.0"/>
    <s v="Non ci siano differenze in termine di flag (accensione segnale)"/>
    <s v="confronto sulla tabella finale singola banca (output_web_ALEX BANK)"/>
    <m/>
    <m/>
    <x v="0"/>
    <x v="0"/>
  </r>
  <r>
    <s v="EWS App-ALEX BANK "/>
    <n v="73"/>
    <s v="Business Rules"/>
    <m/>
    <s v="BR16"/>
    <s v="Per ogni sndg sarà verificata puntualmente l'uguaglianza tra prima e dopo l'introduzione della nuova app 2.0"/>
    <s v="Non ci siano differenze in termine di flag (accensione segnale)"/>
    <s v="confronto sulla tabella finale singola banca (output_web_ALEX BANK)"/>
    <m/>
    <m/>
    <x v="0"/>
    <x v="0"/>
  </r>
  <r>
    <s v="EWS App-CIB "/>
    <n v="74"/>
    <s v="Final Score"/>
    <m/>
    <s v="numerosità controparti"/>
    <s v="Sarà verificato che l'introduzione della nuova app 2.0 non abbia portato ad una perdita di record"/>
    <s v="Non ci siano differenze in termine di numero"/>
    <s v="confronto sulla tabella finale"/>
    <m/>
    <m/>
    <x v="0"/>
    <x v="0"/>
  </r>
  <r>
    <s v="EWS App-CIB "/>
    <n v="75"/>
    <s v="Final Score"/>
    <m/>
    <s v="numerosità controparti per Segment"/>
    <s v="Sarà verificato che l'introduzione della nuova app 2.0 non abbia portato ad una perdita di record, aggregando i dati per segmento"/>
    <s v="Non ci siano differenze in termine di numero"/>
    <s v="confronto sulla tabella finale"/>
    <m/>
    <m/>
    <x v="0"/>
    <x v="0"/>
  </r>
  <r>
    <s v="EWS App-CIB "/>
    <n v="76"/>
    <s v="Final Score"/>
    <m/>
    <s v="numerosità controparti per Final Score"/>
    <s v="Sarà verificato che l'introduzione della nuova app 2.0 non abbia portato ad una perdita di record, aggregando i dati per colore finale "/>
    <s v="Non ci siano differenze in termine di numero"/>
    <s v="confronto sulla tabella finale"/>
    <m/>
    <m/>
    <x v="0"/>
    <x v="0"/>
  </r>
  <r>
    <s v="EWS App-CIB "/>
    <n v="77"/>
    <s v="Final Score"/>
    <m/>
    <s v="colore finale"/>
    <s v="Per ogni sndg sarà verificata puntualmente l'uguaglianza tra prima e dopo l'introduzione della nuova app 2.0"/>
    <s v="Non ci siano differenze in termine di colore"/>
    <s v="confronto sulla tabella finale"/>
    <m/>
    <m/>
    <x v="0"/>
    <x v="0"/>
  </r>
  <r>
    <s v="EWS App-CIB "/>
    <n v="78"/>
    <s v="Predictive Model"/>
    <m/>
    <s v="colore Client Mispayment Module"/>
    <s v="Per ogni sndg sarà verificata puntualmente l'uguaglianza tra prima e dopo l'introduzione della nuova app 2.0"/>
    <s v="Non ci siano differenze in termine di colore"/>
    <s v="confronto sulla tabella finale"/>
    <m/>
    <m/>
    <x v="0"/>
    <x v="0"/>
  </r>
  <r>
    <s v="EWS App-CIB "/>
    <n v="79"/>
    <s v="Predictive Model"/>
    <m/>
    <s v="colore Handling Account Module"/>
    <s v="Per ogni sndg sarà verificata puntualmente l'uguaglianza tra prima e dopo l'introduzione della nuova app 2.0"/>
    <s v="Non ci siano differenze in termine di colore"/>
    <s v="confronto sulla tabella finale"/>
    <m/>
    <m/>
    <x v="0"/>
    <x v="0"/>
  </r>
  <r>
    <s v="EWS App-CIB "/>
    <n v="80"/>
    <s v="Matrix (Connection Node)"/>
    <m/>
    <s v="colore matrice primo rischio"/>
    <s v="Per ogni sndg sarà verificata puntualmente l'uguaglianza tra prima e dopo l'introduzione della nuova app 2.0"/>
    <s v="Non ci siano differenze in termine di colore"/>
    <s v="confronto sulla tabella finale"/>
    <m/>
    <m/>
    <x v="0"/>
    <x v="0"/>
  </r>
  <r>
    <s v="EWS App-CIB "/>
    <n v="81"/>
    <s v="Decision List (Input Node)"/>
    <m/>
    <s v="accensione AQR Fatal (ex Fast-Track)"/>
    <s v="Per ogni sndg sarà verificata puntualmente l'uguaglianza tra prima e dopo l'introduzione della nuova app 2.0"/>
    <s v="Non ci siano differenze in termine di flag (accensione segnale)"/>
    <s v="confronto sulla tabella finale"/>
    <m/>
    <m/>
    <x v="0"/>
    <x v="0"/>
  </r>
  <r>
    <s v="EWS App-CIB "/>
    <n v="82"/>
    <s v="Decision List (Input Node)"/>
    <m/>
    <s v="accensione AQR Trigger (ex Exception 1)"/>
    <s v="Per ogni sndg sarà verificata puntualmente l'uguaglianza tra prima e dopo l'introduzione della nuova app 2.0"/>
    <s v="Non ci siano differenze in termine di flag (accensione segnale)"/>
    <s v="confronto sulla tabella finale"/>
    <m/>
    <m/>
    <x v="0"/>
    <x v="0"/>
  </r>
  <r>
    <s v="EWS App-CIB "/>
    <n v="83"/>
    <s v="Exception (Connection Node)"/>
    <m/>
    <s v="accensione Exception 2"/>
    <s v="Per ogni sndg sarà verificata puntualmente l'uguaglianza tra prima e dopo l'introduzione della nuova app 2.0"/>
    <s v="Non ci siano differenze in termine di flag (accensione segnale)"/>
    <s v="confronto sulla tabella finale"/>
    <m/>
    <m/>
    <x v="0"/>
    <x v="0"/>
  </r>
  <r>
    <s v="EWS App-CIB "/>
    <n v="84"/>
    <s v="Exception (Connection Node)"/>
    <m/>
    <s v="accensione Exception 3"/>
    <s v="Per ogni sndg sarà verificata puntualmente l'uguaglianza tra prima e dopo l'introduzione della nuova app 2.0"/>
    <s v="Non ci siano differenze in termine di flag (accensione segnale)"/>
    <s v="confronto sulla tabella finale"/>
    <m/>
    <m/>
    <x v="0"/>
    <x v="0"/>
  </r>
  <r>
    <s v="EWS App-CIB "/>
    <n v="85"/>
    <s v="Exception (Connection Node)"/>
    <m/>
    <s v="accensione Exception 4"/>
    <s v="Per ogni sndg sarà verificata puntualmente l'uguaglianza tra prima e dopo l'introduzione della nuova app 2.0"/>
    <s v="Non ci siano differenze in termine di flag (accensione segnale)"/>
    <s v="confronto sulla tabella finale"/>
    <m/>
    <m/>
    <x v="0"/>
    <x v="0"/>
  </r>
  <r>
    <s v="EWS App-CIB "/>
    <n v="86"/>
    <s v="Predictive Model"/>
    <m/>
    <s v="score Client Mispayment Module"/>
    <s v="Per ogni sndg sarà verificata puntualmente l'uguaglianza tra prima e dopo l'introduzione della nuova app 2.0"/>
    <s v="Non ci siano differenze in termine di score"/>
    <s v="confronto sulla tabella intermedia (MODEL_M000xx)"/>
    <m/>
    <m/>
    <x v="0"/>
    <x v="0"/>
  </r>
  <r>
    <s v="EWS App-CIB "/>
    <n v="87"/>
    <s v="Predictive Model"/>
    <m/>
    <s v="score Handling Account Module"/>
    <s v="Per ogni sndg sarà verificata puntualmente l'uguaglianza tra prima e dopo l'introduzione della nuova app 2.0"/>
    <s v="Non ci siano differenze in termine di score"/>
    <s v="confronto sulla tabella intermedia (MODEL_M000xx)"/>
    <m/>
    <m/>
    <x v="0"/>
    <x v="0"/>
  </r>
  <r>
    <s v="EWS App-CIB "/>
    <n v="88"/>
    <s v="Business Rules"/>
    <m/>
    <s v="BR01"/>
    <s v="Per ogni sndg sarà verificata puntualmente l'uguaglianza tra prima e dopo l'introduzione della nuova app 2.0"/>
    <s v="Non ci siano differenze in termine di flag (accensione segnale)"/>
    <s v="confronto sulla tabella finale singola banca (output_web_CIB)"/>
    <m/>
    <m/>
    <x v="0"/>
    <x v="0"/>
  </r>
  <r>
    <s v="EWS App-CIB "/>
    <n v="89"/>
    <s v="Business Rules"/>
    <m/>
    <s v="BR02"/>
    <s v="Per ogni sndg sarà verificata puntualmente l'uguaglianza tra prima e dopo l'introduzione della nuova app 2.0"/>
    <s v="Non ci siano differenze in termine di flag (accensione segnale)"/>
    <s v="confronto sulla tabella finale singola banca (output_web_CIB)"/>
    <m/>
    <m/>
    <x v="0"/>
    <x v="0"/>
  </r>
  <r>
    <s v="EWS App-CIB "/>
    <n v="90"/>
    <s v="Business Rules"/>
    <m/>
    <s v="BR05"/>
    <s v="Per ogni sndg sarà verificata puntualmente l'uguaglianza tra prima e dopo l'introduzione della nuova app 2.0"/>
    <s v="Non ci siano differenze in termine di flag (accensione segnale)"/>
    <s v="confronto sulla tabella finale singola banca (output_web_CIB)"/>
    <m/>
    <m/>
    <x v="0"/>
    <x v="0"/>
  </r>
  <r>
    <s v="EWS App-CIB "/>
    <n v="91"/>
    <s v="Business Rules"/>
    <m/>
    <s v="BR06"/>
    <s v="Per ogni sndg sarà verificata puntualmente l'uguaglianza tra prima e dopo l'introduzione della nuova app 2.0"/>
    <s v="Non ci siano differenze in termine di flag (accensione segnale)"/>
    <s v="confronto sulla tabella finale singola banca (output_web_CIB)"/>
    <m/>
    <m/>
    <x v="0"/>
    <x v="0"/>
  </r>
  <r>
    <s v="EWS App-CIB "/>
    <n v="92"/>
    <s v="Business Rules"/>
    <m/>
    <s v="BR08"/>
    <s v="Per ogni sndg sarà verificata puntualmente l'uguaglianza tra prima e dopo l'introduzione della nuova app 2.0"/>
    <s v="Non ci siano differenze in termine di flag (accensione segnale)"/>
    <s v="confronto sulla tabella finale singola banca (output_web_CIB)"/>
    <m/>
    <m/>
    <x v="0"/>
    <x v="0"/>
  </r>
  <r>
    <s v="EWS App-CIB "/>
    <n v="93"/>
    <s v="Business Rules"/>
    <m/>
    <s v="BR15"/>
    <s v="Per ogni sndg sarà verificata puntualmente l'uguaglianza tra prima e dopo l'introduzione della nuova app 2.0"/>
    <s v="Non ci siano differenze in termine di flag (accensione segnale)"/>
    <s v="confronto sulla tabella finale singola banca (output_web_CIB)"/>
    <m/>
    <m/>
    <x v="0"/>
    <x v="0"/>
  </r>
  <r>
    <s v="EWS App-CIB "/>
    <n v="94"/>
    <s v="Business Rules"/>
    <m/>
    <s v="BR16"/>
    <s v="Per ogni sndg sarà verificata puntualmente l'uguaglianza tra prima e dopo l'introduzione della nuova app 2.0"/>
    <s v="Non ci siano differenze in termine di flag (accensione segnale)"/>
    <s v="confronto sulla tabella finale singola banca (output_web_CIB)"/>
    <m/>
    <m/>
    <x v="0"/>
    <x v="0"/>
  </r>
  <r>
    <s v="EWS App-CIB "/>
    <n v="95"/>
    <s v="Business Rules"/>
    <m/>
    <s v="BR18"/>
    <s v="Per ogni sndg sarà verificata puntualmente l'uguaglianza tra prima e dopo l'introduzione della nuova app 2.0"/>
    <s v="Non ci siano differenze in termine di flag (accensione segnale)"/>
    <s v="confronto sulla tabella finale singola banca (output_web_CIB)"/>
    <m/>
    <m/>
    <x v="0"/>
    <x v="0"/>
  </r>
  <r>
    <s v="EWS App-ISPRO "/>
    <n v="96"/>
    <s v="Final Score"/>
    <m/>
    <s v="numerosità controparti"/>
    <s v="Sarà verificato che l'introduzione della nuova app 2.0 non abbia portato ad una perdita di record"/>
    <s v="Non ci siano differenze in termine di numero"/>
    <s v="confronto sulla tabella finale"/>
    <m/>
    <m/>
    <x v="0"/>
    <x v="0"/>
  </r>
  <r>
    <s v="EWS App-ISPRO "/>
    <n v="97"/>
    <s v="Final Score"/>
    <m/>
    <s v="numerosità controparti per Segment"/>
    <s v="Sarà verificato che l'introduzione della nuova app 2.0 non abbia portato ad una perdita di record, aggregando i dati per segmento"/>
    <s v="Non ci siano differenze in termine di numero"/>
    <s v="confronto sulla tabella finale"/>
    <m/>
    <m/>
    <x v="0"/>
    <x v="0"/>
  </r>
  <r>
    <s v="EWS App-ISPRO "/>
    <n v="98"/>
    <s v="Final Score"/>
    <m/>
    <s v="numerosità controparti per Final Score"/>
    <s v="Sarà verificato che l'introduzione della nuova app 2.0 non abbia portato ad una perdita di record, aggregando i dati per colore finale "/>
    <s v="Non ci siano differenze in termine di numero"/>
    <s v="confronto sulla tabella finale"/>
    <m/>
    <m/>
    <x v="0"/>
    <x v="0"/>
  </r>
  <r>
    <s v="EWS App-ISPRO "/>
    <n v="99"/>
    <s v="Final Score"/>
    <m/>
    <s v="colore finale"/>
    <s v="Per ogni sndg sarà verificata puntualmente l'uguaglianza tra prima e dopo l'introduzione della nuova app 2.0"/>
    <s v="Non ci siano differenze in termine di colore"/>
    <s v="confronto sulla tabella finale"/>
    <m/>
    <m/>
    <x v="0"/>
    <x v="0"/>
  </r>
  <r>
    <s v="EWS App-ISPRO "/>
    <n v="100"/>
    <s v="Predictive Model"/>
    <m/>
    <s v="colore Client Mispayment Module"/>
    <s v="Per ogni sndg sarà verificata puntualmente l'uguaglianza tra prima e dopo l'introduzione della nuova app 2.0"/>
    <s v="Non ci siano differenze in termine di colore"/>
    <s v="confronto sulla tabella finale"/>
    <m/>
    <m/>
    <x v="0"/>
    <x v="0"/>
  </r>
  <r>
    <s v="EWS App-ISPRO "/>
    <n v="101"/>
    <s v="Predictive Model"/>
    <m/>
    <s v="colore Handling Account Module"/>
    <s v="Per ogni sndg sarà verificata puntualmente l'uguaglianza tra prima e dopo l'introduzione della nuova app 2.0"/>
    <s v="Non ci siano differenze in termine di colore"/>
    <s v="confronto sulla tabella finale"/>
    <m/>
    <m/>
    <x v="0"/>
    <x v="0"/>
  </r>
  <r>
    <s v="EWS App-ISPRO "/>
    <n v="102"/>
    <s v="Predictive Model"/>
    <m/>
    <s v="colore Balance Sheet Module"/>
    <s v="Per ogni sndg sarà verificata puntualmente l'uguaglianza tra prima e dopo l'introduzione della nuova app 2.0"/>
    <s v="Non ci siano differenze in termine di colore"/>
    <s v="confronto sulla tabella finale"/>
    <m/>
    <m/>
    <x v="0"/>
    <x v="0"/>
  </r>
  <r>
    <s v="EWS App-ISPRO "/>
    <n v="103"/>
    <s v="Matrix (Connection Node)"/>
    <m/>
    <s v="colore matrice primo rischio"/>
    <s v="Per ogni sndg sarà verificata puntualmente l'uguaglianza tra prima e dopo l'introduzione della nuova app 2.0"/>
    <s v="Non ci siano differenze in termine di colore"/>
    <s v="confronto sulla tabella finale"/>
    <m/>
    <m/>
    <x v="0"/>
    <x v="0"/>
  </r>
  <r>
    <s v="EWS App-ISPRO "/>
    <n v="104"/>
    <s v="Decision List (Input Node)"/>
    <m/>
    <s v="accensione AQR Fatal (ex Fast-Track)"/>
    <s v="Per ogni sndg sarà verificata puntualmente l'uguaglianza tra prima e dopo l'introduzione della nuova app 2.0"/>
    <s v="Non ci siano differenze in termine di flag (accensione segnale)"/>
    <s v="confronto sulla tabella finale"/>
    <m/>
    <m/>
    <x v="0"/>
    <x v="0"/>
  </r>
  <r>
    <s v="EWS App-ISPRO "/>
    <n v="105"/>
    <s v="Decision List (Input Node)"/>
    <m/>
    <s v="accensione AQR Trigger (ex Exception 1)"/>
    <s v="Per ogni sndg sarà verificata puntualmente l'uguaglianza tra prima e dopo l'introduzione della nuova app 2.0"/>
    <s v="Non ci siano differenze in termine di flag (accensione segnale)"/>
    <s v="confronto sulla tabella finale"/>
    <m/>
    <m/>
    <x v="0"/>
    <x v="0"/>
  </r>
  <r>
    <s v="EWS App-ISPRO "/>
    <n v="106"/>
    <s v="Exception (Connection Node)"/>
    <m/>
    <s v="accensione Exception 2"/>
    <s v="Per ogni sndg sarà verificata puntualmente l'uguaglianza tra prima e dopo l'introduzione della nuova app 2.0"/>
    <s v="Non ci siano differenze in termine di flag (accensione segnale)"/>
    <s v="confronto sulla tabella finale"/>
    <m/>
    <m/>
    <x v="0"/>
    <x v="0"/>
  </r>
  <r>
    <s v="EWS App-ISPRO "/>
    <n v="107"/>
    <s v="Predictive Model"/>
    <m/>
    <s v="score Client Mispayment Module"/>
    <s v="Per ogni sndg sarà verificata puntualmente l'uguaglianza tra prima e dopo l'introduzione della nuova app 2.0"/>
    <s v="Non ci siano differenze in termine di score"/>
    <s v="confronto sulla tabella intermedia (MODEL_M000xx)"/>
    <m/>
    <m/>
    <x v="0"/>
    <x v="0"/>
  </r>
  <r>
    <s v="EWS App-ISPRO "/>
    <n v="108"/>
    <s v="Predictive Model"/>
    <m/>
    <s v="score Handling Account Module"/>
    <s v="Per ogni sndg sarà verificata puntualmente l'uguaglianza tra prima e dopo l'introduzione della nuova app 2.0"/>
    <s v="Non ci siano differenze in termine di score"/>
    <s v="confronto sulla tabella intermedia (MODEL_M000xx)"/>
    <m/>
    <m/>
    <x v="0"/>
    <x v="0"/>
  </r>
  <r>
    <s v="EWS App-ISPRO "/>
    <n v="109"/>
    <s v="Predictive Model"/>
    <m/>
    <s v="score Balance Sheet Module"/>
    <s v="Per ogni sndg sarà verificata puntualmente l'uguaglianza tra prima e dopo l'introduzione della nuova app 2.0"/>
    <s v="Non ci siano differenze in termine di score"/>
    <s v="confronto sulla tabella intermedia (MODEL_M000xx)"/>
    <m/>
    <m/>
    <x v="0"/>
    <x v="0"/>
  </r>
  <r>
    <s v="EWS App-ISPRO "/>
    <n v="110"/>
    <s v="Business Rules"/>
    <m/>
    <s v="BR01"/>
    <s v="Per ogni sndg sarà verificata puntualmente l'uguaglianza tra prima e dopo l'introduzione della nuova app 2.0"/>
    <s v="Non ci siano differenze in termine di flag (accensione segnale)"/>
    <s v="confronto sulla tabella finale singola banca (output_web_ISPRO)"/>
    <m/>
    <m/>
    <x v="0"/>
    <x v="0"/>
  </r>
  <r>
    <s v="EWS App-ISPRO "/>
    <n v="111"/>
    <s v="Business Rules"/>
    <m/>
    <s v="BR02"/>
    <s v="Per ogni sndg sarà verificata puntualmente l'uguaglianza tra prima e dopo l'introduzione della nuova app 2.0"/>
    <s v="Non ci siano differenze in termine di flag (accensione segnale)"/>
    <s v="confronto sulla tabella finale singola banca (output_web_ISPRO)"/>
    <m/>
    <m/>
    <x v="0"/>
    <x v="0"/>
  </r>
  <r>
    <s v="EWS App-ISPRO "/>
    <n v="112"/>
    <s v="Business Rules"/>
    <m/>
    <s v="BR05"/>
    <s v="Per ogni sndg sarà verificata puntualmente l'uguaglianza tra prima e dopo l'introduzione della nuova app 2.0"/>
    <s v="Non ci siano differenze in termine di flag (accensione segnale)"/>
    <s v="confronto sulla tabella finale singola banca (output_web_ISPRO)"/>
    <m/>
    <m/>
    <x v="0"/>
    <x v="0"/>
  </r>
  <r>
    <s v="EWS App-ISPRO "/>
    <n v="113"/>
    <s v="Business Rules"/>
    <m/>
    <s v="BR06"/>
    <s v="Per ogni sndg sarà verificata puntualmente l'uguaglianza tra prima e dopo l'introduzione della nuova app 2.0"/>
    <s v="Non ci siano differenze in termine di flag (accensione segnale)"/>
    <s v="confronto sulla tabella finale singola banca (output_web_ISPRO)"/>
    <m/>
    <m/>
    <x v="0"/>
    <x v="0"/>
  </r>
  <r>
    <s v="EWS App-ISPRO "/>
    <n v="114"/>
    <s v="Business Rules"/>
    <m/>
    <s v="BR08"/>
    <s v="Per ogni sndg sarà verificata puntualmente l'uguaglianza tra prima e dopo l'introduzione della nuova app 2.0"/>
    <s v="Non ci siano differenze in termine di flag (accensione segnale)"/>
    <s v="confronto sulla tabella finale singola banca (output_web_ISPRO)"/>
    <m/>
    <m/>
    <x v="0"/>
    <x v="0"/>
  </r>
  <r>
    <s v="EWS App-ISPRO "/>
    <n v="115"/>
    <s v="Business Rules"/>
    <m/>
    <s v="BR15"/>
    <s v="Per ogni sndg sarà verificata puntualmente l'uguaglianza tra prima e dopo l'introduzione della nuova app 2.0"/>
    <s v="Non ci siano differenze in termine di flag (accensione segnale)"/>
    <s v="confronto sulla tabella finale singola banca (output_web_ISPRO)"/>
    <m/>
    <m/>
    <x v="0"/>
    <x v="0"/>
  </r>
  <r>
    <s v="EWS App-ISPRO "/>
    <n v="116"/>
    <s v="Business Rules"/>
    <m/>
    <s v="BR16"/>
    <s v="Per ogni sndg sarà verificata puntualmente l'uguaglianza tra prima e dopo l'introduzione della nuova app 2.0"/>
    <s v="Non ci siano differenze in termine di flag (accensione segnale)"/>
    <s v="confronto sulla tabella finale singola banca (output_web_ISPRO)"/>
    <m/>
    <m/>
    <x v="0"/>
    <x v="0"/>
  </r>
  <r>
    <s v="EWS App-ISPRO "/>
    <n v="117"/>
    <s v="Business Rules"/>
    <m/>
    <s v="BR18"/>
    <s v="Per ogni sndg sarà verificata puntualmente l'uguaglianza tra prima e dopo l'introduzione della nuova app 2.0"/>
    <s v="Non ci siano differenze in termine di flag (accensione segnale)"/>
    <s v="confronto sulla tabella finale singola banca (output_web_ISPRO)"/>
    <m/>
    <m/>
    <x v="0"/>
    <x v="0"/>
  </r>
  <r>
    <s v="EWS App-ISBA "/>
    <n v="118"/>
    <s v="Final Score"/>
    <m/>
    <s v="numerosità controparti"/>
    <s v="Sarà verificato che l'introduzione della nuova app 2.0 non abbia portato ad una perdita di record"/>
    <s v="Non ci siano differenze in termine di numero"/>
    <s v="confronto sulla tabella finale"/>
    <m/>
    <m/>
    <x v="0"/>
    <x v="0"/>
  </r>
  <r>
    <s v="EWS App-ISBA "/>
    <n v="119"/>
    <s v="Final Score"/>
    <m/>
    <s v="numerosità controparti per Segment"/>
    <s v="Sarà verificato che l'introduzione della nuova app 2.0 non abbia portato ad una perdita di record, aggregando i dati per segmento"/>
    <s v="Non ci siano differenze in termine di numero"/>
    <s v="confronto sulla tabella finale"/>
    <m/>
    <m/>
    <x v="0"/>
    <x v="0"/>
  </r>
  <r>
    <s v="EWS App-ISBA "/>
    <n v="120"/>
    <s v="Final Score"/>
    <m/>
    <s v="numerosità controparti per Final Score"/>
    <s v="Sarà verificato che l'introduzione della nuova app 2.0 non abbia portato ad una perdita di record, aggregando i dati per colore finale "/>
    <s v="Non ci siano differenze in termine di numero"/>
    <s v="confronto sulla tabella finale"/>
    <m/>
    <m/>
    <x v="0"/>
    <x v="0"/>
  </r>
  <r>
    <s v="EWS App-ISBA "/>
    <n v="121"/>
    <s v="Final Score"/>
    <m/>
    <s v="colore finale"/>
    <s v="Per ogni sndg sarà verificata puntualmente l'uguaglianza tra prima e dopo l'introduzione della nuova app 2.0"/>
    <s v="Non ci siano differenze in termine di colore"/>
    <s v="confronto sulla tabella finale"/>
    <m/>
    <m/>
    <x v="0"/>
    <x v="0"/>
  </r>
  <r>
    <s v="EWS App-ISBA "/>
    <n v="122"/>
    <s v="Predictive Model"/>
    <m/>
    <s v="colore Client Mispayment Module"/>
    <s v="Per ogni sndg sarà verificata puntualmente l'uguaglianza tra prima e dopo l'introduzione della nuova app 2.0"/>
    <s v="Non ci siano differenze in termine di colore"/>
    <s v="confronto sulla tabella finale"/>
    <m/>
    <m/>
    <x v="0"/>
    <x v="0"/>
  </r>
  <r>
    <s v="EWS App-ISBA "/>
    <n v="123"/>
    <s v="Predictive Model"/>
    <m/>
    <s v="colore Handling Account Module"/>
    <s v="Per ogni sndg sarà verificata puntualmente l'uguaglianza tra prima e dopo l'introduzione della nuova app 2.0"/>
    <s v="Non ci siano differenze in termine di colore"/>
    <s v="confronto sulla tabella finale"/>
    <m/>
    <m/>
    <x v="0"/>
    <x v="0"/>
  </r>
  <r>
    <s v="EWS App-ISBA "/>
    <n v="124"/>
    <s v="Matrix (Connection Node)"/>
    <m/>
    <s v="colore matrice primo rischio"/>
    <s v="Per ogni sndg sarà verificata puntualmente l'uguaglianza tra prima e dopo l'introduzione della nuova app 2.0"/>
    <s v="Non ci siano differenze in termine di colore"/>
    <s v="confronto sulla tabella finale"/>
    <m/>
    <m/>
    <x v="0"/>
    <x v="0"/>
  </r>
  <r>
    <s v="EWS App-ISBA "/>
    <n v="125"/>
    <s v="Decision List (Input Node)"/>
    <m/>
    <s v="accensione AQR Fatal (ex Fast-Track)"/>
    <s v="Per ogni sndg sarà verificata puntualmente l'uguaglianza tra prima e dopo l'introduzione della nuova app 2.0"/>
    <s v="Non ci siano differenze in termine di flag (accensione segnale)"/>
    <s v="confronto sulla tabella finale"/>
    <m/>
    <m/>
    <x v="0"/>
    <x v="0"/>
  </r>
  <r>
    <s v="EWS App-ISBA "/>
    <n v="126"/>
    <s v="Decision List (Input Node)"/>
    <m/>
    <s v="accensione AQR Trigger (ex Exception 1)"/>
    <s v="Per ogni sndg sarà verificata puntualmente l'uguaglianza tra prima e dopo l'introduzione della nuova app 2.0"/>
    <s v="Non ci siano differenze in termine di flag (accensione segnale)"/>
    <s v="confronto sulla tabella finale"/>
    <m/>
    <m/>
    <x v="0"/>
    <x v="0"/>
  </r>
  <r>
    <s v="EWS App-ISBA "/>
    <n v="127"/>
    <s v="Exception (Connection Node)"/>
    <m/>
    <s v="accensione Exception 2"/>
    <s v="Per ogni sndg sarà verificata puntualmente l'uguaglianza tra prima e dopo l'introduzione della nuova app 2.0"/>
    <s v="Non ci siano differenze in termine di flag (accensione segnale)"/>
    <s v="confronto sulla tabella finale"/>
    <m/>
    <m/>
    <x v="0"/>
    <x v="0"/>
  </r>
  <r>
    <s v="EWS App-ISBA "/>
    <n v="128"/>
    <s v="Exception (Connection Node)"/>
    <m/>
    <s v="accensione Exception 7"/>
    <s v="Per ogni sndg sarà verificata puntualmente l'uguaglianza tra prima e dopo l'introduzione della nuova app 2.0"/>
    <s v="Non ci siano differenze in termine di flag (accensione segnale)"/>
    <s v="confronto sulla tabella finale"/>
    <m/>
    <m/>
    <x v="0"/>
    <x v="0"/>
  </r>
  <r>
    <s v="EWS App-ISBA "/>
    <n v="129"/>
    <s v="Predictive Model"/>
    <m/>
    <s v="score Client Mispayment Module"/>
    <s v="Per ogni sndg sarà verificata puntualmente l'uguaglianza tra prima e dopo l'introduzione della nuova app 2.0"/>
    <s v="Non ci siano differenze in termine di score"/>
    <s v="confronto sulla tabella intermedia (MODEL_M000xx)"/>
    <m/>
    <m/>
    <x v="0"/>
    <x v="0"/>
  </r>
  <r>
    <s v="EWS App-ISBA "/>
    <n v="130"/>
    <s v="Predictive Model"/>
    <m/>
    <s v="score Handling Account Module"/>
    <s v="Per ogni sndg sarà verificata puntualmente l'uguaglianza tra prima e dopo l'introduzione della nuova app 2.0"/>
    <s v="Non ci siano differenze in termine di score"/>
    <s v="confronto sulla tabella intermedia (MODEL_M000xx)"/>
    <m/>
    <m/>
    <x v="0"/>
    <x v="0"/>
  </r>
  <r>
    <s v="EWS App-ISBA "/>
    <n v="131"/>
    <s v="Business Rules"/>
    <m/>
    <s v="BR01"/>
    <s v="Per ogni sndg sarà verificata puntualmente l'uguaglianza tra prima e dopo l'introduzione della nuova app 2.0"/>
    <s v="Non ci siano differenze in termine di flag (accensione segnale)"/>
    <s v="confronto sulla tabella finale singola banca (output_web_ISBA)"/>
    <m/>
    <m/>
    <x v="0"/>
    <x v="0"/>
  </r>
  <r>
    <s v="EWS App-ISBA "/>
    <n v="132"/>
    <s v="Business Rules"/>
    <m/>
    <s v="BR02"/>
    <s v="Per ogni sndg sarà verificata puntualmente l'uguaglianza tra prima e dopo l'introduzione della nuova app 2.0"/>
    <s v="Non ci siano differenze in termine di flag (accensione segnale)"/>
    <s v="confronto sulla tabella finale singola banca (output_web_ISBA)"/>
    <m/>
    <m/>
    <x v="0"/>
    <x v="0"/>
  </r>
  <r>
    <s v="EWS App-ISBA "/>
    <n v="133"/>
    <s v="Business Rules"/>
    <m/>
    <s v="BR05"/>
    <s v="Per ogni sndg sarà verificata puntualmente l'uguaglianza tra prima e dopo l'introduzione della nuova app 2.0"/>
    <s v="Non ci siano differenze in termine di flag (accensione segnale)"/>
    <s v="confronto sulla tabella finale singola banca (output_web_ISBA)"/>
    <m/>
    <m/>
    <x v="0"/>
    <x v="0"/>
  </r>
  <r>
    <s v="EWS App-ISBA "/>
    <n v="134"/>
    <s v="Business Rules"/>
    <m/>
    <s v="BR06"/>
    <s v="Per ogni sndg sarà verificata puntualmente l'uguaglianza tra prima e dopo l'introduzione della nuova app 2.0"/>
    <s v="Non ci siano differenze in termine di flag (accensione segnale)"/>
    <s v="confronto sulla tabella finale singola banca (output_web_ISBA)"/>
    <m/>
    <m/>
    <x v="0"/>
    <x v="0"/>
  </r>
  <r>
    <s v="EWS App-ISBA "/>
    <n v="135"/>
    <s v="Business Rules"/>
    <m/>
    <s v="BR08"/>
    <s v="Per ogni sndg sarà verificata puntualmente l'uguaglianza tra prima e dopo l'introduzione della nuova app 2.0"/>
    <s v="Non ci siano differenze in termine di flag (accensione segnale)"/>
    <s v="confronto sulla tabella finale singola banca (output_web_ISBA)"/>
    <m/>
    <m/>
    <x v="0"/>
    <x v="0"/>
  </r>
  <r>
    <s v="EWS App-ISBA "/>
    <n v="136"/>
    <s v="Business Rules"/>
    <m/>
    <s v="BR12"/>
    <s v="Per ogni sndg sarà verificata puntualmente l'uguaglianza tra prima e dopo l'introduzione della nuova app 2.0"/>
    <s v="Non ci siano differenze in termine di flag (accensione segnale)"/>
    <s v="confronto sulla tabella finale singola banca (output_web_ISBA)"/>
    <m/>
    <m/>
    <x v="0"/>
    <x v="0"/>
  </r>
  <r>
    <s v="EWS App-ISBA "/>
    <n v="137"/>
    <s v="Business Rules"/>
    <m/>
    <s v="BR15"/>
    <s v="Per ogni sndg sarà verificata puntualmente l'uguaglianza tra prima e dopo l'introduzione della nuova app 2.0"/>
    <s v="Non ci siano differenze in termine di flag (accensione segnale)"/>
    <s v="confronto sulla tabella finale singola banca (output_web_ISBA)"/>
    <m/>
    <m/>
    <x v="0"/>
    <x v="0"/>
  </r>
  <r>
    <s v="EWS App-ISBA "/>
    <n v="138"/>
    <s v="Business Rules"/>
    <m/>
    <s v="BR16"/>
    <s v="Per ogni sndg sarà verificata puntualmente l'uguaglianza tra prima e dopo l'introduzione della nuova app 2.0"/>
    <s v="Non ci siano differenze in termine di flag (accensione segnale)"/>
    <s v="confronto sulla tabella finale singola banca (output_web_ISBA)"/>
    <m/>
    <m/>
    <x v="0"/>
    <x v="0"/>
  </r>
  <r>
    <s v="EWS App-ISBA "/>
    <n v="139"/>
    <s v="Business Rules"/>
    <m/>
    <s v="BR17"/>
    <s v="Per ogni sndg sarà verificata puntualmente l'uguaglianza tra prima e dopo l'introduzione della nuova app 2.0"/>
    <s v="Non ci siano differenze in termine di flag (accensione segnale)"/>
    <s v="confronto sulla tabella finale singola banca (output_web_ISBA)"/>
    <m/>
    <m/>
    <x v="0"/>
    <x v="0"/>
  </r>
  <r>
    <s v="EWS App-ISBA "/>
    <n v="140"/>
    <s v="Business Rules"/>
    <m/>
    <s v="BR18"/>
    <s v="Per ogni sndg sarà verificata puntualmente l'uguaglianza tra prima e dopo l'introduzione della nuova app 2.0"/>
    <s v="Non ci siano differenze in termine di flag (accensione segnale)"/>
    <s v="confronto sulla tabella finale singola banca (output_web_ISBA)"/>
    <m/>
    <m/>
    <x v="0"/>
    <x v="0"/>
  </r>
  <r>
    <m/>
    <m/>
    <m/>
    <m/>
    <m/>
    <m/>
    <m/>
    <m/>
    <m/>
    <m/>
    <x v="1"/>
    <x v="0"/>
  </r>
  <r>
    <m/>
    <m/>
    <m/>
    <m/>
    <m/>
    <m/>
    <m/>
    <m/>
    <m/>
    <m/>
    <x v="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2">
  <r>
    <s v="EWS App-BIB "/>
    <n v="1"/>
    <s v="Final Score"/>
    <m/>
    <s v="numerosità controparti"/>
    <s v="Sarà verificato che l'introduzione della nuova app 2.0 non abbia portato ad una perdita di record"/>
    <s v="Non ci siano differenze in termine di numero"/>
    <s v="confronto sulla tabella finale"/>
    <x v="0"/>
    <m/>
    <s v="Ok"/>
  </r>
  <r>
    <s v="EWS App-BIB "/>
    <n v="2"/>
    <s v="Final Score"/>
    <m/>
    <s v="numerosità controparti per Segment"/>
    <s v="Sarà verificato che l'introduzione della nuova app 2.0 non abbia portato ad una perdita di record, aggregando i dati per segmento"/>
    <s v="Non ci siano differenze in termine di numero"/>
    <s v="confronto sulla tabella finale"/>
    <x v="0"/>
    <m/>
    <s v="Ok"/>
  </r>
  <r>
    <s v="EWS App-BIB "/>
    <n v="3"/>
    <s v="Final Score"/>
    <m/>
    <s v="numerosità controparti per Final Score"/>
    <s v="Sarà verificato che l'introduzione della nuova app 2.0 non abbia portato ad una perdita di record, aggregando i dati per colore finale "/>
    <s v="Non ci siano differenze in termine di numero"/>
    <s v="confronto sulla tabella finale"/>
    <x v="0"/>
    <m/>
    <s v="Ok"/>
  </r>
  <r>
    <s v="EWS App-BIB "/>
    <n v="4"/>
    <s v="Final Score"/>
    <m/>
    <s v="colore finale"/>
    <s v="Per ogni sndg sarà verificata puntualmente l'uguaglianza tra prima e dopo l'introduzione della nuova app 2.0"/>
    <s v="Non ci siano differenze in termine di colore"/>
    <s v="confronto sulla tabella finale"/>
    <x v="0"/>
    <m/>
    <s v="Ok"/>
  </r>
  <r>
    <s v="EWS App-BIB "/>
    <n v="5"/>
    <s v="Predictive Model"/>
    <m/>
    <s v="colore Client Mispayment Module"/>
    <s v="Per ogni sndg sarà verificata puntualmente l'uguaglianza tra prima e dopo l'introduzione della nuova app 2.0"/>
    <s v="Non ci siano differenze in termine di colore"/>
    <s v="confronto sulla tabella finale"/>
    <x v="0"/>
    <m/>
    <s v="Ok"/>
  </r>
  <r>
    <s v="EWS App-BIB "/>
    <n v="6"/>
    <s v="Predictive Model"/>
    <m/>
    <s v="colore Handling Account Module"/>
    <s v="Per ogni sndg sarà verificata puntualmente l'uguaglianza tra prima e dopo l'introduzione della nuova app 2.0"/>
    <s v="Non ci siano differenze in termine di colore"/>
    <s v="confronto sulla tabella finale"/>
    <x v="0"/>
    <m/>
    <s v="Ok"/>
  </r>
  <r>
    <s v="EWS App-BIB "/>
    <n v="7"/>
    <s v="Matrix (Connection Node)"/>
    <m/>
    <s v="colore matrice primo rischio"/>
    <s v="Per ogni sndg sarà verificata puntualmente l'uguaglianza tra prima e dopo l'introduzione della nuova app 2.0"/>
    <s v="Non ci siano differenze in termine di colore"/>
    <s v="confronto sulla tabella finale"/>
    <x v="0"/>
    <m/>
    <s v="Ok"/>
  </r>
  <r>
    <s v="EWS App-BIB "/>
    <n v="8"/>
    <s v="Decision List (Input Node)"/>
    <m/>
    <s v="accensione AQR Fatal (ex Fast-Track)"/>
    <s v="Per ogni sndg sarà verificata puntualmente l'uguaglianza tra prima e dopo l'introduzione della nuova app 2.0"/>
    <s v="Non ci siano differenze in termine di flag (accensione segnale)"/>
    <s v="confronto sulla tabella finale"/>
    <x v="0"/>
    <m/>
    <s v="Ok"/>
  </r>
  <r>
    <s v="EWS App-BIB "/>
    <n v="9"/>
    <s v="Decision List (Input Node)"/>
    <m/>
    <s v="accensione AQR Trigger (ex Exception 1)"/>
    <s v="Per ogni sndg sarà verificata puntualmente l'uguaglianza tra prima e dopo l'introduzione della nuova app 2.0"/>
    <s v="Non ci siano differenze in termine di flag (accensione segnale)"/>
    <s v="confronto sulla tabella finale"/>
    <x v="0"/>
    <m/>
    <s v="Ok"/>
  </r>
  <r>
    <s v="EWS App-BIB "/>
    <n v="10"/>
    <s v="Exception (Connection Node)"/>
    <m/>
    <s v="accensione Exception 2"/>
    <s v="Per ogni sndg sarà verificata puntualmente l'uguaglianza tra prima e dopo l'introduzione della nuova app 2.0"/>
    <s v="Non ci siano differenze in termine di flag (accensione segnale)"/>
    <s v="confronto sulla tabella finale"/>
    <x v="0"/>
    <m/>
    <s v="Ok"/>
  </r>
  <r>
    <s v="EWS App-BIB "/>
    <n v="11"/>
    <s v="Exception (Connection Node)"/>
    <m/>
    <s v="accensione Exception 3"/>
    <s v="Per ogni sndg sarà verificata puntualmente l'uguaglianza tra prima e dopo l'introduzione della nuova app 2.0"/>
    <s v="Non ci siano differenze in termine di flag (accensione segnale)"/>
    <s v="confronto sulla tabella finale"/>
    <x v="0"/>
    <m/>
    <s v="Ok"/>
  </r>
  <r>
    <s v="EWS App-BIB "/>
    <n v="12"/>
    <s v="Predictive Model"/>
    <m/>
    <s v="score Client Mispayment Module"/>
    <s v="Per ogni sndg sarà verificata puntualmente l'uguaglianza tra prima e dopo l'introduzione della nuova app 2.0"/>
    <s v="Non ci siano differenze in termine di score"/>
    <s v="confronto sulla tabella intermedia (MODEL_M000xx)"/>
    <x v="1"/>
    <m/>
    <s v="Ok"/>
  </r>
  <r>
    <s v="EWS App-BIB "/>
    <n v="13"/>
    <s v="Predictive Model"/>
    <m/>
    <s v="score Handling Account Module"/>
    <s v="Per ogni sndg sarà verificata puntualmente l'uguaglianza tra prima e dopo l'introduzione della nuova app 2.0"/>
    <s v="Non ci siano differenze in termine di score"/>
    <s v="confronto sulla tabella intermedia (MODEL_M000xx)"/>
    <x v="1"/>
    <m/>
    <s v="Ok"/>
  </r>
  <r>
    <s v="EWS App-BIB "/>
    <n v="14"/>
    <s v="Business Rules"/>
    <m/>
    <s v="BR01"/>
    <s v="Per ogni sndg sarà verificata puntualmente l'uguaglianza tra prima e dopo l'introduzione della nuova app 2.0"/>
    <s v="Non ci siano differenze in termine di flag (accensione segnale)"/>
    <s v="confronto sulla tabella finale singola banca (output_web_BIB)"/>
    <x v="1"/>
    <m/>
    <s v="Ok"/>
  </r>
  <r>
    <s v="EWS App-BIB "/>
    <n v="15"/>
    <s v="Business Rules"/>
    <m/>
    <s v="BR02"/>
    <s v="Per ogni sndg sarà verificata puntualmente l'uguaglianza tra prima e dopo l'introduzione della nuova app 2.0"/>
    <s v="Non ci siano differenze in termine di flag (accensione segnale)"/>
    <s v="confronto sulla tabella finale singola banca (output_web_BIB)"/>
    <x v="1"/>
    <m/>
    <s v="Ok"/>
  </r>
  <r>
    <s v="EWS App-BIB "/>
    <n v="16"/>
    <s v="Business Rules"/>
    <m/>
    <s v="BR05"/>
    <s v="Per ogni sndg sarà verificata puntualmente l'uguaglianza tra prima e dopo l'introduzione della nuova app 2.0"/>
    <s v="Non ci siano differenze in termine di flag (accensione segnale)"/>
    <s v="confronto sulla tabella finale singola banca (output_web_BIB)"/>
    <x v="1"/>
    <m/>
    <s v="Ok"/>
  </r>
  <r>
    <s v="EWS App-BIB "/>
    <n v="17"/>
    <s v="Business Rules"/>
    <m/>
    <s v="BR06"/>
    <s v="Per ogni sndg sarà verificata puntualmente l'uguaglianza tra prima e dopo l'introduzione della nuova app 2.0"/>
    <s v="Non ci siano differenze in termine di flag (accensione segnale)"/>
    <s v="confronto sulla tabella finale singola banca (output_web_BIB)"/>
    <x v="1"/>
    <m/>
    <s v="Ok"/>
  </r>
  <r>
    <s v="EWS App-BIB "/>
    <n v="18"/>
    <s v="Business Rules"/>
    <m/>
    <s v="BR15"/>
    <s v="Per ogni sndg sarà verificata puntualmente l'uguaglianza tra prima e dopo l'introduzione della nuova app 2.0"/>
    <s v="Non ci siano differenze in termine di flag (accensione segnale)"/>
    <s v="confronto sulla tabella finale singola banca (output_web_BIB)"/>
    <x v="1"/>
    <m/>
    <s v="Ok"/>
  </r>
  <r>
    <s v="EWS App-BIB "/>
    <n v="19"/>
    <s v="Business Rules"/>
    <m/>
    <s v="BR16"/>
    <s v="Per ogni sndg sarà verificata puntualmente l'uguaglianza tra prima e dopo l'introduzione della nuova app 2.0"/>
    <s v="Non ci siano differenze in termine di flag (accensione segnale)"/>
    <s v="confronto sulla tabella finale singola banca (output_web_BIB)"/>
    <x v="1"/>
    <m/>
    <s v="Ok"/>
  </r>
  <r>
    <s v="EWS App-BIR "/>
    <n v="20"/>
    <s v="Final Score"/>
    <m/>
    <s v="numerosità controparti"/>
    <s v="Sarà verificato che l'introduzione della nuova app 2.0 non abbia portato ad una perdita di record"/>
    <s v="Non ci siano differenze in termine di numero"/>
    <s v="confronto sulla tabella finale"/>
    <x v="1"/>
    <m/>
    <s v="Ok"/>
  </r>
  <r>
    <s v="EWS App-BIR "/>
    <n v="21"/>
    <s v="Final Score"/>
    <m/>
    <s v="numerosità controparti per Segment"/>
    <s v="Sarà verificato che l'introduzione della nuova app 2.0 non abbia portato ad una perdita di record, aggregando i dati per segmento"/>
    <s v="Non ci siano differenze in termine di numero"/>
    <s v="confronto sulla tabella finale"/>
    <x v="1"/>
    <m/>
    <s v="Ok"/>
  </r>
  <r>
    <s v="EWS App-BIR "/>
    <n v="22"/>
    <s v="Final Score"/>
    <m/>
    <s v="numerosità controparti per Final Score"/>
    <s v="Sarà verificato che l'introduzione della nuova app 2.0 non abbia portato ad una perdita di record, aggregando i dati per colore finale "/>
    <s v="Non ci siano differenze in termine di numero"/>
    <s v="confronto sulla tabella finale"/>
    <x v="1"/>
    <m/>
    <s v="Ok"/>
  </r>
  <r>
    <s v="EWS App-BIR "/>
    <n v="23"/>
    <s v="Final Score"/>
    <m/>
    <s v="colore finale"/>
    <s v="Per ogni sndg sarà verificata puntualmente l'uguaglianza tra prima e dopo l'introduzione della nuova app 2.0"/>
    <s v="Non ci siano differenze in termine di colore"/>
    <s v="confronto sulla tabella finale"/>
    <x v="1"/>
    <m/>
    <s v="Ok"/>
  </r>
  <r>
    <s v="EWS App-BIR "/>
    <n v="24"/>
    <s v="Predictive Model"/>
    <m/>
    <s v="colore Client Mispayment Module"/>
    <s v="Per ogni sndg sarà verificata puntualmente l'uguaglianza tra prima e dopo l'introduzione della nuova app 2.0"/>
    <s v="Non ci siano differenze in termine di colore"/>
    <s v="confronto sulla tabella finale"/>
    <x v="1"/>
    <m/>
    <s v="Ok"/>
  </r>
  <r>
    <s v="EWS App-BIR "/>
    <n v="25"/>
    <s v="Matrix (Connection Node)"/>
    <m/>
    <s v="colore matrice primo rischio"/>
    <s v="Per ogni sndg sarà verificata puntualmente l'uguaglianza tra prima e dopo l'introduzione della nuova app 2.0"/>
    <s v="Non ci siano differenze in termine di colore"/>
    <s v="confronto sulla tabella finale"/>
    <x v="1"/>
    <m/>
    <s v="Ok"/>
  </r>
  <r>
    <s v="EWS App-BIR "/>
    <n v="26"/>
    <s v="Decision List (Input Node)"/>
    <m/>
    <s v="accensione AQR Fatal (ex Fast-Track)"/>
    <s v="Per ogni sndg sarà verificata puntualmente l'uguaglianza tra prima e dopo l'introduzione della nuova app 2.0"/>
    <s v="Non ci siano differenze in termine di flag (accensione segnale)"/>
    <s v="confronto sulla tabella finale"/>
    <x v="1"/>
    <m/>
    <s v="Ok"/>
  </r>
  <r>
    <s v="EWS App-BIR "/>
    <n v="27"/>
    <s v="Decision List (Input Node)"/>
    <m/>
    <s v="accensione AQR Trigger (ex Exception 1)"/>
    <s v="Per ogni sndg sarà verificata puntualmente l'uguaglianza tra prima e dopo l'introduzione della nuova app 2.0"/>
    <s v="Non ci siano differenze in termine di flag (accensione segnale)"/>
    <s v="confronto sulla tabella finale"/>
    <x v="1"/>
    <m/>
    <s v="Ok"/>
  </r>
  <r>
    <s v="EWS App-BIR "/>
    <n v="28"/>
    <s v="Exception (Connection Node)"/>
    <m/>
    <s v="accensione Exception 4"/>
    <s v="Per ogni sndg sarà verificata puntualmente l'uguaglianza tra prima e dopo l'introduzione della nuova app 2.0"/>
    <s v="Non ci siano differenze in termine di flag (accensione segnale)"/>
    <s v="confronto sulla tabella finale"/>
    <x v="1"/>
    <m/>
    <s v="Ok"/>
  </r>
  <r>
    <s v="EWS App-BIR "/>
    <n v="29"/>
    <s v="Predictive Model"/>
    <m/>
    <s v="score Client Mispayment Module"/>
    <s v="Per ogni sndg sarà verificata puntualmente l'uguaglianza tra prima e dopo l'introduzione della nuova app 2.0"/>
    <s v="Non ci siano differenze in termine di score"/>
    <s v="confronto sulla tabella intermedia (MODEL_M000xx)"/>
    <x v="1"/>
    <m/>
    <s v="Ok"/>
  </r>
  <r>
    <s v="EWS App-BIR "/>
    <n v="30"/>
    <s v="Business Rules"/>
    <m/>
    <s v="BR01"/>
    <s v="Per ogni sndg sarà verificata puntualmente l'uguaglianza tra prima e dopo l'introduzione della nuova app 2.0"/>
    <s v="Non ci siano differenze in termine di flag (accensione segnale)"/>
    <s v="confronto sulla tabella finale singola banca (output_web_BIR)"/>
    <x v="1"/>
    <m/>
    <s v="Ok"/>
  </r>
  <r>
    <s v="EWS App-BIR "/>
    <n v="31"/>
    <s v="Business Rules"/>
    <m/>
    <s v="BR02"/>
    <s v="Per ogni sndg sarà verificata puntualmente l'uguaglianza tra prima e dopo l'introduzione della nuova app 2.0"/>
    <s v="Non ci siano differenze in termine di flag (accensione segnale)"/>
    <s v="confronto sulla tabella finale singola banca (output_web_BIR)"/>
    <x v="1"/>
    <m/>
    <s v="Ok"/>
  </r>
  <r>
    <s v="EWS App-BIR "/>
    <n v="32"/>
    <s v="Business Rules"/>
    <m/>
    <s v="BR08"/>
    <s v="Per ogni sndg sarà verificata puntualmente l'uguaglianza tra prima e dopo l'introduzione della nuova app 2.0"/>
    <s v="Non ci siano differenze in termine di flag (accensione segnale)"/>
    <s v="confronto sulla tabella finale singola banca (output_web_BIR)"/>
    <x v="1"/>
    <m/>
    <s v="Ok"/>
  </r>
  <r>
    <s v="EWS App-BIR "/>
    <n v="33"/>
    <s v="Business Rules"/>
    <m/>
    <s v="BR15"/>
    <s v="Per ogni sndg sarà verificata puntualmente l'uguaglianza tra prima e dopo l'introduzione della nuova app 2.0"/>
    <s v="Non ci siano differenze in termine di flag (accensione segnale)"/>
    <s v="confronto sulla tabella finale singola banca (output_web_BIR)"/>
    <x v="1"/>
    <m/>
    <s v="Ok"/>
  </r>
  <r>
    <s v="EWS App-BIR "/>
    <n v="34"/>
    <s v="Business Rules"/>
    <m/>
    <s v="BR16"/>
    <s v="Per ogni sndg sarà verificata puntualmente l'uguaglianza tra prima e dopo l'introduzione della nuova app 2.0"/>
    <s v="Non ci siano differenze in termine di flag (accensione segnale)"/>
    <s v="confronto sulla tabella finale singola banca (output_web_BIR)"/>
    <x v="1"/>
    <m/>
    <s v="Ok"/>
  </r>
  <r>
    <s v="EWS App-BIR "/>
    <n v="35"/>
    <s v="Business Rules"/>
    <m/>
    <s v="BR17"/>
    <s v="Per ogni sndg sarà verificata puntualmente l'uguaglianza tra prima e dopo l'introduzione della nuova app 2.0"/>
    <s v="Non ci siano differenze in termine di flag (accensione segnale)"/>
    <s v="confronto sulla tabella finale singola banca (output_web_BIR)"/>
    <x v="1"/>
    <m/>
    <s v="Ok"/>
  </r>
  <r>
    <s v="EWS App-KOPER "/>
    <n v="36"/>
    <s v="Final Score"/>
    <m/>
    <s v="numerosità controparti"/>
    <s v="Sarà verificato che l'introduzione della nuova app 2.0 non abbia portato ad una perdita di record"/>
    <s v="Non ci siano differenze in termine di numero"/>
    <s v="confronto sulla tabella finale"/>
    <x v="0"/>
    <m/>
    <s v="Ok"/>
  </r>
  <r>
    <s v="EWS App-KOPER "/>
    <n v="37"/>
    <s v="Final Score"/>
    <m/>
    <s v="numerosità controparti per Segment"/>
    <s v="Sarà verificato che l'introduzione della nuova app 2.0 non abbia portato ad una perdita di record, aggregando i dati per segmento"/>
    <s v="Non ci siano differenze in termine di numero"/>
    <s v="confronto sulla tabella finale"/>
    <x v="0"/>
    <m/>
    <s v="Ok"/>
  </r>
  <r>
    <s v="EWS App-KOPER "/>
    <n v="38"/>
    <s v="Final Score"/>
    <m/>
    <s v="numerosità controparti per Final Score"/>
    <s v="Sarà verificato che l'introduzione della nuova app 2.0 non abbia portato ad una perdita di record, aggregando i dati per colore finale "/>
    <s v="Non ci siano differenze in termine di numero"/>
    <s v="confronto sulla tabella finale"/>
    <x v="0"/>
    <m/>
    <s v="Ok"/>
  </r>
  <r>
    <s v="EWS App-KOPER "/>
    <n v="39"/>
    <s v="Final Score"/>
    <m/>
    <s v="colore finale"/>
    <s v="Per ogni sndg sarà verificata puntualmente l'uguaglianza tra prima e dopo l'introduzione della nuova app 2.0"/>
    <s v="Non ci siano differenze in termine di colore"/>
    <s v="confronto sulla tabella finale"/>
    <x v="0"/>
    <m/>
    <s v="Ok"/>
  </r>
  <r>
    <s v="EWS App-KOPER "/>
    <n v="40"/>
    <s v="Predictive Model"/>
    <m/>
    <s v="colore Client Mispayment Module"/>
    <s v="Per ogni sndg sarà verificata puntualmente l'uguaglianza tra prima e dopo l'introduzione della nuova app 2.0"/>
    <s v="Non ci siano differenze in termine di colore"/>
    <s v="confronto sulla tabella finale"/>
    <x v="0"/>
    <m/>
    <s v="Ok"/>
  </r>
  <r>
    <s v="EWS App-KOPER "/>
    <n v="41"/>
    <s v="Predictive Model"/>
    <m/>
    <s v="colore Handling Account Module"/>
    <s v="Per ogni sndg sarà verificata puntualmente l'uguaglianza tra prima e dopo l'introduzione della nuova app 2.0"/>
    <s v="Non ci siano differenze in termine di colore"/>
    <s v="confronto sulla tabella finale"/>
    <x v="0"/>
    <m/>
    <s v="Ok"/>
  </r>
  <r>
    <s v="EWS App-KOPER "/>
    <n v="42"/>
    <s v="Matrix (Connection Node)"/>
    <m/>
    <s v="colore matrice primo rischio"/>
    <s v="Per ogni sndg sarà verificata puntualmente l'uguaglianza tra prima e dopo l'introduzione della nuova app 2.0"/>
    <s v="Non ci siano differenze in termine di colore"/>
    <s v="confronto sulla tabella finale"/>
    <x v="0"/>
    <m/>
    <s v="Ok"/>
  </r>
  <r>
    <s v="EWS App-KOPER "/>
    <n v="43"/>
    <s v="Decision List (Input Node)"/>
    <m/>
    <s v="accensione AQR Fatal (ex Fast-Track)"/>
    <s v="Per ogni sndg sarà verificata puntualmente l'uguaglianza tra prima e dopo l'introduzione della nuova app 2.0"/>
    <s v="Non ci siano differenze in termine di flag (accensione segnale)"/>
    <s v="confronto sulla tabella finale"/>
    <x v="0"/>
    <m/>
    <s v="Ok"/>
  </r>
  <r>
    <s v="EWS App-KOPER "/>
    <n v="44"/>
    <s v="Decision List (Input Node)"/>
    <m/>
    <s v="accensione AQR Trigger (ex Exception 1)"/>
    <s v="Per ogni sndg sarà verificata puntualmente l'uguaglianza tra prima e dopo l'introduzione della nuova app 2.0"/>
    <s v="Non ci siano differenze in termine di flag (accensione segnale)"/>
    <s v="confronto sulla tabella finale"/>
    <x v="0"/>
    <m/>
    <s v="Ok"/>
  </r>
  <r>
    <s v="EWS App-KOPER "/>
    <n v="45"/>
    <s v="Exception (Connection Node)"/>
    <m/>
    <s v="accensione Exception 2"/>
    <s v="Per ogni sndg sarà verificata puntualmente l'uguaglianza tra prima e dopo l'introduzione della nuova app 2.0"/>
    <s v="Non ci siano differenze in termine di flag (accensione segnale)"/>
    <s v="confronto sulla tabella finale"/>
    <x v="0"/>
    <m/>
    <s v="Ok"/>
  </r>
  <r>
    <s v="EWS App-KOPER "/>
    <n v="46"/>
    <s v="Exception (Connection Node)"/>
    <m/>
    <s v="accensione Exception 3"/>
    <s v="Per ogni sndg sarà verificata puntualmente l'uguaglianza tra prima e dopo l'introduzione della nuova app 2.0"/>
    <s v="Non ci siano differenze in termine di flag (accensione segnale)"/>
    <s v="confronto sulla tabella finale"/>
    <x v="0"/>
    <m/>
    <s v="Ok"/>
  </r>
  <r>
    <s v="EWS App-KOPER "/>
    <n v="47"/>
    <s v="Exception (Connection Node)"/>
    <m/>
    <s v="accensione Exception 5"/>
    <s v="Per ogni sndg sarà verificata puntualmente l'uguaglianza tra prima e dopo l'introduzione della nuova app 2.0"/>
    <s v="Non ci siano differenze in termine di flag (accensione segnale)"/>
    <s v="confronto sulla tabella finale"/>
    <x v="0"/>
    <m/>
    <s v="Ok"/>
  </r>
  <r>
    <s v="EWS App-KOPER "/>
    <n v="48"/>
    <s v="Exception (Connection Node)"/>
    <m/>
    <s v="accensione Exception 6"/>
    <s v="Per ogni sndg sarà verificata puntualmente l'uguaglianza tra prima e dopo l'introduzione della nuova app 2.0"/>
    <s v="Non ci siano differenze in termine di flag (accensione segnale)"/>
    <s v="confronto sulla tabella finale"/>
    <x v="0"/>
    <m/>
    <s v="Ok"/>
  </r>
  <r>
    <s v="EWS App-KOPER "/>
    <n v="49"/>
    <s v="Predictive Model"/>
    <m/>
    <s v="score Client Mispayment Module"/>
    <s v="Per ogni sndg sarà verificata puntualmente l'uguaglianza tra prima e dopo l'introduzione della nuova app 2.0"/>
    <s v="Non ci siano differenze in termine di score"/>
    <s v="confronto sulla tabella intermedia (MODEL_M000xx)"/>
    <x v="1"/>
    <m/>
    <s v="Ok"/>
  </r>
  <r>
    <s v="EWS App-KOPER "/>
    <n v="50"/>
    <s v="Predictive Model"/>
    <m/>
    <s v="score Handling Account Module"/>
    <s v="Per ogni sndg sarà verificata puntualmente l'uguaglianza tra prima e dopo l'introduzione della nuova app 2.0"/>
    <s v="Non ci siano differenze in termine di score"/>
    <s v="confronto sulla tabella intermedia (MODEL_M000xx)"/>
    <x v="1"/>
    <m/>
    <s v="Ok"/>
  </r>
  <r>
    <s v="EWS App-KOPER "/>
    <n v="51"/>
    <s v="Business Rules"/>
    <m/>
    <s v="BR01"/>
    <s v="Per ogni sndg sarà verificata puntualmente l'uguaglianza tra prima e dopo l'introduzione della nuova app 2.0"/>
    <s v="Non ci siano differenze in termine di flag (accensione segnale)"/>
    <s v="confronto sulla tabella finale singola banca (output_web_KOPER)"/>
    <x v="1"/>
    <m/>
    <s v="Ok"/>
  </r>
  <r>
    <s v="EWS App-KOPER "/>
    <n v="52"/>
    <s v="Business Rules"/>
    <m/>
    <s v="BR02"/>
    <s v="Per ogni sndg sarà verificata puntualmente l'uguaglianza tra prima e dopo l'introduzione della nuova app 2.0"/>
    <s v="Non ci siano differenze in termine di flag (accensione segnale)"/>
    <s v="confronto sulla tabella finale singola banca (output_web_KOPER)"/>
    <x v="1"/>
    <m/>
    <s v="Ok"/>
  </r>
  <r>
    <s v="EWS App-KOPER "/>
    <n v="53"/>
    <s v="Business Rules"/>
    <m/>
    <s v="BR05"/>
    <s v="Per ogni sndg sarà verificata puntualmente l'uguaglianza tra prima e dopo l'introduzione della nuova app 2.0"/>
    <s v="Non ci siano differenze in termine di flag (accensione segnale)"/>
    <s v="confronto sulla tabella finale singola banca (output_web_KOPER)"/>
    <x v="1"/>
    <m/>
    <s v="Ok"/>
  </r>
  <r>
    <s v="EWS App-KOPER "/>
    <n v="54"/>
    <s v="Business Rules"/>
    <m/>
    <s v="BR06"/>
    <s v="Per ogni sndg sarà verificata puntualmente l'uguaglianza tra prima e dopo l'introduzione della nuova app 2.0"/>
    <s v="Non ci siano differenze in termine di flag (accensione segnale)"/>
    <s v="confronto sulla tabella finale singola banca (output_web_KOPER)"/>
    <x v="1"/>
    <m/>
    <s v="Ok"/>
  </r>
  <r>
    <s v="EWS App-KOPER "/>
    <n v="55"/>
    <s v="Business Rules"/>
    <m/>
    <s v="BR08"/>
    <s v="Per ogni sndg sarà verificata puntualmente l'uguaglianza tra prima e dopo l'introduzione della nuova app 2.0"/>
    <s v="Non ci siano differenze in termine di flag (accensione segnale)"/>
    <s v="confronto sulla tabella finale singola banca (output_web_KOPER)"/>
    <x v="1"/>
    <m/>
    <s v="Ok"/>
  </r>
  <r>
    <s v="EWS App-KOPER "/>
    <n v="56"/>
    <s v="Business Rules"/>
    <m/>
    <s v="BR12"/>
    <s v="Per ogni sndg sarà verificata puntualmente l'uguaglianza tra prima e dopo l'introduzione della nuova app 2.0"/>
    <s v="Non ci siano differenze in termine di flag (accensione segnale)"/>
    <s v="confronto sulla tabella finale singola banca (output_web_KOPER)"/>
    <x v="1"/>
    <m/>
    <s v="Ok"/>
  </r>
  <r>
    <s v="EWS App-KOPER "/>
    <n v="57"/>
    <s v="Business Rules"/>
    <m/>
    <s v="BR15"/>
    <s v="Per ogni sndg sarà verificata puntualmente l'uguaglianza tra prima e dopo l'introduzione della nuova app 2.0"/>
    <s v="Non ci siano differenze in termine di flag (accensione segnale)"/>
    <s v="confronto sulla tabella finale singola banca (output_web_KOPER)"/>
    <x v="1"/>
    <m/>
    <s v="Ok"/>
  </r>
  <r>
    <s v="EWS App-KOPER "/>
    <n v="58"/>
    <s v="Business Rules"/>
    <m/>
    <s v="BR16"/>
    <s v="Per ogni sndg sarà verificata puntualmente l'uguaglianza tra prima e dopo l'introduzione della nuova app 2.0"/>
    <s v="Non ci siano differenze in termine di flag (accensione segnale)"/>
    <s v="confronto sulla tabella finale singola banca (output_web_KOPER)"/>
    <x v="1"/>
    <m/>
    <s v="Ok"/>
  </r>
  <r>
    <s v="EWS App-ALEX BANK "/>
    <n v="59"/>
    <s v="Final Score"/>
    <m/>
    <s v="numerosità controparti"/>
    <s v="Sarà verificato che l'introduzione della nuova app 2.0 non abbia portato ad una perdita di record"/>
    <s v="Non ci siano differenze in termine di numero"/>
    <s v="confronto sulla tabella finale"/>
    <x v="0"/>
    <m/>
    <s v="Ok"/>
  </r>
  <r>
    <s v="EWS App-ALEX BANK "/>
    <n v="60"/>
    <s v="Final Score"/>
    <m/>
    <s v="numerosità controparti per Segment"/>
    <s v="Sarà verificato che l'introduzione della nuova app 2.0 non abbia portato ad una perdita di record, aggregando i dati per segmento"/>
    <s v="Non ci siano differenze in termine di numero"/>
    <s v="confronto sulla tabella finale"/>
    <x v="0"/>
    <m/>
    <s v="Ok"/>
  </r>
  <r>
    <s v="EWS App-ALEX BANK "/>
    <n v="61"/>
    <s v="Final Score"/>
    <m/>
    <s v="numerosità controparti per Final Score"/>
    <s v="Sarà verificato che l'introduzione della nuova app 2.0 non abbia portato ad una perdita di record, aggregando i dati per colore finale "/>
    <s v="Non ci siano differenze in termine di numero"/>
    <s v="confronto sulla tabella finale"/>
    <x v="0"/>
    <m/>
    <s v="Ok"/>
  </r>
  <r>
    <s v="EWS App-ALEX BANK "/>
    <n v="62"/>
    <s v="Final Score"/>
    <m/>
    <s v="colore finale"/>
    <s v="Per ogni sndg sarà verificata puntualmente l'uguaglianza tra prima e dopo l'introduzione della nuova app 2.0"/>
    <s v="Non ci siano differenze in termine di colore"/>
    <s v="confronto sulla tabella finale"/>
    <x v="0"/>
    <m/>
    <s v="Ok"/>
  </r>
  <r>
    <s v="EWS App-ALEX BANK "/>
    <n v="63"/>
    <s v="Predictive Model"/>
    <m/>
    <s v="colore Client Mispayment Module"/>
    <s v="Per ogni sndg sarà verificata puntualmente l'uguaglianza tra prima e dopo l'introduzione della nuova app 2.0"/>
    <s v="Non ci siano differenze in termine di colore"/>
    <s v="confronto sulla tabella finale"/>
    <x v="0"/>
    <m/>
    <s v="Ok"/>
  </r>
  <r>
    <s v="EWS App-ALEX BANK "/>
    <n v="64"/>
    <s v="Matrix (Connection Node)"/>
    <m/>
    <s v="colore matrice primo rischio"/>
    <s v="Per ogni sndg sarà verificata puntualmente l'uguaglianza tra prima e dopo l'introduzione della nuova app 2.0"/>
    <s v="Non ci siano differenze in termine di colore"/>
    <s v="confronto sulla tabella finale"/>
    <x v="0"/>
    <m/>
    <s v="Ok"/>
  </r>
  <r>
    <s v="EWS App-ALEX BANK "/>
    <n v="65"/>
    <s v="Decision List (Input Node)"/>
    <m/>
    <s v="accensione AQR Fatal (ex Fast-Track)"/>
    <s v="Per ogni sndg sarà verificata puntualmente l'uguaglianza tra prima e dopo l'introduzione della nuova app 2.0"/>
    <s v="Non ci siano differenze in termine di flag (accensione segnale)"/>
    <s v="confronto sulla tabella finale"/>
    <x v="0"/>
    <m/>
    <s v="Ok"/>
  </r>
  <r>
    <s v="EWS App-ALEX BANK "/>
    <n v="66"/>
    <s v="Decision List (Input Node)"/>
    <m/>
    <s v="accensione AQR Trigger (ex Exception 1)"/>
    <s v="Per ogni sndg sarà verificata puntualmente l'uguaglianza tra prima e dopo l'introduzione della nuova app 2.0"/>
    <s v="Non ci siano differenze in termine di flag (accensione segnale)"/>
    <s v="confronto sulla tabella finale"/>
    <x v="0"/>
    <m/>
    <s v="Ok"/>
  </r>
  <r>
    <s v="EWS App-ALEX BANK "/>
    <n v="67"/>
    <s v="Exception (Connection Node)"/>
    <m/>
    <s v="accensione Exception 2"/>
    <s v="Per ogni sndg sarà verificata puntualmente l'uguaglianza tra prima e dopo l'introduzione della nuova app 2.0"/>
    <s v="Non ci siano differenze in termine di flag (accensione segnale)"/>
    <s v="confronto sulla tabella finale"/>
    <x v="0"/>
    <m/>
    <s v="Ok"/>
  </r>
  <r>
    <s v="EWS App-ALEX BANK "/>
    <n v="68"/>
    <s v="Predictive Model"/>
    <m/>
    <s v="score Client Mispayment Module"/>
    <s v="Per ogni sndg sarà verificata puntualmente l'uguaglianza tra prima e dopo l'introduzione della nuova app 2.0"/>
    <s v="Non ci siano differenze in termine di score"/>
    <s v="confronto sulla tabella intermedia (MODEL_M000xx)"/>
    <x v="1"/>
    <m/>
    <s v="Ok"/>
  </r>
  <r>
    <s v="EWS App-ALEX BANK "/>
    <n v="69"/>
    <s v="Business Rules"/>
    <m/>
    <s v="BR01"/>
    <s v="Per ogni sndg sarà verificata puntualmente l'uguaglianza tra prima e dopo l'introduzione della nuova app 2.0"/>
    <s v="Non ci siano differenze in termine di flag (accensione segnale)"/>
    <s v="confronto sulla tabella finale singola banca (output_web_ALEX BANK)"/>
    <x v="1"/>
    <m/>
    <s v="Ok"/>
  </r>
  <r>
    <s v="EWS App-ALEX BANK "/>
    <n v="70"/>
    <s v="Business Rules"/>
    <m/>
    <s v="BR08"/>
    <s v="Per ogni sndg sarà verificata puntualmente l'uguaglianza tra prima e dopo l'introduzione della nuova app 2.0"/>
    <s v="Non ci siano differenze in termine di flag (accensione segnale)"/>
    <s v="confronto sulla tabella finale singola banca (output_web_ALEX BANK)"/>
    <x v="1"/>
    <m/>
    <s v="Ok"/>
  </r>
  <r>
    <s v="EWS App-ALEX BANK "/>
    <n v="71"/>
    <s v="Business Rules"/>
    <m/>
    <s v="BR12"/>
    <s v="Per ogni sndg sarà verificata puntualmente l'uguaglianza tra prima e dopo l'introduzione della nuova app 2.0"/>
    <s v="Non ci siano differenze in termine di flag (accensione segnale)"/>
    <s v="confronto sulla tabella finale singola banca (output_web_ALEX BANK)"/>
    <x v="1"/>
    <m/>
    <s v="Ok"/>
  </r>
  <r>
    <s v="EWS App-ALEX BANK "/>
    <n v="72"/>
    <s v="Business Rules"/>
    <m/>
    <s v="BR15"/>
    <s v="Per ogni sndg sarà verificata puntualmente l'uguaglianza tra prima e dopo l'introduzione della nuova app 2.0"/>
    <s v="Non ci siano differenze in termine di flag (accensione segnale)"/>
    <s v="confronto sulla tabella finale singola banca (output_web_ALEX BANK)"/>
    <x v="1"/>
    <m/>
    <s v="Ok"/>
  </r>
  <r>
    <s v="EWS App-ALEX BANK "/>
    <n v="73"/>
    <s v="Business Rules"/>
    <m/>
    <s v="BR16"/>
    <s v="Per ogni sndg sarà verificata puntualmente l'uguaglianza tra prima e dopo l'introduzione della nuova app 2.0"/>
    <s v="Non ci siano differenze in termine di flag (accensione segnale)"/>
    <s v="confronto sulla tabella finale singola banca (output_web_ALEX BANK)"/>
    <x v="1"/>
    <m/>
    <s v="Ok"/>
  </r>
  <r>
    <s v="EWS App-CIB "/>
    <n v="74"/>
    <s v="Final Score"/>
    <m/>
    <s v="numerosità controparti"/>
    <s v="Sarà verificato che l'introduzione della nuova app 2.0 non abbia portato ad una perdita di record"/>
    <s v="Non ci siano differenze in termine di numero"/>
    <s v="confronto sulla tabella finale"/>
    <x v="1"/>
    <m/>
    <s v="Ok"/>
  </r>
  <r>
    <s v="EWS App-CIB "/>
    <n v="75"/>
    <s v="Final Score"/>
    <m/>
    <s v="numerosità controparti per Segment"/>
    <s v="Sarà verificato che l'introduzione della nuova app 2.0 non abbia portato ad una perdita di record, aggregando i dati per segmento"/>
    <s v="Non ci siano differenze in termine di numero"/>
    <s v="confronto sulla tabella finale"/>
    <x v="1"/>
    <m/>
    <s v="Ok"/>
  </r>
  <r>
    <s v="EWS App-CIB "/>
    <n v="76"/>
    <s v="Final Score"/>
    <m/>
    <s v="numerosità controparti per Final Score"/>
    <s v="Sarà verificato che l'introduzione della nuova app 2.0 non abbia portato ad una perdita di record, aggregando i dati per colore finale "/>
    <s v="Non ci siano differenze in termine di numero"/>
    <s v="confronto sulla tabella finale"/>
    <x v="1"/>
    <m/>
    <s v="Ok"/>
  </r>
  <r>
    <s v="EWS App-CIB "/>
    <n v="77"/>
    <s v="Final Score"/>
    <m/>
    <s v="colore finale"/>
    <s v="Per ogni sndg sarà verificata puntualmente l'uguaglianza tra prima e dopo l'introduzione della nuova app 2.0"/>
    <s v="Non ci siano differenze in termine di colore"/>
    <s v="confronto sulla tabella finale"/>
    <x v="1"/>
    <m/>
    <s v="Ok"/>
  </r>
  <r>
    <s v="EWS App-CIB "/>
    <n v="78"/>
    <s v="Predictive Model"/>
    <m/>
    <s v="colore Client Mispayment Module"/>
    <s v="Per ogni sndg sarà verificata puntualmente l'uguaglianza tra prima e dopo l'introduzione della nuova app 2.0"/>
    <s v="Non ci siano differenze in termine di colore"/>
    <s v="confronto sulla tabella finale"/>
    <x v="1"/>
    <m/>
    <s v="Ok"/>
  </r>
  <r>
    <s v="EWS App-CIB "/>
    <n v="79"/>
    <s v="Predictive Model"/>
    <m/>
    <s v="colore Handling Account Module"/>
    <s v="Per ogni sndg sarà verificata puntualmente l'uguaglianza tra prima e dopo l'introduzione della nuova app 2.0"/>
    <s v="Non ci siano differenze in termine di colore"/>
    <s v="confronto sulla tabella finale"/>
    <x v="1"/>
    <m/>
    <s v="Ok"/>
  </r>
  <r>
    <s v="EWS App-CIB "/>
    <n v="80"/>
    <s v="Matrix (Connection Node)"/>
    <m/>
    <s v="colore matrice primo rischio"/>
    <s v="Per ogni sndg sarà verificata puntualmente l'uguaglianza tra prima e dopo l'introduzione della nuova app 2.0"/>
    <s v="Non ci siano differenze in termine di colore"/>
    <s v="confronto sulla tabella finale"/>
    <x v="1"/>
    <m/>
    <s v="Ok"/>
  </r>
  <r>
    <s v="EWS App-CIB "/>
    <n v="81"/>
    <s v="Decision List (Input Node)"/>
    <m/>
    <s v="accensione AQR Fatal (ex Fast-Track)"/>
    <s v="Per ogni sndg sarà verificata puntualmente l'uguaglianza tra prima e dopo l'introduzione della nuova app 2.0"/>
    <s v="Non ci siano differenze in termine di flag (accensione segnale)"/>
    <s v="confronto sulla tabella finale"/>
    <x v="1"/>
    <m/>
    <s v="Ok"/>
  </r>
  <r>
    <s v="EWS App-CIB "/>
    <n v="82"/>
    <s v="Decision List (Input Node)"/>
    <m/>
    <s v="accensione AQR Trigger (ex Exception 1)"/>
    <s v="Per ogni sndg sarà verificata puntualmente l'uguaglianza tra prima e dopo l'introduzione della nuova app 2.0"/>
    <s v="Non ci siano differenze in termine di flag (accensione segnale)"/>
    <s v="confronto sulla tabella finale"/>
    <x v="1"/>
    <m/>
    <s v="Ok"/>
  </r>
  <r>
    <s v="EWS App-CIB "/>
    <n v="83"/>
    <s v="Exception (Connection Node)"/>
    <m/>
    <s v="accensione Exception 2"/>
    <s v="Per ogni sndg sarà verificata puntualmente l'uguaglianza tra prima e dopo l'introduzione della nuova app 2.0"/>
    <s v="Non ci siano differenze in termine di flag (accensione segnale)"/>
    <s v="confronto sulla tabella finale"/>
    <x v="1"/>
    <m/>
    <s v="Ok"/>
  </r>
  <r>
    <s v="EWS App-CIB "/>
    <n v="84"/>
    <s v="Exception (Connection Node)"/>
    <m/>
    <s v="accensione Exception 3"/>
    <s v="Per ogni sndg sarà verificata puntualmente l'uguaglianza tra prima e dopo l'introduzione della nuova app 2.0"/>
    <s v="Non ci siano differenze in termine di flag (accensione segnale)"/>
    <s v="confronto sulla tabella finale"/>
    <x v="1"/>
    <m/>
    <s v="Ok"/>
  </r>
  <r>
    <s v="EWS App-CIB "/>
    <n v="85"/>
    <s v="Exception (Connection Node)"/>
    <m/>
    <s v="accensione Exception 4"/>
    <s v="Per ogni sndg sarà verificata puntualmente l'uguaglianza tra prima e dopo l'introduzione della nuova app 2.0"/>
    <s v="Non ci siano differenze in termine di flag (accensione segnale)"/>
    <s v="confronto sulla tabella finale"/>
    <x v="1"/>
    <m/>
    <s v="Ok"/>
  </r>
  <r>
    <s v="EWS App-CIB "/>
    <n v="86"/>
    <s v="Predictive Model"/>
    <m/>
    <s v="score Client Mispayment Module"/>
    <s v="Per ogni sndg sarà verificata puntualmente l'uguaglianza tra prima e dopo l'introduzione della nuova app 2.0"/>
    <s v="Non ci siano differenze in termine di score"/>
    <s v="confronto sulla tabella intermedia (MODEL_M000xx)"/>
    <x v="1"/>
    <m/>
    <s v="Ok"/>
  </r>
  <r>
    <s v="EWS App-CIB "/>
    <n v="87"/>
    <s v="Predictive Model"/>
    <m/>
    <s v="score Handling Account Module"/>
    <s v="Per ogni sndg sarà verificata puntualmente l'uguaglianza tra prima e dopo l'introduzione della nuova app 2.0"/>
    <s v="Non ci siano differenze in termine di score"/>
    <s v="confronto sulla tabella intermedia (MODEL_M000xx)"/>
    <x v="1"/>
    <m/>
    <s v="Ok"/>
  </r>
  <r>
    <s v="EWS App-CIB "/>
    <n v="88"/>
    <s v="Business Rules"/>
    <m/>
    <s v="BR01"/>
    <s v="Per ogni sndg sarà verificata puntualmente l'uguaglianza tra prima e dopo l'introduzione della nuova app 2.0"/>
    <s v="Non ci siano differenze in termine di flag (accensione segnale)"/>
    <s v="confronto sulla tabella finale singola banca (output_web_CIB)"/>
    <x v="1"/>
    <m/>
    <s v="Ok"/>
  </r>
  <r>
    <s v="EWS App-CIB "/>
    <n v="89"/>
    <s v="Business Rules"/>
    <m/>
    <s v="BR02"/>
    <s v="Per ogni sndg sarà verificata puntualmente l'uguaglianza tra prima e dopo l'introduzione della nuova app 2.0"/>
    <s v="Non ci siano differenze in termine di flag (accensione segnale)"/>
    <s v="confronto sulla tabella finale singola banca (output_web_CIB)"/>
    <x v="1"/>
    <m/>
    <s v="Ok"/>
  </r>
  <r>
    <s v="EWS App-CIB "/>
    <n v="90"/>
    <s v="Business Rules"/>
    <m/>
    <s v="BR05"/>
    <s v="Per ogni sndg sarà verificata puntualmente l'uguaglianza tra prima e dopo l'introduzione della nuova app 2.0"/>
    <s v="Non ci siano differenze in termine di flag (accensione segnale)"/>
    <s v="confronto sulla tabella finale singola banca (output_web_CIB)"/>
    <x v="1"/>
    <m/>
    <s v="Ok"/>
  </r>
  <r>
    <s v="EWS App-CIB "/>
    <n v="91"/>
    <s v="Business Rules"/>
    <m/>
    <s v="BR06"/>
    <s v="Per ogni sndg sarà verificata puntualmente l'uguaglianza tra prima e dopo l'introduzione della nuova app 2.0"/>
    <s v="Non ci siano differenze in termine di flag (accensione segnale)"/>
    <s v="confronto sulla tabella finale singola banca (output_web_CIB)"/>
    <x v="1"/>
    <m/>
    <s v="Ok"/>
  </r>
  <r>
    <s v="EWS App-CIB "/>
    <n v="92"/>
    <s v="Business Rules"/>
    <m/>
    <s v="BR08"/>
    <s v="Per ogni sndg sarà verificata puntualmente l'uguaglianza tra prima e dopo l'introduzione della nuova app 2.0"/>
    <s v="Non ci siano differenze in termine di flag (accensione segnale)"/>
    <s v="confronto sulla tabella finale singola banca (output_web_CIB)"/>
    <x v="1"/>
    <m/>
    <s v="Ok"/>
  </r>
  <r>
    <s v="EWS App-CIB "/>
    <n v="93"/>
    <s v="Business Rules"/>
    <m/>
    <s v="BR15"/>
    <s v="Per ogni sndg sarà verificata puntualmente l'uguaglianza tra prima e dopo l'introduzione della nuova app 2.0"/>
    <s v="Non ci siano differenze in termine di flag (accensione segnale)"/>
    <s v="confronto sulla tabella finale singola banca (output_web_CIB)"/>
    <x v="1"/>
    <m/>
    <s v="Ok"/>
  </r>
  <r>
    <s v="EWS App-CIB "/>
    <n v="94"/>
    <s v="Business Rules"/>
    <m/>
    <s v="BR16"/>
    <s v="Per ogni sndg sarà verificata puntualmente l'uguaglianza tra prima e dopo l'introduzione della nuova app 2.0"/>
    <s v="Non ci siano differenze in termine di flag (accensione segnale)"/>
    <s v="confronto sulla tabella finale singola banca (output_web_CIB)"/>
    <x v="1"/>
    <m/>
    <s v="Ok"/>
  </r>
  <r>
    <s v="EWS App-CIB "/>
    <n v="95"/>
    <s v="Business Rules"/>
    <m/>
    <s v="BR18"/>
    <s v="Per ogni sndg sarà verificata puntualmente l'uguaglianza tra prima e dopo l'introduzione della nuova app 2.0"/>
    <s v="Non ci siano differenze in termine di flag (accensione segnale)"/>
    <s v="confronto sulla tabella finale singola banca (output_web_CIB)"/>
    <x v="1"/>
    <m/>
    <s v="Ok"/>
  </r>
  <r>
    <s v="EWS App-ISPRO "/>
    <n v="96"/>
    <s v="Final Score"/>
    <m/>
    <s v="numerosità controparti"/>
    <s v="Sarà verificato che l'introduzione della nuova app 2.0 non abbia portato ad una perdita di record"/>
    <s v="Non ci siano differenze in termine di numero"/>
    <s v="confronto sulla tabella finale"/>
    <x v="1"/>
    <m/>
    <s v="Ok"/>
  </r>
  <r>
    <s v="EWS App-ISPRO "/>
    <n v="97"/>
    <s v="Final Score"/>
    <m/>
    <s v="numerosità controparti per Segment"/>
    <s v="Sarà verificato che l'introduzione della nuova app 2.0 non abbia portato ad una perdita di record, aggregando i dati per segmento"/>
    <s v="Non ci siano differenze in termine di numero"/>
    <s v="confronto sulla tabella finale"/>
    <x v="1"/>
    <m/>
    <s v="Ok"/>
  </r>
  <r>
    <s v="EWS App-ISPRO "/>
    <n v="98"/>
    <s v="Final Score"/>
    <m/>
    <s v="numerosità controparti per Final Score"/>
    <s v="Sarà verificato che l'introduzione della nuova app 2.0 non abbia portato ad una perdita di record, aggregando i dati per colore finale "/>
    <s v="Non ci siano differenze in termine di numero"/>
    <s v="confronto sulla tabella finale"/>
    <x v="1"/>
    <m/>
    <s v="Ok"/>
  </r>
  <r>
    <s v="EWS App-ISPRO "/>
    <n v="99"/>
    <s v="Final Score"/>
    <m/>
    <s v="colore finale"/>
    <s v="Per ogni sndg sarà verificata puntualmente l'uguaglianza tra prima e dopo l'introduzione della nuova app 2.0"/>
    <s v="Non ci siano differenze in termine di colore"/>
    <s v="confronto sulla tabella finale"/>
    <x v="1"/>
    <m/>
    <s v="Ok"/>
  </r>
  <r>
    <s v="EWS App-ISPRO "/>
    <n v="100"/>
    <s v="Predictive Model"/>
    <m/>
    <s v="colore Client Mispayment Module"/>
    <s v="Per ogni sndg sarà verificata puntualmente l'uguaglianza tra prima e dopo l'introduzione della nuova app 2.0"/>
    <s v="Non ci siano differenze in termine di colore"/>
    <s v="confronto sulla tabella finale"/>
    <x v="1"/>
    <m/>
    <s v="Ok"/>
  </r>
  <r>
    <s v="EWS App-ISPRO "/>
    <n v="101"/>
    <s v="Predictive Model"/>
    <m/>
    <s v="colore Handling Account Module"/>
    <s v="Per ogni sndg sarà verificata puntualmente l'uguaglianza tra prima e dopo l'introduzione della nuova app 2.0"/>
    <s v="Non ci siano differenze in termine di colore"/>
    <s v="confronto sulla tabella finale"/>
    <x v="1"/>
    <m/>
    <s v="Ok"/>
  </r>
  <r>
    <s v="EWS App-ISPRO "/>
    <n v="102"/>
    <s v="Predictive Model"/>
    <m/>
    <s v="colore Balance Sheet Module"/>
    <s v="Per ogni sndg sarà verificata puntualmente l'uguaglianza tra prima e dopo l'introduzione della nuova app 2.0"/>
    <s v="Non ci siano differenze in termine di colore"/>
    <s v="confronto sulla tabella finale"/>
    <x v="1"/>
    <m/>
    <s v="Ok"/>
  </r>
  <r>
    <s v="EWS App-ISPRO "/>
    <n v="103"/>
    <s v="Matrix (Connection Node)"/>
    <m/>
    <s v="colore matrice primo rischio"/>
    <s v="Per ogni sndg sarà verificata puntualmente l'uguaglianza tra prima e dopo l'introduzione della nuova app 2.0"/>
    <s v="Non ci siano differenze in termine di colore"/>
    <s v="confronto sulla tabella finale"/>
    <x v="1"/>
    <m/>
    <s v="Ok"/>
  </r>
  <r>
    <s v="EWS App-ISPRO "/>
    <n v="104"/>
    <s v="Decision List (Input Node)"/>
    <m/>
    <s v="accensione AQR Fatal (ex Fast-Track)"/>
    <s v="Per ogni sndg sarà verificata puntualmente l'uguaglianza tra prima e dopo l'introduzione della nuova app 2.0"/>
    <s v="Non ci siano differenze in termine di flag (accensione segnale)"/>
    <s v="confronto sulla tabella finale"/>
    <x v="1"/>
    <m/>
    <s v="Ok"/>
  </r>
  <r>
    <s v="EWS App-ISPRO "/>
    <n v="105"/>
    <s v="Decision List (Input Node)"/>
    <m/>
    <s v="accensione AQR Trigger (ex Exception 1)"/>
    <s v="Per ogni sndg sarà verificata puntualmente l'uguaglianza tra prima e dopo l'introduzione della nuova app 2.0"/>
    <s v="Non ci siano differenze in termine di flag (accensione segnale)"/>
    <s v="confronto sulla tabella finale"/>
    <x v="1"/>
    <m/>
    <s v="Ok"/>
  </r>
  <r>
    <s v="EWS App-ISPRO "/>
    <n v="106"/>
    <s v="Exception (Connection Node)"/>
    <m/>
    <s v="accensione Exception 2"/>
    <s v="Per ogni sndg sarà verificata puntualmente l'uguaglianza tra prima e dopo l'introduzione della nuova app 2.0"/>
    <s v="Non ci siano differenze in termine di flag (accensione segnale)"/>
    <s v="confronto sulla tabella finale"/>
    <x v="1"/>
    <m/>
    <s v="Ok"/>
  </r>
  <r>
    <s v="EWS App-ISPRO "/>
    <n v="107"/>
    <s v="Predictive Model"/>
    <m/>
    <s v="score Client Mispayment Module"/>
    <s v="Per ogni sndg sarà verificata puntualmente l'uguaglianza tra prima e dopo l'introduzione della nuova app 2.0"/>
    <s v="Non ci siano differenze in termine di score"/>
    <s v="confronto sulla tabella intermedia (MODEL_M000xx)"/>
    <x v="1"/>
    <m/>
    <s v="Ok"/>
  </r>
  <r>
    <s v="EWS App-ISPRO "/>
    <n v="108"/>
    <s v="Predictive Model"/>
    <m/>
    <s v="score Handling Account Module"/>
    <s v="Per ogni sndg sarà verificata puntualmente l'uguaglianza tra prima e dopo l'introduzione della nuova app 2.0"/>
    <s v="Non ci siano differenze in termine di score"/>
    <s v="confronto sulla tabella intermedia (MODEL_M000xx)"/>
    <x v="1"/>
    <m/>
    <s v="Ok"/>
  </r>
  <r>
    <s v="EWS App-ISPRO "/>
    <n v="109"/>
    <s v="Predictive Model"/>
    <m/>
    <s v="score Balance Sheet Module"/>
    <s v="Per ogni sndg sarà verificata puntualmente l'uguaglianza tra prima e dopo l'introduzione della nuova app 2.0"/>
    <s v="Non ci siano differenze in termine di score"/>
    <s v="confronto sulla tabella intermedia (MODEL_M000xx)"/>
    <x v="1"/>
    <m/>
    <s v="Ok"/>
  </r>
  <r>
    <s v="EWS App-ISPRO "/>
    <n v="110"/>
    <s v="Business Rules"/>
    <m/>
    <s v="BR01"/>
    <s v="Per ogni sndg sarà verificata puntualmente l'uguaglianza tra prima e dopo l'introduzione della nuova app 2.0"/>
    <s v="Non ci siano differenze in termine di flag (accensione segnale)"/>
    <s v="confronto sulla tabella finale singola banca (output_web_ISPRO)"/>
    <x v="1"/>
    <m/>
    <s v="Ok"/>
  </r>
  <r>
    <s v="EWS App-ISPRO "/>
    <n v="111"/>
    <s v="Business Rules"/>
    <m/>
    <s v="BR02"/>
    <s v="Per ogni sndg sarà verificata puntualmente l'uguaglianza tra prima e dopo l'introduzione della nuova app 2.0"/>
    <s v="Non ci siano differenze in termine di flag (accensione segnale)"/>
    <s v="confronto sulla tabella finale singola banca (output_web_ISPRO)"/>
    <x v="1"/>
    <m/>
    <s v="Ok"/>
  </r>
  <r>
    <s v="EWS App-ISPRO "/>
    <n v="112"/>
    <s v="Business Rules"/>
    <m/>
    <s v="BR05"/>
    <s v="Per ogni sndg sarà verificata puntualmente l'uguaglianza tra prima e dopo l'introduzione della nuova app 2.0"/>
    <s v="Non ci siano differenze in termine di flag (accensione segnale)"/>
    <s v="confronto sulla tabella finale singola banca (output_web_ISPRO)"/>
    <x v="1"/>
    <m/>
    <s v="Ok"/>
  </r>
  <r>
    <s v="EWS App-ISPRO "/>
    <n v="113"/>
    <s v="Business Rules"/>
    <m/>
    <s v="BR06"/>
    <s v="Per ogni sndg sarà verificata puntualmente l'uguaglianza tra prima e dopo l'introduzione della nuova app 2.0"/>
    <s v="Non ci siano differenze in termine di flag (accensione segnale)"/>
    <s v="confronto sulla tabella finale singola banca (output_web_ISPRO)"/>
    <x v="1"/>
    <m/>
    <s v="Ok"/>
  </r>
  <r>
    <s v="EWS App-ISPRO "/>
    <n v="114"/>
    <s v="Business Rules"/>
    <m/>
    <s v="BR08"/>
    <s v="Per ogni sndg sarà verificata puntualmente l'uguaglianza tra prima e dopo l'introduzione della nuova app 2.0"/>
    <s v="Non ci siano differenze in termine di flag (accensione segnale)"/>
    <s v="confronto sulla tabella finale singola banca (output_web_ISPRO)"/>
    <x v="1"/>
    <m/>
    <s v="Ok"/>
  </r>
  <r>
    <s v="EWS App-ISPRO "/>
    <n v="115"/>
    <s v="Business Rules"/>
    <m/>
    <s v="BR15"/>
    <s v="Per ogni sndg sarà verificata puntualmente l'uguaglianza tra prima e dopo l'introduzione della nuova app 2.0"/>
    <s v="Non ci siano differenze in termine di flag (accensione segnale)"/>
    <s v="confronto sulla tabella finale singola banca (output_web_ISPRO)"/>
    <x v="1"/>
    <m/>
    <s v="Ok"/>
  </r>
  <r>
    <s v="EWS App-ISPRO "/>
    <n v="116"/>
    <s v="Business Rules"/>
    <m/>
    <s v="BR16"/>
    <s v="Per ogni sndg sarà verificata puntualmente l'uguaglianza tra prima e dopo l'introduzione della nuova app 2.0"/>
    <s v="Non ci siano differenze in termine di flag (accensione segnale)"/>
    <s v="confronto sulla tabella finale singola banca (output_web_ISPRO)"/>
    <x v="1"/>
    <m/>
    <s v="Ok"/>
  </r>
  <r>
    <s v="EWS App-ISPRO "/>
    <n v="117"/>
    <s v="Business Rules"/>
    <m/>
    <s v="BR18"/>
    <s v="Per ogni sndg sarà verificata puntualmente l'uguaglianza tra prima e dopo l'introduzione della nuova app 2.0"/>
    <s v="Non ci siano differenze in termine di flag (accensione segnale)"/>
    <s v="confronto sulla tabella finale singola banca (output_web_ISPRO)"/>
    <x v="1"/>
    <m/>
    <s v="Ok"/>
  </r>
  <r>
    <s v="EWS App-ISBA "/>
    <n v="118"/>
    <s v="Final Score"/>
    <m/>
    <s v="numerosità controparti"/>
    <s v="Sarà verificato che l'introduzione della nuova app 2.0 non abbia portato ad una perdita di record"/>
    <s v="Non ci siano differenze in termine di numero"/>
    <s v="confronto sulla tabella finale"/>
    <x v="1"/>
    <m/>
    <s v="Ok"/>
  </r>
  <r>
    <s v="EWS App-ISBA "/>
    <n v="119"/>
    <s v="Final Score"/>
    <m/>
    <s v="numerosità controparti per Segment"/>
    <s v="Sarà verificato che l'introduzione della nuova app 2.0 non abbia portato ad una perdita di record, aggregando i dati per segmento"/>
    <s v="Non ci siano differenze in termine di numero"/>
    <s v="confronto sulla tabella finale"/>
    <x v="1"/>
    <m/>
    <s v="Ok"/>
  </r>
  <r>
    <s v="EWS App-ISBA "/>
    <n v="120"/>
    <s v="Final Score"/>
    <m/>
    <s v="numerosità controparti per Final Score"/>
    <s v="Sarà verificato che l'introduzione della nuova app 2.0 non abbia portato ad una perdita di record, aggregando i dati per colore finale "/>
    <s v="Non ci siano differenze in termine di numero"/>
    <s v="confronto sulla tabella finale"/>
    <x v="1"/>
    <m/>
    <s v="Ok"/>
  </r>
  <r>
    <s v="EWS App-ISBA "/>
    <n v="121"/>
    <s v="Final Score"/>
    <m/>
    <s v="colore finale"/>
    <s v="Per ogni sndg sarà verificata puntualmente l'uguaglianza tra prima e dopo l'introduzione della nuova app 2.0"/>
    <s v="Non ci siano differenze in termine di colore"/>
    <s v="confronto sulla tabella finale"/>
    <x v="1"/>
    <m/>
    <s v="Ok"/>
  </r>
  <r>
    <s v="EWS App-ISBA "/>
    <n v="122"/>
    <s v="Predictive Model"/>
    <m/>
    <s v="colore Client Mispayment Module"/>
    <s v="Per ogni sndg sarà verificata puntualmente l'uguaglianza tra prima e dopo l'introduzione della nuova app 2.0"/>
    <s v="Non ci siano differenze in termine di colore"/>
    <s v="confronto sulla tabella finale"/>
    <x v="1"/>
    <m/>
    <s v="Ok"/>
  </r>
  <r>
    <s v="EWS App-ISBA "/>
    <n v="123"/>
    <s v="Predictive Model"/>
    <m/>
    <s v="colore Handling Account Module"/>
    <s v="Per ogni sndg sarà verificata puntualmente l'uguaglianza tra prima e dopo l'introduzione della nuova app 2.0"/>
    <s v="Non ci siano differenze in termine di colore"/>
    <s v="confronto sulla tabella finale"/>
    <x v="1"/>
    <m/>
    <s v="Ok"/>
  </r>
  <r>
    <s v="EWS App-ISBA "/>
    <n v="124"/>
    <s v="Matrix (Connection Node)"/>
    <m/>
    <s v="colore matrice primo rischio"/>
    <s v="Per ogni sndg sarà verificata puntualmente l'uguaglianza tra prima e dopo l'introduzione della nuova app 2.0"/>
    <s v="Non ci siano differenze in termine di colore"/>
    <s v="confronto sulla tabella finale"/>
    <x v="1"/>
    <m/>
    <s v="Ok"/>
  </r>
  <r>
    <s v="EWS App-ISBA "/>
    <n v="125"/>
    <s v="Decision List (Input Node)"/>
    <m/>
    <s v="accensione AQR Fatal (ex Fast-Track)"/>
    <s v="Per ogni sndg sarà verificata puntualmente l'uguaglianza tra prima e dopo l'introduzione della nuova app 2.0"/>
    <s v="Non ci siano differenze in termine di flag (accensione segnale)"/>
    <s v="confronto sulla tabella finale"/>
    <x v="1"/>
    <m/>
    <s v="Ok"/>
  </r>
  <r>
    <s v="EWS App-ISBA "/>
    <n v="126"/>
    <s v="Decision List (Input Node)"/>
    <m/>
    <s v="accensione AQR Trigger (ex Exception 1)"/>
    <s v="Per ogni sndg sarà verificata puntualmente l'uguaglianza tra prima e dopo l'introduzione della nuova app 2.0"/>
    <s v="Non ci siano differenze in termine di flag (accensione segnale)"/>
    <s v="confronto sulla tabella finale"/>
    <x v="1"/>
    <m/>
    <s v="Ok"/>
  </r>
  <r>
    <s v="EWS App-ISBA "/>
    <n v="127"/>
    <s v="Exception (Connection Node)"/>
    <m/>
    <s v="accensione Exception 2"/>
    <s v="Per ogni sndg sarà verificata puntualmente l'uguaglianza tra prima e dopo l'introduzione della nuova app 2.0"/>
    <s v="Non ci siano differenze in termine di flag (accensione segnale)"/>
    <s v="confronto sulla tabella finale"/>
    <x v="1"/>
    <m/>
    <s v="Ok"/>
  </r>
  <r>
    <s v="EWS App-ISBA "/>
    <n v="128"/>
    <s v="Exception (Connection Node)"/>
    <m/>
    <s v="accensione Exception 7"/>
    <s v="Per ogni sndg sarà verificata puntualmente l'uguaglianza tra prima e dopo l'introduzione della nuova app 2.0"/>
    <s v="Non ci siano differenze in termine di flag (accensione segnale)"/>
    <s v="confronto sulla tabella finale"/>
    <x v="1"/>
    <m/>
    <s v="Ok"/>
  </r>
  <r>
    <s v="EWS App-ISBA "/>
    <n v="129"/>
    <s v="Predictive Model"/>
    <m/>
    <s v="score Client Mispayment Module"/>
    <s v="Per ogni sndg sarà verificata puntualmente l'uguaglianza tra prima e dopo l'introduzione della nuova app 2.0"/>
    <s v="Non ci siano differenze in termine di score"/>
    <s v="confronto sulla tabella intermedia (MODEL_M000xx)"/>
    <x v="1"/>
    <m/>
    <s v="Ok"/>
  </r>
  <r>
    <s v="EWS App-ISBA "/>
    <n v="130"/>
    <s v="Predictive Model"/>
    <m/>
    <s v="score Handling Account Module"/>
    <s v="Per ogni sndg sarà verificata puntualmente l'uguaglianza tra prima e dopo l'introduzione della nuova app 2.0"/>
    <s v="Non ci siano differenze in termine di score"/>
    <s v="confronto sulla tabella intermedia (MODEL_M000xx)"/>
    <x v="1"/>
    <m/>
    <s v="Ok"/>
  </r>
  <r>
    <s v="EWS App-ISBA "/>
    <n v="131"/>
    <s v="Business Rules"/>
    <m/>
    <s v="BR01"/>
    <s v="Per ogni sndg sarà verificata puntualmente l'uguaglianza tra prima e dopo l'introduzione della nuova app 2.0"/>
    <s v="Non ci siano differenze in termine di flag (accensione segnale)"/>
    <s v="confronto sulla tabella finale singola banca (output_web_ISBA)"/>
    <x v="1"/>
    <m/>
    <s v="Ok"/>
  </r>
  <r>
    <s v="EWS App-ISBA "/>
    <n v="132"/>
    <s v="Business Rules"/>
    <m/>
    <s v="BR02"/>
    <s v="Per ogni sndg sarà verificata puntualmente l'uguaglianza tra prima e dopo l'introduzione della nuova app 2.0"/>
    <s v="Non ci siano differenze in termine di flag (accensione segnale)"/>
    <s v="confronto sulla tabella finale singola banca (output_web_ISBA)"/>
    <x v="1"/>
    <m/>
    <s v="Ok"/>
  </r>
  <r>
    <s v="EWS App-ISBA "/>
    <n v="133"/>
    <s v="Business Rules"/>
    <m/>
    <s v="BR05"/>
    <s v="Per ogni sndg sarà verificata puntualmente l'uguaglianza tra prima e dopo l'introduzione della nuova app 2.0"/>
    <s v="Non ci siano differenze in termine di flag (accensione segnale)"/>
    <s v="confronto sulla tabella finale singola banca (output_web_ISBA)"/>
    <x v="1"/>
    <m/>
    <s v="Ok"/>
  </r>
  <r>
    <s v="EWS App-ISBA "/>
    <n v="134"/>
    <s v="Business Rules"/>
    <m/>
    <s v="BR06"/>
    <s v="Per ogni sndg sarà verificata puntualmente l'uguaglianza tra prima e dopo l'introduzione della nuova app 2.0"/>
    <s v="Non ci siano differenze in termine di flag (accensione segnale)"/>
    <s v="confronto sulla tabella finale singola banca (output_web_ISBA)"/>
    <x v="1"/>
    <m/>
    <s v="Ok"/>
  </r>
  <r>
    <s v="EWS App-ISBA "/>
    <n v="135"/>
    <s v="Business Rules"/>
    <m/>
    <s v="BR08"/>
    <s v="Per ogni sndg sarà verificata puntualmente l'uguaglianza tra prima e dopo l'introduzione della nuova app 2.0"/>
    <s v="Non ci siano differenze in termine di flag (accensione segnale)"/>
    <s v="confronto sulla tabella finale singola banca (output_web_ISBA)"/>
    <x v="1"/>
    <m/>
    <s v="Ok"/>
  </r>
  <r>
    <s v="EWS App-ISBA "/>
    <n v="136"/>
    <s v="Business Rules"/>
    <m/>
    <s v="BR12"/>
    <s v="Per ogni sndg sarà verificata puntualmente l'uguaglianza tra prima e dopo l'introduzione della nuova app 2.0"/>
    <s v="Non ci siano differenze in termine di flag (accensione segnale)"/>
    <s v="confronto sulla tabella finale singola banca (output_web_ISBA)"/>
    <x v="1"/>
    <m/>
    <s v="Ok"/>
  </r>
  <r>
    <s v="EWS App-ISBA "/>
    <n v="137"/>
    <s v="Business Rules"/>
    <m/>
    <s v="BR15"/>
    <s v="Per ogni sndg sarà verificata puntualmente l'uguaglianza tra prima e dopo l'introduzione della nuova app 2.0"/>
    <s v="Non ci siano differenze in termine di flag (accensione segnale)"/>
    <s v="confronto sulla tabella finale singola banca (output_web_ISBA)"/>
    <x v="1"/>
    <m/>
    <s v="Ok"/>
  </r>
  <r>
    <s v="EWS App-ISBA "/>
    <n v="138"/>
    <s v="Business Rules"/>
    <m/>
    <s v="BR16"/>
    <s v="Per ogni sndg sarà verificata puntualmente l'uguaglianza tra prima e dopo l'introduzione della nuova app 2.0"/>
    <s v="Non ci siano differenze in termine di flag (accensione segnale)"/>
    <s v="confronto sulla tabella finale singola banca (output_web_ISBA)"/>
    <x v="1"/>
    <m/>
    <s v="Ok"/>
  </r>
  <r>
    <s v="EWS App-ISBA "/>
    <n v="139"/>
    <s v="Business Rules"/>
    <m/>
    <s v="BR17"/>
    <s v="Per ogni sndg sarà verificata puntualmente l'uguaglianza tra prima e dopo l'introduzione della nuova app 2.0"/>
    <s v="Non ci siano differenze in termine di flag (accensione segnale)"/>
    <s v="confronto sulla tabella finale singola banca (output_web_ISBA)"/>
    <x v="1"/>
    <m/>
    <s v="Ok"/>
  </r>
  <r>
    <s v="EWS App-ISBA "/>
    <n v="140"/>
    <s v="Business Rules"/>
    <m/>
    <s v="BR18"/>
    <s v="Per ogni sndg sarà verificata puntualmente l'uguaglianza tra prima e dopo l'introduzione della nuova app 2.0"/>
    <s v="Non ci siano differenze in termine di flag (accensione segnale)"/>
    <s v="confronto sulla tabella finale singola banca (output_web_ISBA)"/>
    <x v="1"/>
    <m/>
    <s v="Ok"/>
  </r>
  <r>
    <m/>
    <m/>
    <m/>
    <m/>
    <m/>
    <m/>
    <m/>
    <m/>
    <x v="1"/>
    <m/>
    <m/>
  </r>
  <r>
    <m/>
    <m/>
    <m/>
    <m/>
    <m/>
    <m/>
    <m/>
    <m/>
    <x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la pivot3" cacheId="5" applyNumberFormats="0" applyBorderFormats="0" applyFontFormats="0" applyPatternFormats="0" applyAlignmentFormats="0" applyWidthHeightFormats="1" dataCaption="Valori" updatedVersion="6" minRefreshableVersion="3" useAutoFormatting="1" itemPrintTitles="1" createdVersion="4" indent="0" outline="1" outlineData="1" multipleFieldFilters="0">
  <location ref="H10:I14" firstHeaderRow="1" firstDataRow="1" firstDataCol="1"/>
  <pivotFields count="12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>
      <items count="5">
        <item m="1" x="3"/>
        <item x="0"/>
        <item h="1" x="1"/>
        <item m="1" x="2"/>
        <item t="default"/>
      </items>
    </pivotField>
    <pivotField showAll="0"/>
  </pivotFields>
  <rowFields count="1">
    <field x="10"/>
  </rowFields>
  <rowItems count="4">
    <i>
      <x/>
    </i>
    <i>
      <x v="1"/>
    </i>
    <i>
      <x v="3"/>
    </i>
    <i t="grand">
      <x/>
    </i>
  </rowItems>
  <colItems count="1">
    <i/>
  </colItems>
  <dataFields count="1">
    <dataField name="Conteggio" fld="1" subtotal="count" baseField="10" baseItem="0"/>
  </dataFields>
  <formats count="29">
    <format dxfId="29">
      <pivotArea field="10" type="button" dataOnly="0" labelOnly="1" outline="0" axis="axisRow" fieldPosition="0"/>
    </format>
    <format dxfId="28">
      <pivotArea type="all" dataOnly="0" outline="0" fieldPosition="0"/>
    </format>
    <format dxfId="27">
      <pivotArea outline="0" collapsedLevelsAreSubtotals="1" fieldPosition="0"/>
    </format>
    <format dxfId="26">
      <pivotArea field="10" type="button" dataOnly="0" labelOnly="1" outline="0" axis="axisRow" fieldPosition="0"/>
    </format>
    <format dxfId="25">
      <pivotArea dataOnly="0" labelOnly="1" outline="0" axis="axisValues" fieldPosition="0"/>
    </format>
    <format dxfId="24">
      <pivotArea dataOnly="0" labelOnly="1" fieldPosition="0">
        <references count="1">
          <reference field="10" count="0"/>
        </references>
      </pivotArea>
    </format>
    <format dxfId="23">
      <pivotArea dataOnly="0" labelOnly="1" grandRow="1" outline="0" fieldPosition="0"/>
    </format>
    <format dxfId="22">
      <pivotArea dataOnly="0" labelOnly="1" outline="0" axis="axisValues" fieldPosition="0"/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10" type="button" dataOnly="0" labelOnly="1" outline="0" axis="axisRow" fieldPosition="0"/>
    </format>
    <format dxfId="18">
      <pivotArea dataOnly="0" labelOnly="1" outline="0" axis="axisValues" fieldPosition="0"/>
    </format>
    <format dxfId="17">
      <pivotArea dataOnly="0" labelOnly="1" fieldPosition="0">
        <references count="1">
          <reference field="10" count="0"/>
        </references>
      </pivotArea>
    </format>
    <format dxfId="16">
      <pivotArea dataOnly="0" labelOnly="1" grandRow="1" outline="0" fieldPosition="0"/>
    </format>
    <format dxfId="15">
      <pivotArea dataOnly="0" labelOnly="1" outline="0" axis="axisValues" fieldPosition="0"/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10" type="button" dataOnly="0" labelOnly="1" outline="0" axis="axisRow" fieldPosition="0"/>
    </format>
    <format dxfId="11">
      <pivotArea dataOnly="0" labelOnly="1" outline="0" axis="axisValues" fieldPosition="0"/>
    </format>
    <format dxfId="10">
      <pivotArea dataOnly="0" labelOnly="1" fieldPosition="0">
        <references count="1">
          <reference field="10" count="0"/>
        </references>
      </pivotArea>
    </format>
    <format dxfId="9">
      <pivotArea dataOnly="0" labelOnly="1" grandRow="1" outline="0" fieldPosition="0"/>
    </format>
    <format dxfId="8">
      <pivotArea dataOnly="0" labelOnly="1" outline="0" axis="axisValues" fieldPosition="0"/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field="10" type="button" dataOnly="0" labelOnly="1" outline="0" axis="axisRow" fieldPosition="0"/>
    </format>
    <format dxfId="4">
      <pivotArea dataOnly="0" labelOnly="1" outline="0" axis="axisValues" fieldPosition="0"/>
    </format>
    <format dxfId="3">
      <pivotArea dataOnly="0" labelOnly="1" fieldPosition="0">
        <references count="1">
          <reference field="10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la pivot2" cacheId="5" applyNumberFormats="0" applyBorderFormats="0" applyFontFormats="0" applyPatternFormats="0" applyAlignmentFormats="0" applyWidthHeightFormats="1" dataCaption="Valori" updatedVersion="6" minRefreshableVersion="3" useAutoFormatting="1" itemPrintTitles="1" createdVersion="4" indent="0" outline="1" outlineData="1" multipleFieldFilters="0">
  <location ref="L10:M13" firstHeaderRow="1" firstDataRow="1" firstDataCol="1"/>
  <pivotFields count="12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axis="axisRow">
      <items count="5">
        <item m="1" x="2"/>
        <item h="1" m="1" x="3"/>
        <item m="1" x="1"/>
        <item h="1" x="0"/>
        <item t="default"/>
      </items>
    </pivotField>
  </pivotFields>
  <rowFields count="1">
    <field x="11"/>
  </rowFields>
  <rowItems count="3">
    <i>
      <x/>
    </i>
    <i>
      <x v="2"/>
    </i>
    <i t="grand">
      <x/>
    </i>
  </rowItems>
  <colItems count="1">
    <i/>
  </colItems>
  <dataFields count="1">
    <dataField name="Conteggio" fld="1" subtotal="count" baseField="11" baseItem="0"/>
  </dataFields>
  <formats count="28">
    <format dxfId="57">
      <pivotArea field="11" type="button" dataOnly="0" labelOnly="1" outline="0" axis="axisRow" fieldPosition="0"/>
    </format>
    <format dxfId="56">
      <pivotArea field="11" type="button" dataOnly="0" labelOnly="1" outline="0" axis="axisRow" fieldPosition="0"/>
    </format>
    <format dxfId="55">
      <pivotArea field="11" type="button" dataOnly="0" labelOnly="1" outline="0" axis="axisRow" fieldPosition="0"/>
    </format>
    <format dxfId="54">
      <pivotArea type="all" dataOnly="0" outline="0" fieldPosition="0"/>
    </format>
    <format dxfId="53">
      <pivotArea outline="0" collapsedLevelsAreSubtotals="1" fieldPosition="0"/>
    </format>
    <format dxfId="52">
      <pivotArea field="11" type="button" dataOnly="0" labelOnly="1" outline="0" axis="axisRow" fieldPosition="0"/>
    </format>
    <format dxfId="51">
      <pivotArea dataOnly="0" labelOnly="1" outline="0" axis="axisValues" fieldPosition="0"/>
    </format>
    <format dxfId="50">
      <pivotArea dataOnly="0" labelOnly="1" fieldPosition="0">
        <references count="1">
          <reference field="11" count="0"/>
        </references>
      </pivotArea>
    </format>
    <format dxfId="49">
      <pivotArea dataOnly="0" labelOnly="1" grandRow="1" outline="0" fieldPosition="0"/>
    </format>
    <format dxfId="48">
      <pivotArea dataOnly="0" labelOnly="1" outline="0" axis="axisValues" fieldPosition="0"/>
    </format>
    <format dxfId="47">
      <pivotArea field="11" type="button" dataOnly="0" labelOnly="1" outline="0" axis="axisRow" fieldPosition="0"/>
    </format>
    <format dxfId="46">
      <pivotArea field="11" type="button" dataOnly="0" labelOnly="1" outline="0" axis="axisRow" fieldPosition="0"/>
    </format>
    <format dxfId="45">
      <pivotArea dataOnly="0" labelOnly="1" outline="0" axis="axisValues" fieldPosition="0"/>
    </format>
    <format dxfId="44">
      <pivotArea dataOnly="0" labelOnly="1" outline="0" axis="axisValues" fieldPosition="0"/>
    </format>
    <format dxfId="43">
      <pivotArea outline="0" collapsedLevelsAreSubtotals="1" fieldPosition="0"/>
    </format>
    <format dxfId="42">
      <pivotArea dataOnly="0" labelOnly="1" outline="0" axis="axisValues" fieldPosition="0"/>
    </format>
    <format dxfId="41">
      <pivotArea dataOnly="0" labelOnly="1" outline="0" axis="axisValues" fieldPosition="0"/>
    </format>
    <format dxfId="40">
      <pivotArea outline="0" collapsedLevelsAreSubtotals="1" fieldPosition="0"/>
    </format>
    <format dxfId="39">
      <pivotArea dataOnly="0" labelOnly="1" outline="0" axis="axisValues" fieldPosition="0"/>
    </format>
    <format dxfId="38">
      <pivotArea dataOnly="0" labelOnly="1" outline="0" axis="axisValues" fieldPosition="0"/>
    </format>
    <format dxfId="37">
      <pivotArea field="11" type="button" dataOnly="0" labelOnly="1" outline="0" axis="axisRow" fieldPosition="0"/>
    </format>
    <format dxfId="36">
      <pivotArea dataOnly="0" labelOnly="1" outline="0" axis="axisValues" fieldPosition="0"/>
    </format>
    <format dxfId="35">
      <pivotArea dataOnly="0" labelOnly="1" outline="0" axis="axisValues" fieldPosition="0"/>
    </format>
    <format dxfId="34">
      <pivotArea dataOnly="0" labelOnly="1" fieldPosition="0">
        <references count="1">
          <reference field="11" count="0"/>
        </references>
      </pivotArea>
    </format>
    <format dxfId="33">
      <pivotArea dataOnly="0" labelOnly="1" grandRow="1" outline="0" fieldPosition="0"/>
    </format>
    <format dxfId="32">
      <pivotArea field="11" type="button" dataOnly="0" labelOnly="1" outline="0" axis="axisRow" fieldPosition="0"/>
    </format>
    <format dxfId="31">
      <pivotArea dataOnly="0" labelOnly="1" outline="0" axis="axisValues" fieldPosition="0"/>
    </format>
    <format dxfId="3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la_pivot2" cacheId="8" applyNumberFormats="0" applyBorderFormats="0" applyFontFormats="0" applyPatternFormats="0" applyAlignmentFormats="0" applyWidthHeightFormats="1" dataCaption="Valori" updatedVersion="6" minRefreshableVersion="3" useAutoFormatting="1" itemPrintTitles="1" createdVersion="4" indent="0" outline="1" outlineData="1" multipleFieldFilters="0" rowHeaderCaption="Stato Casi Test">
  <location ref="B7:C10" firstHeaderRow="1" firstDataRow="1" firstDataCol="1"/>
  <pivotFields count="11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>
      <items count="6">
        <item h="1" m="1" x="2"/>
        <item h="1" m="1" x="4"/>
        <item m="1" x="3"/>
        <item x="0"/>
        <item h="1" x="1"/>
        <item t="default"/>
      </items>
    </pivotField>
    <pivotField showAll="0"/>
    <pivotField showAll="0" defaultSubtotal="0"/>
  </pivotFields>
  <rowFields count="1">
    <field x="8"/>
  </rowFields>
  <rowItems count="3">
    <i>
      <x v="2"/>
    </i>
    <i>
      <x v="3"/>
    </i>
    <i t="grand">
      <x/>
    </i>
  </rowItems>
  <colItems count="1">
    <i/>
  </colItems>
  <dataFields count="1">
    <dataField name="Conteggio" fld="1" subtotal="count" baseField="0" baseItem="0"/>
  </dataFields>
  <formats count="44">
    <format dxfId="101">
      <pivotArea outline="0" collapsedLevelsAreSubtotals="1" fieldPosition="0"/>
    </format>
    <format dxfId="100">
      <pivotArea outline="0" collapsedLevelsAreSubtotals="1" fieldPosition="0"/>
    </format>
    <format dxfId="99">
      <pivotArea type="all" dataOnly="0" outline="0" fieldPosition="0"/>
    </format>
    <format dxfId="98">
      <pivotArea field="8" type="button" dataOnly="0" labelOnly="1" outline="0" axis="axisRow" fieldPosition="0"/>
    </format>
    <format dxfId="97">
      <pivotArea field="8" type="button" dataOnly="0" labelOnly="1" outline="0" axis="axisRow" fieldPosition="0"/>
    </format>
    <format dxfId="96">
      <pivotArea field="8" type="button" dataOnly="0" labelOnly="1" outline="0" axis="axisRow" fieldPosition="0"/>
    </format>
    <format dxfId="95">
      <pivotArea dataOnly="0" labelOnly="1" fieldPosition="0">
        <references count="1">
          <reference field="8" count="0"/>
        </references>
      </pivotArea>
    </format>
    <format dxfId="94">
      <pivotArea dataOnly="0" labelOnly="1" grandRow="1" outline="0" fieldPosition="0"/>
    </format>
    <format dxfId="93">
      <pivotArea collapsedLevelsAreSubtotals="1" fieldPosition="0">
        <references count="1">
          <reference field="8" count="0"/>
        </references>
      </pivotArea>
    </format>
    <format dxfId="92">
      <pivotArea dataOnly="0" labelOnly="1" outline="0" axis="axisValues" fieldPosition="0"/>
    </format>
    <format dxfId="91">
      <pivotArea dataOnly="0" labelOnly="1" outline="0" axis="axisValues" fieldPosition="0"/>
    </format>
    <format dxfId="90">
      <pivotArea grandRow="1" outline="0" collapsedLevelsAreSubtotals="1" fieldPosition="0"/>
    </format>
    <format dxfId="89">
      <pivotArea dataOnly="0" labelOnly="1" outline="0" axis="axisValues" fieldPosition="0"/>
    </format>
    <format dxfId="88">
      <pivotArea dataOnly="0" labelOnly="1" outline="0" axis="axisValues" fieldPosition="0"/>
    </format>
    <format dxfId="87">
      <pivotArea dataOnly="0" labelOnly="1" outline="0" axis="axisValues" fieldPosition="0"/>
    </format>
    <format dxfId="86">
      <pivotArea dataOnly="0" labelOnly="1" outline="0" axis="axisValues" fieldPosition="0"/>
    </format>
    <format dxfId="85">
      <pivotArea type="all" dataOnly="0" outline="0" fieldPosition="0"/>
    </format>
    <format dxfId="84">
      <pivotArea outline="0" collapsedLevelsAreSubtotals="1" fieldPosition="0"/>
    </format>
    <format dxfId="83">
      <pivotArea field="8" type="button" dataOnly="0" labelOnly="1" outline="0" axis="axisRow" fieldPosition="0"/>
    </format>
    <format dxfId="82">
      <pivotArea dataOnly="0" labelOnly="1" outline="0" axis="axisValues" fieldPosition="0"/>
    </format>
    <format dxfId="81">
      <pivotArea dataOnly="0" labelOnly="1" fieldPosition="0">
        <references count="1">
          <reference field="8" count="0"/>
        </references>
      </pivotArea>
    </format>
    <format dxfId="80">
      <pivotArea dataOnly="0" labelOnly="1" grandRow="1" outline="0" fieldPosition="0"/>
    </format>
    <format dxfId="79">
      <pivotArea dataOnly="0" labelOnly="1" outline="0" axis="axisValues" fieldPosition="0"/>
    </format>
    <format dxfId="78">
      <pivotArea type="all" dataOnly="0" outline="0" fieldPosition="0"/>
    </format>
    <format dxfId="77">
      <pivotArea outline="0" collapsedLevelsAreSubtotals="1" fieldPosition="0"/>
    </format>
    <format dxfId="76">
      <pivotArea field="8" type="button" dataOnly="0" labelOnly="1" outline="0" axis="axisRow" fieldPosition="0"/>
    </format>
    <format dxfId="75">
      <pivotArea dataOnly="0" labelOnly="1" outline="0" axis="axisValues" fieldPosition="0"/>
    </format>
    <format dxfId="74">
      <pivotArea dataOnly="0" labelOnly="1" fieldPosition="0">
        <references count="1">
          <reference field="8" count="0"/>
        </references>
      </pivotArea>
    </format>
    <format dxfId="73">
      <pivotArea dataOnly="0" labelOnly="1" grandRow="1" outline="0" fieldPosition="0"/>
    </format>
    <format dxfId="72">
      <pivotArea dataOnly="0" labelOnly="1" outline="0" axis="axisValues" fieldPosition="0"/>
    </format>
    <format dxfId="71">
      <pivotArea type="all" dataOnly="0" outline="0" fieldPosition="0"/>
    </format>
    <format dxfId="70">
      <pivotArea outline="0" collapsedLevelsAreSubtotals="1" fieldPosition="0"/>
    </format>
    <format dxfId="69">
      <pivotArea field="8" type="button" dataOnly="0" labelOnly="1" outline="0" axis="axisRow" fieldPosition="0"/>
    </format>
    <format dxfId="68">
      <pivotArea dataOnly="0" labelOnly="1" outline="0" axis="axisValues" fieldPosition="0"/>
    </format>
    <format dxfId="67">
      <pivotArea dataOnly="0" labelOnly="1" fieldPosition="0">
        <references count="1">
          <reference field="8" count="0"/>
        </references>
      </pivotArea>
    </format>
    <format dxfId="66">
      <pivotArea dataOnly="0" labelOnly="1" grandRow="1" outline="0" fieldPosition="0"/>
    </format>
    <format dxfId="65">
      <pivotArea dataOnly="0" labelOnly="1" outline="0" axis="axisValues" fieldPosition="0"/>
    </format>
    <format dxfId="64">
      <pivotArea type="all" dataOnly="0" outline="0" fieldPosition="0"/>
    </format>
    <format dxfId="63">
      <pivotArea outline="0" collapsedLevelsAreSubtotals="1" fieldPosition="0"/>
    </format>
    <format dxfId="62">
      <pivotArea field="8" type="button" dataOnly="0" labelOnly="1" outline="0" axis="axisRow" fieldPosition="0"/>
    </format>
    <format dxfId="61">
      <pivotArea dataOnly="0" labelOnly="1" outline="0" axis="axisValues" fieldPosition="0"/>
    </format>
    <format dxfId="60">
      <pivotArea dataOnly="0" labelOnly="1" fieldPosition="0">
        <references count="1">
          <reference field="8" count="0"/>
        </references>
      </pivotArea>
    </format>
    <format dxfId="59">
      <pivotArea dataOnly="0" labelOnly="1" grandRow="1" outline="0" fieldPosition="0"/>
    </format>
    <format dxfId="5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"/>
  <dimension ref="A1:M52"/>
  <sheetViews>
    <sheetView topLeftCell="A37" workbookViewId="0">
      <selection activeCell="I45" sqref="I45"/>
    </sheetView>
  </sheetViews>
  <sheetFormatPr defaultRowHeight="14.4" x14ac:dyDescent="0.3"/>
  <sheetData>
    <row r="1" spans="1:13" ht="15.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.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5.6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15.6" x14ac:dyDescent="0.3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4"/>
      <c r="M4" s="1"/>
    </row>
    <row r="5" spans="1:13" ht="15.6" x14ac:dyDescent="0.3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7"/>
      <c r="M5" s="1"/>
    </row>
    <row r="6" spans="1:13" ht="15.6" x14ac:dyDescent="0.3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7"/>
      <c r="M6" s="1"/>
    </row>
    <row r="7" spans="1:13" ht="15.6" x14ac:dyDescent="0.3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7"/>
      <c r="M7" s="1"/>
    </row>
    <row r="8" spans="1:13" ht="15.6" x14ac:dyDescent="0.3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7"/>
      <c r="M8" s="1"/>
    </row>
    <row r="9" spans="1:13" ht="15.6" x14ac:dyDescent="0.3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7"/>
      <c r="M9" s="1"/>
    </row>
    <row r="10" spans="1:13" ht="15.6" x14ac:dyDescent="0.3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7"/>
      <c r="M10" s="1"/>
    </row>
    <row r="11" spans="1:13" ht="15.6" x14ac:dyDescent="0.3">
      <c r="A11" s="5"/>
      <c r="B11" s="8" t="s">
        <v>6</v>
      </c>
      <c r="C11" s="6"/>
      <c r="D11" s="6"/>
      <c r="E11" s="6"/>
      <c r="F11" s="6"/>
      <c r="G11" s="6"/>
      <c r="H11" s="6"/>
      <c r="I11" s="6"/>
      <c r="J11" s="6"/>
      <c r="K11" s="6"/>
      <c r="L11" s="7"/>
      <c r="M11" s="1"/>
    </row>
    <row r="12" spans="1:13" ht="15.6" x14ac:dyDescent="0.3">
      <c r="A12" s="5"/>
      <c r="B12" s="9" t="s">
        <v>7</v>
      </c>
      <c r="C12" s="6"/>
      <c r="D12" s="6"/>
      <c r="E12" s="6"/>
      <c r="F12" s="6"/>
      <c r="G12" s="6"/>
      <c r="H12" s="6"/>
      <c r="I12" s="6"/>
      <c r="J12" s="6"/>
      <c r="K12" s="6"/>
      <c r="L12" s="7"/>
      <c r="M12" s="1"/>
    </row>
    <row r="13" spans="1:13" ht="15.6" x14ac:dyDescent="0.3">
      <c r="A13" s="5"/>
      <c r="B13" s="9" t="s">
        <v>8</v>
      </c>
      <c r="C13" s="6"/>
      <c r="D13" s="6"/>
      <c r="E13" s="6"/>
      <c r="F13" s="6"/>
      <c r="G13" s="6"/>
      <c r="H13" s="6"/>
      <c r="I13" s="6"/>
      <c r="J13" s="6"/>
      <c r="K13" s="6"/>
      <c r="L13" s="7"/>
      <c r="M13" s="1"/>
    </row>
    <row r="14" spans="1:13" ht="15.6" x14ac:dyDescent="0.3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7"/>
      <c r="M14" s="1"/>
    </row>
    <row r="15" spans="1:13" ht="15.6" x14ac:dyDescent="0.3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7"/>
      <c r="M15" s="1"/>
    </row>
    <row r="16" spans="1:13" ht="15.6" x14ac:dyDescent="0.3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7"/>
      <c r="M16" s="1"/>
    </row>
    <row r="17" spans="1:13" ht="15.6" x14ac:dyDescent="0.3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7"/>
      <c r="M17" s="1"/>
    </row>
    <row r="18" spans="1:13" ht="15.6" x14ac:dyDescent="0.3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7"/>
      <c r="M18" s="1"/>
    </row>
    <row r="19" spans="1:13" ht="15.6" x14ac:dyDescent="0.3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7"/>
      <c r="M19" s="1"/>
    </row>
    <row r="20" spans="1:13" ht="15.6" x14ac:dyDescent="0.3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7"/>
      <c r="M20" s="1"/>
    </row>
    <row r="21" spans="1:13" ht="15.6" x14ac:dyDescent="0.3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7"/>
      <c r="M21" s="1"/>
    </row>
    <row r="22" spans="1:13" ht="15.6" x14ac:dyDescent="0.3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7"/>
      <c r="M22" s="1"/>
    </row>
    <row r="23" spans="1:13" ht="15.6" x14ac:dyDescent="0.3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7"/>
      <c r="M23" s="1"/>
    </row>
    <row r="24" spans="1:13" ht="22.8" x14ac:dyDescent="0.4">
      <c r="A24" s="5"/>
      <c r="B24" s="90"/>
      <c r="C24" s="91"/>
      <c r="D24" s="91"/>
      <c r="E24" s="91"/>
      <c r="F24" s="91"/>
      <c r="G24" s="91"/>
      <c r="H24" s="91"/>
      <c r="I24" s="91"/>
      <c r="J24" s="91"/>
      <c r="K24" s="92"/>
      <c r="L24" s="7"/>
      <c r="M24" s="1"/>
    </row>
    <row r="25" spans="1:13" ht="22.8" x14ac:dyDescent="0.4">
      <c r="A25" s="5"/>
      <c r="B25" s="93" t="s">
        <v>9</v>
      </c>
      <c r="C25" s="94"/>
      <c r="D25" s="94"/>
      <c r="E25" s="94"/>
      <c r="F25" s="94"/>
      <c r="G25" s="94"/>
      <c r="H25" s="94"/>
      <c r="I25" s="94"/>
      <c r="J25" s="94"/>
      <c r="K25" s="95"/>
      <c r="L25" s="7"/>
      <c r="M25" s="1"/>
    </row>
    <row r="26" spans="1:13" ht="22.8" x14ac:dyDescent="0.4">
      <c r="A26" s="5"/>
      <c r="B26" s="93"/>
      <c r="C26" s="94"/>
      <c r="D26" s="94"/>
      <c r="E26" s="94"/>
      <c r="F26" s="94"/>
      <c r="G26" s="94"/>
      <c r="H26" s="94"/>
      <c r="I26" s="94"/>
      <c r="J26" s="94"/>
      <c r="K26" s="95"/>
      <c r="L26" s="7"/>
      <c r="M26" s="1"/>
    </row>
    <row r="27" spans="1:13" ht="22.8" x14ac:dyDescent="0.4">
      <c r="A27" s="5"/>
      <c r="B27" s="93" t="s">
        <v>29</v>
      </c>
      <c r="C27" s="94"/>
      <c r="D27" s="94"/>
      <c r="E27" s="94"/>
      <c r="F27" s="94"/>
      <c r="G27" s="94"/>
      <c r="H27" s="94"/>
      <c r="I27" s="94"/>
      <c r="J27" s="94"/>
      <c r="K27" s="95"/>
      <c r="L27" s="7"/>
      <c r="M27" s="1"/>
    </row>
    <row r="28" spans="1:13" ht="22.8" x14ac:dyDescent="0.4">
      <c r="A28" s="5"/>
      <c r="B28" s="96"/>
      <c r="C28" s="97"/>
      <c r="D28" s="97"/>
      <c r="E28" s="97"/>
      <c r="F28" s="97"/>
      <c r="G28" s="97"/>
      <c r="H28" s="97"/>
      <c r="I28" s="97"/>
      <c r="J28" s="97"/>
      <c r="K28" s="98"/>
      <c r="L28" s="7"/>
      <c r="M28" s="1"/>
    </row>
    <row r="29" spans="1:13" ht="15.6" x14ac:dyDescent="0.3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7"/>
      <c r="M29" s="1"/>
    </row>
    <row r="30" spans="1:13" ht="15.6" x14ac:dyDescent="0.3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7"/>
      <c r="M30" s="1"/>
    </row>
    <row r="31" spans="1:13" ht="15.6" x14ac:dyDescent="0.3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7"/>
      <c r="M31" s="1"/>
    </row>
    <row r="32" spans="1:13" ht="15.6" x14ac:dyDescent="0.3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7"/>
      <c r="M32" s="1"/>
    </row>
    <row r="33" spans="1:13" ht="15.6" x14ac:dyDescent="0.3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7"/>
      <c r="M33" s="1"/>
    </row>
    <row r="34" spans="1:13" ht="15.6" x14ac:dyDescent="0.3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7"/>
      <c r="M34" s="1"/>
    </row>
    <row r="35" spans="1:13" ht="15.6" x14ac:dyDescent="0.3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7"/>
      <c r="M35" s="1"/>
    </row>
    <row r="36" spans="1:13" ht="15.6" x14ac:dyDescent="0.3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7"/>
      <c r="M36" s="1"/>
    </row>
    <row r="37" spans="1:13" ht="15.6" x14ac:dyDescent="0.3">
      <c r="A37" s="5"/>
      <c r="B37" s="84" t="s">
        <v>10</v>
      </c>
      <c r="C37" s="84"/>
      <c r="D37" s="85" t="s">
        <v>11</v>
      </c>
      <c r="E37" s="85"/>
      <c r="F37" s="85"/>
      <c r="G37" s="85"/>
      <c r="H37" s="85"/>
      <c r="I37" s="85"/>
      <c r="J37" s="85"/>
      <c r="K37" s="85"/>
      <c r="L37" s="7"/>
      <c r="M37" s="1"/>
    </row>
    <row r="38" spans="1:13" ht="15.6" x14ac:dyDescent="0.3">
      <c r="A38" s="5"/>
      <c r="B38" s="84" t="s">
        <v>12</v>
      </c>
      <c r="C38" s="84"/>
      <c r="D38" s="85" t="s">
        <v>13</v>
      </c>
      <c r="E38" s="85"/>
      <c r="F38" s="85"/>
      <c r="G38" s="85"/>
      <c r="H38" s="85"/>
      <c r="I38" s="85"/>
      <c r="J38" s="85"/>
      <c r="K38" s="85"/>
      <c r="L38" s="7"/>
      <c r="M38" s="1"/>
    </row>
    <row r="39" spans="1:13" ht="15.6" x14ac:dyDescent="0.3">
      <c r="A39" s="5"/>
      <c r="B39" s="84" t="s">
        <v>14</v>
      </c>
      <c r="C39" s="84"/>
      <c r="D39" s="85" t="s">
        <v>15</v>
      </c>
      <c r="E39" s="85"/>
      <c r="F39" s="85"/>
      <c r="G39" s="85"/>
      <c r="H39" s="85"/>
      <c r="I39" s="85"/>
      <c r="J39" s="85"/>
      <c r="K39" s="85"/>
      <c r="L39" s="7"/>
      <c r="M39" s="1"/>
    </row>
    <row r="40" spans="1:13" ht="15.6" x14ac:dyDescent="0.3">
      <c r="A40" s="5"/>
      <c r="B40" s="84" t="s">
        <v>16</v>
      </c>
      <c r="C40" s="84"/>
      <c r="D40" s="85" t="s">
        <v>30</v>
      </c>
      <c r="E40" s="85"/>
      <c r="F40" s="85"/>
      <c r="G40" s="85"/>
      <c r="H40" s="85"/>
      <c r="I40" s="85"/>
      <c r="J40" s="85"/>
      <c r="K40" s="85"/>
      <c r="L40" s="7"/>
      <c r="M40" s="1"/>
    </row>
    <row r="41" spans="1:13" ht="15.6" x14ac:dyDescent="0.3">
      <c r="A41" s="5"/>
      <c r="B41" s="84" t="s">
        <v>17</v>
      </c>
      <c r="C41" s="84"/>
      <c r="D41" s="85" t="s">
        <v>18</v>
      </c>
      <c r="E41" s="85"/>
      <c r="F41" s="85"/>
      <c r="G41" s="85"/>
      <c r="H41" s="85"/>
      <c r="I41" s="85"/>
      <c r="J41" s="85"/>
      <c r="K41" s="85"/>
      <c r="L41" s="7"/>
      <c r="M41" s="1"/>
    </row>
    <row r="42" spans="1:13" ht="15.6" x14ac:dyDescent="0.3">
      <c r="A42" s="5"/>
      <c r="B42" s="84" t="s">
        <v>19</v>
      </c>
      <c r="C42" s="84"/>
      <c r="D42" s="89" t="s">
        <v>20</v>
      </c>
      <c r="E42" s="88"/>
      <c r="F42" s="85" t="s">
        <v>21</v>
      </c>
      <c r="G42" s="85"/>
      <c r="H42" s="85" t="s">
        <v>22</v>
      </c>
      <c r="I42" s="85"/>
      <c r="J42" s="85"/>
      <c r="K42" s="85"/>
      <c r="L42" s="7"/>
      <c r="M42" s="1"/>
    </row>
    <row r="43" spans="1:13" ht="15.6" x14ac:dyDescent="0.3">
      <c r="A43" s="5"/>
      <c r="B43" s="84" t="s">
        <v>23</v>
      </c>
      <c r="C43" s="84"/>
      <c r="D43" s="85" t="s">
        <v>24</v>
      </c>
      <c r="E43" s="85"/>
      <c r="F43" s="85"/>
      <c r="G43" s="85"/>
      <c r="H43" s="85"/>
      <c r="I43" s="85"/>
      <c r="J43" s="85"/>
      <c r="K43" s="85"/>
      <c r="L43" s="7"/>
      <c r="M43" s="1"/>
    </row>
    <row r="44" spans="1:13" ht="15.6" x14ac:dyDescent="0.3">
      <c r="A44" s="5"/>
      <c r="B44" s="84" t="s">
        <v>25</v>
      </c>
      <c r="C44" s="84"/>
      <c r="D44" s="86">
        <v>42879</v>
      </c>
      <c r="E44" s="87"/>
      <c r="F44" s="88"/>
      <c r="G44" s="85" t="s">
        <v>26</v>
      </c>
      <c r="H44" s="85"/>
      <c r="I44" s="85"/>
      <c r="J44" s="86">
        <v>42879</v>
      </c>
      <c r="K44" s="88"/>
      <c r="L44" s="7"/>
      <c r="M44" s="1"/>
    </row>
    <row r="45" spans="1:13" ht="15.6" x14ac:dyDescent="0.3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7"/>
      <c r="M45" s="1"/>
    </row>
    <row r="46" spans="1:13" ht="15.6" x14ac:dyDescent="0.3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7"/>
      <c r="M46" s="1"/>
    </row>
    <row r="47" spans="1:13" ht="15.6" x14ac:dyDescent="0.3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7"/>
      <c r="M47" s="1"/>
    </row>
    <row r="48" spans="1:13" ht="15.6" x14ac:dyDescent="0.3">
      <c r="A48" s="5"/>
      <c r="B48" s="82" t="s">
        <v>27</v>
      </c>
      <c r="C48" s="82"/>
      <c r="D48" s="82"/>
      <c r="E48" s="82"/>
      <c r="F48" s="82"/>
      <c r="G48" s="82"/>
      <c r="H48" s="82"/>
      <c r="I48" s="82"/>
      <c r="J48" s="82"/>
      <c r="K48" s="82"/>
      <c r="L48" s="7"/>
      <c r="M48" s="1"/>
    </row>
    <row r="49" spans="1:13" ht="15.6" x14ac:dyDescent="0.3">
      <c r="A49" s="5"/>
      <c r="B49" s="83" t="s">
        <v>28</v>
      </c>
      <c r="C49" s="83"/>
      <c r="D49" s="83"/>
      <c r="E49" s="83"/>
      <c r="F49" s="83"/>
      <c r="G49" s="83"/>
      <c r="H49" s="83"/>
      <c r="I49" s="83"/>
      <c r="J49" s="83"/>
      <c r="K49" s="83"/>
      <c r="L49" s="7"/>
      <c r="M49" s="1"/>
    </row>
    <row r="50" spans="1:13" ht="15.6" x14ac:dyDescent="0.3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7"/>
      <c r="M50" s="1"/>
    </row>
    <row r="51" spans="1:13" ht="15.6" x14ac:dyDescent="0.3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2"/>
      <c r="M51" s="1"/>
    </row>
    <row r="52" spans="1:13" ht="15.6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</sheetData>
  <mergeCells count="27">
    <mergeCell ref="B37:C37"/>
    <mergeCell ref="D37:K37"/>
    <mergeCell ref="B24:K24"/>
    <mergeCell ref="B25:K25"/>
    <mergeCell ref="B26:K26"/>
    <mergeCell ref="B27:K27"/>
    <mergeCell ref="B28:K28"/>
    <mergeCell ref="B38:C38"/>
    <mergeCell ref="D38:K38"/>
    <mergeCell ref="B39:C39"/>
    <mergeCell ref="D39:K39"/>
    <mergeCell ref="B40:C40"/>
    <mergeCell ref="D40:K40"/>
    <mergeCell ref="B41:C41"/>
    <mergeCell ref="D41:K41"/>
    <mergeCell ref="B42:C42"/>
    <mergeCell ref="D42:E42"/>
    <mergeCell ref="F42:G42"/>
    <mergeCell ref="H42:K42"/>
    <mergeCell ref="B48:K48"/>
    <mergeCell ref="B49:K49"/>
    <mergeCell ref="B43:C43"/>
    <mergeCell ref="D43:K43"/>
    <mergeCell ref="B44:C44"/>
    <mergeCell ref="D44:F44"/>
    <mergeCell ref="G44:I44"/>
    <mergeCell ref="J44:K4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oglio2"/>
  <dimension ref="A1:BL140"/>
  <sheetViews>
    <sheetView tabSelected="1" zoomScaleNormal="100" workbookViewId="0">
      <pane xSplit="3" ySplit="2" topLeftCell="G3" activePane="bottomRight" state="frozen"/>
      <selection pane="topRight" activeCell="D1" sqref="D1"/>
      <selection pane="bottomLeft" activeCell="A3" sqref="A3"/>
      <selection pane="bottomRight" activeCell="H23" sqref="H23:H27"/>
    </sheetView>
  </sheetViews>
  <sheetFormatPr defaultColWidth="9.21875" defaultRowHeight="13.8" x14ac:dyDescent="0.3"/>
  <cols>
    <col min="1" max="1" width="18.109375" style="65" bestFit="1" customWidth="1"/>
    <col min="2" max="2" width="4.44140625" style="65" customWidth="1"/>
    <col min="3" max="3" width="26.33203125" style="65" bestFit="1" customWidth="1"/>
    <col min="4" max="4" width="19.77734375" style="65" bestFit="1" customWidth="1"/>
    <col min="5" max="5" width="35.6640625" style="65" bestFit="1" customWidth="1"/>
    <col min="6" max="6" width="110.5546875" style="73" bestFit="1" customWidth="1"/>
    <col min="7" max="7" width="65.21875" style="65" customWidth="1"/>
    <col min="8" max="8" width="49.21875" style="65" bestFit="1" customWidth="1"/>
    <col min="9" max="9" width="11.6640625" style="65" customWidth="1"/>
    <col min="10" max="10" width="18.21875" style="67" bestFit="1" customWidth="1"/>
    <col min="11" max="11" width="15.44140625" style="65" bestFit="1" customWidth="1"/>
    <col min="12" max="12" width="13" style="65" customWidth="1"/>
    <col min="13" max="14" width="9.21875" style="65"/>
    <col min="15" max="15" width="9.21875" style="65" customWidth="1"/>
    <col min="16" max="16" width="3" style="65" bestFit="1" customWidth="1"/>
    <col min="17" max="17" width="11.44140625" style="65" bestFit="1" customWidth="1"/>
    <col min="18" max="16384" width="9.21875" style="65"/>
  </cols>
  <sheetData>
    <row r="1" spans="1:64" x14ac:dyDescent="0.3">
      <c r="A1" s="99" t="s">
        <v>31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100" t="s">
        <v>43</v>
      </c>
    </row>
    <row r="2" spans="1:64" x14ac:dyDescent="0.3">
      <c r="A2" s="99" t="s">
        <v>32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100"/>
    </row>
    <row r="3" spans="1:64" x14ac:dyDescent="0.3">
      <c r="A3" s="62" t="s">
        <v>0</v>
      </c>
      <c r="B3" s="62" t="s">
        <v>1</v>
      </c>
      <c r="C3" s="62" t="s">
        <v>36</v>
      </c>
      <c r="D3" s="62" t="s">
        <v>35</v>
      </c>
      <c r="E3" s="62" t="s">
        <v>2</v>
      </c>
      <c r="F3" s="72" t="s">
        <v>3</v>
      </c>
      <c r="G3" s="62" t="s">
        <v>4</v>
      </c>
      <c r="H3" s="62" t="s">
        <v>33</v>
      </c>
      <c r="I3" s="62" t="s">
        <v>5</v>
      </c>
      <c r="J3" s="62" t="s">
        <v>34</v>
      </c>
      <c r="K3" s="62" t="s">
        <v>52</v>
      </c>
      <c r="L3" s="62" t="s">
        <v>42</v>
      </c>
      <c r="P3" s="65" t="s">
        <v>37</v>
      </c>
      <c r="Q3" s="65" t="s">
        <v>37</v>
      </c>
    </row>
    <row r="4" spans="1:64" s="66" customFormat="1" ht="14.4" x14ac:dyDescent="0.3">
      <c r="A4" s="63" t="s">
        <v>94</v>
      </c>
      <c r="B4" s="68">
        <v>1</v>
      </c>
      <c r="C4" s="71" t="s">
        <v>58</v>
      </c>
      <c r="D4" s="74"/>
      <c r="E4" s="71" t="s">
        <v>67</v>
      </c>
      <c r="F4" s="74" t="s">
        <v>70</v>
      </c>
      <c r="G4" s="69" t="s">
        <v>59</v>
      </c>
      <c r="H4" s="63" t="s">
        <v>60</v>
      </c>
      <c r="I4" s="70"/>
      <c r="J4" s="64"/>
      <c r="K4" s="63"/>
      <c r="L4" s="64"/>
      <c r="P4" s="66" t="s">
        <v>38</v>
      </c>
      <c r="Q4" s="66" t="s">
        <v>38</v>
      </c>
    </row>
    <row r="5" spans="1:64" s="66" customFormat="1" ht="14.4" x14ac:dyDescent="0.3">
      <c r="A5" s="63" t="s">
        <v>94</v>
      </c>
      <c r="B5" s="68">
        <v>2</v>
      </c>
      <c r="C5" s="71" t="s">
        <v>58</v>
      </c>
      <c r="D5" s="74"/>
      <c r="E5" s="71" t="s">
        <v>68</v>
      </c>
      <c r="F5" s="74" t="s">
        <v>71</v>
      </c>
      <c r="G5" s="69" t="s">
        <v>59</v>
      </c>
      <c r="H5" s="63" t="s">
        <v>60</v>
      </c>
      <c r="I5" s="70"/>
      <c r="J5" s="64"/>
      <c r="K5" s="63"/>
      <c r="L5" s="64"/>
      <c r="Q5" s="66" t="s">
        <v>39</v>
      </c>
    </row>
    <row r="6" spans="1:64" s="66" customFormat="1" ht="14.4" x14ac:dyDescent="0.3">
      <c r="A6" s="63" t="s">
        <v>94</v>
      </c>
      <c r="B6" s="68">
        <v>3</v>
      </c>
      <c r="C6" s="71" t="s">
        <v>58</v>
      </c>
      <c r="D6" s="74"/>
      <c r="E6" s="71" t="s">
        <v>69</v>
      </c>
      <c r="F6" s="74" t="s">
        <v>72</v>
      </c>
      <c r="G6" s="69" t="s">
        <v>59</v>
      </c>
      <c r="H6" s="63" t="s">
        <v>60</v>
      </c>
      <c r="I6" s="70"/>
      <c r="J6" s="64"/>
      <c r="K6" s="63"/>
      <c r="L6" s="64"/>
    </row>
    <row r="7" spans="1:64" s="66" customFormat="1" ht="14.4" x14ac:dyDescent="0.3">
      <c r="A7" s="63" t="s">
        <v>94</v>
      </c>
      <c r="B7" s="68">
        <v>4</v>
      </c>
      <c r="C7" s="71" t="s">
        <v>116</v>
      </c>
      <c r="D7" s="74"/>
      <c r="E7" s="71" t="s">
        <v>95</v>
      </c>
      <c r="F7" s="74" t="s">
        <v>57</v>
      </c>
      <c r="G7" s="69" t="s">
        <v>132</v>
      </c>
      <c r="H7" s="63" t="s">
        <v>60</v>
      </c>
      <c r="I7" s="70"/>
      <c r="J7" s="64"/>
      <c r="K7" s="63"/>
      <c r="L7" s="64"/>
    </row>
    <row r="8" spans="1:64" s="66" customFormat="1" ht="14.4" x14ac:dyDescent="0.3">
      <c r="A8" s="63" t="s">
        <v>94</v>
      </c>
      <c r="B8" s="68">
        <v>5</v>
      </c>
      <c r="C8" s="71" t="s">
        <v>117</v>
      </c>
      <c r="D8" s="74"/>
      <c r="E8" s="71" t="s">
        <v>56</v>
      </c>
      <c r="F8" s="74" t="s">
        <v>57</v>
      </c>
      <c r="G8" s="69" t="s">
        <v>132</v>
      </c>
      <c r="H8" s="63" t="s">
        <v>60</v>
      </c>
      <c r="I8" s="70"/>
      <c r="J8" s="64"/>
      <c r="K8" s="63"/>
      <c r="L8" s="64"/>
    </row>
    <row r="9" spans="1:64" s="66" customFormat="1" ht="14.4" x14ac:dyDescent="0.3">
      <c r="A9" s="63" t="s">
        <v>94</v>
      </c>
      <c r="B9" s="68">
        <v>6</v>
      </c>
      <c r="C9" s="71" t="s">
        <v>118</v>
      </c>
      <c r="D9" s="74"/>
      <c r="E9" s="71" t="s">
        <v>98</v>
      </c>
      <c r="F9" s="74" t="s">
        <v>57</v>
      </c>
      <c r="G9" s="69" t="s">
        <v>132</v>
      </c>
      <c r="H9" s="63" t="s">
        <v>60</v>
      </c>
      <c r="I9" s="70"/>
      <c r="J9" s="64"/>
      <c r="K9" s="63"/>
      <c r="L9" s="64"/>
    </row>
    <row r="10" spans="1:64" ht="14.4" x14ac:dyDescent="0.3">
      <c r="A10" s="63" t="s">
        <v>94</v>
      </c>
      <c r="B10" s="68">
        <v>7</v>
      </c>
      <c r="C10" s="71" t="s">
        <v>120</v>
      </c>
      <c r="D10" s="74"/>
      <c r="E10" s="71" t="s">
        <v>96</v>
      </c>
      <c r="F10" s="74" t="s">
        <v>57</v>
      </c>
      <c r="G10" s="69" t="s">
        <v>132</v>
      </c>
      <c r="H10" s="63" t="s">
        <v>60</v>
      </c>
      <c r="I10" s="70"/>
      <c r="J10" s="64"/>
      <c r="K10" s="63"/>
      <c r="L10" s="64"/>
    </row>
    <row r="11" spans="1:64" ht="14.4" x14ac:dyDescent="0.3">
      <c r="A11" s="63" t="s">
        <v>94</v>
      </c>
      <c r="B11" s="68">
        <v>8</v>
      </c>
      <c r="C11" s="71" t="s">
        <v>119</v>
      </c>
      <c r="D11" s="74"/>
      <c r="E11" s="71" t="s">
        <v>97</v>
      </c>
      <c r="F11" s="74" t="s">
        <v>57</v>
      </c>
      <c r="G11" s="69" t="s">
        <v>132</v>
      </c>
      <c r="H11" s="63" t="s">
        <v>60</v>
      </c>
      <c r="I11" s="70"/>
      <c r="J11" s="64"/>
      <c r="K11" s="63"/>
      <c r="L11" s="64"/>
    </row>
    <row r="12" spans="1:64" x14ac:dyDescent="0.3">
      <c r="A12" s="63" t="s">
        <v>94</v>
      </c>
      <c r="B12" s="68">
        <v>10</v>
      </c>
      <c r="C12" s="124" t="s">
        <v>121</v>
      </c>
      <c r="D12" s="124"/>
      <c r="E12" s="124" t="s">
        <v>99</v>
      </c>
      <c r="F12" s="74" t="s">
        <v>57</v>
      </c>
      <c r="G12" s="69" t="s">
        <v>132</v>
      </c>
      <c r="H12" s="63" t="s">
        <v>60</v>
      </c>
      <c r="I12" s="124"/>
      <c r="J12" s="141"/>
      <c r="K12" s="124"/>
      <c r="L12" s="124"/>
    </row>
    <row r="13" spans="1:64" s="124" customFormat="1" x14ac:dyDescent="0.3">
      <c r="A13" s="63" t="s">
        <v>94</v>
      </c>
      <c r="B13" s="68">
        <v>11</v>
      </c>
      <c r="C13" s="124" t="s">
        <v>122</v>
      </c>
      <c r="E13" s="124" t="s">
        <v>101</v>
      </c>
      <c r="F13" s="74" t="s">
        <v>57</v>
      </c>
      <c r="G13" s="129" t="s">
        <v>133</v>
      </c>
      <c r="H13" s="63" t="s">
        <v>60</v>
      </c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</row>
    <row r="14" spans="1:64" s="124" customFormat="1" x14ac:dyDescent="0.3">
      <c r="A14" s="63" t="s">
        <v>94</v>
      </c>
      <c r="B14" s="68">
        <v>12</v>
      </c>
      <c r="C14" s="124" t="s">
        <v>123</v>
      </c>
      <c r="E14" s="124" t="s">
        <v>101</v>
      </c>
      <c r="F14" s="74" t="s">
        <v>57</v>
      </c>
      <c r="G14" s="129" t="s">
        <v>133</v>
      </c>
      <c r="H14" s="63" t="s">
        <v>60</v>
      </c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</row>
    <row r="15" spans="1:64" s="124" customFormat="1" x14ac:dyDescent="0.3">
      <c r="A15" s="63" t="s">
        <v>94</v>
      </c>
      <c r="B15" s="68">
        <v>13</v>
      </c>
      <c r="C15" s="124" t="s">
        <v>124</v>
      </c>
      <c r="E15" s="124" t="s">
        <v>101</v>
      </c>
      <c r="F15" s="74" t="s">
        <v>57</v>
      </c>
      <c r="G15" s="129" t="s">
        <v>133</v>
      </c>
      <c r="H15" s="63" t="s">
        <v>60</v>
      </c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65"/>
      <c r="BK15" s="65"/>
      <c r="BL15" s="65"/>
    </row>
    <row r="16" spans="1:64" s="124" customFormat="1" x14ac:dyDescent="0.3">
      <c r="A16" s="63" t="s">
        <v>94</v>
      </c>
      <c r="B16" s="68">
        <v>14</v>
      </c>
      <c r="C16" s="124" t="s">
        <v>125</v>
      </c>
      <c r="E16" s="124" t="s">
        <v>102</v>
      </c>
      <c r="F16" s="74" t="s">
        <v>57</v>
      </c>
      <c r="G16" s="69" t="s">
        <v>132</v>
      </c>
      <c r="H16" s="63" t="s">
        <v>60</v>
      </c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65"/>
      <c r="BK16" s="65"/>
      <c r="BL16" s="65"/>
    </row>
    <row r="17" spans="1:64" s="124" customFormat="1" x14ac:dyDescent="0.3">
      <c r="A17" s="63" t="s">
        <v>94</v>
      </c>
      <c r="B17" s="68">
        <v>15</v>
      </c>
      <c r="C17" s="124" t="s">
        <v>126</v>
      </c>
      <c r="E17" s="124" t="s">
        <v>102</v>
      </c>
      <c r="F17" s="74" t="s">
        <v>57</v>
      </c>
      <c r="G17" s="69" t="s">
        <v>132</v>
      </c>
      <c r="H17" s="63" t="s">
        <v>60</v>
      </c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65"/>
      <c r="BK17" s="65"/>
      <c r="BL17" s="65"/>
    </row>
    <row r="18" spans="1:64" s="124" customFormat="1" x14ac:dyDescent="0.3">
      <c r="A18" s="63" t="s">
        <v>94</v>
      </c>
      <c r="B18" s="68">
        <v>16</v>
      </c>
      <c r="C18" s="124" t="s">
        <v>100</v>
      </c>
      <c r="E18" s="124" t="s">
        <v>102</v>
      </c>
      <c r="F18" s="74" t="s">
        <v>57</v>
      </c>
      <c r="G18" s="69" t="s">
        <v>132</v>
      </c>
      <c r="H18" s="63" t="s">
        <v>60</v>
      </c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65"/>
      <c r="BK18" s="65"/>
      <c r="BL18" s="65"/>
    </row>
    <row r="19" spans="1:64" s="66" customFormat="1" ht="14.4" x14ac:dyDescent="0.3">
      <c r="A19" s="63" t="s">
        <v>94</v>
      </c>
      <c r="B19" s="68">
        <v>17</v>
      </c>
      <c r="C19" s="71" t="s">
        <v>128</v>
      </c>
      <c r="D19" s="74"/>
      <c r="E19" s="71" t="s">
        <v>137</v>
      </c>
      <c r="F19" s="74" t="s">
        <v>57</v>
      </c>
      <c r="G19" s="129" t="s">
        <v>133</v>
      </c>
      <c r="H19" s="63" t="s">
        <v>60</v>
      </c>
      <c r="I19" s="70"/>
      <c r="J19" s="64"/>
      <c r="K19" s="63"/>
      <c r="L19" s="64"/>
    </row>
    <row r="20" spans="1:64" s="66" customFormat="1" ht="14.4" x14ac:dyDescent="0.3">
      <c r="A20" s="63" t="s">
        <v>94</v>
      </c>
      <c r="B20" s="68">
        <v>18</v>
      </c>
      <c r="C20" s="71" t="s">
        <v>129</v>
      </c>
      <c r="D20" s="74"/>
      <c r="E20" s="71" t="s">
        <v>138</v>
      </c>
      <c r="F20" s="74" t="s">
        <v>57</v>
      </c>
      <c r="G20" s="69" t="s">
        <v>132</v>
      </c>
      <c r="H20" s="63" t="s">
        <v>60</v>
      </c>
      <c r="I20" s="70"/>
      <c r="J20" s="64"/>
      <c r="K20" s="63"/>
      <c r="L20" s="64"/>
    </row>
    <row r="21" spans="1:64" s="124" customFormat="1" ht="14.4" x14ac:dyDescent="0.3">
      <c r="A21" s="63" t="s">
        <v>94</v>
      </c>
      <c r="B21" s="68">
        <v>19</v>
      </c>
      <c r="C21" s="71" t="s">
        <v>127</v>
      </c>
      <c r="D21" s="74"/>
      <c r="E21" s="71" t="s">
        <v>131</v>
      </c>
      <c r="F21" s="74" t="s">
        <v>57</v>
      </c>
      <c r="G21" s="129" t="s">
        <v>103</v>
      </c>
      <c r="H21" s="63" t="s">
        <v>60</v>
      </c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65"/>
      <c r="BK21" s="65"/>
      <c r="BL21" s="65"/>
    </row>
    <row r="22" spans="1:64" s="66" customFormat="1" ht="14.4" x14ac:dyDescent="0.3">
      <c r="A22" s="63" t="s">
        <v>94</v>
      </c>
      <c r="B22" s="68">
        <v>20</v>
      </c>
      <c r="C22" s="71" t="s">
        <v>105</v>
      </c>
      <c r="D22" s="71"/>
      <c r="E22" s="71" t="s">
        <v>135</v>
      </c>
      <c r="F22" s="142" t="s">
        <v>134</v>
      </c>
      <c r="G22" s="69" t="s">
        <v>132</v>
      </c>
      <c r="H22" s="63" t="s">
        <v>60</v>
      </c>
      <c r="I22" s="71"/>
      <c r="J22" s="71"/>
      <c r="K22" s="71"/>
      <c r="L22" s="71"/>
    </row>
    <row r="23" spans="1:64" s="66" customFormat="1" ht="14.4" x14ac:dyDescent="0.3">
      <c r="A23" s="63" t="s">
        <v>94</v>
      </c>
      <c r="B23" s="68">
        <v>21</v>
      </c>
      <c r="C23" s="71" t="s">
        <v>106</v>
      </c>
      <c r="D23" s="71"/>
      <c r="E23" s="71" t="s">
        <v>135</v>
      </c>
      <c r="F23" s="142" t="s">
        <v>134</v>
      </c>
      <c r="G23" s="69" t="s">
        <v>132</v>
      </c>
      <c r="H23" s="63" t="s">
        <v>60</v>
      </c>
      <c r="I23" s="71"/>
      <c r="J23" s="71"/>
      <c r="K23" s="71"/>
      <c r="L23" s="71"/>
    </row>
    <row r="24" spans="1:64" ht="14.4" x14ac:dyDescent="0.3">
      <c r="A24" s="63" t="s">
        <v>94</v>
      </c>
      <c r="B24" s="68">
        <v>22</v>
      </c>
      <c r="C24" s="71" t="s">
        <v>107</v>
      </c>
      <c r="D24" s="71"/>
      <c r="E24" s="71" t="s">
        <v>135</v>
      </c>
      <c r="F24" s="142" t="s">
        <v>134</v>
      </c>
      <c r="G24" s="69" t="s">
        <v>132</v>
      </c>
      <c r="H24" s="63" t="s">
        <v>60</v>
      </c>
      <c r="I24" s="71"/>
      <c r="J24" s="71"/>
      <c r="K24" s="71"/>
      <c r="L24" s="71"/>
    </row>
    <row r="25" spans="1:64" ht="14.4" x14ac:dyDescent="0.3">
      <c r="A25" s="63" t="s">
        <v>94</v>
      </c>
      <c r="B25" s="68">
        <v>23</v>
      </c>
      <c r="C25" s="71" t="s">
        <v>108</v>
      </c>
      <c r="D25" s="71"/>
      <c r="E25" s="71" t="s">
        <v>135</v>
      </c>
      <c r="F25" s="142" t="s">
        <v>134</v>
      </c>
      <c r="G25" s="69" t="s">
        <v>132</v>
      </c>
      <c r="H25" s="63" t="s">
        <v>60</v>
      </c>
      <c r="I25" s="71"/>
      <c r="J25" s="71"/>
      <c r="K25" s="71"/>
      <c r="L25" s="71"/>
    </row>
    <row r="26" spans="1:64" ht="14.4" x14ac:dyDescent="0.3">
      <c r="A26" s="63" t="s">
        <v>94</v>
      </c>
      <c r="B26" s="68">
        <v>24</v>
      </c>
      <c r="C26" s="71" t="s">
        <v>109</v>
      </c>
      <c r="D26" s="71"/>
      <c r="E26" s="71" t="s">
        <v>135</v>
      </c>
      <c r="F26" s="142" t="s">
        <v>134</v>
      </c>
      <c r="G26" s="69" t="s">
        <v>132</v>
      </c>
      <c r="H26" s="63" t="s">
        <v>60</v>
      </c>
      <c r="I26" s="71"/>
      <c r="J26" s="71"/>
      <c r="K26" s="71"/>
      <c r="L26" s="71"/>
    </row>
    <row r="27" spans="1:64" ht="14.4" x14ac:dyDescent="0.3">
      <c r="A27" s="63" t="s">
        <v>94</v>
      </c>
      <c r="B27" s="68">
        <v>25</v>
      </c>
      <c r="C27" s="71" t="s">
        <v>136</v>
      </c>
      <c r="D27" s="71"/>
      <c r="E27" s="71" t="s">
        <v>135</v>
      </c>
      <c r="F27" s="142" t="s">
        <v>134</v>
      </c>
      <c r="G27" s="69" t="s">
        <v>132</v>
      </c>
      <c r="H27" s="63" t="s">
        <v>60</v>
      </c>
      <c r="I27" s="71"/>
      <c r="J27" s="71"/>
      <c r="K27" s="71"/>
      <c r="L27" s="71"/>
    </row>
    <row r="43" spans="2:12" s="66" customFormat="1" ht="14.4" x14ac:dyDescent="0.3">
      <c r="B43" s="119"/>
      <c r="C43" s="120"/>
      <c r="D43" s="121"/>
      <c r="G43" s="122"/>
      <c r="I43" s="118"/>
      <c r="J43" s="123"/>
      <c r="L43" s="123"/>
    </row>
    <row r="44" spans="2:12" s="66" customFormat="1" ht="14.4" x14ac:dyDescent="0.3">
      <c r="B44" s="119"/>
      <c r="C44" s="120"/>
      <c r="D44" s="121"/>
      <c r="G44" s="122"/>
      <c r="I44" s="118"/>
      <c r="J44" s="123"/>
      <c r="L44" s="123"/>
    </row>
    <row r="45" spans="2:12" s="66" customFormat="1" ht="14.4" x14ac:dyDescent="0.3">
      <c r="B45" s="119"/>
      <c r="C45" s="120"/>
      <c r="D45" s="121"/>
      <c r="F45" s="66" t="s">
        <v>130</v>
      </c>
      <c r="G45" s="122"/>
      <c r="I45" s="118"/>
      <c r="J45" s="123"/>
      <c r="L45" s="123"/>
    </row>
    <row r="46" spans="2:12" s="66" customFormat="1" ht="14.4" x14ac:dyDescent="0.3">
      <c r="B46" s="119"/>
      <c r="C46" s="120"/>
      <c r="D46" s="121"/>
      <c r="E46" s="120"/>
      <c r="F46" s="121"/>
      <c r="G46" s="122"/>
      <c r="I46" s="118"/>
      <c r="J46" s="123"/>
      <c r="L46" s="123"/>
    </row>
    <row r="47" spans="2:12" s="66" customFormat="1" ht="14.4" x14ac:dyDescent="0.3">
      <c r="B47" s="119"/>
      <c r="C47" s="120"/>
      <c r="D47" s="121"/>
      <c r="E47" s="120"/>
      <c r="F47" s="121"/>
      <c r="G47" s="122" t="s">
        <v>110</v>
      </c>
      <c r="I47" s="118"/>
      <c r="J47" s="123"/>
      <c r="L47" s="123"/>
    </row>
    <row r="48" spans="2:12" s="66" customFormat="1" ht="14.4" x14ac:dyDescent="0.3">
      <c r="B48" s="119"/>
      <c r="C48" s="120"/>
      <c r="D48" s="121"/>
      <c r="E48" s="120"/>
      <c r="F48" s="121"/>
      <c r="G48" s="122" t="s">
        <v>110</v>
      </c>
      <c r="I48" s="118"/>
      <c r="J48" s="123"/>
      <c r="L48" s="123"/>
    </row>
    <row r="49" spans="1:12" ht="14.4" x14ac:dyDescent="0.3">
      <c r="A49" s="66"/>
      <c r="B49" s="119"/>
      <c r="C49" s="120"/>
      <c r="D49" s="121"/>
      <c r="E49" s="120"/>
      <c r="F49" s="121"/>
      <c r="G49" s="122" t="s">
        <v>110</v>
      </c>
      <c r="H49" s="66"/>
      <c r="I49" s="118"/>
      <c r="J49" s="123"/>
      <c r="K49" s="66"/>
      <c r="L49" s="123"/>
    </row>
    <row r="50" spans="1:12" ht="14.4" x14ac:dyDescent="0.3">
      <c r="A50" s="66"/>
      <c r="B50" s="119"/>
      <c r="C50" s="120"/>
      <c r="D50" s="121"/>
      <c r="E50" s="120"/>
      <c r="F50" s="121"/>
      <c r="G50" s="122" t="s">
        <v>110</v>
      </c>
      <c r="H50" s="66"/>
      <c r="I50" s="118"/>
      <c r="J50" s="123"/>
      <c r="K50" s="66"/>
      <c r="L50" s="123"/>
    </row>
    <row r="51" spans="1:12" ht="14.4" x14ac:dyDescent="0.3">
      <c r="A51" s="66"/>
      <c r="B51" s="119"/>
      <c r="C51" s="120"/>
      <c r="D51" s="121"/>
      <c r="E51" s="120"/>
      <c r="F51" s="121"/>
      <c r="G51" s="122" t="s">
        <v>110</v>
      </c>
      <c r="H51" s="66"/>
      <c r="I51" s="118"/>
      <c r="J51" s="123"/>
      <c r="K51" s="66"/>
      <c r="L51" s="123"/>
    </row>
    <row r="52" spans="1:12" ht="14.4" x14ac:dyDescent="0.3">
      <c r="A52" s="66"/>
      <c r="B52" s="119"/>
      <c r="C52" s="120"/>
      <c r="D52" s="121"/>
      <c r="E52" s="120"/>
      <c r="F52" s="121"/>
      <c r="G52" s="122" t="s">
        <v>56</v>
      </c>
      <c r="H52" s="66"/>
      <c r="I52" s="118"/>
      <c r="J52" s="123"/>
      <c r="K52" s="66"/>
      <c r="L52" s="123"/>
    </row>
    <row r="53" spans="1:12" ht="14.4" x14ac:dyDescent="0.3">
      <c r="A53" s="66"/>
      <c r="B53" s="119"/>
      <c r="C53" s="120"/>
      <c r="D53" s="121"/>
      <c r="E53" s="120"/>
      <c r="F53" s="121"/>
      <c r="G53" s="122" t="s">
        <v>111</v>
      </c>
      <c r="H53" s="66"/>
      <c r="I53" s="118"/>
      <c r="J53" s="123"/>
      <c r="K53" s="66"/>
      <c r="L53" s="123"/>
    </row>
    <row r="54" spans="1:12" ht="14.4" x14ac:dyDescent="0.3">
      <c r="A54" s="66"/>
      <c r="B54" s="119"/>
      <c r="C54" s="120"/>
      <c r="D54" s="121"/>
      <c r="E54" s="120"/>
      <c r="F54" s="121"/>
      <c r="G54" s="122" t="s">
        <v>115</v>
      </c>
      <c r="H54" s="66"/>
      <c r="I54" s="118"/>
      <c r="J54" s="123"/>
      <c r="K54" s="66"/>
      <c r="L54" s="123"/>
    </row>
    <row r="55" spans="1:12" ht="14.4" x14ac:dyDescent="0.3">
      <c r="A55" s="66"/>
      <c r="B55" s="119"/>
      <c r="C55" s="120"/>
      <c r="D55" s="121"/>
      <c r="E55" s="125"/>
      <c r="F55" s="138"/>
      <c r="G55" s="122" t="s">
        <v>56</v>
      </c>
      <c r="H55" s="66"/>
      <c r="I55" s="118"/>
      <c r="J55" s="123"/>
      <c r="K55" s="66"/>
      <c r="L55" s="123"/>
    </row>
    <row r="56" spans="1:12" ht="14.4" x14ac:dyDescent="0.3">
      <c r="A56" s="66"/>
      <c r="B56" s="119"/>
      <c r="C56" s="120"/>
      <c r="D56" s="121"/>
      <c r="E56" s="126"/>
      <c r="F56" s="121"/>
      <c r="G56" s="122" t="s">
        <v>112</v>
      </c>
      <c r="H56" s="66"/>
      <c r="I56" s="118"/>
      <c r="J56" s="123"/>
      <c r="K56" s="66"/>
      <c r="L56" s="123"/>
    </row>
    <row r="57" spans="1:12" ht="14.4" x14ac:dyDescent="0.3">
      <c r="A57" s="66"/>
      <c r="B57" s="119"/>
      <c r="C57" s="120"/>
      <c r="D57" s="121"/>
      <c r="E57" s="139"/>
      <c r="F57" s="121"/>
      <c r="G57" s="122" t="s">
        <v>112</v>
      </c>
      <c r="H57" s="66"/>
      <c r="I57" s="118"/>
      <c r="J57" s="123"/>
      <c r="K57" s="66"/>
      <c r="L57" s="123"/>
    </row>
    <row r="58" spans="1:12" ht="14.4" x14ac:dyDescent="0.3">
      <c r="A58" s="66"/>
      <c r="B58" s="119"/>
      <c r="C58" s="120"/>
      <c r="D58" s="121"/>
      <c r="E58" s="139"/>
      <c r="F58" s="121"/>
      <c r="G58" s="122" t="s">
        <v>112</v>
      </c>
      <c r="H58" s="66"/>
      <c r="I58" s="118"/>
      <c r="J58" s="123"/>
      <c r="K58" s="66"/>
      <c r="L58" s="123"/>
    </row>
    <row r="59" spans="1:12" s="66" customFormat="1" ht="14.4" x14ac:dyDescent="0.3">
      <c r="B59" s="119"/>
      <c r="C59" s="120"/>
      <c r="D59" s="121"/>
      <c r="E59" s="126"/>
      <c r="F59" s="127"/>
      <c r="G59" s="122" t="s">
        <v>113</v>
      </c>
      <c r="I59" s="118"/>
      <c r="J59" s="123"/>
      <c r="L59" s="123"/>
    </row>
    <row r="60" spans="1:12" s="66" customFormat="1" ht="14.4" x14ac:dyDescent="0.3">
      <c r="B60" s="119"/>
      <c r="C60" s="120"/>
      <c r="D60" s="121"/>
      <c r="E60" s="139"/>
      <c r="F60" s="140"/>
      <c r="G60" s="122" t="s">
        <v>113</v>
      </c>
      <c r="I60" s="118"/>
      <c r="J60" s="123"/>
      <c r="L60" s="123"/>
    </row>
    <row r="61" spans="1:12" s="66" customFormat="1" ht="14.4" x14ac:dyDescent="0.3">
      <c r="B61" s="119"/>
      <c r="C61" s="120"/>
      <c r="D61" s="121"/>
      <c r="E61" s="139"/>
      <c r="F61" s="140"/>
      <c r="G61" s="122" t="s">
        <v>113</v>
      </c>
      <c r="I61" s="118"/>
      <c r="J61" s="123"/>
      <c r="L61" s="123"/>
    </row>
    <row r="62" spans="1:12" s="66" customFormat="1" ht="14.4" x14ac:dyDescent="0.3">
      <c r="B62" s="119"/>
      <c r="C62" s="120"/>
      <c r="D62" s="121"/>
      <c r="E62" s="120"/>
      <c r="F62" s="128"/>
      <c r="G62" s="122" t="s">
        <v>114</v>
      </c>
      <c r="I62" s="118"/>
      <c r="J62" s="123"/>
      <c r="L62" s="123"/>
    </row>
    <row r="63" spans="1:12" s="66" customFormat="1" ht="14.4" x14ac:dyDescent="0.3">
      <c r="B63" s="119"/>
      <c r="C63" s="120"/>
      <c r="D63" s="121"/>
      <c r="F63" s="130"/>
      <c r="G63" s="122" t="s">
        <v>104</v>
      </c>
      <c r="I63" s="118"/>
      <c r="J63" s="123"/>
      <c r="L63" s="123"/>
    </row>
    <row r="64" spans="1:12" ht="14.4" x14ac:dyDescent="0.3">
      <c r="A64" s="66"/>
      <c r="B64" s="119"/>
      <c r="C64" s="120"/>
      <c r="D64" s="121"/>
      <c r="E64" s="133"/>
      <c r="F64" s="136"/>
      <c r="G64" s="122"/>
      <c r="H64" s="66"/>
      <c r="I64" s="118"/>
      <c r="J64" s="123"/>
      <c r="K64" s="66"/>
      <c r="L64" s="123"/>
    </row>
    <row r="65" spans="1:12" s="66" customFormat="1" ht="14.4" x14ac:dyDescent="0.3">
      <c r="B65" s="119"/>
      <c r="C65" s="120"/>
      <c r="D65" s="121"/>
      <c r="E65" s="134"/>
      <c r="F65" s="137"/>
      <c r="G65" s="122"/>
      <c r="I65" s="118"/>
      <c r="J65" s="123"/>
      <c r="L65" s="123"/>
    </row>
    <row r="66" spans="1:12" s="66" customFormat="1" ht="14.4" x14ac:dyDescent="0.3">
      <c r="B66" s="119"/>
      <c r="C66" s="120"/>
      <c r="D66" s="121"/>
      <c r="E66" s="132"/>
      <c r="F66" s="135"/>
      <c r="G66" s="122"/>
      <c r="I66" s="118"/>
      <c r="J66" s="123"/>
      <c r="L66" s="123"/>
    </row>
    <row r="67" spans="1:12" s="66" customFormat="1" ht="14.4" x14ac:dyDescent="0.3">
      <c r="B67" s="119"/>
      <c r="C67" s="120"/>
      <c r="D67" s="121"/>
      <c r="E67" s="132"/>
      <c r="F67" s="135"/>
      <c r="G67" s="122"/>
      <c r="I67" s="118"/>
      <c r="J67" s="123"/>
      <c r="L67" s="123"/>
    </row>
    <row r="68" spans="1:12" s="66" customFormat="1" ht="14.4" x14ac:dyDescent="0.3">
      <c r="B68" s="119"/>
      <c r="C68" s="120"/>
      <c r="D68" s="121"/>
      <c r="E68" s="132"/>
      <c r="F68" s="135"/>
      <c r="G68" s="122"/>
      <c r="I68" s="118"/>
      <c r="J68" s="123"/>
      <c r="L68" s="123"/>
    </row>
    <row r="69" spans="1:12" s="66" customFormat="1" ht="14.4" x14ac:dyDescent="0.3">
      <c r="B69" s="119"/>
      <c r="C69" s="120"/>
      <c r="D69" s="121"/>
      <c r="E69" s="132"/>
      <c r="F69" s="135"/>
      <c r="G69" s="122"/>
      <c r="I69" s="118"/>
      <c r="J69" s="123"/>
      <c r="L69" s="123"/>
    </row>
    <row r="70" spans="1:12" ht="14.4" x14ac:dyDescent="0.3">
      <c r="A70" s="66"/>
      <c r="B70" s="119"/>
      <c r="C70" s="120"/>
      <c r="D70" s="121"/>
      <c r="E70" s="131"/>
      <c r="F70" s="135"/>
      <c r="G70" s="122"/>
      <c r="H70" s="66"/>
      <c r="I70" s="118"/>
      <c r="J70" s="123"/>
      <c r="K70" s="66"/>
      <c r="L70" s="123"/>
    </row>
    <row r="71" spans="1:12" ht="14.4" x14ac:dyDescent="0.3">
      <c r="A71" s="66"/>
      <c r="B71" s="119"/>
      <c r="C71" s="120"/>
      <c r="D71" s="121"/>
      <c r="E71" s="131"/>
      <c r="F71" s="135"/>
      <c r="G71" s="122"/>
      <c r="H71" s="66"/>
      <c r="I71" s="118"/>
      <c r="J71" s="123"/>
      <c r="K71" s="66"/>
      <c r="L71" s="123"/>
    </row>
    <row r="72" spans="1:12" ht="14.4" x14ac:dyDescent="0.3">
      <c r="A72" s="66"/>
      <c r="B72" s="119"/>
      <c r="C72" s="120"/>
      <c r="D72" s="121"/>
      <c r="E72" s="131"/>
      <c r="F72" s="135"/>
      <c r="G72" s="122"/>
      <c r="H72" s="66"/>
      <c r="I72" s="118"/>
      <c r="J72" s="123"/>
      <c r="K72" s="66"/>
      <c r="L72" s="123"/>
    </row>
    <row r="73" spans="1:12" ht="14.4" x14ac:dyDescent="0.3">
      <c r="A73" s="66"/>
      <c r="B73" s="119"/>
      <c r="C73" s="120"/>
      <c r="D73" s="121"/>
      <c r="E73" s="131"/>
      <c r="F73" s="135"/>
      <c r="G73" s="122"/>
      <c r="H73" s="66"/>
      <c r="I73" s="118"/>
      <c r="J73" s="123"/>
      <c r="K73" s="66"/>
      <c r="L73" s="123"/>
    </row>
    <row r="74" spans="1:12" ht="14.4" x14ac:dyDescent="0.3">
      <c r="A74" s="66"/>
      <c r="B74" s="119"/>
      <c r="C74" s="120"/>
      <c r="D74" s="121"/>
      <c r="E74" s="131"/>
      <c r="F74" s="135"/>
      <c r="G74" s="122"/>
      <c r="H74" s="66"/>
      <c r="I74" s="118"/>
      <c r="J74" s="123"/>
      <c r="K74" s="66"/>
      <c r="L74" s="123"/>
    </row>
    <row r="75" spans="1:12" s="66" customFormat="1" ht="14.4" x14ac:dyDescent="0.3">
      <c r="B75" s="119"/>
      <c r="C75" s="120"/>
      <c r="D75" s="121"/>
      <c r="G75" s="122"/>
      <c r="I75" s="118"/>
      <c r="J75" s="123"/>
      <c r="L75" s="123"/>
    </row>
    <row r="76" spans="1:12" s="66" customFormat="1" ht="14.4" x14ac:dyDescent="0.3">
      <c r="B76" s="119"/>
      <c r="C76" s="120"/>
      <c r="D76" s="121"/>
      <c r="G76" s="122"/>
      <c r="I76" s="118"/>
      <c r="J76" s="123"/>
      <c r="L76" s="123"/>
    </row>
    <row r="77" spans="1:12" s="66" customFormat="1" ht="14.4" x14ac:dyDescent="0.3">
      <c r="B77" s="119"/>
      <c r="C77" s="120"/>
      <c r="D77" s="121"/>
      <c r="E77" s="120"/>
      <c r="F77" s="121"/>
      <c r="G77" s="122"/>
      <c r="I77" s="118"/>
      <c r="J77" s="123"/>
      <c r="L77" s="123"/>
    </row>
    <row r="78" spans="1:12" s="66" customFormat="1" ht="14.4" x14ac:dyDescent="0.3">
      <c r="B78" s="119"/>
      <c r="C78" s="120"/>
      <c r="D78" s="121"/>
      <c r="E78" s="120"/>
      <c r="F78" s="121"/>
      <c r="G78" s="122"/>
      <c r="I78" s="118"/>
      <c r="J78" s="123"/>
      <c r="L78" s="123"/>
    </row>
    <row r="79" spans="1:12" s="66" customFormat="1" ht="14.4" x14ac:dyDescent="0.3">
      <c r="B79" s="119"/>
      <c r="C79" s="120"/>
      <c r="D79" s="121"/>
      <c r="E79" s="120"/>
      <c r="F79" s="121"/>
      <c r="G79" s="122"/>
      <c r="I79" s="118"/>
      <c r="J79" s="123"/>
      <c r="L79" s="123"/>
    </row>
    <row r="80" spans="1:12" s="66" customFormat="1" ht="14.4" x14ac:dyDescent="0.3">
      <c r="B80" s="119"/>
      <c r="C80" s="120"/>
      <c r="D80" s="121"/>
      <c r="E80" s="120"/>
      <c r="F80" s="121"/>
      <c r="G80" s="122"/>
      <c r="I80" s="118"/>
      <c r="J80" s="123"/>
      <c r="L80" s="123"/>
    </row>
    <row r="81" spans="1:12" s="66" customFormat="1" ht="14.4" x14ac:dyDescent="0.3">
      <c r="B81" s="119"/>
      <c r="C81" s="120"/>
      <c r="D81" s="121"/>
      <c r="E81" s="120"/>
      <c r="F81" s="121"/>
      <c r="G81" s="122"/>
      <c r="I81" s="118"/>
      <c r="J81" s="123"/>
      <c r="L81" s="123"/>
    </row>
    <row r="82" spans="1:12" s="66" customFormat="1" ht="14.4" x14ac:dyDescent="0.3">
      <c r="B82" s="119"/>
      <c r="C82" s="120"/>
      <c r="D82" s="121"/>
      <c r="E82" s="120"/>
      <c r="F82" s="121"/>
      <c r="G82" s="122"/>
      <c r="I82" s="118"/>
      <c r="J82" s="123"/>
      <c r="L82" s="123"/>
    </row>
    <row r="83" spans="1:12" s="66" customFormat="1" ht="14.4" x14ac:dyDescent="0.3">
      <c r="B83" s="119"/>
      <c r="C83" s="120"/>
      <c r="D83" s="121"/>
      <c r="E83" s="120"/>
      <c r="F83" s="121"/>
      <c r="G83" s="122"/>
      <c r="I83" s="118"/>
      <c r="J83" s="123"/>
      <c r="L83" s="123"/>
    </row>
    <row r="84" spans="1:12" s="66" customFormat="1" ht="14.4" x14ac:dyDescent="0.3">
      <c r="B84" s="119"/>
      <c r="C84" s="120"/>
      <c r="D84" s="121"/>
      <c r="E84" s="120"/>
      <c r="F84" s="121"/>
      <c r="G84" s="122"/>
      <c r="I84" s="118"/>
      <c r="J84" s="123"/>
      <c r="L84" s="123"/>
    </row>
    <row r="85" spans="1:12" s="66" customFormat="1" ht="14.4" x14ac:dyDescent="0.3">
      <c r="B85" s="119"/>
      <c r="C85" s="120"/>
      <c r="D85" s="121"/>
      <c r="E85" s="120"/>
      <c r="F85" s="121"/>
      <c r="G85" s="122"/>
      <c r="I85" s="118"/>
      <c r="J85" s="123"/>
      <c r="L85" s="123"/>
    </row>
    <row r="86" spans="1:12" ht="14.4" x14ac:dyDescent="0.3">
      <c r="A86" s="66"/>
      <c r="B86" s="119"/>
      <c r="C86" s="120"/>
      <c r="D86" s="121"/>
      <c r="E86" s="120"/>
      <c r="F86" s="121"/>
      <c r="G86" s="122"/>
      <c r="H86" s="66"/>
      <c r="I86" s="118"/>
      <c r="J86" s="123"/>
      <c r="K86" s="66"/>
      <c r="L86" s="123"/>
    </row>
    <row r="87" spans="1:12" ht="14.4" x14ac:dyDescent="0.3">
      <c r="A87" s="66"/>
      <c r="B87" s="119"/>
      <c r="C87" s="120"/>
      <c r="D87" s="121"/>
      <c r="E87" s="120"/>
      <c r="F87" s="121"/>
      <c r="G87" s="122"/>
      <c r="H87" s="66"/>
      <c r="I87" s="118"/>
      <c r="J87" s="123"/>
      <c r="K87" s="66"/>
      <c r="L87" s="123"/>
    </row>
    <row r="88" spans="1:12" ht="14.4" x14ac:dyDescent="0.3">
      <c r="A88" s="66"/>
      <c r="B88" s="119"/>
      <c r="C88" s="120"/>
      <c r="D88" s="121"/>
      <c r="E88" s="120"/>
      <c r="F88" s="121"/>
      <c r="G88" s="122"/>
      <c r="H88" s="66"/>
      <c r="I88" s="118"/>
      <c r="J88" s="123"/>
      <c r="K88" s="66"/>
      <c r="L88" s="123"/>
    </row>
    <row r="89" spans="1:12" ht="14.4" x14ac:dyDescent="0.3">
      <c r="A89" s="66"/>
      <c r="B89" s="119"/>
      <c r="C89" s="120"/>
      <c r="D89" s="121"/>
      <c r="E89" s="120"/>
      <c r="F89" s="121"/>
      <c r="G89" s="122"/>
      <c r="H89" s="66"/>
      <c r="I89" s="118"/>
      <c r="J89" s="123"/>
      <c r="K89" s="66"/>
      <c r="L89" s="123"/>
    </row>
    <row r="90" spans="1:12" ht="14.4" x14ac:dyDescent="0.3">
      <c r="A90" s="66"/>
      <c r="B90" s="119"/>
      <c r="C90" s="120"/>
      <c r="D90" s="121"/>
      <c r="E90" s="120"/>
      <c r="F90" s="121"/>
      <c r="G90" s="122"/>
      <c r="H90" s="66"/>
      <c r="I90" s="118"/>
      <c r="J90" s="123"/>
      <c r="K90" s="66"/>
      <c r="L90" s="123"/>
    </row>
    <row r="91" spans="1:12" ht="14.4" x14ac:dyDescent="0.3">
      <c r="A91" s="66"/>
      <c r="B91" s="119"/>
      <c r="C91" s="120"/>
      <c r="D91" s="121"/>
      <c r="E91" s="120"/>
      <c r="F91" s="121"/>
      <c r="G91" s="122"/>
      <c r="H91" s="66"/>
      <c r="I91" s="118"/>
      <c r="J91" s="123"/>
      <c r="K91" s="66"/>
      <c r="L91" s="123"/>
    </row>
    <row r="92" spans="1:12" ht="14.4" x14ac:dyDescent="0.3">
      <c r="A92" s="66"/>
      <c r="B92" s="119"/>
      <c r="C92" s="120"/>
      <c r="D92" s="121"/>
      <c r="E92" s="120"/>
      <c r="F92" s="121"/>
      <c r="G92" s="122"/>
      <c r="H92" s="66"/>
      <c r="I92" s="118"/>
      <c r="J92" s="123"/>
      <c r="K92" s="66"/>
      <c r="L92" s="123"/>
    </row>
    <row r="93" spans="1:12" ht="14.4" x14ac:dyDescent="0.3">
      <c r="A93" s="66"/>
      <c r="B93" s="119"/>
      <c r="C93" s="120"/>
      <c r="D93" s="121"/>
      <c r="E93" s="120"/>
      <c r="F93" s="121"/>
      <c r="G93" s="122"/>
      <c r="H93" s="66"/>
      <c r="I93" s="118"/>
      <c r="J93" s="123"/>
      <c r="K93" s="66"/>
      <c r="L93" s="123"/>
    </row>
    <row r="94" spans="1:12" ht="14.4" x14ac:dyDescent="0.3">
      <c r="A94" s="66"/>
      <c r="B94" s="119"/>
      <c r="C94" s="120"/>
      <c r="D94" s="121"/>
      <c r="E94" s="120"/>
      <c r="F94" s="121"/>
      <c r="G94" s="122"/>
      <c r="H94" s="66"/>
      <c r="I94" s="118"/>
      <c r="J94" s="123"/>
      <c r="K94" s="66"/>
      <c r="L94" s="123"/>
    </row>
    <row r="95" spans="1:12" ht="14.4" x14ac:dyDescent="0.3">
      <c r="A95" s="66"/>
      <c r="B95" s="119"/>
      <c r="C95" s="120"/>
      <c r="D95" s="121"/>
      <c r="E95" s="120"/>
      <c r="F95" s="121"/>
      <c r="G95" s="122"/>
      <c r="H95" s="66"/>
      <c r="I95" s="118"/>
      <c r="J95" s="123"/>
      <c r="K95" s="66"/>
      <c r="L95" s="123"/>
    </row>
    <row r="96" spans="1:12" s="66" customFormat="1" ht="14.4" x14ac:dyDescent="0.3">
      <c r="B96" s="119"/>
      <c r="C96" s="120"/>
      <c r="D96" s="121"/>
      <c r="E96" s="120"/>
      <c r="F96" s="121"/>
      <c r="G96" s="122"/>
      <c r="I96" s="118"/>
      <c r="J96" s="123"/>
      <c r="L96" s="123"/>
    </row>
    <row r="97" spans="1:12" s="66" customFormat="1" ht="14.4" x14ac:dyDescent="0.3">
      <c r="B97" s="119"/>
      <c r="C97" s="120"/>
      <c r="D97" s="121"/>
      <c r="E97" s="120"/>
      <c r="F97" s="121"/>
      <c r="G97" s="122"/>
      <c r="I97" s="118"/>
      <c r="J97" s="123"/>
      <c r="L97" s="123"/>
    </row>
    <row r="98" spans="1:12" s="66" customFormat="1" ht="14.4" x14ac:dyDescent="0.3">
      <c r="B98" s="119"/>
      <c r="C98" s="120"/>
      <c r="D98" s="121"/>
      <c r="E98" s="120"/>
      <c r="F98" s="121"/>
      <c r="G98" s="122"/>
      <c r="I98" s="118"/>
      <c r="J98" s="123"/>
      <c r="L98" s="123"/>
    </row>
    <row r="99" spans="1:12" s="66" customFormat="1" ht="14.4" x14ac:dyDescent="0.3">
      <c r="B99" s="119"/>
      <c r="C99" s="120"/>
      <c r="D99" s="121"/>
      <c r="E99" s="120"/>
      <c r="F99" s="121"/>
      <c r="G99" s="122"/>
      <c r="I99" s="118"/>
      <c r="J99" s="123"/>
      <c r="L99" s="123"/>
    </row>
    <row r="100" spans="1:12" s="66" customFormat="1" ht="14.4" x14ac:dyDescent="0.3">
      <c r="B100" s="119"/>
      <c r="C100" s="120"/>
      <c r="D100" s="121"/>
      <c r="E100" s="120"/>
      <c r="F100" s="121"/>
      <c r="G100" s="122"/>
      <c r="I100" s="118"/>
      <c r="J100" s="123"/>
      <c r="L100" s="123"/>
    </row>
    <row r="101" spans="1:12" s="66" customFormat="1" ht="14.4" x14ac:dyDescent="0.3">
      <c r="B101" s="119"/>
      <c r="C101" s="120"/>
      <c r="D101" s="121"/>
      <c r="E101" s="120"/>
      <c r="F101" s="121"/>
      <c r="G101" s="122"/>
      <c r="I101" s="118"/>
      <c r="J101" s="123"/>
      <c r="L101" s="123"/>
    </row>
    <row r="102" spans="1:12" s="66" customFormat="1" ht="14.4" x14ac:dyDescent="0.3">
      <c r="B102" s="119"/>
      <c r="C102" s="120"/>
      <c r="D102" s="121"/>
      <c r="E102" s="120"/>
      <c r="F102" s="121"/>
      <c r="G102" s="122"/>
      <c r="I102" s="118"/>
      <c r="J102" s="123"/>
      <c r="L102" s="123"/>
    </row>
    <row r="103" spans="1:12" s="66" customFormat="1" ht="14.4" x14ac:dyDescent="0.3">
      <c r="B103" s="119"/>
      <c r="C103" s="120"/>
      <c r="D103" s="121"/>
      <c r="E103" s="120"/>
      <c r="F103" s="121"/>
      <c r="G103" s="122"/>
      <c r="I103" s="118"/>
      <c r="J103" s="123"/>
      <c r="L103" s="123"/>
    </row>
    <row r="104" spans="1:12" s="66" customFormat="1" ht="14.4" x14ac:dyDescent="0.3">
      <c r="B104" s="119"/>
      <c r="C104" s="120"/>
      <c r="D104" s="121"/>
      <c r="E104" s="120"/>
      <c r="F104" s="121"/>
      <c r="G104" s="122"/>
      <c r="I104" s="118"/>
      <c r="J104" s="123"/>
      <c r="L104" s="123"/>
    </row>
    <row r="105" spans="1:12" s="66" customFormat="1" ht="14.4" x14ac:dyDescent="0.3">
      <c r="B105" s="119"/>
      <c r="C105" s="120"/>
      <c r="D105" s="121"/>
      <c r="E105" s="120"/>
      <c r="F105" s="121"/>
      <c r="G105" s="122"/>
      <c r="I105" s="118"/>
      <c r="J105" s="123"/>
      <c r="L105" s="123"/>
    </row>
    <row r="106" spans="1:12" s="66" customFormat="1" ht="14.4" x14ac:dyDescent="0.3">
      <c r="B106" s="119"/>
      <c r="C106" s="120"/>
      <c r="D106" s="121"/>
      <c r="E106" s="120"/>
      <c r="F106" s="121"/>
      <c r="G106" s="122"/>
      <c r="I106" s="118"/>
      <c r="J106" s="123"/>
      <c r="L106" s="123"/>
    </row>
    <row r="107" spans="1:12" ht="14.4" x14ac:dyDescent="0.3">
      <c r="A107" s="66"/>
      <c r="B107" s="119"/>
      <c r="C107" s="120"/>
      <c r="D107" s="121"/>
      <c r="E107" s="120"/>
      <c r="F107" s="121"/>
      <c r="G107" s="122"/>
      <c r="H107" s="66"/>
      <c r="I107" s="118"/>
      <c r="J107" s="123"/>
      <c r="K107" s="66"/>
      <c r="L107" s="123"/>
    </row>
    <row r="108" spans="1:12" ht="14.4" x14ac:dyDescent="0.3">
      <c r="A108" s="66"/>
      <c r="B108" s="119"/>
      <c r="C108" s="120"/>
      <c r="D108" s="121"/>
      <c r="E108" s="120"/>
      <c r="F108" s="121"/>
      <c r="G108" s="122"/>
      <c r="H108" s="66"/>
      <c r="I108" s="118"/>
      <c r="J108" s="123"/>
      <c r="K108" s="66"/>
      <c r="L108" s="123"/>
    </row>
    <row r="109" spans="1:12" ht="14.4" x14ac:dyDescent="0.3">
      <c r="A109" s="66"/>
      <c r="B109" s="119"/>
      <c r="C109" s="120"/>
      <c r="D109" s="121"/>
      <c r="E109" s="120"/>
      <c r="F109" s="121"/>
      <c r="G109" s="122"/>
      <c r="H109" s="66"/>
      <c r="I109" s="118"/>
      <c r="J109" s="123"/>
      <c r="K109" s="66"/>
      <c r="L109" s="123"/>
    </row>
    <row r="110" spans="1:12" ht="14.4" x14ac:dyDescent="0.3">
      <c r="A110" s="66"/>
      <c r="B110" s="119"/>
      <c r="C110" s="120"/>
      <c r="D110" s="121"/>
      <c r="E110" s="120"/>
      <c r="F110" s="121"/>
      <c r="G110" s="122"/>
      <c r="H110" s="66"/>
      <c r="I110" s="118"/>
      <c r="J110" s="123"/>
      <c r="K110" s="66"/>
      <c r="L110" s="123"/>
    </row>
    <row r="111" spans="1:12" ht="14.4" x14ac:dyDescent="0.3">
      <c r="A111" s="66"/>
      <c r="B111" s="119"/>
      <c r="C111" s="120"/>
      <c r="D111" s="121"/>
      <c r="E111" s="120"/>
      <c r="F111" s="121"/>
      <c r="G111" s="122"/>
      <c r="H111" s="66"/>
      <c r="I111" s="118"/>
      <c r="J111" s="123"/>
      <c r="K111" s="66"/>
      <c r="L111" s="123"/>
    </row>
    <row r="112" spans="1:12" ht="14.4" x14ac:dyDescent="0.3">
      <c r="A112" s="66"/>
      <c r="B112" s="119"/>
      <c r="C112" s="120"/>
      <c r="D112" s="121"/>
      <c r="E112" s="120"/>
      <c r="F112" s="121"/>
      <c r="G112" s="122"/>
      <c r="H112" s="66"/>
      <c r="I112" s="118"/>
      <c r="J112" s="123"/>
      <c r="K112" s="66"/>
      <c r="L112" s="123"/>
    </row>
    <row r="113" spans="1:12" ht="14.4" x14ac:dyDescent="0.3">
      <c r="A113" s="66"/>
      <c r="B113" s="119"/>
      <c r="C113" s="120"/>
      <c r="D113" s="121"/>
      <c r="E113" s="120"/>
      <c r="F113" s="121"/>
      <c r="G113" s="122"/>
      <c r="H113" s="66"/>
      <c r="I113" s="118"/>
      <c r="J113" s="123"/>
      <c r="K113" s="66"/>
      <c r="L113" s="123"/>
    </row>
    <row r="114" spans="1:12" ht="14.4" x14ac:dyDescent="0.3">
      <c r="A114" s="66"/>
      <c r="B114" s="119"/>
      <c r="C114" s="120"/>
      <c r="D114" s="121"/>
      <c r="E114" s="120"/>
      <c r="F114" s="121"/>
      <c r="G114" s="122"/>
      <c r="H114" s="66"/>
      <c r="I114" s="118"/>
      <c r="J114" s="123"/>
      <c r="K114" s="66"/>
      <c r="L114" s="123"/>
    </row>
    <row r="115" spans="1:12" ht="14.4" x14ac:dyDescent="0.3">
      <c r="A115" s="66"/>
      <c r="B115" s="119"/>
      <c r="C115" s="120"/>
      <c r="D115" s="121"/>
      <c r="E115" s="120"/>
      <c r="F115" s="121"/>
      <c r="G115" s="122"/>
      <c r="H115" s="66"/>
      <c r="I115" s="118"/>
      <c r="J115" s="123"/>
      <c r="K115" s="66"/>
      <c r="L115" s="123"/>
    </row>
    <row r="116" spans="1:12" ht="14.4" x14ac:dyDescent="0.3">
      <c r="A116" s="66"/>
      <c r="B116" s="119"/>
      <c r="C116" s="120"/>
      <c r="D116" s="121"/>
      <c r="E116" s="120"/>
      <c r="F116" s="121"/>
      <c r="G116" s="122"/>
      <c r="H116" s="66"/>
      <c r="I116" s="118"/>
      <c r="J116" s="123"/>
      <c r="K116" s="66"/>
      <c r="L116" s="123"/>
    </row>
    <row r="117" spans="1:12" ht="14.4" x14ac:dyDescent="0.3">
      <c r="A117" s="66"/>
      <c r="B117" s="119"/>
      <c r="C117" s="120"/>
      <c r="D117" s="121"/>
      <c r="E117" s="120"/>
      <c r="F117" s="121"/>
      <c r="G117" s="122"/>
      <c r="H117" s="66"/>
      <c r="I117" s="118"/>
      <c r="J117" s="123"/>
      <c r="K117" s="66"/>
      <c r="L117" s="123"/>
    </row>
    <row r="118" spans="1:12" s="66" customFormat="1" ht="14.4" x14ac:dyDescent="0.3">
      <c r="B118" s="119"/>
      <c r="C118" s="120"/>
      <c r="D118" s="121"/>
      <c r="E118" s="120"/>
      <c r="F118" s="121"/>
      <c r="G118" s="122"/>
      <c r="I118" s="118"/>
      <c r="J118" s="123"/>
      <c r="L118" s="123"/>
    </row>
    <row r="119" spans="1:12" s="66" customFormat="1" ht="14.4" x14ac:dyDescent="0.3">
      <c r="B119" s="119"/>
      <c r="C119" s="120"/>
      <c r="D119" s="121"/>
      <c r="E119" s="120"/>
      <c r="F119" s="121"/>
      <c r="G119" s="122"/>
      <c r="I119" s="118"/>
      <c r="J119" s="123"/>
      <c r="L119" s="123"/>
    </row>
    <row r="120" spans="1:12" s="66" customFormat="1" ht="14.4" x14ac:dyDescent="0.3">
      <c r="B120" s="119"/>
      <c r="C120" s="120"/>
      <c r="D120" s="121"/>
      <c r="E120" s="120"/>
      <c r="F120" s="121"/>
      <c r="G120" s="122"/>
      <c r="I120" s="118"/>
      <c r="J120" s="123"/>
      <c r="L120" s="123"/>
    </row>
    <row r="121" spans="1:12" s="66" customFormat="1" ht="14.4" x14ac:dyDescent="0.3">
      <c r="B121" s="119"/>
      <c r="C121" s="120"/>
      <c r="D121" s="121"/>
      <c r="E121" s="120"/>
      <c r="F121" s="121"/>
      <c r="G121" s="122"/>
      <c r="I121" s="118"/>
      <c r="J121" s="123"/>
      <c r="L121" s="123"/>
    </row>
    <row r="122" spans="1:12" s="66" customFormat="1" ht="14.4" x14ac:dyDescent="0.3">
      <c r="B122" s="119"/>
      <c r="C122" s="120"/>
      <c r="D122" s="121"/>
      <c r="E122" s="120"/>
      <c r="F122" s="121"/>
      <c r="G122" s="122"/>
      <c r="I122" s="118"/>
      <c r="J122" s="123"/>
      <c r="L122" s="123"/>
    </row>
    <row r="123" spans="1:12" s="66" customFormat="1" ht="14.4" x14ac:dyDescent="0.3">
      <c r="B123" s="119"/>
      <c r="C123" s="120"/>
      <c r="D123" s="121"/>
      <c r="E123" s="120"/>
      <c r="F123" s="121"/>
      <c r="G123" s="122"/>
      <c r="I123" s="118"/>
      <c r="J123" s="123"/>
      <c r="L123" s="123"/>
    </row>
    <row r="124" spans="1:12" s="66" customFormat="1" ht="14.4" x14ac:dyDescent="0.3">
      <c r="B124" s="119"/>
      <c r="C124" s="120"/>
      <c r="D124" s="121"/>
      <c r="E124" s="120"/>
      <c r="F124" s="121"/>
      <c r="G124" s="122"/>
      <c r="I124" s="118"/>
      <c r="J124" s="123"/>
      <c r="L124" s="123"/>
    </row>
    <row r="125" spans="1:12" s="66" customFormat="1" ht="14.4" x14ac:dyDescent="0.3">
      <c r="B125" s="119"/>
      <c r="C125" s="120"/>
      <c r="D125" s="121"/>
      <c r="E125" s="120"/>
      <c r="F125" s="121"/>
      <c r="G125" s="122"/>
      <c r="I125" s="118"/>
      <c r="J125" s="123"/>
      <c r="L125" s="123"/>
    </row>
    <row r="126" spans="1:12" s="66" customFormat="1" ht="14.4" x14ac:dyDescent="0.3">
      <c r="B126" s="119"/>
      <c r="C126" s="120"/>
      <c r="D126" s="121"/>
      <c r="E126" s="120"/>
      <c r="F126" s="121"/>
      <c r="G126" s="122"/>
      <c r="I126" s="118"/>
      <c r="J126" s="123"/>
      <c r="L126" s="123"/>
    </row>
    <row r="127" spans="1:12" s="66" customFormat="1" ht="14.4" x14ac:dyDescent="0.3">
      <c r="B127" s="119"/>
      <c r="C127" s="120"/>
      <c r="D127" s="121"/>
      <c r="E127" s="120"/>
      <c r="F127" s="121"/>
      <c r="G127" s="122"/>
      <c r="I127" s="118"/>
      <c r="J127" s="123"/>
      <c r="L127" s="123"/>
    </row>
    <row r="128" spans="1:12" s="66" customFormat="1" ht="14.4" x14ac:dyDescent="0.3">
      <c r="B128" s="119"/>
      <c r="C128" s="120"/>
      <c r="D128" s="121"/>
      <c r="E128" s="120"/>
      <c r="F128" s="121"/>
      <c r="G128" s="122"/>
      <c r="I128" s="118"/>
      <c r="J128" s="123"/>
      <c r="L128" s="123"/>
    </row>
    <row r="129" spans="1:12" ht="14.4" x14ac:dyDescent="0.3">
      <c r="A129" s="66"/>
      <c r="B129" s="119"/>
      <c r="C129" s="120"/>
      <c r="D129" s="121"/>
      <c r="E129" s="120"/>
      <c r="F129" s="121"/>
      <c r="G129" s="122"/>
      <c r="H129" s="66"/>
      <c r="I129" s="118"/>
      <c r="J129" s="123"/>
      <c r="K129" s="66"/>
      <c r="L129" s="123"/>
    </row>
    <row r="130" spans="1:12" ht="14.4" x14ac:dyDescent="0.3">
      <c r="A130" s="66"/>
      <c r="B130" s="119"/>
      <c r="C130" s="120"/>
      <c r="D130" s="121"/>
      <c r="E130" s="120"/>
      <c r="F130" s="121"/>
      <c r="G130" s="122"/>
      <c r="H130" s="66"/>
      <c r="I130" s="118"/>
      <c r="J130" s="123"/>
      <c r="K130" s="66"/>
      <c r="L130" s="123"/>
    </row>
    <row r="131" spans="1:12" ht="14.4" x14ac:dyDescent="0.3">
      <c r="A131" s="66"/>
      <c r="B131" s="119"/>
      <c r="C131" s="120"/>
      <c r="D131" s="121"/>
      <c r="E131" s="120"/>
      <c r="F131" s="121"/>
      <c r="G131" s="122"/>
      <c r="H131" s="66"/>
      <c r="I131" s="118"/>
      <c r="J131" s="123"/>
      <c r="K131" s="66"/>
      <c r="L131" s="123"/>
    </row>
    <row r="132" spans="1:12" ht="14.4" x14ac:dyDescent="0.3">
      <c r="A132" s="66"/>
      <c r="B132" s="119"/>
      <c r="C132" s="120"/>
      <c r="D132" s="121"/>
      <c r="E132" s="120"/>
      <c r="F132" s="121"/>
      <c r="G132" s="122"/>
      <c r="H132" s="66"/>
      <c r="I132" s="118"/>
      <c r="J132" s="123"/>
      <c r="K132" s="66"/>
      <c r="L132" s="123"/>
    </row>
    <row r="133" spans="1:12" ht="14.4" x14ac:dyDescent="0.3">
      <c r="A133" s="66"/>
      <c r="B133" s="119"/>
      <c r="C133" s="120"/>
      <c r="D133" s="121"/>
      <c r="E133" s="120"/>
      <c r="F133" s="121"/>
      <c r="G133" s="122"/>
      <c r="H133" s="66"/>
      <c r="I133" s="118"/>
      <c r="J133" s="123"/>
      <c r="K133" s="66"/>
      <c r="L133" s="123"/>
    </row>
    <row r="134" spans="1:12" ht="14.4" x14ac:dyDescent="0.3">
      <c r="A134" s="66"/>
      <c r="B134" s="119"/>
      <c r="C134" s="120"/>
      <c r="D134" s="121"/>
      <c r="E134" s="120"/>
      <c r="F134" s="121"/>
      <c r="G134" s="122"/>
      <c r="H134" s="66"/>
      <c r="I134" s="118"/>
      <c r="J134" s="123"/>
      <c r="K134" s="66"/>
      <c r="L134" s="123"/>
    </row>
    <row r="135" spans="1:12" ht="14.4" x14ac:dyDescent="0.3">
      <c r="A135" s="66"/>
      <c r="B135" s="119"/>
      <c r="C135" s="120"/>
      <c r="D135" s="121"/>
      <c r="E135" s="120"/>
      <c r="F135" s="121"/>
      <c r="G135" s="122"/>
      <c r="H135" s="66"/>
      <c r="I135" s="118"/>
      <c r="J135" s="123"/>
      <c r="K135" s="66"/>
      <c r="L135" s="123"/>
    </row>
    <row r="136" spans="1:12" ht="14.4" x14ac:dyDescent="0.3">
      <c r="A136" s="66"/>
      <c r="B136" s="119"/>
      <c r="C136" s="120"/>
      <c r="D136" s="121"/>
      <c r="E136" s="120"/>
      <c r="F136" s="121"/>
      <c r="G136" s="122"/>
      <c r="H136" s="66"/>
      <c r="I136" s="118"/>
      <c r="J136" s="123"/>
      <c r="K136" s="66"/>
      <c r="L136" s="123"/>
    </row>
    <row r="137" spans="1:12" ht="14.4" x14ac:dyDescent="0.3">
      <c r="A137" s="66"/>
      <c r="B137" s="119"/>
      <c r="C137" s="120"/>
      <c r="D137" s="121"/>
      <c r="E137" s="120"/>
      <c r="F137" s="121"/>
      <c r="G137" s="122"/>
      <c r="H137" s="66"/>
      <c r="I137" s="118"/>
      <c r="J137" s="123"/>
      <c r="K137" s="66"/>
      <c r="L137" s="123"/>
    </row>
    <row r="138" spans="1:12" ht="14.4" x14ac:dyDescent="0.3">
      <c r="A138" s="66"/>
      <c r="B138" s="119"/>
      <c r="C138" s="120"/>
      <c r="D138" s="121"/>
      <c r="E138" s="120"/>
      <c r="F138" s="121"/>
      <c r="G138" s="122"/>
      <c r="H138" s="66"/>
      <c r="I138" s="118"/>
      <c r="J138" s="123"/>
      <c r="K138" s="66"/>
      <c r="L138" s="123"/>
    </row>
    <row r="139" spans="1:12" ht="14.4" x14ac:dyDescent="0.3">
      <c r="A139" s="66"/>
      <c r="B139" s="119"/>
      <c r="C139" s="120"/>
      <c r="D139" s="121"/>
      <c r="E139" s="120"/>
      <c r="F139" s="121"/>
      <c r="G139" s="122"/>
      <c r="H139" s="66"/>
      <c r="I139" s="118"/>
      <c r="J139" s="123"/>
      <c r="K139" s="66"/>
      <c r="L139" s="123"/>
    </row>
    <row r="140" spans="1:12" ht="14.4" x14ac:dyDescent="0.3">
      <c r="A140" s="66"/>
      <c r="B140" s="119"/>
      <c r="C140" s="120"/>
      <c r="D140" s="121"/>
      <c r="E140" s="120"/>
      <c r="F140" s="121"/>
      <c r="G140" s="122"/>
      <c r="H140" s="66"/>
      <c r="I140" s="118"/>
      <c r="J140" s="123"/>
      <c r="K140" s="66"/>
      <c r="L140" s="123"/>
    </row>
  </sheetData>
  <mergeCells count="3">
    <mergeCell ref="A2:K2"/>
    <mergeCell ref="A1:K1"/>
    <mergeCell ref="L1:L2"/>
  </mergeCells>
  <dataValidations count="3">
    <dataValidation type="list" allowBlank="1" showInputMessage="1" showErrorMessage="1" sqref="D4:D11 D43:D140 D15:D23">
      <formula1>#REF!</formula1>
    </dataValidation>
    <dataValidation type="list" allowBlank="1" showInputMessage="1" showErrorMessage="1" sqref="I4:I11 I43:I1048576 I15:I23">
      <formula1>$P$3:$P$3</formula1>
    </dataValidation>
    <dataValidation type="list" allowBlank="1" showInputMessage="1" showErrorMessage="1" sqref="K4:K11 K43:K1048576 K15:K23">
      <formula1>$Q$3:$Q$3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"/>
  <dimension ref="A1:O37"/>
  <sheetViews>
    <sheetView zoomScaleNormal="100" workbookViewId="0">
      <selection activeCell="M11" sqref="M11"/>
    </sheetView>
  </sheetViews>
  <sheetFormatPr defaultColWidth="9.21875" defaultRowHeight="14.4" x14ac:dyDescent="0.3"/>
  <cols>
    <col min="1" max="1" width="8.77734375" style="13" customWidth="1"/>
    <col min="2" max="2" width="17.6640625" style="13" customWidth="1"/>
    <col min="3" max="3" width="9.5546875" style="13" customWidth="1"/>
    <col min="4" max="4" width="12.21875" style="13" customWidth="1"/>
    <col min="5" max="5" width="7.21875" style="13" customWidth="1"/>
    <col min="6" max="6" width="1.44140625" style="14" customWidth="1"/>
    <col min="7" max="7" width="7.44140625" style="13" customWidth="1"/>
    <col min="8" max="8" width="18.5546875" style="13" customWidth="1"/>
    <col min="9" max="9" width="9.5546875" style="13" customWidth="1"/>
    <col min="10" max="10" width="14.5546875" style="13" customWidth="1"/>
    <col min="11" max="11" width="3.21875" style="13" customWidth="1"/>
    <col min="12" max="12" width="18.5546875" style="13" customWidth="1"/>
    <col min="13" max="13" width="9.5546875" style="13" customWidth="1"/>
    <col min="14" max="14" width="11.44140625" style="13" customWidth="1"/>
    <col min="15" max="15" width="6.21875" style="13" customWidth="1"/>
    <col min="16" max="16" width="18.21875" style="13" bestFit="1" customWidth="1"/>
    <col min="17" max="16384" width="9.21875" style="13"/>
  </cols>
  <sheetData>
    <row r="1" spans="1:15" ht="15" customHeight="1" x14ac:dyDescent="0.3">
      <c r="A1" s="107" t="s">
        <v>40</v>
      </c>
      <c r="B1" s="108"/>
      <c r="C1" s="108"/>
      <c r="D1" s="108"/>
      <c r="E1" s="109"/>
      <c r="G1" s="107" t="s">
        <v>41</v>
      </c>
      <c r="H1" s="108"/>
      <c r="I1" s="108"/>
      <c r="J1" s="108"/>
      <c r="K1" s="108"/>
      <c r="L1" s="108"/>
      <c r="M1" s="108"/>
      <c r="N1" s="108"/>
      <c r="O1" s="109"/>
    </row>
    <row r="2" spans="1:15" ht="15" thickBot="1" x14ac:dyDescent="0.35">
      <c r="A2" s="110"/>
      <c r="B2" s="111"/>
      <c r="C2" s="111"/>
      <c r="D2" s="111"/>
      <c r="E2" s="112"/>
      <c r="G2" s="110"/>
      <c r="H2" s="111"/>
      <c r="I2" s="111"/>
      <c r="J2" s="111"/>
      <c r="K2" s="111"/>
      <c r="L2" s="111"/>
      <c r="M2" s="111"/>
      <c r="N2" s="111"/>
      <c r="O2" s="112"/>
    </row>
    <row r="3" spans="1:15" ht="15" thickBot="1" x14ac:dyDescent="0.35">
      <c r="A3" s="30"/>
      <c r="B3" s="31"/>
      <c r="C3" s="31"/>
      <c r="D3" s="32"/>
      <c r="E3" s="28"/>
      <c r="G3" s="20"/>
      <c r="H3" s="24"/>
      <c r="I3" s="24"/>
      <c r="J3" s="24"/>
      <c r="K3" s="24"/>
      <c r="L3" s="24"/>
      <c r="M3" s="24"/>
      <c r="N3" s="16"/>
      <c r="O3" s="18"/>
    </row>
    <row r="4" spans="1:15" ht="58.2" thickBot="1" x14ac:dyDescent="0.35">
      <c r="A4" s="20"/>
      <c r="B4" s="17"/>
      <c r="C4" s="17"/>
      <c r="D4" s="16"/>
      <c r="E4" s="18"/>
      <c r="G4" s="20"/>
      <c r="H4" s="44" t="s">
        <v>54</v>
      </c>
      <c r="I4" s="45" t="s">
        <v>50</v>
      </c>
      <c r="J4" s="46" t="s">
        <v>51</v>
      </c>
      <c r="K4" s="24"/>
      <c r="L4" s="24"/>
      <c r="M4" s="24"/>
      <c r="N4" s="16"/>
      <c r="O4" s="18"/>
    </row>
    <row r="5" spans="1:15" ht="30.75" customHeight="1" thickBot="1" x14ac:dyDescent="0.35">
      <c r="A5" s="20"/>
      <c r="B5" s="101" t="s">
        <v>53</v>
      </c>
      <c r="C5" s="102"/>
      <c r="D5" s="103"/>
      <c r="E5" s="18"/>
      <c r="G5" s="20"/>
      <c r="H5" s="47">
        <f>GETPIVOTDATA("ID",$B$7)</f>
        <v>33</v>
      </c>
      <c r="I5" s="48">
        <f>COUNTIF('Lista dei casi di test'!L:L,"Coerente")+COUNTIF('Lista dei casi di test'!L:L,"Non coerente")</f>
        <v>0</v>
      </c>
      <c r="J5" s="61">
        <f>I5/H5</f>
        <v>0</v>
      </c>
      <c r="K5" s="24"/>
      <c r="L5" s="24"/>
      <c r="M5" s="24"/>
      <c r="N5" s="16"/>
      <c r="O5" s="18"/>
    </row>
    <row r="6" spans="1:15" ht="5.25" customHeight="1" thickBot="1" x14ac:dyDescent="0.35">
      <c r="A6" s="20"/>
      <c r="B6" s="104"/>
      <c r="C6" s="105"/>
      <c r="D6" s="106"/>
      <c r="E6" s="18"/>
      <c r="G6" s="20"/>
      <c r="H6" s="42"/>
      <c r="I6" s="42"/>
      <c r="J6" s="43"/>
      <c r="K6" s="24"/>
      <c r="L6" s="24"/>
      <c r="M6" s="24"/>
      <c r="N6" s="16"/>
      <c r="O6" s="18"/>
    </row>
    <row r="7" spans="1:15" ht="18.75" customHeight="1" thickBot="1" x14ac:dyDescent="0.35">
      <c r="A7" s="20"/>
      <c r="B7" s="49" t="s">
        <v>47</v>
      </c>
      <c r="C7" s="40" t="s">
        <v>48</v>
      </c>
      <c r="D7" s="41" t="s">
        <v>46</v>
      </c>
      <c r="E7" s="18"/>
      <c r="G7" s="20"/>
      <c r="H7" s="42"/>
      <c r="I7" s="42"/>
      <c r="J7" s="43"/>
      <c r="K7" s="24"/>
      <c r="L7" s="24"/>
      <c r="M7" s="24"/>
      <c r="N7" s="16"/>
      <c r="O7" s="18"/>
    </row>
    <row r="8" spans="1:15" ht="18.75" customHeight="1" x14ac:dyDescent="0.3">
      <c r="A8" s="19"/>
      <c r="B8" s="50" t="s">
        <v>55</v>
      </c>
      <c r="C8" s="37"/>
      <c r="D8" s="29">
        <f>GETPIVOTDATA("ID",$B$7,"Stato test","Ko")/GETPIVOTDATA("ID",$B$7)</f>
        <v>0</v>
      </c>
      <c r="E8" s="18"/>
      <c r="G8" s="19"/>
      <c r="H8" s="101" t="s">
        <v>53</v>
      </c>
      <c r="I8" s="102"/>
      <c r="J8" s="103"/>
      <c r="K8" s="24"/>
      <c r="L8" s="101" t="s">
        <v>49</v>
      </c>
      <c r="M8" s="102"/>
      <c r="N8" s="103"/>
      <c r="O8" s="18"/>
    </row>
    <row r="9" spans="1:15" ht="15" thickBot="1" x14ac:dyDescent="0.35">
      <c r="A9" s="33"/>
      <c r="B9" s="51" t="s">
        <v>37</v>
      </c>
      <c r="C9" s="38">
        <v>33</v>
      </c>
      <c r="D9" s="29">
        <f>GETPIVOTDATA("ID",$B$7,"Stato test","Ok")/GETPIVOTDATA("ID",$B$7)</f>
        <v>1</v>
      </c>
      <c r="E9" s="18"/>
      <c r="G9" s="33"/>
      <c r="H9" s="113"/>
      <c r="I9" s="114"/>
      <c r="J9" s="115"/>
      <c r="K9" s="24"/>
      <c r="L9" s="113"/>
      <c r="M9" s="114"/>
      <c r="N9" s="115"/>
      <c r="O9" s="18"/>
    </row>
    <row r="10" spans="1:15" ht="15" thickBot="1" x14ac:dyDescent="0.35">
      <c r="A10" s="33"/>
      <c r="B10" s="52" t="s">
        <v>92</v>
      </c>
      <c r="C10" s="39">
        <v>33</v>
      </c>
      <c r="D10" s="26"/>
      <c r="E10" s="18"/>
      <c r="G10" s="33"/>
      <c r="H10" s="58" t="s">
        <v>93</v>
      </c>
      <c r="I10" s="59" t="s">
        <v>48</v>
      </c>
      <c r="J10" s="53" t="s">
        <v>46</v>
      </c>
      <c r="K10" s="17"/>
      <c r="L10" s="57" t="s">
        <v>93</v>
      </c>
      <c r="M10" s="60" t="s">
        <v>48</v>
      </c>
      <c r="N10" s="41" t="s">
        <v>46</v>
      </c>
      <c r="O10" s="18"/>
    </row>
    <row r="11" spans="1:15" x14ac:dyDescent="0.3">
      <c r="A11" s="33"/>
      <c r="B11" s="15"/>
      <c r="C11" s="15"/>
      <c r="D11" s="16"/>
      <c r="E11" s="18"/>
      <c r="G11" s="33"/>
      <c r="H11" s="55" t="s">
        <v>39</v>
      </c>
      <c r="I11" s="34"/>
      <c r="J11" s="29">
        <f>GETPIVOTDATA("ID",$H$10,"Verifica DSI","Non verificato")/GETPIVOTDATA("ID",$H$10)</f>
        <v>0</v>
      </c>
      <c r="K11" s="17"/>
      <c r="L11" s="54" t="s">
        <v>45</v>
      </c>
      <c r="M11" s="35"/>
      <c r="N11" s="29" t="e">
        <f>GETPIVOTDATA("ID",$L$10,"Incorenza stati","Coerente")/GETPIVOTDATA("ID",$L$10)</f>
        <v>#DIV/0!</v>
      </c>
      <c r="O11" s="18"/>
    </row>
    <row r="12" spans="1:15" ht="15" thickBot="1" x14ac:dyDescent="0.35">
      <c r="A12" s="33"/>
      <c r="B12" s="14"/>
      <c r="C12" s="14"/>
      <c r="D12" s="14"/>
      <c r="E12" s="18"/>
      <c r="G12" s="33"/>
      <c r="H12" s="54" t="s">
        <v>37</v>
      </c>
      <c r="I12" s="35">
        <v>140</v>
      </c>
      <c r="J12" s="29">
        <f>GETPIVOTDATA("ID",$H$10,"Verifica DSI","Ok")/GETPIVOTDATA("ID",$H$10)</f>
        <v>1</v>
      </c>
      <c r="K12" s="17"/>
      <c r="L12" s="56" t="s">
        <v>44</v>
      </c>
      <c r="M12" s="35"/>
      <c r="N12" s="29" t="e">
        <f>GETPIVOTDATA("ID",$L$10,"Incorenza stati","Non coerente")/GETPIVOTDATA("ID",$L$10)</f>
        <v>#DIV/0!</v>
      </c>
      <c r="O12" s="18"/>
    </row>
    <row r="13" spans="1:15" ht="15" thickBot="1" x14ac:dyDescent="0.35">
      <c r="A13" s="33"/>
      <c r="B13" s="14"/>
      <c r="C13" s="14"/>
      <c r="D13" s="14"/>
      <c r="E13" s="18"/>
      <c r="G13" s="33"/>
      <c r="H13" s="56" t="s">
        <v>38</v>
      </c>
      <c r="I13" s="35"/>
      <c r="J13" s="29">
        <f>GETPIVOTDATA("ID",$H$10,"Verifica DSI","Ko")/GETPIVOTDATA("ID",$H$10)</f>
        <v>0</v>
      </c>
      <c r="K13" s="17"/>
      <c r="L13" s="56" t="s">
        <v>92</v>
      </c>
      <c r="M13" s="36"/>
      <c r="N13" s="26"/>
      <c r="O13" s="18"/>
    </row>
    <row r="14" spans="1:15" ht="15" thickBot="1" x14ac:dyDescent="0.35">
      <c r="A14" s="20"/>
      <c r="B14" s="14"/>
      <c r="C14" s="14"/>
      <c r="D14" s="14"/>
      <c r="E14" s="18"/>
      <c r="G14" s="20"/>
      <c r="H14" s="59" t="s">
        <v>92</v>
      </c>
      <c r="I14" s="36">
        <v>140</v>
      </c>
      <c r="J14" s="26"/>
      <c r="K14" s="27"/>
      <c r="L14" s="17"/>
      <c r="M14" s="17"/>
      <c r="N14" s="17"/>
      <c r="O14" s="18"/>
    </row>
    <row r="15" spans="1:15" ht="15" thickBot="1" x14ac:dyDescent="0.35">
      <c r="A15" s="25"/>
      <c r="B15" s="21"/>
      <c r="C15" s="21"/>
      <c r="D15" s="22"/>
      <c r="E15" s="23"/>
      <c r="G15" s="25"/>
      <c r="H15" s="21"/>
      <c r="I15" s="21"/>
      <c r="J15" s="21"/>
      <c r="K15" s="21"/>
      <c r="L15" s="21"/>
      <c r="M15" s="21"/>
      <c r="N15" s="21"/>
      <c r="O15" s="23"/>
    </row>
    <row r="16" spans="1:15" x14ac:dyDescent="0.3">
      <c r="A16"/>
      <c r="B16"/>
      <c r="C16"/>
      <c r="H16"/>
      <c r="I16"/>
      <c r="J16"/>
      <c r="L16"/>
      <c r="M16"/>
      <c r="N16"/>
    </row>
    <row r="17" spans="1:14" x14ac:dyDescent="0.3">
      <c r="A17"/>
      <c r="B17"/>
      <c r="C17"/>
      <c r="H17"/>
      <c r="I17"/>
      <c r="J17"/>
      <c r="L17"/>
      <c r="M17"/>
      <c r="N17"/>
    </row>
    <row r="18" spans="1:14" x14ac:dyDescent="0.3">
      <c r="A18"/>
      <c r="B18"/>
      <c r="C18"/>
      <c r="H18"/>
      <c r="I18"/>
      <c r="J18"/>
      <c r="L18"/>
      <c r="M18"/>
      <c r="N18"/>
    </row>
    <row r="19" spans="1:14" x14ac:dyDescent="0.3">
      <c r="A19"/>
      <c r="B19"/>
      <c r="C19"/>
      <c r="H19"/>
      <c r="I19"/>
      <c r="J19"/>
      <c r="L19"/>
      <c r="M19"/>
      <c r="N19"/>
    </row>
    <row r="20" spans="1:14" x14ac:dyDescent="0.3">
      <c r="A20"/>
      <c r="B20"/>
      <c r="C20"/>
      <c r="H20"/>
      <c r="I20"/>
      <c r="J20"/>
      <c r="L20"/>
      <c r="M20"/>
      <c r="N20"/>
    </row>
    <row r="21" spans="1:14" x14ac:dyDescent="0.3">
      <c r="A21"/>
      <c r="B21"/>
      <c r="C21"/>
      <c r="H21"/>
      <c r="I21"/>
      <c r="J21"/>
      <c r="L21"/>
      <c r="M21"/>
      <c r="N21"/>
    </row>
    <row r="22" spans="1:14" x14ac:dyDescent="0.3">
      <c r="A22"/>
      <c r="B22"/>
      <c r="C22"/>
      <c r="H22"/>
      <c r="I22"/>
      <c r="J22"/>
      <c r="L22"/>
      <c r="M22"/>
      <c r="N22"/>
    </row>
    <row r="23" spans="1:14" x14ac:dyDescent="0.3">
      <c r="A23"/>
      <c r="B23"/>
      <c r="C23"/>
      <c r="G23"/>
      <c r="H23"/>
      <c r="I23"/>
      <c r="J23"/>
      <c r="K23"/>
      <c r="L23"/>
      <c r="M23"/>
      <c r="N23"/>
    </row>
    <row r="24" spans="1:14" x14ac:dyDescent="0.3">
      <c r="A24"/>
      <c r="B24"/>
      <c r="C24"/>
      <c r="G24"/>
      <c r="H24"/>
      <c r="I24"/>
      <c r="J24"/>
      <c r="K24"/>
      <c r="L24"/>
      <c r="M24"/>
      <c r="N24"/>
    </row>
    <row r="25" spans="1:14" x14ac:dyDescent="0.3">
      <c r="A25"/>
      <c r="B25"/>
      <c r="C25"/>
      <c r="G25"/>
      <c r="H25"/>
      <c r="I25"/>
      <c r="J25"/>
      <c r="K25"/>
      <c r="L25"/>
      <c r="M25"/>
      <c r="N25"/>
    </row>
    <row r="26" spans="1:14" x14ac:dyDescent="0.3">
      <c r="G26"/>
      <c r="H26"/>
      <c r="I26"/>
      <c r="J26"/>
      <c r="K26"/>
      <c r="L26"/>
      <c r="M26"/>
    </row>
    <row r="27" spans="1:14" x14ac:dyDescent="0.3">
      <c r="G27"/>
      <c r="H27"/>
      <c r="I27"/>
      <c r="J27"/>
      <c r="K27"/>
      <c r="L27"/>
      <c r="M27"/>
    </row>
    <row r="28" spans="1:14" x14ac:dyDescent="0.3">
      <c r="G28"/>
      <c r="H28"/>
      <c r="I28"/>
      <c r="J28"/>
      <c r="K28"/>
      <c r="L28"/>
      <c r="M28"/>
    </row>
    <row r="29" spans="1:14" x14ac:dyDescent="0.3">
      <c r="G29"/>
      <c r="H29"/>
      <c r="I29"/>
      <c r="J29"/>
      <c r="K29"/>
      <c r="L29"/>
      <c r="M29"/>
    </row>
    <row r="30" spans="1:14" x14ac:dyDescent="0.3">
      <c r="G30"/>
      <c r="H30"/>
      <c r="I30"/>
      <c r="J30"/>
      <c r="K30"/>
      <c r="L30"/>
      <c r="M30"/>
    </row>
    <row r="31" spans="1:14" x14ac:dyDescent="0.3">
      <c r="G31"/>
      <c r="H31"/>
      <c r="I31"/>
      <c r="J31"/>
      <c r="K31"/>
      <c r="L31"/>
      <c r="M31"/>
    </row>
    <row r="32" spans="1:14" x14ac:dyDescent="0.3">
      <c r="G32"/>
      <c r="H32"/>
      <c r="I32"/>
      <c r="J32"/>
      <c r="K32"/>
      <c r="L32"/>
      <c r="M32"/>
    </row>
    <row r="33" spans="7:13" x14ac:dyDescent="0.3">
      <c r="G33"/>
      <c r="H33"/>
      <c r="I33"/>
      <c r="J33"/>
      <c r="K33"/>
      <c r="L33"/>
      <c r="M33"/>
    </row>
    <row r="34" spans="7:13" x14ac:dyDescent="0.3">
      <c r="G34"/>
      <c r="H34"/>
      <c r="I34"/>
      <c r="J34"/>
      <c r="K34"/>
      <c r="L34"/>
      <c r="M34"/>
    </row>
    <row r="35" spans="7:13" x14ac:dyDescent="0.3">
      <c r="G35"/>
      <c r="H35"/>
      <c r="I35"/>
      <c r="J35"/>
      <c r="K35"/>
      <c r="L35"/>
      <c r="M35"/>
    </row>
    <row r="36" spans="7:13" x14ac:dyDescent="0.3">
      <c r="H36"/>
      <c r="I36"/>
      <c r="J36"/>
      <c r="L36"/>
      <c r="M36"/>
    </row>
    <row r="37" spans="7:13" x14ac:dyDescent="0.3">
      <c r="H37"/>
      <c r="I37"/>
      <c r="J37"/>
      <c r="L37"/>
      <c r="M37"/>
    </row>
  </sheetData>
  <mergeCells count="5">
    <mergeCell ref="B5:D6"/>
    <mergeCell ref="A1:E2"/>
    <mergeCell ref="G1:O2"/>
    <mergeCell ref="L8:N9"/>
    <mergeCell ref="H8:J9"/>
  </mergeCells>
  <conditionalFormatting sqref="J5">
    <cfRule type="expression" dxfId="0" priority="1">
      <formula>"&lt;25"</formula>
    </cfRule>
  </conditionalFormatting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2:F10"/>
  <sheetViews>
    <sheetView workbookViewId="0">
      <selection activeCell="B10" sqref="B10"/>
    </sheetView>
  </sheetViews>
  <sheetFormatPr defaultRowHeight="15.6" x14ac:dyDescent="0.3"/>
  <cols>
    <col min="1" max="1" width="1.6640625" style="75" customWidth="1"/>
    <col min="2" max="2" width="3.21875" style="75" customWidth="1"/>
    <col min="3" max="3" width="32" style="75" bestFit="1" customWidth="1"/>
    <col min="4" max="4" width="15.21875" style="75" bestFit="1" customWidth="1"/>
    <col min="5" max="5" width="28.109375" style="75" customWidth="1"/>
    <col min="6" max="6" width="31.77734375" style="75" bestFit="1" customWidth="1"/>
    <col min="7" max="16384" width="8.88671875" style="75"/>
  </cols>
  <sheetData>
    <row r="2" spans="2:6" x14ac:dyDescent="0.3">
      <c r="B2" s="117" t="s">
        <v>73</v>
      </c>
      <c r="C2" s="117"/>
      <c r="D2" s="77" t="s">
        <v>79</v>
      </c>
      <c r="E2" s="78" t="s">
        <v>74</v>
      </c>
      <c r="F2" s="78" t="s">
        <v>75</v>
      </c>
    </row>
    <row r="3" spans="2:6" ht="15.6" customHeight="1" x14ac:dyDescent="0.3">
      <c r="B3" s="79">
        <v>1</v>
      </c>
      <c r="C3" s="79" t="s">
        <v>64</v>
      </c>
      <c r="D3" s="79" t="s">
        <v>80</v>
      </c>
      <c r="E3" s="81" t="s">
        <v>91</v>
      </c>
      <c r="F3" s="79"/>
    </row>
    <row r="4" spans="2:6" x14ac:dyDescent="0.3">
      <c r="B4" s="79">
        <v>2</v>
      </c>
      <c r="C4" s="79" t="s">
        <v>63</v>
      </c>
      <c r="D4" s="116" t="s">
        <v>81</v>
      </c>
      <c r="E4" s="116" t="s">
        <v>84</v>
      </c>
      <c r="F4" s="79" t="s">
        <v>85</v>
      </c>
    </row>
    <row r="5" spans="2:6" x14ac:dyDescent="0.3">
      <c r="B5" s="79">
        <v>3</v>
      </c>
      <c r="C5" s="79" t="s">
        <v>62</v>
      </c>
      <c r="D5" s="116"/>
      <c r="E5" s="116"/>
      <c r="F5" s="79" t="s">
        <v>86</v>
      </c>
    </row>
    <row r="6" spans="2:6" x14ac:dyDescent="0.3">
      <c r="B6" s="79">
        <v>4</v>
      </c>
      <c r="C6" s="79" t="s">
        <v>61</v>
      </c>
      <c r="D6" s="79" t="s">
        <v>80</v>
      </c>
      <c r="E6" s="81"/>
      <c r="F6" s="79" t="s">
        <v>82</v>
      </c>
    </row>
    <row r="7" spans="2:6" x14ac:dyDescent="0.3">
      <c r="B7" s="79">
        <v>5</v>
      </c>
      <c r="C7" s="79" t="s">
        <v>88</v>
      </c>
      <c r="D7" s="79" t="s">
        <v>80</v>
      </c>
      <c r="E7" s="81"/>
      <c r="F7" s="79"/>
    </row>
    <row r="8" spans="2:6" x14ac:dyDescent="0.3">
      <c r="B8" s="79">
        <v>6</v>
      </c>
      <c r="C8" s="79" t="s">
        <v>89</v>
      </c>
      <c r="D8" s="79" t="s">
        <v>87</v>
      </c>
      <c r="E8" s="81" t="s">
        <v>90</v>
      </c>
      <c r="F8" s="79"/>
    </row>
    <row r="10" spans="2:6" x14ac:dyDescent="0.3">
      <c r="C10" s="80" t="s">
        <v>83</v>
      </c>
    </row>
  </sheetData>
  <mergeCells count="3">
    <mergeCell ref="E4:E5"/>
    <mergeCell ref="B2:C2"/>
    <mergeCell ref="D4:D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C2:C40"/>
  <sheetViews>
    <sheetView topLeftCell="A4" workbookViewId="0">
      <selection activeCell="J11" sqref="J11"/>
    </sheetView>
  </sheetViews>
  <sheetFormatPr defaultRowHeight="15.6" x14ac:dyDescent="0.3"/>
  <cols>
    <col min="1" max="1" width="1.6640625" style="75" customWidth="1"/>
    <col min="2" max="2" width="4.44140625" style="75" customWidth="1"/>
    <col min="3" max="3" width="38.33203125" style="75" bestFit="1" customWidth="1"/>
    <col min="4" max="4" width="29.77734375" style="75" bestFit="1" customWidth="1"/>
    <col min="5" max="16384" width="8.88671875" style="75"/>
  </cols>
  <sheetData>
    <row r="2" spans="3:3" x14ac:dyDescent="0.3">
      <c r="C2" s="76" t="s">
        <v>78</v>
      </c>
    </row>
    <row r="3" spans="3:3" customFormat="1" x14ac:dyDescent="0.3">
      <c r="C3" s="76" t="s">
        <v>76</v>
      </c>
    </row>
    <row r="4" spans="3:3" customFormat="1" ht="14.4" x14ac:dyDescent="0.3"/>
    <row r="5" spans="3:3" customFormat="1" ht="14.4" x14ac:dyDescent="0.3"/>
    <row r="6" spans="3:3" customFormat="1" ht="14.4" x14ac:dyDescent="0.3"/>
    <row r="7" spans="3:3" customFormat="1" ht="14.4" x14ac:dyDescent="0.3"/>
    <row r="8" spans="3:3" customFormat="1" ht="14.4" x14ac:dyDescent="0.3"/>
    <row r="9" spans="3:3" customFormat="1" ht="14.4" x14ac:dyDescent="0.3"/>
    <row r="10" spans="3:3" customFormat="1" ht="14.4" x14ac:dyDescent="0.3"/>
    <row r="11" spans="3:3" customFormat="1" ht="14.4" x14ac:dyDescent="0.3"/>
    <row r="12" spans="3:3" customFormat="1" ht="14.4" x14ac:dyDescent="0.3"/>
    <row r="13" spans="3:3" customFormat="1" ht="14.4" x14ac:dyDescent="0.3"/>
    <row r="14" spans="3:3" customFormat="1" ht="14.4" x14ac:dyDescent="0.3"/>
    <row r="15" spans="3:3" x14ac:dyDescent="0.3">
      <c r="C15" s="76" t="s">
        <v>77</v>
      </c>
    </row>
    <row r="32" spans="3:3" x14ac:dyDescent="0.3">
      <c r="C32" s="76" t="s">
        <v>65</v>
      </c>
    </row>
    <row r="40" spans="3:3" x14ac:dyDescent="0.3">
      <c r="C40" s="76" t="s">
        <v>66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3A56FCF-C5F4-4BE8-A3D4-155BB73757F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302E80F-5264-4B4D-ABB5-B564D1D5A2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C5EE125-43E6-46CF-BE7E-DF899F9AE08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1</vt:i4>
      </vt:variant>
    </vt:vector>
  </HeadingPairs>
  <TitlesOfParts>
    <vt:vector size="6" baseType="lpstr">
      <vt:lpstr>Copertina</vt:lpstr>
      <vt:lpstr>Lista dei casi di test</vt:lpstr>
      <vt:lpstr>Sintesi</vt:lpstr>
      <vt:lpstr>Step</vt:lpstr>
      <vt:lpstr>Query SQL</vt:lpstr>
      <vt:lpstr>Sintesi!Area_stampa</vt:lpstr>
    </vt:vector>
  </TitlesOfParts>
  <Company>Intesa-Sanpaolo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Savegnago Stefano</dc:creator>
  <cp:lastModifiedBy>Cutano, Ilaria</cp:lastModifiedBy>
  <dcterms:created xsi:type="dcterms:W3CDTF">2016-05-16T12:39:54Z</dcterms:created>
  <dcterms:modified xsi:type="dcterms:W3CDTF">2017-06-01T16:08:57Z</dcterms:modified>
</cp:coreProperties>
</file>