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4" i="1" l="1"/>
  <c r="D32" i="1"/>
  <c r="D33" i="1"/>
  <c r="D70" i="1" l="1"/>
  <c r="D69" i="1"/>
  <c r="D68" i="1"/>
  <c r="D67" i="1"/>
  <c r="D66" i="1"/>
  <c r="D65" i="1"/>
  <c r="D64" i="1"/>
  <c r="D63" i="1"/>
  <c r="D62" i="1"/>
  <c r="D61" i="1"/>
  <c r="D60" i="1"/>
  <c r="D59" i="1"/>
  <c r="D49" i="1" l="1"/>
  <c r="D48" i="1"/>
  <c r="D47" i="1"/>
  <c r="D42" i="1"/>
  <c r="D46" i="1"/>
  <c r="D45" i="1"/>
  <c r="D44" i="1"/>
  <c r="D36" i="1"/>
  <c r="D41" i="1"/>
  <c r="D43" i="1"/>
  <c r="D40" i="1"/>
  <c r="D37" i="1"/>
</calcChain>
</file>

<file path=xl/sharedStrings.xml><?xml version="1.0" encoding="utf-8"?>
<sst xmlns="http://schemas.openxmlformats.org/spreadsheetml/2006/main" count="323" uniqueCount="123">
  <si>
    <t># Indicatore</t>
  </si>
  <si>
    <t>valore atteso</t>
  </si>
  <si>
    <t>ERROR_MSG_IND_atteso</t>
  </si>
  <si>
    <t>INDICATORE</t>
  </si>
  <si>
    <t>ERROR_MSG_IND</t>
  </si>
  <si>
    <t>ESITO</t>
  </si>
  <si>
    <t>FLG_NOPG_ S30</t>
  </si>
  <si>
    <t>FLG_NOPG_ S20</t>
  </si>
  <si>
    <t>IMP_ARRETRATO_RIDMAV</t>
  </si>
  <si>
    <t>IMP_SCONFINO_CC</t>
  </si>
  <si>
    <t>NUM_GG_SCONFINO</t>
  </si>
  <si>
    <t xml:space="preserve">FLG_PERFNOPE </t>
  </si>
  <si>
    <t>IMP_SCONFINO_FORB</t>
  </si>
  <si>
    <t>IMP_ARRETRATO_DIR</t>
  </si>
  <si>
    <t>-</t>
  </si>
  <si>
    <t>S30</t>
  </si>
  <si>
    <t>NOPG000_1</t>
  </si>
  <si>
    <t>missing</t>
  </si>
  <si>
    <t>S20</t>
  </si>
  <si>
    <t>RTI000_1</t>
  </si>
  <si>
    <t>RTI000_2</t>
  </si>
  <si>
    <t>SCC000_1</t>
  </si>
  <si>
    <t>SCC000_2</t>
  </si>
  <si>
    <t>FORB00_1</t>
  </si>
  <si>
    <t>FORB00_2</t>
  </si>
  <si>
    <t xml:space="preserve">NUM_RATE_IMPAGATE_DIR </t>
  </si>
  <si>
    <t>IMP_PTF_INSOLUTI</t>
  </si>
  <si>
    <t>IMP_PTF_SCADUTI</t>
  </si>
  <si>
    <t>SGR000_1</t>
  </si>
  <si>
    <t>NUM_GG_SCADUTO_DIR</t>
  </si>
  <si>
    <t>FLG_IRIS_GRA_NON_ESC</t>
  </si>
  <si>
    <t>FLG_IRIS_GAR_NDG_SOFF</t>
  </si>
  <si>
    <t>FLG_IRIS_GAR_NDG_PROC_CONC</t>
  </si>
  <si>
    <t>FLG_IRIS_SOC_SOFF</t>
  </si>
  <si>
    <t>FLG_IRIS_SOC_PROC_CONC</t>
  </si>
  <si>
    <t>FLG_IRIS_SOC_GAR_NEG_ATT</t>
  </si>
  <si>
    <t>NUM_RATE_IMPAGATE_RIDMAV</t>
  </si>
  <si>
    <t>NUM_GG_SCADUTO_RIDMAV</t>
  </si>
  <si>
    <t>NUM_RATE_IMP_CDQ</t>
  </si>
  <si>
    <t>NUM_GG_SCADUTO_CDQ</t>
  </si>
  <si>
    <t>CQU000_1</t>
  </si>
  <si>
    <t>CQU000_2</t>
  </si>
  <si>
    <t>IMP_ARRETRATO_CDQ</t>
  </si>
  <si>
    <t>SGR000_2</t>
  </si>
  <si>
    <t>COD_SNDG</t>
  </si>
  <si>
    <t>'0000000000000498'</t>
  </si>
  <si>
    <t>'0000000000000499'</t>
  </si>
  <si>
    <t>'0000000000000500'</t>
  </si>
  <si>
    <t>'0000000000000501'</t>
  </si>
  <si>
    <t>'0000000000000502'</t>
  </si>
  <si>
    <t>'0000000000000503'</t>
  </si>
  <si>
    <t>'0000000000000504'</t>
  </si>
  <si>
    <t>'0000000000000505'</t>
  </si>
  <si>
    <t>'0000000000000506'</t>
  </si>
  <si>
    <t>'0000000000000507'</t>
  </si>
  <si>
    <t>'0000000000000508'</t>
  </si>
  <si>
    <t>'0000000000000509'</t>
  </si>
  <si>
    <t>'0000000000000510'</t>
  </si>
  <si>
    <t>'0000000000000511'</t>
  </si>
  <si>
    <t>'0000000000000512'</t>
  </si>
  <si>
    <t>'0000000000000513'</t>
  </si>
  <si>
    <t>'0000000000000514'</t>
  </si>
  <si>
    <t>'0000000000000515'</t>
  </si>
  <si>
    <t>'0000000000000516'</t>
  </si>
  <si>
    <t>'0000000000000517'</t>
  </si>
  <si>
    <t>'0000000000000518'</t>
  </si>
  <si>
    <t>'0000000000000519'</t>
  </si>
  <si>
    <t>'0000000000000520'</t>
  </si>
  <si>
    <t>'0000000000000521'</t>
  </si>
  <si>
    <t>'0000000000000522'</t>
  </si>
  <si>
    <t>'0000000000000523'</t>
  </si>
  <si>
    <t>'000000000000052 '</t>
  </si>
  <si>
    <t>'0000000000000525'</t>
  </si>
  <si>
    <t>'0000000000000526'</t>
  </si>
  <si>
    <t>'0000000000000527'</t>
  </si>
  <si>
    <t>'0000000000000528'</t>
  </si>
  <si>
    <t>'0000000000000529'</t>
  </si>
  <si>
    <t>'0000000000000530'</t>
  </si>
  <si>
    <t>'0000000000000531'</t>
  </si>
  <si>
    <t>'0000000000000532'</t>
  </si>
  <si>
    <t>'0000000000000533'</t>
  </si>
  <si>
    <t>'0000000000000534'</t>
  </si>
  <si>
    <t>'0000000000000535'</t>
  </si>
  <si>
    <t>'0000000000000536'</t>
  </si>
  <si>
    <t>'0000000000000537'</t>
  </si>
  <si>
    <t>'0000000000000538'</t>
  </si>
  <si>
    <t>'0000000000000539'</t>
  </si>
  <si>
    <t>'0000000000000540'</t>
  </si>
  <si>
    <t>'0000000000000541'</t>
  </si>
  <si>
    <t>'0000000000000542'</t>
  </si>
  <si>
    <t>'0000000000000543'</t>
  </si>
  <si>
    <t>'0000000000000544'</t>
  </si>
  <si>
    <t>'0000000000000545'</t>
  </si>
  <si>
    <t>'0000000000000546'</t>
  </si>
  <si>
    <t>'0000000000000547'</t>
  </si>
  <si>
    <t>'0000000000000548'</t>
  </si>
  <si>
    <t>'0000000000000549'</t>
  </si>
  <si>
    <t>'0000000000000550'</t>
  </si>
  <si>
    <t>'0000000000000551'</t>
  </si>
  <si>
    <t>'0000000000000552'</t>
  </si>
  <si>
    <t>'0000000000000553'</t>
  </si>
  <si>
    <t>'0000000000000554'</t>
  </si>
  <si>
    <t>'0000000000000555'</t>
  </si>
  <si>
    <t>'0000000000000556'</t>
  </si>
  <si>
    <t>'0000000000000557'</t>
  </si>
  <si>
    <t>'0000000000000558'</t>
  </si>
  <si>
    <t>'0000000000000559'</t>
  </si>
  <si>
    <t>'0000000000000560'</t>
  </si>
  <si>
    <t>'0000000000000561'</t>
  </si>
  <si>
    <t>S00</t>
  </si>
  <si>
    <t>OK</t>
  </si>
  <si>
    <t>?</t>
  </si>
  <si>
    <t>3</t>
  </si>
  <si>
    <t>5</t>
  </si>
  <si>
    <t>2</t>
  </si>
  <si>
    <t>200.000000</t>
  </si>
  <si>
    <t>400.000000</t>
  </si>
  <si>
    <t>8</t>
  </si>
  <si>
    <t>250.000000</t>
  </si>
  <si>
    <t>1</t>
  </si>
  <si>
    <t>0</t>
  </si>
  <si>
    <t>FORB000_1</t>
  </si>
  <si>
    <t>FORB000_2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</si>
</sst>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1"/>
  <sheetViews>
    <sheetView tabSelected="1" topLeftCell="W1" workbookViewId="0">
      <pane ySplit="1" topLeftCell="A2" activePane="bottomLeft" state="frozen"/>
      <selection pane="bottomLeft" activeCell="AE17" sqref="AE17"/>
    </sheetView>
  </sheetViews>
  <sheetFormatPr defaultRowHeight="14.4" x14ac:dyDescent="0.3"/>
  <cols>
    <col min="1" max="1" width="8.88671875" style="1"/>
    <col min="2" max="2" width="17.33203125" style="1" bestFit="1" customWidth="1"/>
    <col min="3" max="3" width="10.6640625" style="1" bestFit="1" customWidth="1"/>
    <col min="4" max="4" width="11.6640625" style="1" bestFit="1" customWidth="1"/>
    <col min="5" max="5" width="22.109375" style="1" bestFit="1" customWidth="1"/>
    <col min="6" max="7" width="15" style="1" bestFit="1" customWidth="1"/>
    <col min="8" max="8" width="20.109375" style="1" customWidth="1"/>
    <col min="9" max="11" width="23.44140625" style="1" customWidth="1"/>
    <col min="12" max="15" width="29.33203125" style="1" customWidth="1"/>
    <col min="16" max="16" width="24.88671875" style="1" customWidth="1"/>
    <col min="17" max="17" width="20.5546875" style="1" customWidth="1"/>
    <col min="18" max="18" width="19.33203125" style="1" customWidth="1"/>
    <col min="19" max="19" width="28.44140625" style="1" customWidth="1"/>
    <col min="20" max="20" width="26" style="1" customWidth="1"/>
    <col min="21" max="24" width="23.33203125" style="1" customWidth="1"/>
    <col min="25" max="25" width="17.44140625" style="1" bestFit="1" customWidth="1"/>
    <col min="26" max="26" width="18.6640625" style="1" bestFit="1" customWidth="1"/>
    <col min="27" max="27" width="14.33203125" style="1" bestFit="1" customWidth="1"/>
    <col min="28" max="28" width="19.6640625" style="1" bestFit="1" customWidth="1"/>
    <col min="29" max="29" width="19.6640625" style="1" customWidth="1"/>
    <col min="30" max="30" width="15.6640625" style="1" bestFit="1" customWidth="1"/>
    <col min="31" max="31" width="8.88671875" style="1"/>
    <col min="32" max="32" width="21" style="1" customWidth="1"/>
    <col min="33" max="33" width="19.5546875" style="1" customWidth="1"/>
    <col min="34" max="34" width="36.44140625" style="1" customWidth="1"/>
    <col min="35" max="35" width="22.44140625" style="1" customWidth="1"/>
    <col min="36" max="36" width="29.33203125" style="1" customWidth="1"/>
    <col min="37" max="47" width="8.88671875" style="1"/>
    <col min="48" max="50" width="13.44140625" style="1" bestFit="1" customWidth="1"/>
    <col min="51" max="51" width="11.33203125" style="1" bestFit="1" customWidth="1"/>
    <col min="52" max="52" width="15.6640625" style="1" bestFit="1" customWidth="1"/>
    <col min="53" max="54" width="8.88671875" style="1"/>
  </cols>
  <sheetData>
    <row r="1" spans="1:64" x14ac:dyDescent="0.3">
      <c r="AB1" s="18"/>
    </row>
    <row r="2" spans="1:64" ht="16.2" customHeight="1" x14ac:dyDescent="0.3">
      <c r="B2" s="2" t="s">
        <v>44</v>
      </c>
      <c r="C2" s="2" t="s">
        <v>0</v>
      </c>
      <c r="D2" s="2" t="s">
        <v>1</v>
      </c>
      <c r="E2" s="2" t="s">
        <v>2</v>
      </c>
      <c r="F2" s="2" t="s">
        <v>6</v>
      </c>
      <c r="G2" s="2" t="s">
        <v>7</v>
      </c>
      <c r="H2" s="2" t="s">
        <v>26</v>
      </c>
      <c r="I2" s="2" t="s">
        <v>27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25</v>
      </c>
      <c r="Q2" s="8" t="s">
        <v>29</v>
      </c>
      <c r="R2" s="2" t="s">
        <v>13</v>
      </c>
      <c r="S2" s="2" t="s">
        <v>36</v>
      </c>
      <c r="T2" s="2" t="s">
        <v>37</v>
      </c>
      <c r="U2" s="2" t="s">
        <v>8</v>
      </c>
      <c r="V2" s="2" t="s">
        <v>38</v>
      </c>
      <c r="W2" s="2" t="s">
        <v>39</v>
      </c>
      <c r="X2" s="2" t="s">
        <v>42</v>
      </c>
      <c r="Y2" s="2" t="s">
        <v>9</v>
      </c>
      <c r="Z2" s="2" t="s">
        <v>10</v>
      </c>
      <c r="AA2" s="2" t="s">
        <v>11</v>
      </c>
      <c r="AB2" s="2" t="s">
        <v>12</v>
      </c>
      <c r="AC2" s="3" t="s">
        <v>3</v>
      </c>
      <c r="AD2" s="3" t="s">
        <v>4</v>
      </c>
      <c r="AE2" s="3" t="s">
        <v>5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26"/>
      <c r="BD2" s="26"/>
      <c r="BE2" s="26"/>
      <c r="BF2" s="26"/>
    </row>
    <row r="3" spans="1:64" x14ac:dyDescent="0.3">
      <c r="B3" s="4" t="s">
        <v>45</v>
      </c>
      <c r="C3" s="6">
        <v>100</v>
      </c>
      <c r="D3" s="6" t="s">
        <v>15</v>
      </c>
      <c r="E3" s="6"/>
      <c r="F3" s="6">
        <v>1</v>
      </c>
      <c r="G3" s="6"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 t="s">
        <v>15</v>
      </c>
      <c r="AD3" s="6"/>
      <c r="AE3" s="3" t="s">
        <v>110</v>
      </c>
      <c r="AF3" s="27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27"/>
      <c r="BF3" s="5"/>
      <c r="BG3" s="1"/>
      <c r="BH3" s="1"/>
      <c r="BI3" s="1"/>
      <c r="BJ3" s="1"/>
      <c r="BK3" s="1"/>
      <c r="BL3" s="1"/>
    </row>
    <row r="4" spans="1:64" ht="13.95" customHeight="1" x14ac:dyDescent="0.3">
      <c r="B4" s="4" t="s">
        <v>46</v>
      </c>
      <c r="C4" s="6">
        <v>100</v>
      </c>
      <c r="D4" s="6" t="s">
        <v>18</v>
      </c>
      <c r="E4" s="6"/>
      <c r="F4" s="6">
        <v>0</v>
      </c>
      <c r="G4" s="6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 t="s">
        <v>18</v>
      </c>
      <c r="AD4" s="6"/>
      <c r="AE4" s="3" t="s">
        <v>110</v>
      </c>
      <c r="AF4" s="27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27"/>
      <c r="BF4" s="26"/>
    </row>
    <row r="5" spans="1:64" x14ac:dyDescent="0.3">
      <c r="B5" s="4" t="s">
        <v>47</v>
      </c>
      <c r="C5" s="6">
        <v>100</v>
      </c>
      <c r="D5" s="6" t="s">
        <v>17</v>
      </c>
      <c r="E5" s="7" t="s">
        <v>16</v>
      </c>
      <c r="F5" s="6" t="s">
        <v>14</v>
      </c>
      <c r="G5" s="6" t="s">
        <v>14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 t="s">
        <v>109</v>
      </c>
      <c r="AD5" s="7" t="s">
        <v>16</v>
      </c>
      <c r="AE5" s="3" t="s">
        <v>110</v>
      </c>
      <c r="AF5" s="27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27"/>
      <c r="BF5" s="26"/>
    </row>
    <row r="6" spans="1:64" x14ac:dyDescent="0.3">
      <c r="B6" s="4" t="s">
        <v>48</v>
      </c>
      <c r="C6" s="6">
        <v>100</v>
      </c>
      <c r="D6" s="6" t="s">
        <v>18</v>
      </c>
      <c r="E6" s="6"/>
      <c r="F6" s="6" t="s">
        <v>14</v>
      </c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 t="s">
        <v>18</v>
      </c>
      <c r="AD6" s="6"/>
      <c r="AE6" s="3" t="s">
        <v>110</v>
      </c>
      <c r="AF6" s="27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27"/>
      <c r="BF6" s="26"/>
    </row>
    <row r="7" spans="1:64" x14ac:dyDescent="0.3">
      <c r="B7" s="4" t="s">
        <v>49</v>
      </c>
      <c r="C7" s="6">
        <v>100</v>
      </c>
      <c r="D7" s="6" t="s">
        <v>15</v>
      </c>
      <c r="E7" s="6"/>
      <c r="F7" s="6">
        <v>1</v>
      </c>
      <c r="G7" s="6" t="s">
        <v>14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 t="s">
        <v>15</v>
      </c>
      <c r="AD7" s="6"/>
      <c r="AE7" s="3" t="s">
        <v>110</v>
      </c>
      <c r="AF7" s="27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27"/>
      <c r="BF7" s="26"/>
    </row>
    <row r="8" spans="1:64" x14ac:dyDescent="0.3">
      <c r="A8" s="5"/>
      <c r="B8" s="4" t="s">
        <v>50</v>
      </c>
      <c r="C8" s="6">
        <v>100</v>
      </c>
      <c r="D8" s="6" t="s">
        <v>17</v>
      </c>
      <c r="E8" s="19" t="s">
        <v>16</v>
      </c>
      <c r="F8" s="6">
        <v>0</v>
      </c>
      <c r="G8" s="6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 t="s">
        <v>109</v>
      </c>
      <c r="AD8" s="19"/>
      <c r="AE8" s="20"/>
      <c r="AF8" s="27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27"/>
      <c r="BF8" s="26"/>
    </row>
    <row r="9" spans="1:64" x14ac:dyDescent="0.3">
      <c r="A9" s="5"/>
      <c r="B9" s="4" t="s">
        <v>51</v>
      </c>
      <c r="C9" s="6">
        <v>100</v>
      </c>
      <c r="D9" s="6" t="s">
        <v>15</v>
      </c>
      <c r="E9" s="6"/>
      <c r="F9" s="6">
        <v>1</v>
      </c>
      <c r="G9" s="6">
        <v>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 t="s">
        <v>15</v>
      </c>
      <c r="AD9" s="6"/>
      <c r="AE9" s="3" t="s">
        <v>110</v>
      </c>
      <c r="AF9" s="27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27"/>
      <c r="BF9" s="26"/>
    </row>
    <row r="10" spans="1:64" x14ac:dyDescent="0.3">
      <c r="A10" s="5"/>
      <c r="B10" s="4" t="s">
        <v>49</v>
      </c>
      <c r="C10" s="6">
        <v>101</v>
      </c>
      <c r="D10" s="6">
        <f>H10/I10</f>
        <v>0.6</v>
      </c>
      <c r="E10" s="6"/>
      <c r="F10" s="6"/>
      <c r="G10" s="6"/>
      <c r="H10" s="6">
        <v>300</v>
      </c>
      <c r="I10" s="6">
        <v>500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>
        <v>0.6</v>
      </c>
      <c r="AD10" s="6"/>
      <c r="AE10" s="3" t="s">
        <v>110</v>
      </c>
      <c r="AF10" s="27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27"/>
      <c r="BF10" s="26"/>
    </row>
    <row r="11" spans="1:64" x14ac:dyDescent="0.3">
      <c r="A11" s="5"/>
      <c r="B11" s="4" t="s">
        <v>50</v>
      </c>
      <c r="C11" s="6">
        <v>101</v>
      </c>
      <c r="D11" s="6" t="s">
        <v>17</v>
      </c>
      <c r="E11" s="7" t="s">
        <v>28</v>
      </c>
      <c r="F11" s="6"/>
      <c r="G11" s="6"/>
      <c r="H11" s="6" t="s">
        <v>14</v>
      </c>
      <c r="I11" s="6">
        <v>300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17</v>
      </c>
      <c r="AD11" s="7" t="s">
        <v>28</v>
      </c>
      <c r="AE11" s="3" t="s">
        <v>110</v>
      </c>
      <c r="AF11" s="27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27"/>
      <c r="BF11" s="26"/>
    </row>
    <row r="12" spans="1:64" x14ac:dyDescent="0.3">
      <c r="A12" s="5"/>
      <c r="B12" s="4" t="s">
        <v>51</v>
      </c>
      <c r="C12" s="6">
        <v>101</v>
      </c>
      <c r="D12" s="6" t="s">
        <v>17</v>
      </c>
      <c r="E12" s="7" t="s">
        <v>28</v>
      </c>
      <c r="F12" s="6"/>
      <c r="G12" s="6"/>
      <c r="H12" s="6">
        <v>300</v>
      </c>
      <c r="I12" s="6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 t="s">
        <v>17</v>
      </c>
      <c r="AD12" s="7" t="s">
        <v>28</v>
      </c>
      <c r="AE12" s="3" t="s">
        <v>110</v>
      </c>
      <c r="AF12" s="27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27"/>
      <c r="BF12" s="26"/>
    </row>
    <row r="13" spans="1:64" x14ac:dyDescent="0.3">
      <c r="A13" s="5"/>
      <c r="B13" s="4" t="s">
        <v>52</v>
      </c>
      <c r="C13" s="6">
        <v>101</v>
      </c>
      <c r="D13" s="6" t="s">
        <v>17</v>
      </c>
      <c r="E13" s="7" t="s">
        <v>28</v>
      </c>
      <c r="F13" s="6"/>
      <c r="G13" s="6"/>
      <c r="H13" s="6" t="s">
        <v>14</v>
      </c>
      <c r="I13" s="6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 t="s">
        <v>17</v>
      </c>
      <c r="AD13" s="7" t="s">
        <v>28</v>
      </c>
      <c r="AE13" s="3" t="s">
        <v>110</v>
      </c>
      <c r="AF13" s="27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27"/>
      <c r="BF13" s="26"/>
    </row>
    <row r="14" spans="1:64" x14ac:dyDescent="0.3">
      <c r="A14" s="5"/>
      <c r="B14" s="4" t="s">
        <v>53</v>
      </c>
      <c r="C14" s="6">
        <v>101</v>
      </c>
      <c r="D14" s="28" t="s">
        <v>17</v>
      </c>
      <c r="E14" s="29" t="s">
        <v>43</v>
      </c>
      <c r="F14" s="6"/>
      <c r="G14" s="6"/>
      <c r="H14" s="6">
        <v>-400</v>
      </c>
      <c r="I14" s="6">
        <v>200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0"/>
      <c r="AD14" s="19"/>
      <c r="AE14" s="20"/>
      <c r="AF14" s="27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27"/>
      <c r="BF14" s="26"/>
    </row>
    <row r="15" spans="1:64" x14ac:dyDescent="0.3">
      <c r="A15" s="5"/>
      <c r="B15" s="4" t="s">
        <v>54</v>
      </c>
      <c r="C15" s="6">
        <v>102</v>
      </c>
      <c r="D15" s="6">
        <v>1</v>
      </c>
      <c r="E15" s="7"/>
      <c r="F15" s="6"/>
      <c r="G15" s="6"/>
      <c r="H15" s="6"/>
      <c r="I15" s="6"/>
      <c r="J15" s="6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>
        <v>1</v>
      </c>
      <c r="AD15" s="3"/>
      <c r="AE15" s="3" t="s">
        <v>110</v>
      </c>
      <c r="AF15" s="27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27"/>
      <c r="BF15" s="26"/>
    </row>
    <row r="16" spans="1:64" x14ac:dyDescent="0.3">
      <c r="A16" s="5"/>
      <c r="B16" s="4" t="s">
        <v>55</v>
      </c>
      <c r="C16" s="6">
        <v>102</v>
      </c>
      <c r="D16" s="6">
        <v>0</v>
      </c>
      <c r="E16" s="7"/>
      <c r="F16" s="6"/>
      <c r="G16" s="6"/>
      <c r="H16" s="6"/>
      <c r="I16" s="6"/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>
        <v>0</v>
      </c>
      <c r="AD16" s="3"/>
      <c r="AE16" s="3" t="s">
        <v>110</v>
      </c>
      <c r="AF16" s="27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27"/>
      <c r="BF16" s="26"/>
    </row>
    <row r="17" spans="1:58" x14ac:dyDescent="0.3">
      <c r="A17" s="5"/>
      <c r="B17" s="4" t="s">
        <v>56</v>
      </c>
      <c r="C17" s="6">
        <v>102</v>
      </c>
      <c r="D17" s="7" t="s">
        <v>17</v>
      </c>
      <c r="E17" s="21" t="s">
        <v>28</v>
      </c>
      <c r="F17" s="6"/>
      <c r="G17" s="6"/>
      <c r="H17" s="6"/>
      <c r="I17" s="6"/>
      <c r="J17" s="6" t="s">
        <v>14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0"/>
      <c r="AD17" s="7" t="s">
        <v>28</v>
      </c>
      <c r="AE17" s="20"/>
      <c r="AF17" s="27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27"/>
      <c r="BF17" s="26"/>
    </row>
    <row r="18" spans="1:58" x14ac:dyDescent="0.3">
      <c r="A18" s="5"/>
      <c r="B18" s="4" t="s">
        <v>57</v>
      </c>
      <c r="C18" s="6">
        <v>103</v>
      </c>
      <c r="D18" s="6">
        <v>1</v>
      </c>
      <c r="E18" s="7"/>
      <c r="F18" s="6"/>
      <c r="G18" s="6"/>
      <c r="H18" s="6"/>
      <c r="I18" s="6"/>
      <c r="J18" s="6"/>
      <c r="K18" s="6">
        <v>1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>
        <v>1</v>
      </c>
      <c r="AD18" s="7"/>
      <c r="AE18" s="3" t="s">
        <v>110</v>
      </c>
      <c r="AF18" s="27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27"/>
      <c r="BF18" s="26"/>
    </row>
    <row r="19" spans="1:58" x14ac:dyDescent="0.3">
      <c r="A19" s="5"/>
      <c r="B19" s="4" t="s">
        <v>58</v>
      </c>
      <c r="C19" s="6">
        <v>103</v>
      </c>
      <c r="D19" s="6">
        <v>1</v>
      </c>
      <c r="E19" s="7"/>
      <c r="F19" s="6"/>
      <c r="G19" s="6"/>
      <c r="H19" s="6"/>
      <c r="I19" s="6"/>
      <c r="J19" s="6"/>
      <c r="K19" s="6">
        <v>0</v>
      </c>
      <c r="L19" s="6">
        <v>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7"/>
      <c r="AE19" s="3" t="s">
        <v>110</v>
      </c>
      <c r="AF19" s="27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27"/>
      <c r="BF19" s="26"/>
    </row>
    <row r="20" spans="1:58" x14ac:dyDescent="0.3">
      <c r="A20" s="5"/>
      <c r="B20" s="4" t="s">
        <v>59</v>
      </c>
      <c r="C20" s="6">
        <v>103</v>
      </c>
      <c r="D20" s="6">
        <v>1</v>
      </c>
      <c r="E20" s="7"/>
      <c r="F20" s="6"/>
      <c r="G20" s="6"/>
      <c r="H20" s="6"/>
      <c r="I20" s="6"/>
      <c r="J20" s="6"/>
      <c r="K20" s="6">
        <v>1</v>
      </c>
      <c r="L20" s="6" t="s">
        <v>14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1</v>
      </c>
      <c r="AD20" s="7"/>
      <c r="AE20" s="3" t="s">
        <v>110</v>
      </c>
      <c r="AF20" s="27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27"/>
      <c r="BF20" s="26"/>
    </row>
    <row r="21" spans="1:58" x14ac:dyDescent="0.3">
      <c r="A21" s="5"/>
      <c r="B21" s="4" t="s">
        <v>60</v>
      </c>
      <c r="C21" s="6">
        <v>103</v>
      </c>
      <c r="D21" s="6">
        <v>1</v>
      </c>
      <c r="E21" s="7"/>
      <c r="F21" s="6"/>
      <c r="G21" s="6"/>
      <c r="H21" s="6"/>
      <c r="I21" s="6"/>
      <c r="J21" s="6"/>
      <c r="K21" s="6" t="s">
        <v>14</v>
      </c>
      <c r="L21" s="6">
        <v>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>
        <v>1</v>
      </c>
      <c r="AD21" s="7"/>
      <c r="AE21" s="3" t="s">
        <v>110</v>
      </c>
      <c r="AF21" s="27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27"/>
      <c r="BF21" s="26"/>
    </row>
    <row r="22" spans="1:58" x14ac:dyDescent="0.3">
      <c r="A22" s="5"/>
      <c r="B22" s="4" t="s">
        <v>61</v>
      </c>
      <c r="C22" s="6">
        <v>103</v>
      </c>
      <c r="D22" s="6">
        <v>0</v>
      </c>
      <c r="E22" s="7"/>
      <c r="F22" s="6"/>
      <c r="G22" s="6"/>
      <c r="H22" s="6"/>
      <c r="I22" s="6"/>
      <c r="J22" s="6"/>
      <c r="K22" s="6">
        <v>0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>
        <v>0</v>
      </c>
      <c r="AD22" s="7"/>
      <c r="AE22" s="3" t="s">
        <v>110</v>
      </c>
      <c r="AF22" s="27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27"/>
      <c r="BF22" s="26"/>
    </row>
    <row r="23" spans="1:58" x14ac:dyDescent="0.3">
      <c r="A23" s="5"/>
      <c r="B23" s="4" t="s">
        <v>62</v>
      </c>
      <c r="C23" s="6">
        <v>103</v>
      </c>
      <c r="D23" s="6">
        <v>1</v>
      </c>
      <c r="E23" s="7"/>
      <c r="F23" s="6"/>
      <c r="G23" s="6"/>
      <c r="H23" s="6"/>
      <c r="I23" s="6"/>
      <c r="J23" s="6"/>
      <c r="K23" s="6">
        <v>1</v>
      </c>
      <c r="L23" s="6">
        <v>1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>
        <v>1</v>
      </c>
      <c r="AD23" s="7"/>
      <c r="AE23" s="3" t="s">
        <v>110</v>
      </c>
      <c r="AF23" s="27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27"/>
      <c r="BF23" s="26"/>
    </row>
    <row r="24" spans="1:58" x14ac:dyDescent="0.3">
      <c r="A24" s="5"/>
      <c r="B24" s="4" t="s">
        <v>63</v>
      </c>
      <c r="C24" s="6">
        <v>103</v>
      </c>
      <c r="D24" s="7" t="s">
        <v>17</v>
      </c>
      <c r="E24" s="7" t="s">
        <v>28</v>
      </c>
      <c r="F24" s="6"/>
      <c r="G24" s="6"/>
      <c r="H24" s="6"/>
      <c r="I24" s="6"/>
      <c r="J24" s="6"/>
      <c r="K24" s="6" t="s">
        <v>14</v>
      </c>
      <c r="L24" s="6" t="s">
        <v>14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20"/>
      <c r="AD24" s="7" t="s">
        <v>28</v>
      </c>
      <c r="AE24" s="20"/>
      <c r="AF24" s="27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27"/>
      <c r="BF24" s="26"/>
    </row>
    <row r="25" spans="1:58" x14ac:dyDescent="0.3">
      <c r="A25" s="5"/>
      <c r="B25" s="4" t="s">
        <v>64</v>
      </c>
      <c r="C25" s="6">
        <v>104</v>
      </c>
      <c r="D25" s="6">
        <v>1</v>
      </c>
      <c r="E25" s="7"/>
      <c r="F25" s="6"/>
      <c r="G25" s="6"/>
      <c r="H25" s="6"/>
      <c r="I25" s="6"/>
      <c r="J25" s="6"/>
      <c r="K25" s="6"/>
      <c r="L25" s="6"/>
      <c r="M25" s="6">
        <v>1</v>
      </c>
      <c r="N25" s="6">
        <v>1</v>
      </c>
      <c r="O25" s="6">
        <v>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7"/>
      <c r="AE25" s="3" t="s">
        <v>110</v>
      </c>
      <c r="AF25" s="27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27"/>
      <c r="BF25" s="26"/>
    </row>
    <row r="26" spans="1:58" x14ac:dyDescent="0.3">
      <c r="A26" s="5"/>
      <c r="B26" s="4" t="s">
        <v>65</v>
      </c>
      <c r="C26" s="6">
        <v>104</v>
      </c>
      <c r="D26" s="6">
        <v>0</v>
      </c>
      <c r="E26" s="7"/>
      <c r="F26" s="6"/>
      <c r="G26" s="6"/>
      <c r="H26" s="6"/>
      <c r="I26" s="6"/>
      <c r="J26" s="6"/>
      <c r="K26" s="6"/>
      <c r="L26" s="6"/>
      <c r="M26" s="6">
        <v>0</v>
      </c>
      <c r="N26" s="6">
        <v>0</v>
      </c>
      <c r="O26" s="6"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>
        <v>0</v>
      </c>
      <c r="AD26" s="7"/>
      <c r="AE26" s="3" t="s">
        <v>110</v>
      </c>
      <c r="AF26" s="27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27"/>
      <c r="BF26" s="26"/>
    </row>
    <row r="27" spans="1:58" x14ac:dyDescent="0.3">
      <c r="A27" s="5"/>
      <c r="B27" s="4" t="s">
        <v>66</v>
      </c>
      <c r="C27" s="6">
        <v>104</v>
      </c>
      <c r="D27" s="6">
        <v>1</v>
      </c>
      <c r="E27" s="7"/>
      <c r="F27" s="6"/>
      <c r="G27" s="6"/>
      <c r="H27" s="6"/>
      <c r="I27" s="6"/>
      <c r="J27" s="6"/>
      <c r="K27" s="6"/>
      <c r="L27" s="6"/>
      <c r="M27" s="6">
        <v>1</v>
      </c>
      <c r="N27" s="6">
        <v>0</v>
      </c>
      <c r="O27" s="6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>
        <v>1</v>
      </c>
      <c r="AD27" s="7"/>
      <c r="AE27" s="3" t="s">
        <v>110</v>
      </c>
      <c r="AF27" s="27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27"/>
      <c r="BF27" s="26"/>
    </row>
    <row r="28" spans="1:58" x14ac:dyDescent="0.3">
      <c r="A28" s="5"/>
      <c r="B28" s="4" t="s">
        <v>67</v>
      </c>
      <c r="C28" s="6">
        <v>104</v>
      </c>
      <c r="D28" s="6">
        <v>1</v>
      </c>
      <c r="E28" s="7"/>
      <c r="F28" s="6"/>
      <c r="G28" s="6"/>
      <c r="H28" s="6"/>
      <c r="I28" s="6"/>
      <c r="J28" s="6"/>
      <c r="K28" s="6"/>
      <c r="L28" s="6"/>
      <c r="M28" s="6">
        <v>0</v>
      </c>
      <c r="N28" s="6">
        <v>1</v>
      </c>
      <c r="O28" s="6">
        <v>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7"/>
      <c r="AE28" s="3" t="s">
        <v>110</v>
      </c>
      <c r="AF28" s="27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27"/>
      <c r="BF28" s="26"/>
    </row>
    <row r="29" spans="1:58" x14ac:dyDescent="0.3">
      <c r="A29" s="5"/>
      <c r="B29" s="4" t="s">
        <v>68</v>
      </c>
      <c r="C29" s="6">
        <v>104</v>
      </c>
      <c r="D29" s="6">
        <v>1</v>
      </c>
      <c r="E29" s="7"/>
      <c r="F29" s="6"/>
      <c r="G29" s="6"/>
      <c r="H29" s="6"/>
      <c r="I29" s="6"/>
      <c r="J29" s="6"/>
      <c r="K29" s="6"/>
      <c r="L29" s="6"/>
      <c r="M29" s="6">
        <v>0</v>
      </c>
      <c r="N29" s="6">
        <v>0</v>
      </c>
      <c r="O29" s="6">
        <v>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>
        <v>1</v>
      </c>
      <c r="AD29" s="7"/>
      <c r="AE29" s="3" t="s">
        <v>110</v>
      </c>
      <c r="AF29" s="27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27"/>
      <c r="BF29" s="26"/>
    </row>
    <row r="30" spans="1:58" x14ac:dyDescent="0.3">
      <c r="A30" s="5"/>
      <c r="B30" s="4" t="s">
        <v>69</v>
      </c>
      <c r="C30" s="6">
        <v>104</v>
      </c>
      <c r="D30" s="6">
        <v>1</v>
      </c>
      <c r="E30" s="7"/>
      <c r="F30" s="6"/>
      <c r="G30" s="6"/>
      <c r="H30" s="6"/>
      <c r="I30" s="6"/>
      <c r="J30" s="6"/>
      <c r="K30" s="6"/>
      <c r="L30" s="6"/>
      <c r="M30" s="6" t="s">
        <v>14</v>
      </c>
      <c r="N30" s="6" t="s">
        <v>14</v>
      </c>
      <c r="O30" s="6">
        <v>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>
        <v>1</v>
      </c>
      <c r="AD30" s="7"/>
      <c r="AE30" s="3" t="s">
        <v>110</v>
      </c>
      <c r="AF30" s="27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27"/>
      <c r="BF30" s="26"/>
    </row>
    <row r="31" spans="1:58" x14ac:dyDescent="0.3">
      <c r="A31" s="5"/>
      <c r="B31" s="4" t="s">
        <v>70</v>
      </c>
      <c r="C31" s="6">
        <v>104</v>
      </c>
      <c r="D31" s="7" t="s">
        <v>17</v>
      </c>
      <c r="E31" s="7" t="s">
        <v>28</v>
      </c>
      <c r="F31" s="6"/>
      <c r="G31" s="6"/>
      <c r="H31" s="6"/>
      <c r="I31" s="6"/>
      <c r="J31" s="6"/>
      <c r="K31" s="6"/>
      <c r="L31" s="6"/>
      <c r="M31" s="6" t="s">
        <v>14</v>
      </c>
      <c r="N31" s="6" t="s">
        <v>14</v>
      </c>
      <c r="O31" s="6" t="s">
        <v>14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20"/>
      <c r="AD31" s="7" t="s">
        <v>28</v>
      </c>
      <c r="AE31" s="20"/>
      <c r="AF31" s="27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27"/>
      <c r="BF31" s="26"/>
    </row>
    <row r="32" spans="1:58" x14ac:dyDescent="0.3">
      <c r="B32" s="4" t="s">
        <v>71</v>
      </c>
      <c r="C32" s="6">
        <v>106</v>
      </c>
      <c r="D32" s="6">
        <f>IF(OR(P32= "-",P32&lt;0), "missing", P32)</f>
        <v>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4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>
        <v>4</v>
      </c>
      <c r="AD32" s="6"/>
      <c r="AE32" s="3" t="s">
        <v>110</v>
      </c>
      <c r="AF32" s="27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27"/>
      <c r="BF32" s="26"/>
    </row>
    <row r="33" spans="2:58" x14ac:dyDescent="0.3">
      <c r="B33" s="4" t="s">
        <v>72</v>
      </c>
      <c r="C33" s="6">
        <v>106</v>
      </c>
      <c r="D33" s="6" t="str">
        <f>IF(OR(P33= "-",P33&lt;0), "missing", P33)</f>
        <v>missing</v>
      </c>
      <c r="E33" s="7" t="s">
        <v>19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14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 t="s">
        <v>17</v>
      </c>
      <c r="AD33" s="7" t="s">
        <v>19</v>
      </c>
      <c r="AE33" s="3" t="s">
        <v>110</v>
      </c>
      <c r="AF33" s="27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27"/>
      <c r="BF33" s="26"/>
    </row>
    <row r="34" spans="2:58" x14ac:dyDescent="0.3">
      <c r="B34" s="4" t="s">
        <v>73</v>
      </c>
      <c r="C34" s="6">
        <v>106</v>
      </c>
      <c r="D34" s="22" t="str">
        <f>IF(OR(P34= "-",P34&lt;0), "missing", P34)</f>
        <v>missing</v>
      </c>
      <c r="E34" s="23" t="s">
        <v>20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>
        <v>-6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 t="s">
        <v>17</v>
      </c>
      <c r="AD34" s="7" t="s">
        <v>20</v>
      </c>
      <c r="AE34" s="3" t="s">
        <v>110</v>
      </c>
      <c r="AF34" s="27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27"/>
      <c r="BF34" s="26"/>
    </row>
    <row r="35" spans="2:58" x14ac:dyDescent="0.3">
      <c r="B35" s="4" t="s">
        <v>74</v>
      </c>
      <c r="C35" s="6">
        <v>107</v>
      </c>
      <c r="D35" s="6">
        <v>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5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>
        <v>5</v>
      </c>
      <c r="AD35" s="6"/>
      <c r="AE35" s="3" t="s">
        <v>110</v>
      </c>
      <c r="AF35" s="27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27"/>
      <c r="BF35" s="26"/>
    </row>
    <row r="36" spans="2:58" x14ac:dyDescent="0.3">
      <c r="B36" s="4" t="s">
        <v>75</v>
      </c>
      <c r="C36" s="6">
        <v>107</v>
      </c>
      <c r="D36" s="6" t="str">
        <f>IF(Q36= "-","missing",Q36)</f>
        <v>missing</v>
      </c>
      <c r="E36" s="7" t="s">
        <v>19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 t="s">
        <v>14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 t="s">
        <v>17</v>
      </c>
      <c r="AD36" s="7" t="s">
        <v>19</v>
      </c>
      <c r="AE36" s="3" t="s">
        <v>110</v>
      </c>
      <c r="AF36" s="27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27"/>
      <c r="BF36" s="26"/>
    </row>
    <row r="37" spans="2:58" x14ac:dyDescent="0.3">
      <c r="B37" s="4" t="s">
        <v>76</v>
      </c>
      <c r="C37" s="6">
        <v>107</v>
      </c>
      <c r="D37" s="6" t="str">
        <f>IF(Q37&lt;0,"missing",Q37)</f>
        <v>missing</v>
      </c>
      <c r="E37" s="9" t="s">
        <v>20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-7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 t="s">
        <v>17</v>
      </c>
      <c r="AD37" s="9" t="s">
        <v>20</v>
      </c>
      <c r="AE37" s="3" t="s">
        <v>110</v>
      </c>
      <c r="AF37" s="27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27"/>
      <c r="BF37" s="26"/>
    </row>
    <row r="38" spans="2:58" x14ac:dyDescent="0.3">
      <c r="B38" s="4" t="s">
        <v>77</v>
      </c>
      <c r="C38" s="6">
        <v>108</v>
      </c>
      <c r="D38" s="6">
        <v>500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>
        <v>500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500</v>
      </c>
      <c r="AD38" s="6"/>
      <c r="AE38" s="3" t="s">
        <v>110</v>
      </c>
      <c r="AF38" s="27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27"/>
      <c r="BF38" s="26"/>
    </row>
    <row r="39" spans="2:58" x14ac:dyDescent="0.3">
      <c r="B39" s="4" t="s">
        <v>78</v>
      </c>
      <c r="C39" s="6">
        <v>108</v>
      </c>
      <c r="D39" s="6" t="s">
        <v>17</v>
      </c>
      <c r="E39" s="7" t="s">
        <v>19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14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 t="s">
        <v>17</v>
      </c>
      <c r="AD39" s="7" t="s">
        <v>19</v>
      </c>
      <c r="AE39" s="3" t="s">
        <v>110</v>
      </c>
      <c r="AF39" s="27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27"/>
      <c r="BF39" s="26"/>
    </row>
    <row r="40" spans="2:58" x14ac:dyDescent="0.3">
      <c r="B40" s="4" t="s">
        <v>79</v>
      </c>
      <c r="C40" s="6">
        <v>108</v>
      </c>
      <c r="D40" s="6" t="str">
        <f>IF(R40&lt;0,"missing",R40)</f>
        <v>missing</v>
      </c>
      <c r="E40" s="9" t="s">
        <v>20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-300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 t="s">
        <v>17</v>
      </c>
      <c r="AD40" s="7" t="s">
        <v>20</v>
      </c>
      <c r="AE40" s="3" t="s">
        <v>110</v>
      </c>
      <c r="AF40" s="27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27"/>
      <c r="BF40" s="26"/>
    </row>
    <row r="41" spans="2:58" x14ac:dyDescent="0.3">
      <c r="B41" s="4" t="s">
        <v>80</v>
      </c>
      <c r="C41" s="6">
        <v>109</v>
      </c>
      <c r="D41" s="6">
        <f>S41</f>
        <v>3</v>
      </c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3</v>
      </c>
      <c r="T41" s="6"/>
      <c r="U41" s="6"/>
      <c r="V41" s="6"/>
      <c r="W41" s="6"/>
      <c r="X41" s="6"/>
      <c r="Y41" s="6"/>
      <c r="Z41" s="6"/>
      <c r="AA41" s="6"/>
      <c r="AB41" s="6"/>
      <c r="AC41" s="24" t="s">
        <v>112</v>
      </c>
      <c r="AD41" s="3"/>
      <c r="AE41" s="3" t="s">
        <v>110</v>
      </c>
      <c r="AF41" s="27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27"/>
      <c r="BF41" s="26"/>
    </row>
    <row r="42" spans="2:58" x14ac:dyDescent="0.3">
      <c r="B42" s="4" t="s">
        <v>81</v>
      </c>
      <c r="C42" s="6">
        <v>109</v>
      </c>
      <c r="D42" s="6" t="str">
        <f>IF(S42= "-","missing",S42)</f>
        <v>missing</v>
      </c>
      <c r="E42" s="7" t="s">
        <v>19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 t="s">
        <v>14</v>
      </c>
      <c r="T42" s="6"/>
      <c r="U42" s="6"/>
      <c r="V42" s="6"/>
      <c r="W42" s="6"/>
      <c r="X42" s="6"/>
      <c r="Y42" s="6"/>
      <c r="Z42" s="6"/>
      <c r="AA42" s="6"/>
      <c r="AB42" s="6"/>
      <c r="AC42" s="6" t="s">
        <v>17</v>
      </c>
      <c r="AD42" s="3" t="s">
        <v>19</v>
      </c>
      <c r="AE42" s="3" t="s">
        <v>110</v>
      </c>
      <c r="AF42" s="27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27"/>
      <c r="BF42" s="26"/>
    </row>
    <row r="43" spans="2:58" x14ac:dyDescent="0.3">
      <c r="B43" s="4" t="s">
        <v>82</v>
      </c>
      <c r="C43" s="6">
        <v>109</v>
      </c>
      <c r="D43" s="6" t="str">
        <f>IF(S43&lt;0,"missing",S43)</f>
        <v>missing</v>
      </c>
      <c r="E43" s="9" t="s">
        <v>20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-5</v>
      </c>
      <c r="T43" s="6"/>
      <c r="U43" s="6"/>
      <c r="V43" s="6"/>
      <c r="W43" s="6"/>
      <c r="X43" s="6"/>
      <c r="Y43" s="6"/>
      <c r="Z43" s="6"/>
      <c r="AA43" s="6"/>
      <c r="AB43" s="6"/>
      <c r="AC43" s="24" t="s">
        <v>111</v>
      </c>
      <c r="AD43" s="3" t="s">
        <v>20</v>
      </c>
      <c r="AE43" s="3" t="s">
        <v>110</v>
      </c>
      <c r="AF43" s="27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27"/>
      <c r="BF43" s="26"/>
    </row>
    <row r="44" spans="2:58" x14ac:dyDescent="0.3">
      <c r="B44" s="4" t="s">
        <v>83</v>
      </c>
      <c r="C44" s="6">
        <v>110</v>
      </c>
      <c r="D44" s="6">
        <f>T44</f>
        <v>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5</v>
      </c>
      <c r="U44" s="6"/>
      <c r="V44" s="6"/>
      <c r="W44" s="6"/>
      <c r="X44" s="6"/>
      <c r="Y44" s="6"/>
      <c r="Z44" s="6"/>
      <c r="AA44" s="6"/>
      <c r="AB44" s="6"/>
      <c r="AC44" s="24" t="s">
        <v>113</v>
      </c>
      <c r="AD44" s="3"/>
      <c r="AE44" s="3" t="s">
        <v>110</v>
      </c>
      <c r="AF44" s="27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27"/>
      <c r="BF44" s="26"/>
    </row>
    <row r="45" spans="2:58" x14ac:dyDescent="0.3">
      <c r="B45" s="4" t="s">
        <v>84</v>
      </c>
      <c r="C45" s="6">
        <v>110</v>
      </c>
      <c r="D45" s="6" t="str">
        <f>IF(T45= "-","missing",T45)</f>
        <v>missing</v>
      </c>
      <c r="E45" s="7" t="s">
        <v>19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 t="s">
        <v>14</v>
      </c>
      <c r="U45" s="6"/>
      <c r="V45" s="6"/>
      <c r="W45" s="6"/>
      <c r="X45" s="6"/>
      <c r="Y45" s="6"/>
      <c r="Z45" s="6"/>
      <c r="AA45" s="6"/>
      <c r="AB45" s="6"/>
      <c r="AC45" s="6" t="s">
        <v>17</v>
      </c>
      <c r="AD45" s="3" t="s">
        <v>19</v>
      </c>
      <c r="AE45" s="3" t="s">
        <v>110</v>
      </c>
      <c r="AF45" s="27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27"/>
      <c r="BF45" s="26"/>
    </row>
    <row r="46" spans="2:58" x14ac:dyDescent="0.3">
      <c r="B46" s="4" t="s">
        <v>85</v>
      </c>
      <c r="C46" s="6">
        <v>110</v>
      </c>
      <c r="D46" s="6" t="str">
        <f>IF(T46&lt;0,"missing",T46)</f>
        <v>missing</v>
      </c>
      <c r="E46" s="9" t="s">
        <v>20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>
        <v>-15</v>
      </c>
      <c r="U46" s="6"/>
      <c r="V46" s="6"/>
      <c r="W46" s="6"/>
      <c r="X46" s="6"/>
      <c r="Y46" s="6"/>
      <c r="Z46" s="6"/>
      <c r="AA46" s="6"/>
      <c r="AB46" s="6"/>
      <c r="AC46" s="6" t="s">
        <v>17</v>
      </c>
      <c r="AD46" s="3" t="s">
        <v>20</v>
      </c>
      <c r="AE46" s="3" t="s">
        <v>110</v>
      </c>
      <c r="AF46" s="27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27"/>
      <c r="BF46" s="26"/>
    </row>
    <row r="47" spans="2:58" x14ac:dyDescent="0.3">
      <c r="B47" s="4" t="s">
        <v>86</v>
      </c>
      <c r="C47" s="6">
        <v>111</v>
      </c>
      <c r="D47" s="6">
        <f>U47</f>
        <v>200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200</v>
      </c>
      <c r="V47" s="6"/>
      <c r="W47" s="6"/>
      <c r="X47" s="6"/>
      <c r="Y47" s="6"/>
      <c r="Z47" s="6"/>
      <c r="AA47" s="6"/>
      <c r="AB47" s="6"/>
      <c r="AC47" s="24" t="s">
        <v>115</v>
      </c>
      <c r="AD47" s="3"/>
      <c r="AE47" s="3" t="s">
        <v>110</v>
      </c>
      <c r="AF47" s="27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27"/>
      <c r="BF47" s="26"/>
    </row>
    <row r="48" spans="2:58" x14ac:dyDescent="0.3">
      <c r="B48" s="4" t="s">
        <v>87</v>
      </c>
      <c r="C48" s="6">
        <v>111</v>
      </c>
      <c r="D48" s="6" t="str">
        <f>IF(U48= "-","missing",U48)</f>
        <v>missing</v>
      </c>
      <c r="E48" s="7" t="s">
        <v>19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 t="s">
        <v>14</v>
      </c>
      <c r="V48" s="6"/>
      <c r="W48" s="6"/>
      <c r="X48" s="6"/>
      <c r="Y48" s="6"/>
      <c r="Z48" s="6"/>
      <c r="AA48" s="6"/>
      <c r="AB48" s="6"/>
      <c r="AC48" s="6" t="s">
        <v>17</v>
      </c>
      <c r="AD48" s="3" t="s">
        <v>19</v>
      </c>
      <c r="AE48" s="3" t="s">
        <v>110</v>
      </c>
      <c r="AF48" s="27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27"/>
      <c r="BF48" s="26"/>
    </row>
    <row r="49" spans="2:58" x14ac:dyDescent="0.3">
      <c r="B49" s="4" t="s">
        <v>88</v>
      </c>
      <c r="C49" s="6">
        <v>111</v>
      </c>
      <c r="D49" s="6" t="str">
        <f>IF(U49&lt;0,"missing",U49)</f>
        <v>missing</v>
      </c>
      <c r="E49" s="9" t="s">
        <v>20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-500</v>
      </c>
      <c r="V49" s="6"/>
      <c r="W49" s="6"/>
      <c r="X49" s="6"/>
      <c r="Y49" s="6"/>
      <c r="Z49" s="6"/>
      <c r="AA49" s="6"/>
      <c r="AB49" s="6"/>
      <c r="AC49" s="6" t="s">
        <v>17</v>
      </c>
      <c r="AD49" s="3" t="s">
        <v>20</v>
      </c>
      <c r="AE49" s="3" t="s">
        <v>110</v>
      </c>
      <c r="AF49" s="27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27"/>
      <c r="BF49" s="26"/>
    </row>
    <row r="50" spans="2:58" x14ac:dyDescent="0.3">
      <c r="B50" s="4" t="s">
        <v>89</v>
      </c>
      <c r="C50" s="6">
        <v>112</v>
      </c>
      <c r="D50" s="6">
        <v>2</v>
      </c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2</v>
      </c>
      <c r="W50" s="6"/>
      <c r="X50" s="6"/>
      <c r="Y50" s="6"/>
      <c r="Z50" s="6"/>
      <c r="AA50" s="6"/>
      <c r="AB50" s="6"/>
      <c r="AC50" s="24" t="s">
        <v>114</v>
      </c>
      <c r="AD50" s="3"/>
      <c r="AE50" s="3" t="s">
        <v>110</v>
      </c>
      <c r="AF50" s="27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27"/>
      <c r="BF50" s="26"/>
    </row>
    <row r="51" spans="2:58" x14ac:dyDescent="0.3">
      <c r="B51" s="4" t="s">
        <v>89</v>
      </c>
      <c r="C51" s="6">
        <v>112</v>
      </c>
      <c r="D51" s="6" t="s">
        <v>17</v>
      </c>
      <c r="E51" s="7" t="s">
        <v>40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 t="s">
        <v>14</v>
      </c>
      <c r="W51" s="6"/>
      <c r="X51" s="6"/>
      <c r="Y51" s="6"/>
      <c r="Z51" s="6"/>
      <c r="AA51" s="6"/>
      <c r="AB51" s="6"/>
      <c r="AC51" s="6" t="s">
        <v>17</v>
      </c>
      <c r="AD51" s="3" t="s">
        <v>40</v>
      </c>
      <c r="AE51" s="3" t="s">
        <v>110</v>
      </c>
      <c r="AF51" s="27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27"/>
      <c r="BF51" s="26"/>
    </row>
    <row r="52" spans="2:58" x14ac:dyDescent="0.3">
      <c r="B52" s="4" t="s">
        <v>90</v>
      </c>
      <c r="C52" s="6">
        <v>112</v>
      </c>
      <c r="D52" s="6" t="s">
        <v>17</v>
      </c>
      <c r="E52" s="9" t="s">
        <v>41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>
        <v>-4</v>
      </c>
      <c r="W52" s="6"/>
      <c r="X52" s="6"/>
      <c r="Y52" s="6"/>
      <c r="Z52" s="6"/>
      <c r="AA52" s="6"/>
      <c r="AB52" s="6"/>
      <c r="AC52" s="6" t="s">
        <v>17</v>
      </c>
      <c r="AD52" s="3" t="s">
        <v>41</v>
      </c>
      <c r="AE52" s="3" t="s">
        <v>110</v>
      </c>
      <c r="AF52" s="27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27"/>
      <c r="BF52" s="26"/>
    </row>
    <row r="53" spans="2:58" x14ac:dyDescent="0.3">
      <c r="B53" s="4" t="s">
        <v>91</v>
      </c>
      <c r="C53" s="6">
        <v>113</v>
      </c>
      <c r="D53" s="6">
        <v>5</v>
      </c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5</v>
      </c>
      <c r="X53" s="6"/>
      <c r="Y53" s="6"/>
      <c r="Z53" s="6"/>
      <c r="AA53" s="6"/>
      <c r="AB53" s="6"/>
      <c r="AC53" s="24" t="s">
        <v>113</v>
      </c>
      <c r="AD53" s="3"/>
      <c r="AE53" s="3" t="s">
        <v>110</v>
      </c>
      <c r="AF53" s="27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27"/>
      <c r="BF53" s="26"/>
    </row>
    <row r="54" spans="2:58" x14ac:dyDescent="0.3">
      <c r="B54" s="4" t="s">
        <v>92</v>
      </c>
      <c r="C54" s="6">
        <v>113</v>
      </c>
      <c r="D54" s="6" t="s">
        <v>17</v>
      </c>
      <c r="E54" s="7" t="s">
        <v>40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 t="s">
        <v>14</v>
      </c>
      <c r="X54" s="6"/>
      <c r="Y54" s="6"/>
      <c r="Z54" s="6"/>
      <c r="AA54" s="6"/>
      <c r="AB54" s="6"/>
      <c r="AC54" s="6" t="s">
        <v>17</v>
      </c>
      <c r="AD54" s="30" t="s">
        <v>40</v>
      </c>
      <c r="AE54" s="3" t="s">
        <v>110</v>
      </c>
      <c r="AF54" s="27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27"/>
      <c r="BF54" s="26"/>
    </row>
    <row r="55" spans="2:58" x14ac:dyDescent="0.3">
      <c r="B55" s="4" t="s">
        <v>93</v>
      </c>
      <c r="C55" s="6">
        <v>113</v>
      </c>
      <c r="D55" s="6" t="s">
        <v>17</v>
      </c>
      <c r="E55" s="9" t="s">
        <v>41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-7</v>
      </c>
      <c r="X55" s="6"/>
      <c r="Y55" s="6"/>
      <c r="Z55" s="6"/>
      <c r="AA55" s="6"/>
      <c r="AB55" s="6"/>
      <c r="AC55" s="6" t="s">
        <v>17</v>
      </c>
      <c r="AD55" s="30" t="s">
        <v>41</v>
      </c>
      <c r="AE55" s="3" t="s">
        <v>110</v>
      </c>
      <c r="AF55" s="27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27"/>
      <c r="BF55" s="26"/>
    </row>
    <row r="56" spans="2:58" x14ac:dyDescent="0.3">
      <c r="B56" s="4" t="s">
        <v>94</v>
      </c>
      <c r="C56" s="6">
        <v>118</v>
      </c>
      <c r="D56" s="6">
        <v>400</v>
      </c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v>400</v>
      </c>
      <c r="Y56" s="6"/>
      <c r="Z56" s="6"/>
      <c r="AA56" s="6"/>
      <c r="AB56" s="6"/>
      <c r="AC56" s="24" t="s">
        <v>116</v>
      </c>
      <c r="AD56" s="3"/>
      <c r="AE56" s="3" t="s">
        <v>110</v>
      </c>
      <c r="AF56" s="27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27"/>
      <c r="BF56" s="26"/>
    </row>
    <row r="57" spans="2:58" x14ac:dyDescent="0.3">
      <c r="B57" s="4" t="s">
        <v>95</v>
      </c>
      <c r="C57" s="6">
        <v>118</v>
      </c>
      <c r="D57" s="6" t="s">
        <v>17</v>
      </c>
      <c r="E57" s="7" t="s">
        <v>40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14</v>
      </c>
      <c r="Y57" s="6"/>
      <c r="Z57" s="6"/>
      <c r="AA57" s="6"/>
      <c r="AB57" s="6"/>
      <c r="AC57" s="6" t="s">
        <v>17</v>
      </c>
      <c r="AD57" s="3" t="s">
        <v>40</v>
      </c>
      <c r="AE57" s="3" t="s">
        <v>110</v>
      </c>
      <c r="AF57" s="27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27"/>
      <c r="BF57" s="26"/>
    </row>
    <row r="58" spans="2:58" x14ac:dyDescent="0.3">
      <c r="B58" s="4" t="s">
        <v>96</v>
      </c>
      <c r="C58" s="6">
        <v>118</v>
      </c>
      <c r="D58" s="6" t="s">
        <v>17</v>
      </c>
      <c r="E58" s="9" t="s">
        <v>41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-500</v>
      </c>
      <c r="Y58" s="6"/>
      <c r="Z58" s="6"/>
      <c r="AA58" s="6"/>
      <c r="AB58" s="6"/>
      <c r="AC58" s="6" t="s">
        <v>17</v>
      </c>
      <c r="AD58" s="3" t="s">
        <v>41</v>
      </c>
      <c r="AE58" s="3" t="s">
        <v>110</v>
      </c>
      <c r="AF58" s="27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27"/>
      <c r="BF58" s="26"/>
    </row>
    <row r="59" spans="2:58" x14ac:dyDescent="0.3">
      <c r="B59" s="4" t="s">
        <v>97</v>
      </c>
      <c r="C59" s="6">
        <v>114</v>
      </c>
      <c r="D59" s="6">
        <f>Y59</f>
        <v>250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250</v>
      </c>
      <c r="Z59" s="6"/>
      <c r="AA59" s="6"/>
      <c r="AB59" s="6"/>
      <c r="AC59" s="24" t="s">
        <v>118</v>
      </c>
      <c r="AD59" s="3"/>
      <c r="AE59" s="3" t="s">
        <v>110</v>
      </c>
      <c r="AF59" s="27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27"/>
      <c r="BF59" s="26"/>
    </row>
    <row r="60" spans="2:58" x14ac:dyDescent="0.3">
      <c r="B60" s="4" t="s">
        <v>98</v>
      </c>
      <c r="C60" s="6">
        <v>114</v>
      </c>
      <c r="D60" s="6" t="str">
        <f>IF(Y60= "-","missing",Y60)</f>
        <v>missing</v>
      </c>
      <c r="E60" s="14" t="s">
        <v>21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 t="s">
        <v>14</v>
      </c>
      <c r="Z60" s="6"/>
      <c r="AA60" s="6"/>
      <c r="AB60" s="6"/>
      <c r="AC60" s="6" t="s">
        <v>17</v>
      </c>
      <c r="AD60" s="3" t="s">
        <v>21</v>
      </c>
      <c r="AE60" s="3" t="s">
        <v>110</v>
      </c>
      <c r="AF60" s="27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27"/>
      <c r="BF60" s="26"/>
    </row>
    <row r="61" spans="2:58" x14ac:dyDescent="0.3">
      <c r="B61" s="4" t="s">
        <v>99</v>
      </c>
      <c r="C61" s="6">
        <v>114</v>
      </c>
      <c r="D61" s="6" t="str">
        <f>IF(Y61&lt;0,"missing",Y61)</f>
        <v>missing</v>
      </c>
      <c r="E61" s="14" t="s">
        <v>22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>
        <v>-300</v>
      </c>
      <c r="Z61" s="6"/>
      <c r="AA61" s="6"/>
      <c r="AB61" s="6"/>
      <c r="AC61" s="6" t="s">
        <v>17</v>
      </c>
      <c r="AD61" s="3" t="s">
        <v>22</v>
      </c>
      <c r="AE61" s="3" t="s">
        <v>110</v>
      </c>
      <c r="AF61" s="27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27"/>
      <c r="BF61" s="26"/>
    </row>
    <row r="62" spans="2:58" x14ac:dyDescent="0.3">
      <c r="B62" s="4" t="s">
        <v>100</v>
      </c>
      <c r="C62" s="6">
        <v>115</v>
      </c>
      <c r="D62" s="6">
        <f>Z62</f>
        <v>8</v>
      </c>
      <c r="E62" s="1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>
        <v>8</v>
      </c>
      <c r="AA62" s="6"/>
      <c r="AB62" s="6"/>
      <c r="AC62" s="24" t="s">
        <v>117</v>
      </c>
      <c r="AD62" s="3"/>
      <c r="AE62" s="3" t="s">
        <v>110</v>
      </c>
      <c r="AF62" s="27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27"/>
      <c r="BF62" s="26"/>
    </row>
    <row r="63" spans="2:58" x14ac:dyDescent="0.3">
      <c r="B63" s="4" t="s">
        <v>101</v>
      </c>
      <c r="C63" s="6">
        <v>115</v>
      </c>
      <c r="D63" s="6" t="str">
        <f>IF(Z63= "-","missing",Z63)</f>
        <v>missing</v>
      </c>
      <c r="E63" s="14" t="s">
        <v>21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14</v>
      </c>
      <c r="AA63" s="6"/>
      <c r="AB63" s="6"/>
      <c r="AC63" s="6" t="s">
        <v>17</v>
      </c>
      <c r="AD63" s="3" t="s">
        <v>21</v>
      </c>
      <c r="AE63" s="3" t="s">
        <v>110</v>
      </c>
      <c r="AF63" s="27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27"/>
      <c r="BF63" s="26"/>
    </row>
    <row r="64" spans="2:58" x14ac:dyDescent="0.3">
      <c r="B64" s="4" t="s">
        <v>102</v>
      </c>
      <c r="C64" s="6">
        <v>115</v>
      </c>
      <c r="D64" s="6" t="str">
        <f>IF(Z64&lt;0,"missing",Z64)</f>
        <v>missing</v>
      </c>
      <c r="E64" s="14" t="s">
        <v>22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-7</v>
      </c>
      <c r="AA64" s="6"/>
      <c r="AB64" s="6"/>
      <c r="AC64" s="6" t="s">
        <v>17</v>
      </c>
      <c r="AD64" s="3" t="s">
        <v>22</v>
      </c>
      <c r="AE64" s="3" t="s">
        <v>110</v>
      </c>
      <c r="AF64" s="27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27"/>
      <c r="BF64" s="26"/>
    </row>
    <row r="65" spans="2:58" x14ac:dyDescent="0.3">
      <c r="B65" s="4" t="s">
        <v>103</v>
      </c>
      <c r="C65" s="6">
        <v>116</v>
      </c>
      <c r="D65" s="6">
        <f>AA65</f>
        <v>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1</v>
      </c>
      <c r="AB65" s="6"/>
      <c r="AC65" s="24" t="s">
        <v>119</v>
      </c>
      <c r="AD65" s="3"/>
      <c r="AE65" s="3" t="s">
        <v>110</v>
      </c>
      <c r="AF65" s="27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27"/>
      <c r="BF65" s="26"/>
    </row>
    <row r="66" spans="2:58" x14ac:dyDescent="0.3">
      <c r="B66" s="4" t="s">
        <v>104</v>
      </c>
      <c r="C66" s="6">
        <v>116</v>
      </c>
      <c r="D66" s="6">
        <f>AA66</f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</v>
      </c>
      <c r="AB66" s="6"/>
      <c r="AC66" s="24" t="s">
        <v>120</v>
      </c>
      <c r="AD66" s="3"/>
      <c r="AE66" s="3" t="s">
        <v>110</v>
      </c>
      <c r="AF66" s="27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27"/>
      <c r="BF66" s="26"/>
    </row>
    <row r="67" spans="2:58" x14ac:dyDescent="0.3">
      <c r="B67" s="4" t="s">
        <v>105</v>
      </c>
      <c r="C67" s="6">
        <v>116</v>
      </c>
      <c r="D67" s="7" t="str">
        <f>IF(AA67= "-","missing",AA67)</f>
        <v>missing</v>
      </c>
      <c r="E67" s="14" t="s">
        <v>23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 t="s">
        <v>14</v>
      </c>
      <c r="AB67" s="6"/>
      <c r="AC67" s="25"/>
      <c r="AD67" s="3" t="s">
        <v>121</v>
      </c>
      <c r="AE67" s="25"/>
      <c r="AF67" s="27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27"/>
      <c r="BF67" s="26"/>
    </row>
    <row r="68" spans="2:58" x14ac:dyDescent="0.3">
      <c r="B68" s="4" t="s">
        <v>106</v>
      </c>
      <c r="C68" s="6">
        <v>117</v>
      </c>
      <c r="D68" s="6">
        <f>AB68</f>
        <v>200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200</v>
      </c>
      <c r="AC68" s="24" t="s">
        <v>115</v>
      </c>
      <c r="AD68" s="3"/>
      <c r="AE68" s="3" t="s">
        <v>110</v>
      </c>
      <c r="AF68" s="27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27"/>
      <c r="BF68" s="26"/>
    </row>
    <row r="69" spans="2:58" x14ac:dyDescent="0.3">
      <c r="B69" s="4" t="s">
        <v>107</v>
      </c>
      <c r="C69" s="6">
        <v>117</v>
      </c>
      <c r="D69" s="6" t="str">
        <f>IF(AB69= "-","missing",AB69)</f>
        <v>missing</v>
      </c>
      <c r="E69" s="14" t="s">
        <v>23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 t="s">
        <v>14</v>
      </c>
      <c r="AC69" s="6" t="s">
        <v>17</v>
      </c>
      <c r="AD69" s="3" t="s">
        <v>121</v>
      </c>
      <c r="AE69" s="3" t="s">
        <v>110</v>
      </c>
      <c r="AF69" s="27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27"/>
      <c r="BF69" s="26"/>
    </row>
    <row r="70" spans="2:58" x14ac:dyDescent="0.3">
      <c r="B70" s="10" t="s">
        <v>108</v>
      </c>
      <c r="C70" s="16">
        <v>117</v>
      </c>
      <c r="D70" s="16" t="str">
        <f>IF(AB70&lt;0,"missing",AB70)</f>
        <v>missing</v>
      </c>
      <c r="E70" s="17" t="s">
        <v>24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>
        <v>-600</v>
      </c>
      <c r="AC70" s="6" t="s">
        <v>17</v>
      </c>
      <c r="AD70" s="11" t="s">
        <v>122</v>
      </c>
      <c r="AE70" s="3" t="s">
        <v>110</v>
      </c>
      <c r="AF70" s="27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27"/>
      <c r="BF70" s="26"/>
    </row>
    <row r="71" spans="2:58" x14ac:dyDescent="0.3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BC71" s="1"/>
    </row>
    <row r="72" spans="2:58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BC72" s="1"/>
    </row>
    <row r="73" spans="2:58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2:58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2:58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2:58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2:58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2:58" x14ac:dyDescent="0.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2:58" x14ac:dyDescent="0.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2:58" x14ac:dyDescent="0.3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2:3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2017-04-21T12:41:23Z</dcterms:modified>
</cp:coreProperties>
</file>