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test\"/>
    </mc:Choice>
  </mc:AlternateContent>
  <bookViews>
    <workbookView xWindow="240" yWindow="72" windowWidth="20112" windowHeight="7992" activeTab="1"/>
  </bookViews>
  <sheets>
    <sheet name="Copertina" sheetId="4" r:id="rId1"/>
    <sheet name="Lista dei casi di test" sheetId="1" r:id="rId2"/>
    <sheet name="Sintesi" sheetId="2" r:id="rId3"/>
  </sheets>
  <definedNames>
    <definedName name="_xlnm._FilterDatabase" localSheetId="1" hidden="1">'Lista dei casi di test'!$F$1:$F$105</definedName>
    <definedName name="_xlnm.Print_Area" localSheetId="2">Sintesi!$O$10</definedName>
  </definedNames>
  <calcPr calcId="171027"/>
  <pivotCaches>
    <pivotCache cacheId="5" r:id="rId4"/>
    <pivotCache cacheId="8" r:id="rId5"/>
  </pivotCaches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B110" i="1" s="1"/>
  <c r="B111" i="1" s="1"/>
  <c r="B112" i="1" s="1"/>
  <c r="L7" i="1" l="1"/>
  <c r="L6" i="1"/>
  <c r="L4" i="1"/>
  <c r="L5" i="1"/>
  <c r="N11" i="2"/>
  <c r="N12" i="2"/>
  <c r="J12" i="2"/>
  <c r="H5" i="2"/>
  <c r="J13" i="2"/>
  <c r="J11" i="2"/>
  <c r="D8" i="2"/>
  <c r="D9" i="2"/>
  <c r="I5" i="2" l="1"/>
  <c r="J5" i="2" s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<sst xmlns="http://schemas.openxmlformats.org/spreadsheetml/2006/main" count="726" uniqueCount="191">
  <si>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</si>
  <si>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</si>
  <si>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</si>
  <si>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</si>
  <si>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</si>
  <si>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</si>
  <si>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</si>
  <si>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</si>
  <si>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</si>
  <si>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</si>
  <si>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</si>
  <si>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</si>
  <si>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</si>
  <si>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Autorizzati</t>
  </si>
  <si>
    <t>Lista degli utenti autorizzati all'utilizzo di un documento riservato</t>
  </si>
  <si>
    <t>Autore</t>
  </si>
  <si>
    <t>Nome file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</si>
  <si>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</si>
  <si>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</si>
  <si>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</si>
  <si>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</si>
  <si>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</si>
  <si>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</si>
  <si>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</si>
  <si>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</si>
  <si>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</si>
  <si>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</si>
  <si>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</si>
  <si>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</si>
  <si>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</si>
  <si>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</si>
  <si>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</si>
  <si>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</si>
  <si>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</si>
  <si>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</si>
  <si>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</si>
  <si>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</si>
  <si>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</si>
  <si>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</si>
  <si>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</si>
  <si>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</si>
  <si>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</si>
  <si>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</si>
  <si>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</si>
  <si>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</si>
  <si>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</si>
  <si>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</si>
  <si>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</si>
  <si>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</si>
  <si>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</si>
  <si>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</si>
  <si>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ok</t>
  </si>
  <si>
    <t>Test eseguiti dal fornitore</t>
  </si>
  <si>
    <t>Row Labels</t>
  </si>
  <si>
    <t>Grand Total</t>
  </si>
  <si>
    <t>REQB0 - Indicators</t>
  </si>
  <si>
    <t xml:space="preserve">Indicator 1 - Days past due: For each Client Homogeneous NDG, assign the count of the number of days past due at the report date </t>
  </si>
  <si>
    <t>Error on Indicator 1 - Days past due. The conventional value is assigned for the cases: 
Indicator is missing</t>
  </si>
  <si>
    <t>Indicator 2 - Past Due &gt; 90: For each Client Homogeneous NDG, the indicator is “true” (value 1) in presence of days past due &gt; 90 on any facility at the debtor level, 0 otherwise</t>
  </si>
  <si>
    <t>Error on Indicator 2 - Past Due &gt; 90. The conventional value is assigned for the cases: 
Indicator is missing</t>
  </si>
  <si>
    <t>Indicator 7 - Overdue amount/exposure amount: For each Client Homogeneous NDG, the value associated to the indicator is the result of the Ratio between:
- Numerator: Overdue amount (the past due amount for cash loans for credit facilities: credit cards, overdraft, revolving and each loans without amortization schedule)
- Denominator: Exposure amount (the total on balance exposure on cash loans (credit facilities: credit cards, overdraft, revolving and each loans without amortization schedule)</t>
  </si>
  <si>
    <t>Error on Indicator 7 - Overdue amount/exposure amount. The indicator indeterminate forms are handled, conventional value is assigned, for the cases: 
- DEN = 0 
- DEN is missing
- NUM is missing</t>
  </si>
  <si>
    <t>Indicator 8 - Account turnover oscillation: For each Client Homogeneous NDG, the indicator is the Ratio between the quaterly average and annual average of the sum of monthly inflows . The inflows are in current account.</t>
  </si>
  <si>
    <t>Indicator 16 - Default: For each Client Homogeneous NDG, the indicator is “true” (value 1) if the counterparty is classified as non performing, otherwise the field is null. Indicator is active if a client, in the moment of calculation of indicators, has a default longer than 5 days in the amount higher than 10.000 RSD (for SME and LC segments) and 1.000 RSD (for SB segment).</t>
  </si>
  <si>
    <t>Error on Indicator 16 - Default. The conventional value is assigned for the cases: 
Indicator is missing</t>
  </si>
  <si>
    <t>Indicator 40 - Loan to value ratio: For each Client Homogeneous NDG, assign the value of the approved amount for loans/total value of collateral</t>
  </si>
  <si>
    <t>Error on Indicator 40 - Loan to value ratio. The indicator indeterminate forms are handled, conventional value is assigned, for the cases: 
- DEN = 0 
- DEN is missing
- NUM is missing</t>
  </si>
  <si>
    <t>Indicator 44 - Past due amount: For each Client Homogeneous NDG, assign the amount past due at the report date</t>
  </si>
  <si>
    <t>Error on Indicator 44 - Past due amount. The conventional value is assigned for the cases: 
Indicator is missing</t>
  </si>
  <si>
    <t>Indicator 56 - Outstanding + overdue/Approved amount for loans: For each Client Homogeneous NDG, assign the value from ratio of:
Numerator: (Exposure on balance + overdue amount for loans)
Denominator: Approved amount for loans</t>
  </si>
  <si>
    <t>Error on Indicator 56 - Outstanding + overdue/Approved amount for loans. The indicator indeterminate forms are handled, conventional value is assigned, for the cases: 
- DEN = 0 
- DEN is missing
- NUM is missing</t>
  </si>
  <si>
    <t>Error on Indicator 56 - Outstanding + overdue/Approved amount for loans. The conventional value (cut-off value) is assigned in cases of Indicator is out of cut-off limit</t>
  </si>
  <si>
    <t>Indicator 58 - Months with overdue: For each Client Homogeneous NDG, assign the Continuous number of months with overdue in the last quarter</t>
  </si>
  <si>
    <t>Error on Indicator 58 - Months with overdue. The conventional value is assigned for the cases: 
Indicator is missing</t>
  </si>
  <si>
    <t>Indicator 193 - Amount of unpaid overdue - loans: For each Client Homogeneous NDG, assign the amount overdue for loans</t>
  </si>
  <si>
    <t>Error on Indicator 193 - Amount of unpaid overdue - loans. The conventional value is assigned for the cases: 
Indicator is missing</t>
  </si>
  <si>
    <t>Indicator 197 - Amount of unpaid instalments - loans: For each Client Homogeneous NDG, assign the amount of unpaid instalments for loans</t>
  </si>
  <si>
    <t>Error on Indicator 197 - Amount of unpaid instalments - loans. The conventional value is assigned for the cases: 
Indicator is missing</t>
  </si>
  <si>
    <t>Indicator 201 - Overdue amount/Approved amount for loans: For each Client Homogeneous NDG, assign the overdue amount for loans/Approved amount for loans</t>
  </si>
  <si>
    <t>Error on Indicator 201 - Overdue amount/Approved amount for loans. The indicator indeterminate forms are handled, conventional value is assigned, for the cases: 
- DEN = 0 
- DEN is missing
- NUM is missing</t>
  </si>
  <si>
    <t>Indicator 211 - Number of days from last delinquency on loans: For each Client Homogeneous NDG, assign the number of days from last delinquency on loans</t>
  </si>
  <si>
    <t>Error on Indicator 211 - Number of days from last delinquency on loans. The conventional value is assigned for the cases: 
Indicator is missing</t>
  </si>
  <si>
    <t>The values are correctly reported by SNDG in the test subset</t>
  </si>
  <si>
    <t>The conventional values are correctly reported by SNDG in the test subset</t>
  </si>
  <si>
    <t>Error on Indicator 65 - Total debt/EBITDA. The indicator indeterminate forms are handled, conventional value is assigned, for the cases: 
- DEN = 0 
- DEN is missing
- NUM is missing</t>
  </si>
  <si>
    <t>Error on Indicator 31 - Past due amount. The conventional value is assigned for the cases: 
Indicator is missing</t>
  </si>
  <si>
    <t>Indicator 31 - For each Client Homogeneous NDG, the value associated to the indicator is "true" (value 1) if (collateral expiry date - report date) &lt;= 90 days for collateral, otherwise the field is null. The indicator uses the minimal expiring date in case of more collaterals.</t>
  </si>
  <si>
    <t>Error on Indicator 192 - Amount of unpaid overdue - loans. The conventional value is assigned for the cases: 
Indicator is missing</t>
  </si>
  <si>
    <t>Error on Indicator 190 - Amount of unpaid overdue - loans. The conventional value is assigned for the cases: 
Indicator is missing</t>
  </si>
  <si>
    <t>Indicator 65 -For each Client Homogeneous NDG, assign the value from ratio of:
Numerator: Total debt per interest due
Denominator: total debt per interest due older than 30 days</t>
  </si>
  <si>
    <t>Indicator 190 - For each Client Homogeneous NDG, assign the amount overdue for other contracts (no loans, no amortizing products)</t>
  </si>
  <si>
    <t>Indicator 192 - For each Client Homogeneous NDG, assign the amount overdue for amortizing products</t>
  </si>
  <si>
    <t>Indicator 196 - For each Client Homogeneous NDG, assign the amount of unpaid instalments for amortizing products</t>
  </si>
  <si>
    <t>Indicator 194 - For each Client Homogeneous NDG, assign the amount overdue for amortizing products</t>
  </si>
  <si>
    <t>Error on Indicator 196 - Amount of unpaid instalments - loans. The conventional value is assigned for the cases: 
Indicator is missing</t>
  </si>
  <si>
    <t>Error on Indicator 194 - Amount of unpaid instalments - loans. The conventional value is assigned for the cases: 
Indicator is missing</t>
  </si>
  <si>
    <t>Indicator 200 - For each Client Homogeneous NDG, assign the overdue amount for amortizing products/Approved amount for amortizing products</t>
  </si>
  <si>
    <t>Indicator 198 - For each Client Homogeneous NDG, assign the overdue amount for other contracts (no loans, no amortizing products)/Approved amount for other contracts (no loans, no amortizing products)</t>
  </si>
  <si>
    <t>Error on Indicator 198 - Overdue amount/Approved amount for loans. The indicator indeterminate forms are handled, conventional value is assigned, for the cases: 
- DEN = 0 
- DEN is missing
- NUM is missing</t>
  </si>
  <si>
    <t>Error on Indicator 200 - Overdue amount/Approved amount for loans. The indicator indeterminate forms are handled, conventional value is assigned, for the cases: 
- DEN = 0 
- DEN is missing
- NUM is missing</t>
  </si>
  <si>
    <t>Indicator 206 - For each Client Homogeneous NDG, assign the number of unpaid instalments for other contracts (no amortizing products, no leasing)</t>
  </si>
  <si>
    <t>Indicator 208 - For each Client Homogeneous NDG, assign the number od unpaid instalments for amortizing products</t>
  </si>
  <si>
    <t>Indicator 209 - For each Client Homogeneous NDG, assign the number of unpaid instalments for loans calculated as amortizing products + leasing contracts + other contracts</t>
  </si>
  <si>
    <t>Error on Indicator 206  cases: 
Indicator is missing -&gt; 0
indicator &lt; 0 -&gt; 0</t>
  </si>
  <si>
    <t>Error on Indicator 208 cases: 
Indicator is missing -&gt; 0
indicator &lt; 0 -&gt; 0</t>
  </si>
  <si>
    <t>Error on Indicator 209 cases: 
Indicator is missing -&gt; 0
indicator &lt; 0 -&gt; 0</t>
  </si>
  <si>
    <t>ko</t>
  </si>
  <si>
    <t>non valorizzati</t>
  </si>
  <si>
    <t>AAAP</t>
  </si>
  <si>
    <t>EWS APP</t>
  </si>
  <si>
    <t>Unit Test_Rapporto avanzamento test BIR</t>
  </si>
  <si>
    <t>Ad uso interno</t>
  </si>
  <si>
    <t>Accenture spa</t>
  </si>
  <si>
    <t>Indicator 221 - The flag is valued at 1 if there is the presence of a past due towards employees and public creditors.
The indicator is manual and there are no possible cases of error.</t>
  </si>
  <si>
    <t>Indicator 222 - For each Client Homogeneous NDG, assign the value 0 o 1, depending on the value assigned in the CMC system.
The flag is valued at 1 if there is the presence of a significant reduction in the value of the collateral if the sale thereof is necessary for the repayment of the loan.</t>
  </si>
  <si>
    <t>Indicator 223 - For each Client Homogeneous NDG, assign the value 0 o 1, depending on the value assigned in the CMC system.
The indicator is valued at 1 when there is a significant decrease in the forecast of future cash flows.</t>
  </si>
  <si>
    <t>indicator 224 - For each Client Homogeneous NDG, assign one of the following value:
- Broken Covenant
- Stessed Covenant
- Covenant expired and not monitored
- Covenant not respected and not recovered</t>
  </si>
  <si>
    <t>Indicator 225 - For each Client Homogeneous NDG, assign the value 0 o 1, depending on the value assigned in the CMC system.
The indicator is valued to 1 if a temporary suspension to the negotiation of a bond is verified for temporary difficulty of the issuing counterpart.</t>
  </si>
  <si>
    <t>Error on Indicator 225. Conventional value assigned, for the cases of Elementary variables are missing</t>
  </si>
  <si>
    <t>Error on Indicator 221. Conventional value assigned, for the cases of Elementary variables are missing</t>
  </si>
  <si>
    <t>Error on Indicator 222. Conventional value assigned, for the cases of Elementary variables are missing</t>
  </si>
  <si>
    <t>Error on Indicator 223. Conventional value assigned, for the cases of Elementary variables are missing</t>
  </si>
  <si>
    <t>Error on Indicator 224. Conventional value assigned, for the cases of Elementary variables are missing</t>
  </si>
  <si>
    <t>BR01</t>
  </si>
  <si>
    <t>Past Due &gt; 90 Equals TRUE</t>
  </si>
  <si>
    <t xml:space="preserve">accensione della BR01 </t>
  </si>
  <si>
    <t>BR08</t>
  </si>
  <si>
    <t>Materiality threshold Equals TRUE</t>
  </si>
  <si>
    <t>accensione della BR08</t>
  </si>
  <si>
    <t>BR15</t>
  </si>
  <si>
    <t>Days Past Due &gt; 30 Equals TRUE</t>
  </si>
  <si>
    <t>accensione della BR15</t>
  </si>
  <si>
    <t>BR16</t>
  </si>
  <si>
    <t>Past due public creditors / employees Equals TRUE</t>
  </si>
  <si>
    <t>accensione della BR16</t>
  </si>
  <si>
    <t>Indicator 6 - Credit lines revoked: For each Client Homogeneous NDG, the indicator is “true” (value 1) in presence of credit lines revoked, otherwise the field is null.</t>
  </si>
  <si>
    <t>Error or Indicator 6 - Credit lines revoked:  The conventional value is assigned for the cases: 
Indicator is missing</t>
  </si>
  <si>
    <t>Indicator 15: For each Client Homogeneous NDG, the indicator is “true” (value 1) in presence of overdraft limit average utilization &gt; 80% - 6 months. The overdraft limit is calculated at the last business day of the month.</t>
  </si>
  <si>
    <t>Error on Indicator 15:The conventional value is assigned for the cases: 
Indicator is missing</t>
  </si>
  <si>
    <t>Indicator 20 - Missing financial statements: For each Client Homogeneous NDG, the indicator is "true" (value 1) if client financial statements related to the previous closed financial year are missing, otherwise the field is null.</t>
  </si>
  <si>
    <t>Error on Indicator 20 - Missing financial statements. The conventional value is assigned for the cases: 
Indicator is missing</t>
  </si>
  <si>
    <t>Indicator 51 - Overdraft: For each Client Homogeneous NDG, the indicator is "true" (value 1) in presence of overdraft amount &gt; 0, 0 otherwise</t>
  </si>
  <si>
    <t>Error on Indicator 51 - Overdraft. The conventional value is assigned for the cases: 
Indicator is missing</t>
  </si>
  <si>
    <t>Indicator 219 - Monitoring rating: For each Client Homogeneous NDG, the indicator shows the  internal rating grade</t>
  </si>
  <si>
    <t>Error on Indicator 219 - Monitoring rating. The conventional value is assigned for the cases: 
Indicator is missing</t>
  </si>
  <si>
    <t>Indicator 17: For each Client Homogeneous NDG, the indicator is “true” (value 1) if the counterparty is classified as defined as default according/article 178 of CRR, 0 otherwise</t>
  </si>
  <si>
    <t>Error on Indicator 17 : The conventional value is assigned for the cases: 
Indicator is missing</t>
  </si>
  <si>
    <t>Indicator 23: For each Client Homogeneous NDG, the indicator is "true" (value 1) in presence of delinquency on contract/commitment, otherwise the field is null.</t>
  </si>
  <si>
    <t>indicator 28: For each Client Homogeneous NDG, the indicator is "true" (value 1) in presence of change of main activity in the last 12 months, otherwise the field is null.</t>
  </si>
  <si>
    <t>Error on Indicator 28 : The conventional value is assigned for the cases: 
Indicator is missing</t>
  </si>
  <si>
    <t>Error on Indicator 23 : The conventional value is assigned for the cases: 
Indicator is missing</t>
  </si>
  <si>
    <t>Error on Indicator 45: The conventional value is assigned for the cases: 
Indicator is missing</t>
  </si>
  <si>
    <t>Indicator 45: For each Client Homogeneous NDG, the indicator is "true" (value 1) if client don't breach any credit line covenant, 0 otherwise</t>
  </si>
  <si>
    <t>Indicator 177 - For each Client Homogeneous NDG, assign the number of days of over limit overdraft for current accounts</t>
  </si>
  <si>
    <t>Error Indicator 177 - The conventional value is assigned for the cases: 
Indicator is missing</t>
  </si>
  <si>
    <t>Error on Indicator 191 - The conventional value is assigned for the cases: 
Indicator is missing</t>
  </si>
  <si>
    <t>Indicator 191 - For each Client Homogeneous NDG, assign the amount overdue for leasing contracts</t>
  </si>
  <si>
    <t>Error on Indicator 195 - The conventional value is assigned for the cases: 
Indicator is missing</t>
  </si>
  <si>
    <t>Indicaotr 195 - For each Client Homogeneous NDG, assign the amount of unpaid instalments for leasing contracts</t>
  </si>
  <si>
    <t>Error on Indicator 199 - The conventional value is assigned for the cases: 
Indicator is missing</t>
  </si>
  <si>
    <t>Indicaor 199 - For each Client Homogeneous NDG, assign the overdue amount for leasing contracts/Approved amount for leasing contracts</t>
  </si>
  <si>
    <t>Indicator 202 - For each Client Homogeneous NDG, assign the overdue amount for other contracts (no loans, no amortizing products)/Initial approved amount for other contracts (no loans, no amortizing products)</t>
  </si>
  <si>
    <t>Error Indicator 202 - The conventional value is assigned for the cases: 
Indicator is missing</t>
  </si>
  <si>
    <t>Indicator 203 - For each Client Homogeneous NDG, assign the value from ratio:
Numerator: Overdue amount for leasing contracts
Denominator: Initial approved amount for leasing contracts</t>
  </si>
  <si>
    <t>Error Indicator 203 - The conventional value is assigned for the cases: 
Indicator is missing</t>
  </si>
  <si>
    <t>Indicator 204 - For each Client Homogeneous NDG, assign the value from ratio:
Numerator: Overdue amount for amortizing products
Denominator: Initial approved amount for amortizing products</t>
  </si>
  <si>
    <t>Error Indicator 204 - The conventional value is assigned for the cases: 
Indicator is missing</t>
  </si>
  <si>
    <t>Indicator 205 - For each Client Homogeneous NDG, assign the value from ratio:
Numerator: Overdue amount
Denominator: Initial approved amount</t>
  </si>
  <si>
    <t>Error Indicator 205 -The conventional value is assigned for the cases: 
Indicator is missing</t>
  </si>
  <si>
    <t>Indicator 207 - For each Client Homogeneous NDG, assign the number od unpaid instalments for leasing contracts</t>
  </si>
  <si>
    <t>Error Indicator 207 -The conventional value is assigned for the cases: 
Indicator is missing</t>
  </si>
  <si>
    <t>Error on Indicator 220 - The conventional value is assigned for the cases: 
Indicator is missing</t>
  </si>
  <si>
    <t>Indicator 220 - IndicatorFor each Client Homogeneous NDG, the indicator is “true” (value 1) if the past due exceeded the materiality threshold, otherwise the field is 0.</t>
  </si>
  <si>
    <t>BR12</t>
  </si>
  <si>
    <t>Overdraft</t>
  </si>
  <si>
    <t>accensione della BR12</t>
  </si>
  <si>
    <t>BR15 = 1 or BR16 = 1</t>
  </si>
  <si>
    <t>Exception 1 – AQR Trigger</t>
  </si>
  <si>
    <t xml:space="preserve">Exception 3 - Other AQR </t>
  </si>
  <si>
    <t>BR12 = 1</t>
  </si>
  <si>
    <t>change color (if the result matrix is RED, the final color become LIGHT BLUE)</t>
  </si>
  <si>
    <t>assign final color = LIGHT BLUE</t>
  </si>
  <si>
    <t>???</t>
  </si>
  <si>
    <t>FINAL COLOR</t>
  </si>
  <si>
    <t>"Dark Blue" color: number of cases that registrer the conditions AQR Fatal Indicators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</si>
  <si>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</si>
  <si>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</si>
  <si>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</si>
  <si>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"Yellow" color: number of cases that registrer the conditions </t>
  </si>
  <si>
    <t xml:space="preserve">"Green" color: number of cases that registrer the conditions </t>
  </si>
  <si>
    <t>The number of cases reported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</si>
</sst>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1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3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1" fillId="6" borderId="28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164" fontId="17" fillId="0" borderId="16" xfId="0" applyNumberFormat="1" applyFont="1" applyFill="1" applyBorder="1" applyAlignment="1" applyProtection="1">
      <alignment horizontal="left" vertical="top"/>
      <protection locked="0"/>
    </xf>
    <xf numFmtId="0" fontId="17" fillId="0" borderId="35" xfId="0" applyFont="1" applyFill="1" applyBorder="1" applyAlignment="1" applyProtection="1">
      <alignment vertical="top" wrapText="1"/>
      <protection locked="0"/>
    </xf>
    <xf numFmtId="0" fontId="17" fillId="0" borderId="14" xfId="0" applyFont="1" applyFill="1" applyBorder="1" applyAlignment="1" applyProtection="1">
      <alignment vertical="top" wrapText="1"/>
      <protection locked="0"/>
    </xf>
    <xf numFmtId="0" fontId="18" fillId="0" borderId="36" xfId="0" applyFont="1" applyFill="1" applyBorder="1" applyAlignment="1" applyProtection="1">
      <alignment vertical="top" wrapText="1"/>
      <protection locked="0"/>
    </xf>
    <xf numFmtId="14" fontId="15" fillId="0" borderId="1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7" fillId="0" borderId="14" xfId="0" applyFont="1" applyBorder="1"/>
    <xf numFmtId="0" fontId="3" fillId="0" borderId="14" xfId="0" applyFont="1" applyBorder="1"/>
    <xf numFmtId="14" fontId="3" fillId="0" borderId="15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 applyProtection="1">
      <alignment horizontal="left" vertical="top"/>
      <protection locked="0"/>
    </xf>
    <xf numFmtId="0" fontId="20" fillId="0" borderId="35" xfId="0" applyFont="1" applyFill="1" applyBorder="1" applyAlignment="1" applyProtection="1">
      <alignment vertical="top" wrapText="1"/>
      <protection locked="0"/>
    </xf>
    <xf numFmtId="0" fontId="20" fillId="0" borderId="14" xfId="0" applyFont="1" applyFill="1" applyBorder="1" applyAlignment="1" applyProtection="1">
      <alignment vertical="top" wrapText="1"/>
      <protection locked="0"/>
    </xf>
    <xf numFmtId="0" fontId="20" fillId="0" borderId="36" xfId="0" applyFont="1" applyFill="1" applyBorder="1" applyAlignment="1" applyProtection="1">
      <alignment vertical="top" wrapText="1"/>
      <protection locked="0"/>
    </xf>
    <xf numFmtId="14" fontId="19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02">
    <dxf>
      <font>
        <color rgb="FFFF0000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773.504897685183" createdVersion="4" refreshedVersion="6" minRefreshableVersion="3" recordCount="102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101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Blank="1" count="4">
        <s v="Non coerente"/>
        <m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773.504898611114" createdVersion="4" refreshedVersion="6" minRefreshableVersion="3" recordCount="102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101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AAAP"/>
    <n v="1"/>
    <s v="EWS APP"/>
    <m/>
    <s v="REQB0 - Indicators"/>
    <s v="Indicator 1 - Days past due: For each Client Homogeneous NDG, assign the count of the number of days past due at the report date "/>
    <s v="The values are correctly reported by SNDG in the test subset"/>
    <m/>
    <s v="ok"/>
    <m/>
    <x v="0"/>
    <x v="0"/>
  </r>
  <r>
    <s v="AAAP"/>
    <n v="2"/>
    <s v="EWS APP"/>
    <m/>
    <s v="REQB0 - Indicators"/>
    <s v="Error on Indicator 1 - Days past due. The conventional value is assigned for the cases: _x000a_Indicator is missing"/>
    <s v="The conventional values are correctly reported by SNDG in the test subset"/>
    <m/>
    <s v="ok"/>
    <m/>
    <x v="0"/>
    <x v="0"/>
  </r>
  <r>
    <s v="AAAP"/>
    <n v="3"/>
    <s v="EWS APP"/>
    <m/>
    <s v="REQB0 - Indicators"/>
    <s v="Indicator 2 - Past Due &gt; 90: For each Client Homogeneous NDG, the indicator is “true” (value 1) in presence of days past due &gt; 90 on any facility at the debtor level, 0 otherwise"/>
    <s v="The values are correctly reported by SNDG in the test subset"/>
    <m/>
    <s v="ok"/>
    <m/>
    <x v="0"/>
    <x v="0"/>
  </r>
  <r>
    <s v="AAAP"/>
    <n v="4"/>
    <s v="EWS APP"/>
    <m/>
    <s v="REQB0 - Indicators"/>
    <s v="Error on Indicator 2 - Past Due &gt; 90. The conventional value is assigned for the cases: _x000a_Indicator is missing"/>
    <s v="The conventional values are correctly reported by SNDG in the test subset"/>
    <m/>
    <s v="ok"/>
    <m/>
    <x v="0"/>
    <x v="0"/>
  </r>
  <r>
    <s v="AAAP"/>
    <n v="5"/>
    <s v="EWS APP"/>
    <m/>
    <s v="REQB0 - Indicators"/>
    <s v="Indicator 6 - Credit lines revoked: For each Client Homogeneous NDG, the indicator is “true” (value 1) in presence of credit lines revoked, otherwise the field is null."/>
    <s v="The values are correctly reported by SNDG in the test subset"/>
    <m/>
    <s v="ok"/>
    <m/>
    <x v="0"/>
    <x v="1"/>
  </r>
  <r>
    <s v="AAAP"/>
    <n v="6"/>
    <s v="EWS APP"/>
    <m/>
    <s v="REQB0 - Indicators"/>
    <s v="Error or Indicator 6 - Credit lines revoked:  The conventional value is assigned for the cases: _x000a_Indicator is missing"/>
    <s v="The conventional values are correctly reported by SNDG in the test subset"/>
    <m/>
    <s v="ok"/>
    <m/>
    <x v="0"/>
    <x v="1"/>
  </r>
  <r>
    <s v="AAAP"/>
    <n v="7"/>
    <s v="EWS APP"/>
    <m/>
    <s v="REQB0 - Indicators"/>
    <s v="Indicator 7 - Overdue amount/exposure amount: For each Client Homogeneous NDG, the value associated to the indicator is the result of the Ratio between:_x000a_- Numerator: Overdue amount (the past due amount for cash loans for credit facilities: credit cards, overdraft, revolving and each loans without amortization schedule)_x000a_- Denominator: Exposure amount (the total on balance exposure on cash loans (credit facilities: credit cards, overdraft, revolving and each loans without amortization schedule)"/>
    <s v="The values are correctly reported by SNDG in the test subset"/>
    <m/>
    <s v="ok"/>
    <m/>
    <x v="0"/>
    <x v="1"/>
  </r>
  <r>
    <s v="AAAP"/>
    <n v="8"/>
    <s v="EWS APP"/>
    <m/>
    <s v="REQB0 - Indicators"/>
    <s v="Error on Indicator 7 - Overdue amount/exposure amount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9"/>
    <s v="EWS APP"/>
    <m/>
    <s v="REQB0 - Indicators"/>
    <s v="Indicator 8 - Account turnover oscillation: For each Client Homogeneous NDG, the indicator is the Ratio between the quaterly average and annual average of the sum of monthly inflows . The inflows are in current account."/>
    <s v="The values are correctly reported by SNDG in the test subset"/>
    <m/>
    <s v="ok"/>
    <m/>
    <x v="0"/>
    <x v="1"/>
  </r>
  <r>
    <m/>
    <n v="10"/>
    <s v="EWS APP"/>
    <m/>
    <s v="REQB0 - Indicators"/>
    <s v="Indicator 15: For each Client Homogeneous NDG, the indicator is “true” (value 1) in presence of overdraft limit average utilization &gt; 80% - 6 months. The overdraft limit is calculated at the last business day of the month."/>
    <s v="The values are correctly reported by SNDG in the test subset"/>
    <m/>
    <s v="ok"/>
    <m/>
    <x v="0"/>
    <x v="1"/>
  </r>
  <r>
    <m/>
    <n v="11"/>
    <s v="EWS APP"/>
    <m/>
    <s v="REQB0 - Indicators"/>
    <s v="Error on Indicator 15:The conventional value is assigned for the cases: _x000a_Indicator is missing"/>
    <s v="The conventional values are correctly reported by SNDG in the test subset"/>
    <m/>
    <s v="ok"/>
    <m/>
    <x v="0"/>
    <x v="1"/>
  </r>
  <r>
    <s v="AAAP"/>
    <n v="12"/>
    <s v="EWS APP"/>
    <m/>
    <s v="REQB0 - Indicators"/>
    <s v="Indicator 16 - Default: For each Client Homogeneous NDG, the indicator is “true” (value 1) if the counterparty is classified as non performing, otherwise the field is null. Indicator is active if a client, in the moment of calculation of indicators, has a default longer than 5 days in the amount higher than 10.000 RSD (for SME and LC segments) and 1.000 RSD (for SB segment)."/>
    <s v="The values are correctly reported by SNDG in the test subset"/>
    <m/>
    <s v="ok"/>
    <m/>
    <x v="0"/>
    <x v="1"/>
  </r>
  <r>
    <s v="AAAP"/>
    <n v="13"/>
    <s v="EWS APP"/>
    <m/>
    <s v="REQB0 - Indicators"/>
    <s v="Error on Indicator 16 - Default. The conventional value is assigned for the cases: _x000a_Indicator is missing"/>
    <s v="The conventional values are correctly reported by SNDG in the test subset"/>
    <m/>
    <s v="ok"/>
    <m/>
    <x v="0"/>
    <x v="1"/>
  </r>
  <r>
    <m/>
    <n v="14"/>
    <s v="EWS APP"/>
    <m/>
    <s v="REQB0 - Indicators"/>
    <s v="Indicator 17: For each Client Homogeneous NDG, the indicator is “true” (value 1) if the counterparty is classified as defined as default according/article 178 of CRR, 0 otherwise"/>
    <s v="The values are correctly reported by SNDG in the test subset"/>
    <m/>
    <s v="ok"/>
    <m/>
    <x v="0"/>
    <x v="1"/>
  </r>
  <r>
    <m/>
    <n v="15"/>
    <s v="EWS APP"/>
    <m/>
    <s v="REQB0 - Indicators"/>
    <s v="Error on Indicator 17 : The conventional value is assigned for the cases: _x000a_Indicator is missing"/>
    <s v="The conventional values are correctly reported by SNDG in the test subset"/>
    <m/>
    <s v="ok"/>
    <m/>
    <x v="0"/>
    <x v="1"/>
  </r>
  <r>
    <m/>
    <n v="16"/>
    <s v="EWS APP"/>
    <m/>
    <s v="REQB0 - Indicators"/>
    <s v="Indicator 20 - Missing financial statements: For each Client Homogeneous NDG, the indicator is &quot;true&quot; (value 1) if client financial statements related to the previous closed financial year are missing, otherwise the field is null."/>
    <s v="The values are correctly reported by SNDG in the test subset"/>
    <m/>
    <s v="ok"/>
    <m/>
    <x v="0"/>
    <x v="1"/>
  </r>
  <r>
    <m/>
    <n v="17"/>
    <s v="EWS APP"/>
    <m/>
    <s v="REQB0 - Indicators"/>
    <s v="Error on Indicator 20 - Missing financial statements. The conventional value is assigned for the cases: _x000a_Indicator is missing"/>
    <s v="The conventional values are correctly reported by SNDG in the test subset"/>
    <m/>
    <s v="ok"/>
    <m/>
    <x v="0"/>
    <x v="1"/>
  </r>
  <r>
    <m/>
    <n v="18"/>
    <s v="EWS APP"/>
    <m/>
    <s v="REQB0 - Indicators"/>
    <s v="Indicator 23: For each Client Homogeneous NDG, the indicator is &quot;true&quot; (value 1) in presence of delinquency on contract/commitment, otherwise the field is null."/>
    <s v="The values are correctly reported by SNDG in the test subset"/>
    <m/>
    <s v="ok"/>
    <m/>
    <x v="0"/>
    <x v="1"/>
  </r>
  <r>
    <m/>
    <n v="19"/>
    <s v="EWS APP"/>
    <m/>
    <s v="REQB0 - Indicators"/>
    <s v="Error on Indicator 23 : The conventional value is assigned for the cases: _x000a_Indicator is missing"/>
    <s v="The conventional values are correctly reported by SNDG in the test subset"/>
    <m/>
    <s v="ok"/>
    <m/>
    <x v="0"/>
    <x v="1"/>
  </r>
  <r>
    <m/>
    <n v="20"/>
    <s v="EWS APP"/>
    <m/>
    <s v="REQB0 - Indicators"/>
    <s v="indicator 28: For each Client Homogeneous NDG, the indicator is &quot;true&quot; (value 1) in presence of change of main activity in the last 12 months, otherwise the field is null."/>
    <s v="The values are correctly reported by SNDG in the test subset"/>
    <m/>
    <s v="ok"/>
    <m/>
    <x v="0"/>
    <x v="1"/>
  </r>
  <r>
    <m/>
    <n v="21"/>
    <s v="EWS APP"/>
    <m/>
    <s v="REQB0 - Indicators"/>
    <s v="Error on Indicator 28 : The conventional value is assigned for the cases: _x000a_Indicator is missing"/>
    <s v="The conventional values are correctly reported by SNDG in the test subset"/>
    <m/>
    <s v="ok"/>
    <m/>
    <x v="0"/>
    <x v="1"/>
  </r>
  <r>
    <s v="AAAP"/>
    <n v="22"/>
    <s v="EWS APP"/>
    <m/>
    <s v="REQB0 - Indicators"/>
    <s v="Indicator 31 - For each Client Homogeneous NDG, the value associated to the indicator is &quot;true&quot; (value 1) if (collateral expiry date - report date) &lt;= 90 days for collateral, otherwise the field is null. The indicator uses the minimal expiring date in case of more collaterals."/>
    <s v="The values are correctly reported by SNDG in the test subset"/>
    <m/>
    <s v="ok"/>
    <m/>
    <x v="0"/>
    <x v="1"/>
  </r>
  <r>
    <s v="AAAP"/>
    <n v="23"/>
    <s v="EWS APP"/>
    <m/>
    <s v="REQB0 - Indicators"/>
    <s v="Error on Indicator 31 - Past due amount. The conventional value is assigned for the cases: _x000a_Indicator is missing"/>
    <s v="The conventional values are correctly reported by SNDG in the test subset"/>
    <m/>
    <s v="ok"/>
    <m/>
    <x v="0"/>
    <x v="1"/>
  </r>
  <r>
    <s v="AAAP"/>
    <n v="24"/>
    <s v="EWS APP"/>
    <m/>
    <s v="REQB0 - Indicators"/>
    <s v="Indicator 40 - Loan to value ratio: For each Client Homogeneous NDG, assign the value of the approved amount for loans/total value of collateral"/>
    <s v="The values are correctly reported by SNDG in the test subset"/>
    <m/>
    <s v="ok"/>
    <m/>
    <x v="0"/>
    <x v="1"/>
  </r>
  <r>
    <s v="AAAP"/>
    <n v="25"/>
    <s v="EWS APP"/>
    <m/>
    <s v="REQB0 - Indicators"/>
    <s v="Error on Indicator 40 - Loan to value ratio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26"/>
    <s v="EWS APP"/>
    <m/>
    <s v="REQB0 - Indicators"/>
    <s v="Indicator 44 - Past due amount: For each Client Homogeneous NDG, assign the amount past due at the report date"/>
    <s v="The values are correctly reported by SNDG in the test subset"/>
    <m/>
    <s v="ok"/>
    <m/>
    <x v="0"/>
    <x v="1"/>
  </r>
  <r>
    <s v="AAAP"/>
    <n v="27"/>
    <s v="EWS APP"/>
    <m/>
    <s v="REQB0 - Indicators"/>
    <s v="Error on Indicator 44 - Past due amount. The conventional value is assigned for the cases: _x000a_Indicator is missing"/>
    <s v="The conventional values are correctly reported by SNDG in the test subset"/>
    <m/>
    <s v="ok"/>
    <m/>
    <x v="0"/>
    <x v="1"/>
  </r>
  <r>
    <m/>
    <n v="28"/>
    <s v="EWS APP"/>
    <m/>
    <s v="REQB0 - Indicators"/>
    <s v="Indicator 45: For each Client Homogeneous NDG, the indicator is &quot;true&quot; (value 1) if client don't breach any credit line covenant, 0 otherwise"/>
    <s v="The values are correctly reported by SNDG in the test subset"/>
    <m/>
    <s v="ok"/>
    <m/>
    <x v="0"/>
    <x v="1"/>
  </r>
  <r>
    <m/>
    <n v="29"/>
    <s v="EWS APP"/>
    <m/>
    <s v="REQB0 - Indicators"/>
    <s v="Error on Indicator 45: The conventional value is assigned for the cases: _x000a_Indicator is missing"/>
    <s v="The conventional values are correctly reported by SNDG in the test subset"/>
    <m/>
    <s v="ok"/>
    <m/>
    <x v="0"/>
    <x v="1"/>
  </r>
  <r>
    <m/>
    <n v="30"/>
    <s v="EWS APP"/>
    <m/>
    <s v="REQB0 - Indicators"/>
    <s v="Indicator 51 - Overdraft: For each Client Homogeneous NDG, the indicator is &quot;true&quot; (value 1) in presence of overdraft amount &gt; 0, 0 otherwise"/>
    <s v="The values are correctly reported by SNDG in the test subset"/>
    <m/>
    <s v="ok"/>
    <m/>
    <x v="0"/>
    <x v="1"/>
  </r>
  <r>
    <m/>
    <n v="31"/>
    <s v="EWS APP"/>
    <m/>
    <s v="REQB0 - Indicators"/>
    <s v="Error on Indicator 51 - Overdraft. The conventional value is assigned for the cases: _x000a_Indicator is missing"/>
    <s v="The conventional values are correctly reported by SNDG in the test subset"/>
    <m/>
    <s v="ok"/>
    <m/>
    <x v="0"/>
    <x v="1"/>
  </r>
  <r>
    <s v="AAAP"/>
    <n v="32"/>
    <s v="EWS APP"/>
    <m/>
    <s v="REQB0 - Indicators"/>
    <s v="Indicator 56 - Outstanding + overdue/Approved amount for loans: For each Client Homogeneous NDG, assign the value from ratio of:_x000a_Numerator: (Exposure on balance + overdue amount for loans)_x000a_Denominator: Approved amount for loans"/>
    <s v="The values are correctly reported by SNDG in the test subset"/>
    <m/>
    <s v="ok"/>
    <m/>
    <x v="0"/>
    <x v="1"/>
  </r>
  <r>
    <s v="AAAP"/>
    <n v="33"/>
    <s v="EWS APP"/>
    <m/>
    <s v="REQB0 - Indicators"/>
    <s v="Error on Indicator 56 - Outstanding + overdue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34"/>
    <s v="EWS APP"/>
    <m/>
    <s v="REQB0 - Indicators"/>
    <s v="Error on Indicator 56 - Outstanding + overdue/Approved amount for loans. The conventional value (cut-off value) is assigned in cases of Indicator is out of cut-off limit"/>
    <s v="The conventional values are correctly reported by SNDG in the test subset"/>
    <m/>
    <s v="ok"/>
    <m/>
    <x v="0"/>
    <x v="1"/>
  </r>
  <r>
    <s v="AAAP"/>
    <n v="35"/>
    <s v="EWS APP"/>
    <m/>
    <s v="REQB0 - Indicators"/>
    <s v="Indicator 58 - Months with overdue: For each Client Homogeneous NDG, assign the Continuous number of months with overdue in the last quarter"/>
    <s v="The values are correctly reported by SNDG in the test subset"/>
    <m/>
    <s v="ok"/>
    <m/>
    <x v="0"/>
    <x v="1"/>
  </r>
  <r>
    <s v="AAAP"/>
    <n v="36"/>
    <s v="EWS APP"/>
    <m/>
    <s v="REQB0 - Indicators"/>
    <s v="Error on Indicator 58 - Months with overdue. The conventional value is assigned for the cases: _x000a_Indicator is missing"/>
    <s v="The conventional values are correctly reported by SNDG in the test subset"/>
    <m/>
    <s v="ok"/>
    <m/>
    <x v="0"/>
    <x v="1"/>
  </r>
  <r>
    <s v="AAAP"/>
    <n v="37"/>
    <s v="EWS APP"/>
    <m/>
    <s v="REQB0 - Indicators"/>
    <s v="Indicator 65 -For each Client Homogeneous NDG, assign the value from ratio of:_x000a_Numerator: Total debt per interest due_x000a_Denominator: total debt per interest due older than 30 days"/>
    <s v="The values are correctly reported by SNDG in the test subset"/>
    <m/>
    <s v="ok"/>
    <m/>
    <x v="0"/>
    <x v="1"/>
  </r>
  <r>
    <s v="AAAP"/>
    <n v="38"/>
    <s v="EWS APP"/>
    <m/>
    <s v="REQB0 - Indicators"/>
    <s v="Error on Indicator 65 - Total debt/EBITDA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m/>
    <n v="39"/>
    <s v="EWS APP"/>
    <m/>
    <s v="REQB0 - Indicators"/>
    <s v="Indicator 177 - For each Client Homogeneous NDG, assign the number of days of over limit overdraft for current accounts"/>
    <s v="The values are correctly reported by SNDG in the test subset"/>
    <m/>
    <s v="ok"/>
    <m/>
    <x v="0"/>
    <x v="1"/>
  </r>
  <r>
    <m/>
    <n v="40"/>
    <s v="EWS APP"/>
    <m/>
    <s v="REQB0 - Indicators"/>
    <s v="Error Indicator 177 - The conventional value is assigned for the cases: _x000a_Indicator is missing"/>
    <s v="The conventional values are correctly reported by SNDG in the test subset"/>
    <m/>
    <s v="ok"/>
    <m/>
    <x v="0"/>
    <x v="1"/>
  </r>
  <r>
    <s v="AAAP"/>
    <n v="41"/>
    <s v="EWS APP"/>
    <m/>
    <s v="REQB0 - Indicators"/>
    <s v="Indicator 190 - For each Client Homogeneous NDG, assign the amount overdue for other contracts (no loans, no amortizing products)"/>
    <s v="The values are correctly reported by SNDG in the test subset"/>
    <m/>
    <s v="ok"/>
    <m/>
    <x v="0"/>
    <x v="1"/>
  </r>
  <r>
    <s v="AAAP"/>
    <n v="42"/>
    <s v="EWS APP"/>
    <m/>
    <s v="REQB0 - Indicators"/>
    <s v="Error on Indicator 190 - Amount of unpaid overdue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43"/>
    <s v="EWS APP"/>
    <m/>
    <s v="REQB0 - Indicators"/>
    <s v="Indicator 191 - For each Client Homogeneous NDG, assign the amount overdue for leasing contracts"/>
    <s v="The values are correctly reported by SNDG in the test subset"/>
    <m/>
    <s v="ok"/>
    <m/>
    <x v="0"/>
    <x v="1"/>
  </r>
  <r>
    <s v="AAAP"/>
    <n v="44"/>
    <s v="EWS APP"/>
    <m/>
    <s v="REQB0 - Indicators"/>
    <s v="Error on Indicator 191 - The conventional value is assigned for the cases: _x000a_Indicator is missing"/>
    <s v="The conventional values are correctly reported by SNDG in the test subset"/>
    <m/>
    <s v="ok"/>
    <m/>
    <x v="0"/>
    <x v="1"/>
  </r>
  <r>
    <s v="AAAP"/>
    <n v="45"/>
    <s v="EWS APP"/>
    <m/>
    <s v="REQB0 - Indicators"/>
    <s v="Indicator 192 - For each Client Homogeneous NDG, assign the amount overdue for amortizing products"/>
    <s v="The values are correctly reported by SNDG in the test subset"/>
    <m/>
    <s v="ok"/>
    <m/>
    <x v="0"/>
    <x v="1"/>
  </r>
  <r>
    <s v="AAAP"/>
    <n v="46"/>
    <s v="EWS APP"/>
    <m/>
    <s v="REQB0 - Indicators"/>
    <s v="Error on Indicator 192 - Amount of unpaid overdue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47"/>
    <s v="EWS APP"/>
    <m/>
    <s v="REQB0 - Indicators"/>
    <s v="Indicator 193 - Amount of unpaid overdue - loans: For each Client Homogeneous NDG, assign the amount overdue for loans"/>
    <s v="The values are correctly reported by SNDG in the test subset"/>
    <m/>
    <s v="ok"/>
    <m/>
    <x v="0"/>
    <x v="1"/>
  </r>
  <r>
    <s v="AAAP"/>
    <n v="48"/>
    <s v="EWS APP"/>
    <m/>
    <s v="REQB0 - Indicators"/>
    <s v="Error on Indicator 193 - Amount of unpaid overdue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49"/>
    <s v="EWS APP"/>
    <m/>
    <s v="REQB0 - Indicators"/>
    <s v="Indicator 194 - For each Client Homogeneous NDG, assign the amount overdue for amortizing products"/>
    <s v="The values are correctly reported by SNDG in the test subset"/>
    <m/>
    <s v="ok"/>
    <m/>
    <x v="0"/>
    <x v="1"/>
  </r>
  <r>
    <s v="AAAP"/>
    <n v="50"/>
    <s v="EWS APP"/>
    <m/>
    <s v="REQB0 - Indicators"/>
    <s v="Error on Indicator 194 - Amount of unpaid instalments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51"/>
    <s v="EWS APP"/>
    <m/>
    <s v="REQB0 - Indicators"/>
    <s v="Indicaotr 195 - For each Client Homogeneous NDG, assign the amount of unpaid instalments for leasing contracts"/>
    <s v="The values are correctly reported by SNDG in the test subset"/>
    <m/>
    <s v="ok"/>
    <m/>
    <x v="0"/>
    <x v="1"/>
  </r>
  <r>
    <s v="AAAP"/>
    <n v="52"/>
    <s v="EWS APP"/>
    <m/>
    <s v="REQB0 - Indicators"/>
    <s v="Error on Indicator 195 - The conventional value is assigned for the cases: _x000a_Indicator is missing"/>
    <s v="The conventional values are correctly reported by SNDG in the test subset"/>
    <m/>
    <s v="ok"/>
    <m/>
    <x v="0"/>
    <x v="1"/>
  </r>
  <r>
    <s v="AAAP"/>
    <n v="53"/>
    <s v="EWS APP"/>
    <m/>
    <s v="REQB0 - Indicators"/>
    <s v="Indicator 196 - For each Client Homogeneous NDG, assign the amount of unpaid instalments for amortizing products"/>
    <s v="The values are correctly reported by SNDG in the test subset"/>
    <m/>
    <s v="ok"/>
    <m/>
    <x v="0"/>
    <x v="1"/>
  </r>
  <r>
    <s v="AAAP"/>
    <n v="54"/>
    <s v="EWS APP"/>
    <m/>
    <s v="REQB0 - Indicators"/>
    <s v="Error on Indicator 196 - Amount of unpaid instalments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55"/>
    <s v="EWS APP"/>
    <m/>
    <s v="REQB0 - Indicators"/>
    <s v="Indicator 197 - Amount of unpaid instalments - loans: For each Client Homogeneous NDG, assign the amount of unpaid instalments for loans"/>
    <s v="The values are correctly reported by SNDG in the test subset"/>
    <m/>
    <s v="ok"/>
    <m/>
    <x v="0"/>
    <x v="1"/>
  </r>
  <r>
    <s v="AAAP"/>
    <n v="56"/>
    <s v="EWS APP"/>
    <m/>
    <s v="REQB0 - Indicators"/>
    <s v="Error on Indicator 197 - Amount of unpaid instalments -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57"/>
    <s v="EWS APP"/>
    <m/>
    <s v="REQB0 - Indicators"/>
    <s v="Indicator 198 - For each Client Homogeneous NDG, assign the overdue amount for other contracts (no loans, no amortizing products)/Approved amount for other contracts (no loans, no amortizing products)"/>
    <s v="The values are correctly reported by SNDG in the test subset"/>
    <m/>
    <s v="ok"/>
    <m/>
    <x v="0"/>
    <x v="1"/>
  </r>
  <r>
    <s v="AAAP"/>
    <n v="58"/>
    <s v="EWS APP"/>
    <m/>
    <s v="REQB0 - Indicators"/>
    <s v="Error on Indicator 198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59"/>
    <s v="EWS APP"/>
    <m/>
    <s v="REQB0 - Indicators"/>
    <s v="Indicaor 199 - For each Client Homogeneous NDG, assign the overdue amount for leasing contracts/Approved amount for leasing contracts"/>
    <s v="The values are correctly reported by SNDG in the test subset"/>
    <m/>
    <s v="ok"/>
    <m/>
    <x v="0"/>
    <x v="1"/>
  </r>
  <r>
    <s v="AAAP"/>
    <n v="60"/>
    <s v="EWS APP"/>
    <m/>
    <s v="REQB0 - Indicators"/>
    <s v="Error on Indicator 199 - The conventional value is assigned for the cases: _x000a_Indicator is missing"/>
    <s v="The conventional values are correctly reported by SNDG in the test subset"/>
    <m/>
    <s v="ok"/>
    <m/>
    <x v="0"/>
    <x v="1"/>
  </r>
  <r>
    <s v="AAAP"/>
    <n v="61"/>
    <s v="EWS APP"/>
    <m/>
    <s v="REQB0 - Indicators"/>
    <s v="Indicator 200 - For each Client Homogeneous NDG, assign the overdue amount for amortizing products/Approved amount for amortizing products"/>
    <s v="The values are correctly reported by SNDG in the test subset"/>
    <m/>
    <s v="ok"/>
    <m/>
    <x v="0"/>
    <x v="1"/>
  </r>
  <r>
    <s v="AAAP"/>
    <n v="62"/>
    <s v="EWS APP"/>
    <m/>
    <s v="REQB0 - Indicators"/>
    <s v="Error on Indicator 200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63"/>
    <s v="EWS APP"/>
    <m/>
    <s v="REQB0 - Indicators"/>
    <s v="Indicator 201 - Overdue amount/Approved amount for loans: For each Client Homogeneous NDG, assign the overdue amount for loans/Approved amount for loans"/>
    <s v="The values are correctly reported by SNDG in the test subset"/>
    <m/>
    <s v="ok"/>
    <m/>
    <x v="0"/>
    <x v="1"/>
  </r>
  <r>
    <s v="AAAP"/>
    <n v="64"/>
    <s v="EWS APP"/>
    <m/>
    <s v="REQB0 - Indicators"/>
    <s v="Error on Indicator 201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s v="ok"/>
    <m/>
    <x v="0"/>
    <x v="1"/>
  </r>
  <r>
    <s v="AAAP"/>
    <n v="65"/>
    <s v="EWS APP"/>
    <m/>
    <s v="REQB0 - Indicators"/>
    <s v="Indicator 202 - For each Client Homogeneous NDG, assign the overdue amount for other contracts (no loans, no amortizing products)/Initial approved amount for other contracts (no loans, no amortizing products)"/>
    <s v="The values are correctly reported by SNDG in the test subset"/>
    <m/>
    <s v="ok"/>
    <m/>
    <x v="0"/>
    <x v="1"/>
  </r>
  <r>
    <s v="AAAP"/>
    <n v="66"/>
    <s v="EWS APP"/>
    <m/>
    <s v="REQB0 - Indicators"/>
    <s v="Error Indicator 202 - The conventional value is assigned for the cases: _x000a_Indicator is missing"/>
    <s v="The conventional values are correctly reported by SNDG in the test subset"/>
    <m/>
    <s v="ok"/>
    <m/>
    <x v="0"/>
    <x v="1"/>
  </r>
  <r>
    <s v="AAAP"/>
    <n v="67"/>
    <s v="EWS APP"/>
    <m/>
    <s v="REQB0 - Indicators"/>
    <s v="Indicator 203 - For each Client Homogeneous NDG, assign the value from ratio:_x000a_Numerator: Overdue amount for leasing contracts_x000a_Denominator: Initial approved amount for leasing contracts"/>
    <s v="The values are correctly reported by SNDG in the test subset"/>
    <m/>
    <s v="ok"/>
    <m/>
    <x v="0"/>
    <x v="1"/>
  </r>
  <r>
    <s v="AAAP"/>
    <n v="68"/>
    <s v="EWS APP"/>
    <m/>
    <s v="REQB0 - Indicators"/>
    <s v="Error Indicator 203 - The conventional value is assigned for the cases: _x000a_Indicator is missing"/>
    <s v="The conventional values are correctly reported by SNDG in the test subset"/>
    <m/>
    <s v="ok"/>
    <m/>
    <x v="0"/>
    <x v="1"/>
  </r>
  <r>
    <s v="AAAP"/>
    <n v="69"/>
    <s v="EWS APP"/>
    <m/>
    <s v="REQB0 - Indicators"/>
    <s v="Indicator 204 - For each Client Homogeneous NDG, assign the value from ratio:_x000a_Numerator: Overdue amount for amortizing products_x000a_Denominator: Initial approved amount for amortizing products"/>
    <s v="The values are correctly reported by SNDG in the test subset"/>
    <m/>
    <s v="ok"/>
    <m/>
    <x v="0"/>
    <x v="1"/>
  </r>
  <r>
    <s v="AAAP"/>
    <n v="70"/>
    <s v="EWS APP"/>
    <m/>
    <s v="REQB0 - Indicators"/>
    <s v="Error Indicator 204 - The conventional value is assigned for the cases: _x000a_Indicator is missing"/>
    <s v="The conventional values are correctly reported by SNDG in the test subset"/>
    <m/>
    <s v="ok"/>
    <m/>
    <x v="0"/>
    <x v="1"/>
  </r>
  <r>
    <s v="AAAP"/>
    <n v="71"/>
    <s v="EWS APP"/>
    <m/>
    <s v="REQB0 - Indicators"/>
    <s v="Indicator 205 - For each Client Homogeneous NDG, assign the value from ratio:_x000a_Numerator: Overdue amount_x000a_Denominator: Initial approved amount"/>
    <s v="The values are correctly reported by SNDG in the test subset"/>
    <m/>
    <s v="ok"/>
    <m/>
    <x v="0"/>
    <x v="1"/>
  </r>
  <r>
    <s v="AAAP"/>
    <n v="72"/>
    <s v="EWS APP"/>
    <m/>
    <s v="REQB0 - Indicators"/>
    <s v="Error Indicator 205 -The conventional value is assigned for the cases: _x000a_Indicator is missing"/>
    <s v="The conventional values are correctly reported by SNDG in the test subset"/>
    <m/>
    <s v="ok"/>
    <m/>
    <x v="0"/>
    <x v="1"/>
  </r>
  <r>
    <s v="AAAP"/>
    <n v="73"/>
    <s v="EWS APP"/>
    <m/>
    <s v="REQB0 - Indicators"/>
    <s v="Indicator 206 - For each Client Homogeneous NDG, assign the number of unpaid instalments for other contracts (no amortizing products, no leasing)"/>
    <s v="The values are correctly reported by SNDG in the test subset"/>
    <m/>
    <s v="ok"/>
    <m/>
    <x v="0"/>
    <x v="1"/>
  </r>
  <r>
    <s v="AAAP"/>
    <n v="74"/>
    <s v="EWS APP"/>
    <m/>
    <s v="REQB0 - Indicators"/>
    <s v="Error on Indicator 206  cases: _x000a_Indicator is missing -&gt; 0_x000a_indicator &lt; 0 -&gt; 0"/>
    <s v="The conventional values are correctly reported by SNDG in the test subset"/>
    <m/>
    <s v="ok"/>
    <m/>
    <x v="0"/>
    <x v="1"/>
  </r>
  <r>
    <s v="AAAP"/>
    <n v="75"/>
    <s v="EWS APP"/>
    <m/>
    <s v="REQB0 - Indicators"/>
    <s v="Indicator 207 - For each Client Homogeneous NDG, assign the number od unpaid instalments for leasing contracts"/>
    <s v="The values are correctly reported by SNDG in the test subset"/>
    <m/>
    <s v="ok"/>
    <m/>
    <x v="0"/>
    <x v="1"/>
  </r>
  <r>
    <s v="AAAP"/>
    <n v="76"/>
    <s v="EWS APP"/>
    <m/>
    <s v="REQB0 - Indicators"/>
    <s v="Error Indicator 207 -The conventional value is assigned for the cases: _x000a_Indicator is missing"/>
    <s v="The conventional values are correctly reported by SNDG in the test subset"/>
    <m/>
    <s v="ok"/>
    <m/>
    <x v="0"/>
    <x v="1"/>
  </r>
  <r>
    <s v="AAAP"/>
    <n v="77"/>
    <s v="EWS APP"/>
    <m/>
    <s v="REQB0 - Indicators"/>
    <s v="Indicator 208 - For each Client Homogeneous NDG, assign the number od unpaid instalments for amortizing products"/>
    <s v="The values are correctly reported by SNDG in the test subset"/>
    <m/>
    <s v="ok"/>
    <m/>
    <x v="0"/>
    <x v="1"/>
  </r>
  <r>
    <s v="AAAP"/>
    <n v="78"/>
    <s v="EWS APP"/>
    <m/>
    <s v="REQB0 - Indicators"/>
    <s v="Error on Indicator 208 cases: _x000a_Indicator is missing -&gt; 0_x000a_indicator &lt; 0 -&gt; 0"/>
    <s v="The conventional values are correctly reported by SNDG in the test subset"/>
    <m/>
    <s v="ok"/>
    <m/>
    <x v="0"/>
    <x v="1"/>
  </r>
  <r>
    <s v="AAAP"/>
    <n v="79"/>
    <s v="EWS APP"/>
    <m/>
    <s v="REQB0 - Indicators"/>
    <s v="Indicator 209 - For each Client Homogeneous NDG, assign the number of unpaid instalments for loans calculated as amortizing products + leasing contracts + other contracts"/>
    <s v="The values are correctly reported by SNDG in the test subset"/>
    <m/>
    <s v="ok"/>
    <m/>
    <x v="0"/>
    <x v="1"/>
  </r>
  <r>
    <s v="AAAP"/>
    <n v="80"/>
    <s v="EWS APP"/>
    <m/>
    <s v="REQB0 - Indicators"/>
    <s v="Error on Indicator 209 cases: _x000a_Indicator is missing -&gt; 0_x000a_indicator &lt; 0 -&gt; 0"/>
    <s v="The conventional values are correctly reported by SNDG in the test subset"/>
    <m/>
    <s v="ok"/>
    <m/>
    <x v="0"/>
    <x v="1"/>
  </r>
  <r>
    <s v="AAAP"/>
    <n v="81"/>
    <s v="EWS APP"/>
    <m/>
    <s v="REQB0 - Indicators"/>
    <s v="Indicator 211 - Number of days from last delinquency on loans: For each Client Homogeneous NDG, assign the number of days from last delinquency on loans"/>
    <s v="The values are correctly reported by SNDG in the test subset"/>
    <m/>
    <s v="ok"/>
    <m/>
    <x v="0"/>
    <x v="1"/>
  </r>
  <r>
    <s v="AAAP"/>
    <n v="82"/>
    <s v="EWS APP"/>
    <m/>
    <s v="REQB0 - Indicators"/>
    <s v="Error on Indicator 211 - Number of days from last delinquency on loans. The conventional value is assigned for the cases: _x000a_Indicator is missing"/>
    <s v="The conventional values are correctly reported by SNDG in the test subset"/>
    <m/>
    <s v="ok"/>
    <m/>
    <x v="0"/>
    <x v="1"/>
  </r>
  <r>
    <s v="AAAP"/>
    <n v="83"/>
    <s v="EWS APP"/>
    <m/>
    <s v="REQB0 - Indicators"/>
    <s v="Indicator 219 - Monitoring rating: For each Client Homogeneous NDG, the indicator shows the  internal rating grade"/>
    <s v="The values are correctly reported by SNDG in the test subset"/>
    <m/>
    <s v="ok"/>
    <m/>
    <x v="0"/>
    <x v="1"/>
  </r>
  <r>
    <s v="AAAP"/>
    <n v="84"/>
    <s v="EWS APP"/>
    <m/>
    <s v="REQB0 - Indicators"/>
    <s v="Error on Indicator 219 - Monitoring rating. The conventional value is assigned for the cases: _x000a_Indicator is missing"/>
    <s v="The conventional values are correctly reported by SNDG in the test subset"/>
    <m/>
    <s v="ok"/>
    <m/>
    <x v="0"/>
    <x v="1"/>
  </r>
  <r>
    <s v="AAAP"/>
    <n v="85"/>
    <s v="EWS APP"/>
    <m/>
    <s v="REQB0 - Indicators"/>
    <s v="Indicator 220 - IndicatorFor each Client Homogeneous NDG, the indicator is “true” (value 1) if the past due exceeded the materiality threshold, otherwise the field is 0."/>
    <s v="The values are correctly reported by SNDG in the test subset"/>
    <m/>
    <s v="ok"/>
    <m/>
    <x v="0"/>
    <x v="1"/>
  </r>
  <r>
    <s v="AAAP"/>
    <n v="86"/>
    <s v="EWS APP"/>
    <m/>
    <s v="REQB0 - Indicators"/>
    <s v="Error on Indicator 220 - The conventional value is assigned for the cases: _x000a_Indicator is missing"/>
    <s v="The conventional values are correctly reported by SNDG in the test subset"/>
    <m/>
    <s v="ok"/>
    <m/>
    <x v="0"/>
    <x v="1"/>
  </r>
  <r>
    <s v="AAAP"/>
    <n v="87"/>
    <s v="EWS APP"/>
    <m/>
    <s v="REQB0 - Indicators"/>
    <s v="Indicator 221 - The flag is valued at 1 if there is the presence of a past due towards employees and public creditors._x000a_The indicator is manual and there are no possible cases of error."/>
    <s v="The values are correctly reported by SNDG in the test subset"/>
    <s v="non valorizzati"/>
    <s v="ok"/>
    <m/>
    <x v="0"/>
    <x v="1"/>
  </r>
  <r>
    <s v="AAAP"/>
    <n v="88"/>
    <s v="EWS APP"/>
    <m/>
    <s v="REQB0 - Indicators"/>
    <s v="Error on Indicator 221. Conventional value assigned, for the cases of Elementary variables are missing"/>
    <s v="The conventional values are correctly reported by SNDG in the test subset"/>
    <m/>
    <s v="ok"/>
    <m/>
    <x v="0"/>
    <x v="1"/>
  </r>
  <r>
    <s v="AAAP"/>
    <n v="89"/>
    <s v="EWS APP"/>
    <m/>
    <s v="REQB0 - Indicators"/>
    <s v="Indicator 222 - For each Client Homogeneous NDG, assign the value 0 o 1, depending on the value assigned in the CMC system._x000a_The flag is valued at 1 if there is the presence of a significant reduction in the value of the collateral if the sale thereof is necessary for the repayment of the loan."/>
    <s v="The values are correctly reported by SNDG in the test subset"/>
    <s v="non valorizzati"/>
    <s v="ok"/>
    <m/>
    <x v="0"/>
    <x v="1"/>
  </r>
  <r>
    <s v="AAAP"/>
    <n v="90"/>
    <s v="EWS APP"/>
    <m/>
    <s v="REQB0 - Indicators"/>
    <s v="Error on Indicator 222. Conventional value assigned, for the cases of Elementary variables are missing"/>
    <s v="The conventional values are correctly reported by SNDG in the test subset"/>
    <m/>
    <s v="ok"/>
    <m/>
    <x v="0"/>
    <x v="1"/>
  </r>
  <r>
    <s v="AAAP"/>
    <n v="91"/>
    <s v="EWS APP"/>
    <m/>
    <s v="REQB0 - Indicators"/>
    <s v="Indicator 223 - For each Client Homogeneous NDG, assign the value 0 o 1, depending on the value assigned in the CMC system._x000a_The indicator is valued at 1 when there is a significant decrease in the forecast of future cash flows."/>
    <s v="The values are correctly reported by SNDG in the test subset"/>
    <s v="non valorizzati"/>
    <s v="ok"/>
    <m/>
    <x v="0"/>
    <x v="1"/>
  </r>
  <r>
    <s v="AAAP"/>
    <n v="92"/>
    <s v="EWS APP"/>
    <m/>
    <s v="REQB0 - Indicators"/>
    <s v="Error on Indicator 223. Conventional value assigned, for the cases of Elementary variables are missing"/>
    <s v="The conventional values are correctly reported by SNDG in the test subset"/>
    <m/>
    <s v="ok"/>
    <m/>
    <x v="0"/>
    <x v="1"/>
  </r>
  <r>
    <s v="AAAP"/>
    <n v="93"/>
    <s v="EWS APP"/>
    <m/>
    <s v="REQB0 - Indicators"/>
    <s v="indicator 224 - For each Client Homogeneous NDG, assign one of the following value:_x000a_- Broken Covenant_x000a_- Stessed Covenant_x000a_- Covenant expired and not monitored_x000a_- Covenant not respected and not recovered"/>
    <s v="The values are correctly reported by SNDG in the test subset"/>
    <s v="non valorizzati"/>
    <s v="ok"/>
    <m/>
    <x v="0"/>
    <x v="1"/>
  </r>
  <r>
    <s v="AAAP"/>
    <n v="94"/>
    <s v="EWS APP"/>
    <m/>
    <s v="REQB0 - Indicators"/>
    <s v="Error on Indicator 224. Conventional value assigned, for the cases of Elementary variables are missing"/>
    <s v="The conventional values are correctly reported by SNDG in the test subset"/>
    <m/>
    <s v="ok"/>
    <m/>
    <x v="0"/>
    <x v="1"/>
  </r>
  <r>
    <s v="AAAP"/>
    <n v="95"/>
    <s v="EWS APP"/>
    <m/>
    <s v="REQB0 - Indicators"/>
    <s v="Indicator 225 - For each Client Homogeneous NDG, assign the value 0 o 1, depending on the value assigned in the CMC system._x000a_The indicator is valued to 1 if a temporary suspension to the negotiation of a bond is verified for temporary difficulty of the issuing counterpart."/>
    <s v="The values are correctly reported by SNDG in the test subset"/>
    <s v="non valorizzati"/>
    <s v="ok"/>
    <m/>
    <x v="0"/>
    <x v="1"/>
  </r>
  <r>
    <s v="AAAP"/>
    <n v="96"/>
    <s v="EWS APP"/>
    <m/>
    <s v="REQB0 - Indicators"/>
    <s v="Error on Indicator 225. Conventional value assigned, for the cases of Elementary variables are missing"/>
    <s v="The conventional values are correctly reported by SNDG in the test subset"/>
    <m/>
    <s v="ok"/>
    <m/>
    <x v="0"/>
    <x v="1"/>
  </r>
  <r>
    <s v="AAAP"/>
    <n v="97"/>
    <s v="EWS APP"/>
    <m/>
    <s v="BR01"/>
    <s v="Past Due &gt; 90 Equals TRUE"/>
    <s v="accensione della BR01 "/>
    <m/>
    <m/>
    <m/>
    <x v="0"/>
    <x v="1"/>
  </r>
  <r>
    <s v="AAAP"/>
    <n v="98"/>
    <s v="EWS APP"/>
    <m/>
    <s v="BR08"/>
    <s v="Materiality threshold Equals TRUE"/>
    <s v="accensione della BR08"/>
    <m/>
    <m/>
    <m/>
    <x v="0"/>
    <x v="1"/>
  </r>
  <r>
    <s v="AAAP"/>
    <n v="99"/>
    <s v="EWS APP"/>
    <m/>
    <s v="BR12"/>
    <s v="Overdraft"/>
    <s v="accensione della BR12"/>
    <m/>
    <s v="ok"/>
    <m/>
    <x v="0"/>
    <x v="1"/>
  </r>
  <r>
    <s v="AAAP"/>
    <n v="100"/>
    <s v="EWS APP"/>
    <m/>
    <s v="BR15"/>
    <s v="Days Past Due &gt; 30 Equals TRUE"/>
    <s v="accensione della BR15"/>
    <m/>
    <m/>
    <m/>
    <x v="0"/>
    <x v="1"/>
  </r>
  <r>
    <s v="AAAP"/>
    <n v="101"/>
    <s v="EWS APP"/>
    <m/>
    <s v="BR16"/>
    <s v="Past due public creditors / employees Equals TRUE"/>
    <s v="accensione della BR16"/>
    <m/>
    <m/>
    <m/>
    <x v="0"/>
    <x v="1"/>
  </r>
  <r>
    <m/>
    <m/>
    <m/>
    <m/>
    <m/>
    <m/>
    <m/>
    <m/>
    <m/>
    <m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s v="AAAP"/>
    <n v="1"/>
    <s v="EWS APP"/>
    <m/>
    <s v="REQB0 - Indicators"/>
    <s v="Indicator 1 - Days past due: For each Client Homogeneous NDG, assign the count of the number of days past due at the report date "/>
    <s v="The values are correctly reported by SNDG in the test subset"/>
    <m/>
    <x v="0"/>
    <m/>
    <m/>
  </r>
  <r>
    <s v="AAAP"/>
    <n v="2"/>
    <s v="EWS APP"/>
    <m/>
    <s v="REQB0 - Indicators"/>
    <s v="Error on Indicator 1 - Days past due. The conventional value is assigned for the cases: _x000a_Indicator is missing"/>
    <s v="The conventional values are correctly reported by SNDG in the test subset"/>
    <m/>
    <x v="0"/>
    <m/>
    <m/>
  </r>
  <r>
    <s v="AAAP"/>
    <n v="3"/>
    <s v="EWS APP"/>
    <m/>
    <s v="REQB0 - Indicators"/>
    <s v="Indicator 2 - Past Due &gt; 90: For each Client Homogeneous NDG, the indicator is “true” (value 1) in presence of days past due &gt; 90 on any facility at the debtor level, 0 otherwise"/>
    <s v="The values are correctly reported by SNDG in the test subset"/>
    <m/>
    <x v="0"/>
    <m/>
    <m/>
  </r>
  <r>
    <s v="AAAP"/>
    <n v="4"/>
    <s v="EWS APP"/>
    <m/>
    <s v="REQB0 - Indicators"/>
    <s v="Error on Indicator 2 - Past Due &gt; 90. The conventional value is assigned for the cases: _x000a_Indicator is missing"/>
    <s v="The conventional values are correctly reported by SNDG in the test subset"/>
    <m/>
    <x v="0"/>
    <m/>
    <m/>
  </r>
  <r>
    <s v="AAAP"/>
    <n v="5"/>
    <s v="EWS APP"/>
    <m/>
    <s v="REQB0 - Indicators"/>
    <s v="Indicator 6 - Credit lines revoked: For each Client Homogeneous NDG, the indicator is “true” (value 1) in presence of credit lines revoked, otherwise the field is null."/>
    <s v="The values are correctly reported by SNDG in the test subset"/>
    <m/>
    <x v="0"/>
    <m/>
    <m/>
  </r>
  <r>
    <s v="AAAP"/>
    <n v="6"/>
    <s v="EWS APP"/>
    <m/>
    <s v="REQB0 - Indicators"/>
    <s v="Error or Indicator 6 - Credit lines revoked:  The conventional value is assigned for the cases: _x000a_Indicator is missing"/>
    <s v="The conventional values are correctly reported by SNDG in the test subset"/>
    <m/>
    <x v="0"/>
    <m/>
    <m/>
  </r>
  <r>
    <s v="AAAP"/>
    <n v="7"/>
    <s v="EWS APP"/>
    <m/>
    <s v="REQB0 - Indicators"/>
    <s v="Indicator 7 - Overdue amount/exposure amount: For each Client Homogeneous NDG, the value associated to the indicator is the result of the Ratio between:_x000a_- Numerator: Overdue amount (the past due amount for cash loans for credit facilities: credit cards, overdraft, revolving and each loans without amortization schedule)_x000a_- Denominator: Exposure amount (the total on balance exposure on cash loans (credit facilities: credit cards, overdraft, revolving and each loans without amortization schedule)"/>
    <s v="The values are correctly reported by SNDG in the test subset"/>
    <m/>
    <x v="0"/>
    <m/>
    <m/>
  </r>
  <r>
    <s v="AAAP"/>
    <n v="8"/>
    <s v="EWS APP"/>
    <m/>
    <s v="REQB0 - Indicators"/>
    <s v="Error on Indicator 7 - Overdue amount/exposure amount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9"/>
    <s v="EWS APP"/>
    <m/>
    <s v="REQB0 - Indicators"/>
    <s v="Indicator 8 - Account turnover oscillation: For each Client Homogeneous NDG, the indicator is the Ratio between the quaterly average and annual average of the sum of monthly inflows . The inflows are in current account."/>
    <s v="The values are correctly reported by SNDG in the test subset"/>
    <m/>
    <x v="0"/>
    <m/>
    <m/>
  </r>
  <r>
    <m/>
    <n v="10"/>
    <s v="EWS APP"/>
    <m/>
    <s v="REQB0 - Indicators"/>
    <s v="Indicator 15: For each Client Homogeneous NDG, the indicator is “true” (value 1) in presence of overdraft limit average utilization &gt; 80% - 6 months. The overdraft limit is calculated at the last business day of the month."/>
    <s v="The values are correctly reported by SNDG in the test subset"/>
    <m/>
    <x v="0"/>
    <m/>
    <m/>
  </r>
  <r>
    <m/>
    <n v="11"/>
    <s v="EWS APP"/>
    <m/>
    <s v="REQB0 - Indicators"/>
    <s v="Error on Indicator 15:The conventional value is assigned for the cases: _x000a_Indicator is missing"/>
    <s v="The conventional values are correctly reported by SNDG in the test subset"/>
    <m/>
    <x v="0"/>
    <m/>
    <m/>
  </r>
  <r>
    <s v="AAAP"/>
    <n v="12"/>
    <s v="EWS APP"/>
    <m/>
    <s v="REQB0 - Indicators"/>
    <s v="Indicator 16 - Default: For each Client Homogeneous NDG, the indicator is “true” (value 1) if the counterparty is classified as non performing, otherwise the field is null. Indicator is active if a client, in the moment of calculation of indicators, has a default longer than 5 days in the amount higher than 10.000 RSD (for SME and LC segments) and 1.000 RSD (for SB segment)."/>
    <s v="The values are correctly reported by SNDG in the test subset"/>
    <m/>
    <x v="0"/>
    <m/>
    <m/>
  </r>
  <r>
    <s v="AAAP"/>
    <n v="13"/>
    <s v="EWS APP"/>
    <m/>
    <s v="REQB0 - Indicators"/>
    <s v="Error on Indicator 16 - Default. The conventional value is assigned for the cases: _x000a_Indicator is missing"/>
    <s v="The conventional values are correctly reported by SNDG in the test subset"/>
    <m/>
    <x v="0"/>
    <m/>
    <m/>
  </r>
  <r>
    <m/>
    <n v="14"/>
    <s v="EWS APP"/>
    <m/>
    <s v="REQB0 - Indicators"/>
    <s v="Indicator 17: For each Client Homogeneous NDG, the indicator is “true” (value 1) if the counterparty is classified as defined as default according/article 178 of CRR, 0 otherwise"/>
    <s v="The values are correctly reported by SNDG in the test subset"/>
    <m/>
    <x v="0"/>
    <m/>
    <m/>
  </r>
  <r>
    <m/>
    <n v="15"/>
    <s v="EWS APP"/>
    <m/>
    <s v="REQB0 - Indicators"/>
    <s v="Error on Indicator 17 : The conventional value is assigned for the cases: _x000a_Indicator is missing"/>
    <s v="The conventional values are correctly reported by SNDG in the test subset"/>
    <m/>
    <x v="0"/>
    <m/>
    <m/>
  </r>
  <r>
    <m/>
    <n v="16"/>
    <s v="EWS APP"/>
    <m/>
    <s v="REQB0 - Indicators"/>
    <s v="Indicator 20 - Missing financial statements: For each Client Homogeneous NDG, the indicator is &quot;true&quot; (value 1) if client financial statements related to the previous closed financial year are missing, otherwise the field is null."/>
    <s v="The values are correctly reported by SNDG in the test subset"/>
    <m/>
    <x v="0"/>
    <m/>
    <m/>
  </r>
  <r>
    <m/>
    <n v="17"/>
    <s v="EWS APP"/>
    <m/>
    <s v="REQB0 - Indicators"/>
    <s v="Error on Indicator 20 - Missing financial statements. The conventional value is assigned for the cases: _x000a_Indicator is missing"/>
    <s v="The conventional values are correctly reported by SNDG in the test subset"/>
    <m/>
    <x v="0"/>
    <m/>
    <m/>
  </r>
  <r>
    <m/>
    <n v="18"/>
    <s v="EWS APP"/>
    <m/>
    <s v="REQB0 - Indicators"/>
    <s v="Indicator 23: For each Client Homogeneous NDG, the indicator is &quot;true&quot; (value 1) in presence of delinquency on contract/commitment, otherwise the field is null."/>
    <s v="The values are correctly reported by SNDG in the test subset"/>
    <m/>
    <x v="0"/>
    <m/>
    <m/>
  </r>
  <r>
    <m/>
    <n v="19"/>
    <s v="EWS APP"/>
    <m/>
    <s v="REQB0 - Indicators"/>
    <s v="Error on Indicator 23 : The conventional value is assigned for the cases: _x000a_Indicator is missing"/>
    <s v="The conventional values are correctly reported by SNDG in the test subset"/>
    <m/>
    <x v="0"/>
    <m/>
    <m/>
  </r>
  <r>
    <m/>
    <n v="20"/>
    <s v="EWS APP"/>
    <m/>
    <s v="REQB0 - Indicators"/>
    <s v="indicator 28: For each Client Homogeneous NDG, the indicator is &quot;true&quot; (value 1) in presence of change of main activity in the last 12 months, otherwise the field is null."/>
    <s v="The values are correctly reported by SNDG in the test subset"/>
    <m/>
    <x v="0"/>
    <m/>
    <m/>
  </r>
  <r>
    <m/>
    <n v="21"/>
    <s v="EWS APP"/>
    <m/>
    <s v="REQB0 - Indicators"/>
    <s v="Error on Indicator 28 : The conventional value is assigned for the cases: _x000a_Indicator is missing"/>
    <s v="The conventional values are correctly reported by SNDG in the test subset"/>
    <m/>
    <x v="0"/>
    <m/>
    <m/>
  </r>
  <r>
    <s v="AAAP"/>
    <n v="22"/>
    <s v="EWS APP"/>
    <m/>
    <s v="REQB0 - Indicators"/>
    <s v="Indicator 31 - For each Client Homogeneous NDG, the value associated to the indicator is &quot;true&quot; (value 1) if (collateral expiry date - report date) &lt;= 90 days for collateral, otherwise the field is null. The indicator uses the minimal expiring date in case of more collaterals."/>
    <s v="The values are correctly reported by SNDG in the test subset"/>
    <m/>
    <x v="0"/>
    <m/>
    <m/>
  </r>
  <r>
    <s v="AAAP"/>
    <n v="23"/>
    <s v="EWS APP"/>
    <m/>
    <s v="REQB0 - Indicators"/>
    <s v="Error on Indicator 31 - Past due amount. The conventional value is assigned for the cases: _x000a_Indicator is missing"/>
    <s v="The conventional values are correctly reported by SNDG in the test subset"/>
    <m/>
    <x v="0"/>
    <m/>
    <m/>
  </r>
  <r>
    <s v="AAAP"/>
    <n v="24"/>
    <s v="EWS APP"/>
    <m/>
    <s v="REQB0 - Indicators"/>
    <s v="Indicator 40 - Loan to value ratio: For each Client Homogeneous NDG, assign the value of the approved amount for loans/total value of collateral"/>
    <s v="The values are correctly reported by SNDG in the test subset"/>
    <m/>
    <x v="0"/>
    <m/>
    <m/>
  </r>
  <r>
    <s v="AAAP"/>
    <n v="25"/>
    <s v="EWS APP"/>
    <m/>
    <s v="REQB0 - Indicators"/>
    <s v="Error on Indicator 40 - Loan to value ratio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26"/>
    <s v="EWS APP"/>
    <m/>
    <s v="REQB0 - Indicators"/>
    <s v="Indicator 44 - Past due amount: For each Client Homogeneous NDG, assign the amount past due at the report date"/>
    <s v="The values are correctly reported by SNDG in the test subset"/>
    <m/>
    <x v="0"/>
    <m/>
    <m/>
  </r>
  <r>
    <s v="AAAP"/>
    <n v="27"/>
    <s v="EWS APP"/>
    <m/>
    <s v="REQB0 - Indicators"/>
    <s v="Error on Indicator 44 - Past due amount. The conventional value is assigned for the cases: _x000a_Indicator is missing"/>
    <s v="The conventional values are correctly reported by SNDG in the test subset"/>
    <m/>
    <x v="0"/>
    <m/>
    <m/>
  </r>
  <r>
    <m/>
    <n v="28"/>
    <s v="EWS APP"/>
    <m/>
    <s v="REQB0 - Indicators"/>
    <s v="Indicator 45: For each Client Homogeneous NDG, the indicator is &quot;true&quot; (value 1) if client don't breach any credit line covenant, 0 otherwise"/>
    <s v="The values are correctly reported by SNDG in the test subset"/>
    <m/>
    <x v="0"/>
    <m/>
    <m/>
  </r>
  <r>
    <m/>
    <n v="29"/>
    <s v="EWS APP"/>
    <m/>
    <s v="REQB0 - Indicators"/>
    <s v="Error on Indicator 45: The conventional value is assigned for the cases: _x000a_Indicator is missing"/>
    <s v="The conventional values are correctly reported by SNDG in the test subset"/>
    <m/>
    <x v="0"/>
    <m/>
    <m/>
  </r>
  <r>
    <m/>
    <n v="30"/>
    <s v="EWS APP"/>
    <m/>
    <s v="REQB0 - Indicators"/>
    <s v="Indicator 51 - Overdraft: For each Client Homogeneous NDG, the indicator is &quot;true&quot; (value 1) in presence of overdraft amount &gt; 0, 0 otherwise"/>
    <s v="The values are correctly reported by SNDG in the test subset"/>
    <m/>
    <x v="0"/>
    <m/>
    <m/>
  </r>
  <r>
    <m/>
    <n v="31"/>
    <s v="EWS APP"/>
    <m/>
    <s v="REQB0 - Indicators"/>
    <s v="Error on Indicator 51 - Overdraft. The conventional value is assigned for the cases: _x000a_Indicator is missing"/>
    <s v="The conventional values are correctly reported by SNDG in the test subset"/>
    <m/>
    <x v="0"/>
    <m/>
    <m/>
  </r>
  <r>
    <s v="AAAP"/>
    <n v="32"/>
    <s v="EWS APP"/>
    <m/>
    <s v="REQB0 - Indicators"/>
    <s v="Indicator 56 - Outstanding + overdue/Approved amount for loans: For each Client Homogeneous NDG, assign the value from ratio of:_x000a_Numerator: (Exposure on balance + overdue amount for loans)_x000a_Denominator: Approved amount for loans"/>
    <s v="The values are correctly reported by SNDG in the test subset"/>
    <m/>
    <x v="0"/>
    <m/>
    <m/>
  </r>
  <r>
    <s v="AAAP"/>
    <n v="33"/>
    <s v="EWS APP"/>
    <m/>
    <s v="REQB0 - Indicators"/>
    <s v="Error on Indicator 56 - Outstanding + overdue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34"/>
    <s v="EWS APP"/>
    <m/>
    <s v="REQB0 - Indicators"/>
    <s v="Error on Indicator 56 - Outstanding + overdue/Approved amount for loans. The conventional value (cut-off value) is assigned in cases of Indicator is out of cut-off limit"/>
    <s v="The conventional values are correctly reported by SNDG in the test subset"/>
    <m/>
    <x v="0"/>
    <m/>
    <m/>
  </r>
  <r>
    <s v="AAAP"/>
    <n v="35"/>
    <s v="EWS APP"/>
    <m/>
    <s v="REQB0 - Indicators"/>
    <s v="Indicator 58 - Months with overdue: For each Client Homogeneous NDG, assign the Continuous number of months with overdue in the last quarter"/>
    <s v="The values are correctly reported by SNDG in the test subset"/>
    <m/>
    <x v="0"/>
    <m/>
    <m/>
  </r>
  <r>
    <s v="AAAP"/>
    <n v="36"/>
    <s v="EWS APP"/>
    <m/>
    <s v="REQB0 - Indicators"/>
    <s v="Error on Indicator 58 - Months with overdue. The conventional value is assigned for the cases: _x000a_Indicator is missing"/>
    <s v="The conventional values are correctly reported by SNDG in the test subset"/>
    <m/>
    <x v="0"/>
    <m/>
    <m/>
  </r>
  <r>
    <s v="AAAP"/>
    <n v="37"/>
    <s v="EWS APP"/>
    <m/>
    <s v="REQB0 - Indicators"/>
    <s v="Indicator 65 -For each Client Homogeneous NDG, assign the value from ratio of:_x000a_Numerator: Total debt per interest due_x000a_Denominator: total debt per interest due older than 30 days"/>
    <s v="The values are correctly reported by SNDG in the test subset"/>
    <m/>
    <x v="0"/>
    <m/>
    <m/>
  </r>
  <r>
    <s v="AAAP"/>
    <n v="38"/>
    <s v="EWS APP"/>
    <m/>
    <s v="REQB0 - Indicators"/>
    <s v="Error on Indicator 65 - Total debt/EBITDA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m/>
    <n v="39"/>
    <s v="EWS APP"/>
    <m/>
    <s v="REQB0 - Indicators"/>
    <s v="Indicator 177 - For each Client Homogeneous NDG, assign the number of days of over limit overdraft for current accounts"/>
    <s v="The values are correctly reported by SNDG in the test subset"/>
    <m/>
    <x v="0"/>
    <m/>
    <m/>
  </r>
  <r>
    <m/>
    <n v="40"/>
    <s v="EWS APP"/>
    <m/>
    <s v="REQB0 - Indicators"/>
    <s v="Error Indicator 177 - The conventional value is assigned for the cases: _x000a_Indicator is missing"/>
    <s v="The conventional values are correctly reported by SNDG in the test subset"/>
    <m/>
    <x v="0"/>
    <m/>
    <m/>
  </r>
  <r>
    <s v="AAAP"/>
    <n v="41"/>
    <s v="EWS APP"/>
    <m/>
    <s v="REQB0 - Indicators"/>
    <s v="Indicator 190 - For each Client Homogeneous NDG, assign the amount overdue for other contracts (no loans, no amortizing products)"/>
    <s v="The values are correctly reported by SNDG in the test subset"/>
    <m/>
    <x v="0"/>
    <m/>
    <m/>
  </r>
  <r>
    <s v="AAAP"/>
    <n v="42"/>
    <s v="EWS APP"/>
    <m/>
    <s v="REQB0 - Indicators"/>
    <s v="Error on Indicator 190 - Amount of unpaid overdue - loans. The conventional value is assigned for the cases: _x000a_Indicator is missing"/>
    <s v="The conventional values are correctly reported by SNDG in the test subset"/>
    <m/>
    <x v="0"/>
    <m/>
    <m/>
  </r>
  <r>
    <s v="AAAP"/>
    <n v="43"/>
    <s v="EWS APP"/>
    <m/>
    <s v="REQB0 - Indicators"/>
    <s v="Indicator 191 - For each Client Homogeneous NDG, assign the amount overdue for leasing contracts"/>
    <s v="The values are correctly reported by SNDG in the test subset"/>
    <m/>
    <x v="0"/>
    <m/>
    <m/>
  </r>
  <r>
    <s v="AAAP"/>
    <n v="44"/>
    <s v="EWS APP"/>
    <m/>
    <s v="REQB0 - Indicators"/>
    <s v="Error on Indicator 191 - The conventional value is assigned for the cases: _x000a_Indicator is missing"/>
    <s v="The conventional values are correctly reported by SNDG in the test subset"/>
    <m/>
    <x v="0"/>
    <m/>
    <m/>
  </r>
  <r>
    <s v="AAAP"/>
    <n v="45"/>
    <s v="EWS APP"/>
    <m/>
    <s v="REQB0 - Indicators"/>
    <s v="Indicator 192 - For each Client Homogeneous NDG, assign the amount overdue for amortizing products"/>
    <s v="The values are correctly reported by SNDG in the test subset"/>
    <m/>
    <x v="0"/>
    <m/>
    <m/>
  </r>
  <r>
    <s v="AAAP"/>
    <n v="46"/>
    <s v="EWS APP"/>
    <m/>
    <s v="REQB0 - Indicators"/>
    <s v="Error on Indicator 192 - Amount of unpaid overdue - loans. The conventional value is assigned for the cases: _x000a_Indicator is missing"/>
    <s v="The conventional values are correctly reported by SNDG in the test subset"/>
    <m/>
    <x v="0"/>
    <m/>
    <m/>
  </r>
  <r>
    <s v="AAAP"/>
    <n v="47"/>
    <s v="EWS APP"/>
    <m/>
    <s v="REQB0 - Indicators"/>
    <s v="Indicator 193 - Amount of unpaid overdue - loans: For each Client Homogeneous NDG, assign the amount overdue for loans"/>
    <s v="The values are correctly reported by SNDG in the test subset"/>
    <m/>
    <x v="0"/>
    <m/>
    <m/>
  </r>
  <r>
    <s v="AAAP"/>
    <n v="48"/>
    <s v="EWS APP"/>
    <m/>
    <s v="REQB0 - Indicators"/>
    <s v="Error on Indicator 193 - Amount of unpaid overdue - loans. The conventional value is assigned for the cases: _x000a_Indicator is missing"/>
    <s v="The conventional values are correctly reported by SNDG in the test subset"/>
    <m/>
    <x v="0"/>
    <m/>
    <m/>
  </r>
  <r>
    <s v="AAAP"/>
    <n v="49"/>
    <s v="EWS APP"/>
    <m/>
    <s v="REQB0 - Indicators"/>
    <s v="Indicator 194 - For each Client Homogeneous NDG, assign the amount overdue for amortizing products"/>
    <s v="The values are correctly reported by SNDG in the test subset"/>
    <m/>
    <x v="0"/>
    <m/>
    <m/>
  </r>
  <r>
    <s v="AAAP"/>
    <n v="50"/>
    <s v="EWS APP"/>
    <m/>
    <s v="REQB0 - Indicators"/>
    <s v="Error on Indicator 194 - Amount of unpaid instalments - loans. The conventional value is assigned for the cases: _x000a_Indicator is missing"/>
    <s v="The conventional values are correctly reported by SNDG in the test subset"/>
    <m/>
    <x v="0"/>
    <m/>
    <m/>
  </r>
  <r>
    <s v="AAAP"/>
    <n v="51"/>
    <s v="EWS APP"/>
    <m/>
    <s v="REQB0 - Indicators"/>
    <s v="Indicaotr 195 - For each Client Homogeneous NDG, assign the amount of unpaid instalments for leasing contracts"/>
    <s v="The values are correctly reported by SNDG in the test subset"/>
    <m/>
    <x v="0"/>
    <m/>
    <m/>
  </r>
  <r>
    <s v="AAAP"/>
    <n v="52"/>
    <s v="EWS APP"/>
    <m/>
    <s v="REQB0 - Indicators"/>
    <s v="Error on Indicator 195 - The conventional value is assigned for the cases: _x000a_Indicator is missing"/>
    <s v="The conventional values are correctly reported by SNDG in the test subset"/>
    <m/>
    <x v="0"/>
    <m/>
    <m/>
  </r>
  <r>
    <s v="AAAP"/>
    <n v="53"/>
    <s v="EWS APP"/>
    <m/>
    <s v="REQB0 - Indicators"/>
    <s v="Indicator 196 - For each Client Homogeneous NDG, assign the amount of unpaid instalments for amortizing products"/>
    <s v="The values are correctly reported by SNDG in the test subset"/>
    <m/>
    <x v="0"/>
    <m/>
    <m/>
  </r>
  <r>
    <s v="AAAP"/>
    <n v="54"/>
    <s v="EWS APP"/>
    <m/>
    <s v="REQB0 - Indicators"/>
    <s v="Error on Indicator 196 - Amount of unpaid instalments - loans. The conventional value is assigned for the cases: _x000a_Indicator is missing"/>
    <s v="The conventional values are correctly reported by SNDG in the test subset"/>
    <m/>
    <x v="0"/>
    <m/>
    <m/>
  </r>
  <r>
    <s v="AAAP"/>
    <n v="55"/>
    <s v="EWS APP"/>
    <m/>
    <s v="REQB0 - Indicators"/>
    <s v="Indicator 197 - Amount of unpaid instalments - loans: For each Client Homogeneous NDG, assign the amount of unpaid instalments for loans"/>
    <s v="The values are correctly reported by SNDG in the test subset"/>
    <m/>
    <x v="0"/>
    <m/>
    <m/>
  </r>
  <r>
    <s v="AAAP"/>
    <n v="56"/>
    <s v="EWS APP"/>
    <m/>
    <s v="REQB0 - Indicators"/>
    <s v="Error on Indicator 197 - Amount of unpaid instalments - loans. The conventional value is assigned for the cases: _x000a_Indicator is missing"/>
    <s v="The conventional values are correctly reported by SNDG in the test subset"/>
    <m/>
    <x v="0"/>
    <m/>
    <m/>
  </r>
  <r>
    <s v="AAAP"/>
    <n v="57"/>
    <s v="EWS APP"/>
    <m/>
    <s v="REQB0 - Indicators"/>
    <s v="Indicator 198 - For each Client Homogeneous NDG, assign the overdue amount for other contracts (no loans, no amortizing products)/Approved amount for other contracts (no loans, no amortizing products)"/>
    <s v="The values are correctly reported by SNDG in the test subset"/>
    <m/>
    <x v="0"/>
    <m/>
    <m/>
  </r>
  <r>
    <s v="AAAP"/>
    <n v="58"/>
    <s v="EWS APP"/>
    <m/>
    <s v="REQB0 - Indicators"/>
    <s v="Error on Indicator 198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59"/>
    <s v="EWS APP"/>
    <m/>
    <s v="REQB0 - Indicators"/>
    <s v="Indicaor 199 - For each Client Homogeneous NDG, assign the overdue amount for leasing contracts/Approved amount for leasing contracts"/>
    <s v="The values are correctly reported by SNDG in the test subset"/>
    <m/>
    <x v="0"/>
    <m/>
    <m/>
  </r>
  <r>
    <s v="AAAP"/>
    <n v="60"/>
    <s v="EWS APP"/>
    <m/>
    <s v="REQB0 - Indicators"/>
    <s v="Error on Indicator 199 - The conventional value is assigned for the cases: _x000a_Indicator is missing"/>
    <s v="The conventional values are correctly reported by SNDG in the test subset"/>
    <m/>
    <x v="0"/>
    <m/>
    <m/>
  </r>
  <r>
    <s v="AAAP"/>
    <n v="61"/>
    <s v="EWS APP"/>
    <m/>
    <s v="REQB0 - Indicators"/>
    <s v="Indicator 200 - For each Client Homogeneous NDG, assign the overdue amount for amortizing products/Approved amount for amortizing products"/>
    <s v="The values are correctly reported by SNDG in the test subset"/>
    <m/>
    <x v="0"/>
    <m/>
    <m/>
  </r>
  <r>
    <s v="AAAP"/>
    <n v="62"/>
    <s v="EWS APP"/>
    <m/>
    <s v="REQB0 - Indicators"/>
    <s v="Error on Indicator 200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63"/>
    <s v="EWS APP"/>
    <m/>
    <s v="REQB0 - Indicators"/>
    <s v="Indicator 201 - Overdue amount/Approved amount for loans: For each Client Homogeneous NDG, assign the overdue amount for loans/Approved amount for loans"/>
    <s v="The values are correctly reported by SNDG in the test subset"/>
    <m/>
    <x v="0"/>
    <m/>
    <m/>
  </r>
  <r>
    <s v="AAAP"/>
    <n v="64"/>
    <s v="EWS APP"/>
    <m/>
    <s v="REQB0 - Indicators"/>
    <s v="Error on Indicator 201 - Overdue amount/Approved amount for loans. The indicator indeterminate forms are handled, conventional value is assigned, for the cases: _x000a_- DEN = 0 _x000a_- DEN is missing_x000a_- NUM is missing"/>
    <s v="The conventional values are correctly reported by SNDG in the test subset"/>
    <m/>
    <x v="0"/>
    <m/>
    <m/>
  </r>
  <r>
    <s v="AAAP"/>
    <n v="65"/>
    <s v="EWS APP"/>
    <m/>
    <s v="REQB0 - Indicators"/>
    <s v="Indicator 202 - For each Client Homogeneous NDG, assign the overdue amount for other contracts (no loans, no amortizing products)/Initial approved amount for other contracts (no loans, no amortizing products)"/>
    <s v="The values are correctly reported by SNDG in the test subset"/>
    <m/>
    <x v="0"/>
    <m/>
    <m/>
  </r>
  <r>
    <s v="AAAP"/>
    <n v="66"/>
    <s v="EWS APP"/>
    <m/>
    <s v="REQB0 - Indicators"/>
    <s v="Error Indicator 202 - The conventional value is assigned for the cases: _x000a_Indicator is missing"/>
    <s v="The conventional values are correctly reported by SNDG in the test subset"/>
    <m/>
    <x v="0"/>
    <m/>
    <m/>
  </r>
  <r>
    <s v="AAAP"/>
    <n v="67"/>
    <s v="EWS APP"/>
    <m/>
    <s v="REQB0 - Indicators"/>
    <s v="Indicator 203 - For each Client Homogeneous NDG, assign the value from ratio:_x000a_Numerator: Overdue amount for leasing contracts_x000a_Denominator: Initial approved amount for leasing contracts"/>
    <s v="The values are correctly reported by SNDG in the test subset"/>
    <m/>
    <x v="0"/>
    <m/>
    <m/>
  </r>
  <r>
    <s v="AAAP"/>
    <n v="68"/>
    <s v="EWS APP"/>
    <m/>
    <s v="REQB0 - Indicators"/>
    <s v="Error Indicator 203 - The conventional value is assigned for the cases: _x000a_Indicator is missing"/>
    <s v="The conventional values are correctly reported by SNDG in the test subset"/>
    <m/>
    <x v="0"/>
    <m/>
    <m/>
  </r>
  <r>
    <s v="AAAP"/>
    <n v="69"/>
    <s v="EWS APP"/>
    <m/>
    <s v="REQB0 - Indicators"/>
    <s v="Indicator 204 - For each Client Homogeneous NDG, assign the value from ratio:_x000a_Numerator: Overdue amount for amortizing products_x000a_Denominator: Initial approved amount for amortizing products"/>
    <s v="The values are correctly reported by SNDG in the test subset"/>
    <m/>
    <x v="0"/>
    <m/>
    <m/>
  </r>
  <r>
    <s v="AAAP"/>
    <n v="70"/>
    <s v="EWS APP"/>
    <m/>
    <s v="REQB0 - Indicators"/>
    <s v="Error Indicator 204 - The conventional value is assigned for the cases: _x000a_Indicator is missing"/>
    <s v="The conventional values are correctly reported by SNDG in the test subset"/>
    <m/>
    <x v="0"/>
    <m/>
    <m/>
  </r>
  <r>
    <s v="AAAP"/>
    <n v="71"/>
    <s v="EWS APP"/>
    <m/>
    <s v="REQB0 - Indicators"/>
    <s v="Indicator 205 - For each Client Homogeneous NDG, assign the value from ratio:_x000a_Numerator: Overdue amount_x000a_Denominator: Initial approved amount"/>
    <s v="The values are correctly reported by SNDG in the test subset"/>
    <m/>
    <x v="0"/>
    <m/>
    <m/>
  </r>
  <r>
    <s v="AAAP"/>
    <n v="72"/>
    <s v="EWS APP"/>
    <m/>
    <s v="REQB0 - Indicators"/>
    <s v="Error Indicator 205 -The conventional value is assigned for the cases: _x000a_Indicator is missing"/>
    <s v="The conventional values are correctly reported by SNDG in the test subset"/>
    <m/>
    <x v="0"/>
    <m/>
    <m/>
  </r>
  <r>
    <s v="AAAP"/>
    <n v="73"/>
    <s v="EWS APP"/>
    <m/>
    <s v="REQB0 - Indicators"/>
    <s v="Indicator 206 - For each Client Homogeneous NDG, assign the number of unpaid instalments for other contracts (no amortizing products, no leasing)"/>
    <s v="The values are correctly reported by SNDG in the test subset"/>
    <m/>
    <x v="0"/>
    <m/>
    <m/>
  </r>
  <r>
    <s v="AAAP"/>
    <n v="74"/>
    <s v="EWS APP"/>
    <m/>
    <s v="REQB0 - Indicators"/>
    <s v="Error on Indicator 206  cases: _x000a_Indicator is missing -&gt; 0_x000a_indicator &lt; 0 -&gt; 0"/>
    <s v="The conventional values are correctly reported by SNDG in the test subset"/>
    <m/>
    <x v="0"/>
    <m/>
    <m/>
  </r>
  <r>
    <s v="AAAP"/>
    <n v="75"/>
    <s v="EWS APP"/>
    <m/>
    <s v="REQB0 - Indicators"/>
    <s v="Indicator 207 - For each Client Homogeneous NDG, assign the number od unpaid instalments for leasing contracts"/>
    <s v="The values are correctly reported by SNDG in the test subset"/>
    <m/>
    <x v="0"/>
    <m/>
    <m/>
  </r>
  <r>
    <s v="AAAP"/>
    <n v="76"/>
    <s v="EWS APP"/>
    <m/>
    <s v="REQB0 - Indicators"/>
    <s v="Error Indicator 207 -The conventional value is assigned for the cases: _x000a_Indicator is missing"/>
    <s v="The conventional values are correctly reported by SNDG in the test subset"/>
    <m/>
    <x v="0"/>
    <m/>
    <m/>
  </r>
  <r>
    <s v="AAAP"/>
    <n v="77"/>
    <s v="EWS APP"/>
    <m/>
    <s v="REQB0 - Indicators"/>
    <s v="Indicator 208 - For each Client Homogeneous NDG, assign the number od unpaid instalments for amortizing products"/>
    <s v="The values are correctly reported by SNDG in the test subset"/>
    <m/>
    <x v="0"/>
    <m/>
    <m/>
  </r>
  <r>
    <s v="AAAP"/>
    <n v="78"/>
    <s v="EWS APP"/>
    <m/>
    <s v="REQB0 - Indicators"/>
    <s v="Error on Indicator 208 cases: _x000a_Indicator is missing -&gt; 0_x000a_indicator &lt; 0 -&gt; 0"/>
    <s v="The conventional values are correctly reported by SNDG in the test subset"/>
    <m/>
    <x v="0"/>
    <m/>
    <m/>
  </r>
  <r>
    <s v="AAAP"/>
    <n v="79"/>
    <s v="EWS APP"/>
    <m/>
    <s v="REQB0 - Indicators"/>
    <s v="Indicator 209 - For each Client Homogeneous NDG, assign the number of unpaid instalments for loans calculated as amortizing products + leasing contracts + other contracts"/>
    <s v="The values are correctly reported by SNDG in the test subset"/>
    <m/>
    <x v="0"/>
    <m/>
    <m/>
  </r>
  <r>
    <s v="AAAP"/>
    <n v="80"/>
    <s v="EWS APP"/>
    <m/>
    <s v="REQB0 - Indicators"/>
    <s v="Error on Indicator 209 cases: _x000a_Indicator is missing -&gt; 0_x000a_indicator &lt; 0 -&gt; 0"/>
    <s v="The conventional values are correctly reported by SNDG in the test subset"/>
    <m/>
    <x v="0"/>
    <m/>
    <m/>
  </r>
  <r>
    <s v="AAAP"/>
    <n v="81"/>
    <s v="EWS APP"/>
    <m/>
    <s v="REQB0 - Indicators"/>
    <s v="Indicator 211 - Number of days from last delinquency on loans: For each Client Homogeneous NDG, assign the number of days from last delinquency on loans"/>
    <s v="The values are correctly reported by SNDG in the test subset"/>
    <m/>
    <x v="0"/>
    <m/>
    <m/>
  </r>
  <r>
    <s v="AAAP"/>
    <n v="82"/>
    <s v="EWS APP"/>
    <m/>
    <s v="REQB0 - Indicators"/>
    <s v="Error on Indicator 211 - Number of days from last delinquency on loans. The conventional value is assigned for the cases: _x000a_Indicator is missing"/>
    <s v="The conventional values are correctly reported by SNDG in the test subset"/>
    <m/>
    <x v="0"/>
    <m/>
    <m/>
  </r>
  <r>
    <s v="AAAP"/>
    <n v="83"/>
    <s v="EWS APP"/>
    <m/>
    <s v="REQB0 - Indicators"/>
    <s v="Indicator 219 - Monitoring rating: For each Client Homogeneous NDG, the indicator shows the  internal rating grade"/>
    <s v="The values are correctly reported by SNDG in the test subset"/>
    <m/>
    <x v="0"/>
    <m/>
    <m/>
  </r>
  <r>
    <s v="AAAP"/>
    <n v="84"/>
    <s v="EWS APP"/>
    <m/>
    <s v="REQB0 - Indicators"/>
    <s v="Error on Indicator 219 - Monitoring rating. The conventional value is assigned for the cases: _x000a_Indicator is missing"/>
    <s v="The conventional values are correctly reported by SNDG in the test subset"/>
    <m/>
    <x v="0"/>
    <m/>
    <m/>
  </r>
  <r>
    <s v="AAAP"/>
    <n v="85"/>
    <s v="EWS APP"/>
    <m/>
    <s v="REQB0 - Indicators"/>
    <s v="Indicator 220 - IndicatorFor each Client Homogeneous NDG, the indicator is “true” (value 1) if the past due exceeded the materiality threshold, otherwise the field is 0."/>
    <s v="The values are correctly reported by SNDG in the test subset"/>
    <m/>
    <x v="0"/>
    <m/>
    <m/>
  </r>
  <r>
    <s v="AAAP"/>
    <n v="86"/>
    <s v="EWS APP"/>
    <m/>
    <s v="REQB0 - Indicators"/>
    <s v="Error on Indicator 220 - The conventional value is assigned for the cases: _x000a_Indicator is missing"/>
    <s v="The conventional values are correctly reported by SNDG in the test subset"/>
    <m/>
    <x v="0"/>
    <m/>
    <m/>
  </r>
  <r>
    <s v="AAAP"/>
    <n v="87"/>
    <s v="EWS APP"/>
    <m/>
    <s v="REQB0 - Indicators"/>
    <s v="Indicator 221 - The flag is valued at 1 if there is the presence of a past due towards employees and public creditors._x000a_The indicator is manual and there are no possible cases of error."/>
    <s v="The values are correctly reported by SNDG in the test subset"/>
    <s v="non valorizzati"/>
    <x v="0"/>
    <m/>
    <m/>
  </r>
  <r>
    <s v="AAAP"/>
    <n v="88"/>
    <s v="EWS APP"/>
    <m/>
    <s v="REQB0 - Indicators"/>
    <s v="Error on Indicator 221. Conventional value assigned, for the cases of Elementary variables are missing"/>
    <s v="The conventional values are correctly reported by SNDG in the test subset"/>
    <m/>
    <x v="0"/>
    <m/>
    <m/>
  </r>
  <r>
    <s v="AAAP"/>
    <n v="89"/>
    <s v="EWS APP"/>
    <m/>
    <s v="REQB0 - Indicators"/>
    <s v="Indicator 222 - For each Client Homogeneous NDG, assign the value 0 o 1, depending on the value assigned in the CMC system._x000a_The flag is valued at 1 if there is the presence of a significant reduction in the value of the collateral if the sale thereof is necessary for the repayment of the loan."/>
    <s v="The values are correctly reported by SNDG in the test subset"/>
    <s v="non valorizzati"/>
    <x v="0"/>
    <m/>
    <m/>
  </r>
  <r>
    <s v="AAAP"/>
    <n v="90"/>
    <s v="EWS APP"/>
    <m/>
    <s v="REQB0 - Indicators"/>
    <s v="Error on Indicator 222. Conventional value assigned, for the cases of Elementary variables are missing"/>
    <s v="The conventional values are correctly reported by SNDG in the test subset"/>
    <m/>
    <x v="0"/>
    <m/>
    <m/>
  </r>
  <r>
    <s v="AAAP"/>
    <n v="91"/>
    <s v="EWS APP"/>
    <m/>
    <s v="REQB0 - Indicators"/>
    <s v="Indicator 223 - For each Client Homogeneous NDG, assign the value 0 o 1, depending on the value assigned in the CMC system._x000a_The indicator is valued at 1 when there is a significant decrease in the forecast of future cash flows."/>
    <s v="The values are correctly reported by SNDG in the test subset"/>
    <s v="non valorizzati"/>
    <x v="0"/>
    <m/>
    <m/>
  </r>
  <r>
    <s v="AAAP"/>
    <n v="92"/>
    <s v="EWS APP"/>
    <m/>
    <s v="REQB0 - Indicators"/>
    <s v="Error on Indicator 223. Conventional value assigned, for the cases of Elementary variables are missing"/>
    <s v="The conventional values are correctly reported by SNDG in the test subset"/>
    <m/>
    <x v="0"/>
    <m/>
    <m/>
  </r>
  <r>
    <s v="AAAP"/>
    <n v="93"/>
    <s v="EWS APP"/>
    <m/>
    <s v="REQB0 - Indicators"/>
    <s v="indicator 224 - For each Client Homogeneous NDG, assign one of the following value:_x000a_- Broken Covenant_x000a_- Stessed Covenant_x000a_- Covenant expired and not monitored_x000a_- Covenant not respected and not recovered"/>
    <s v="The values are correctly reported by SNDG in the test subset"/>
    <s v="non valorizzati"/>
    <x v="0"/>
    <m/>
    <m/>
  </r>
  <r>
    <s v="AAAP"/>
    <n v="94"/>
    <s v="EWS APP"/>
    <m/>
    <s v="REQB0 - Indicators"/>
    <s v="Error on Indicator 224. Conventional value assigned, for the cases of Elementary variables are missing"/>
    <s v="The conventional values are correctly reported by SNDG in the test subset"/>
    <m/>
    <x v="0"/>
    <m/>
    <m/>
  </r>
  <r>
    <s v="AAAP"/>
    <n v="95"/>
    <s v="EWS APP"/>
    <m/>
    <s v="REQB0 - Indicators"/>
    <s v="Indicator 225 - For each Client Homogeneous NDG, assign the value 0 o 1, depending on the value assigned in the CMC system._x000a_The indicator is valued to 1 if a temporary suspension to the negotiation of a bond is verified for temporary difficulty of the issuing counterpart."/>
    <s v="The values are correctly reported by SNDG in the test subset"/>
    <s v="non valorizzati"/>
    <x v="0"/>
    <m/>
    <m/>
  </r>
  <r>
    <s v="AAAP"/>
    <n v="96"/>
    <s v="EWS APP"/>
    <m/>
    <s v="REQB0 - Indicators"/>
    <s v="Error on Indicator 225. Conventional value assigned, for the cases of Elementary variables are missing"/>
    <s v="The conventional values are correctly reported by SNDG in the test subset"/>
    <m/>
    <x v="0"/>
    <m/>
    <m/>
  </r>
  <r>
    <s v="AAAP"/>
    <n v="97"/>
    <s v="EWS APP"/>
    <m/>
    <s v="BR01"/>
    <s v="Past Due &gt; 90 Equals TRUE"/>
    <s v="accensione della BR01 "/>
    <m/>
    <x v="1"/>
    <m/>
    <m/>
  </r>
  <r>
    <s v="AAAP"/>
    <n v="98"/>
    <s v="EWS APP"/>
    <m/>
    <s v="BR08"/>
    <s v="Materiality threshold Equals TRUE"/>
    <s v="accensione della BR08"/>
    <m/>
    <x v="1"/>
    <m/>
    <m/>
  </r>
  <r>
    <s v="AAAP"/>
    <n v="99"/>
    <s v="EWS APP"/>
    <m/>
    <s v="BR12"/>
    <s v="Overdraft"/>
    <s v="accensione della BR12"/>
    <m/>
    <x v="0"/>
    <m/>
    <m/>
  </r>
  <r>
    <s v="AAAP"/>
    <n v="100"/>
    <s v="EWS APP"/>
    <m/>
    <s v="BR15"/>
    <s v="Days Past Due &gt; 30 Equals TRUE"/>
    <s v="accensione della BR15"/>
    <m/>
    <x v="1"/>
    <m/>
    <m/>
  </r>
  <r>
    <s v="AAAP"/>
    <n v="101"/>
    <s v="EWS APP"/>
    <m/>
    <s v="BR16"/>
    <s v="Past due public creditors / employees Equals TRUE"/>
    <s v="accensione della BR16"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x="0"/>
        <item h="1" x="1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8">
      <pivotArea field="11" type="button" dataOnly="0" labelOnly="1" outline="0" axis="axisRow" fieldPosition="0"/>
    </format>
    <format dxfId="27">
      <pivotArea field="11" type="button" dataOnly="0" labelOnly="1" outline="0" axis="axisRow" fieldPosition="0"/>
    </format>
    <format dxfId="26">
      <pivotArea field="11" type="button" dataOnly="0" labelOnly="1" outline="0" axis="axisRow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1" type="button" dataOnly="0" labelOnly="1" outline="0" axis="axisRow" fieldPosition="0"/>
    </format>
    <format dxfId="17">
      <pivotArea field="1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field="1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type="all" dataOnly="0" outline="0" fieldPosition="0"/>
    </format>
    <format dxfId="69">
      <pivotArea field="8" type="button" dataOnly="0" labelOnly="1" outline="0" axis="axisRow" fieldPosition="0"/>
    </format>
    <format dxfId="68">
      <pivotArea field="8" type="button" dataOnly="0" labelOnly="1" outline="0" axis="axisRow" fieldPosition="0"/>
    </format>
    <format dxfId="67">
      <pivotArea field="8" type="button" dataOnly="0" labelOnly="1" outline="0" axis="axisRow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8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8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01">
      <pivotArea field="10" type="button" dataOnly="0" labelOnly="1" outline="0" axis="axisRow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10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0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labelOnly="1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0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workbookViewId="0">
      <selection activeCell="D1" sqref="D1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84"/>
      <c r="C24" s="85"/>
      <c r="D24" s="85"/>
      <c r="E24" s="85"/>
      <c r="F24" s="85"/>
      <c r="G24" s="85"/>
      <c r="H24" s="85"/>
      <c r="I24" s="85"/>
      <c r="J24" s="85"/>
      <c r="K24" s="86"/>
      <c r="L24" s="7"/>
      <c r="M24" s="1"/>
    </row>
    <row r="25" spans="1:13" ht="22.8" x14ac:dyDescent="0.4">
      <c r="A25" s="5"/>
      <c r="B25" s="87" t="s">
        <v>9</v>
      </c>
      <c r="C25" s="88"/>
      <c r="D25" s="88"/>
      <c r="E25" s="88"/>
      <c r="F25" s="88"/>
      <c r="G25" s="88"/>
      <c r="H25" s="88"/>
      <c r="I25" s="88"/>
      <c r="J25" s="88"/>
      <c r="K25" s="89"/>
      <c r="L25" s="7"/>
      <c r="M25" s="1"/>
    </row>
    <row r="26" spans="1:13" ht="22.8" x14ac:dyDescent="0.4">
      <c r="A26" s="5"/>
      <c r="B26" s="87"/>
      <c r="C26" s="88"/>
      <c r="D26" s="88"/>
      <c r="E26" s="88"/>
      <c r="F26" s="88"/>
      <c r="G26" s="88"/>
      <c r="H26" s="88"/>
      <c r="I26" s="88"/>
      <c r="J26" s="88"/>
      <c r="K26" s="89"/>
      <c r="L26" s="7"/>
      <c r="M26" s="1"/>
    </row>
    <row r="27" spans="1:13" ht="22.8" x14ac:dyDescent="0.4">
      <c r="A27" s="5"/>
      <c r="B27" s="87" t="s">
        <v>27</v>
      </c>
      <c r="C27" s="88"/>
      <c r="D27" s="88"/>
      <c r="E27" s="88"/>
      <c r="F27" s="88"/>
      <c r="G27" s="88"/>
      <c r="H27" s="88"/>
      <c r="I27" s="88"/>
      <c r="J27" s="88"/>
      <c r="K27" s="89"/>
      <c r="L27" s="7"/>
      <c r="M27" s="1"/>
    </row>
    <row r="28" spans="1:13" ht="22.8" x14ac:dyDescent="0.4">
      <c r="A28" s="5"/>
      <c r="B28" s="90"/>
      <c r="C28" s="91"/>
      <c r="D28" s="91"/>
      <c r="E28" s="91"/>
      <c r="F28" s="91"/>
      <c r="G28" s="91"/>
      <c r="H28" s="91"/>
      <c r="I28" s="91"/>
      <c r="J28" s="91"/>
      <c r="K28" s="92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78" t="s">
        <v>10</v>
      </c>
      <c r="C37" s="78"/>
      <c r="D37" s="79" t="s">
        <v>11</v>
      </c>
      <c r="E37" s="79"/>
      <c r="F37" s="79"/>
      <c r="G37" s="79"/>
      <c r="H37" s="79"/>
      <c r="I37" s="79"/>
      <c r="J37" s="79"/>
      <c r="K37" s="79"/>
      <c r="L37" s="7"/>
      <c r="M37" s="1"/>
    </row>
    <row r="38" spans="1:13" ht="15.6" x14ac:dyDescent="0.3">
      <c r="A38" s="5"/>
      <c r="B38" s="78" t="s">
        <v>12</v>
      </c>
      <c r="C38" s="78"/>
      <c r="D38" s="79" t="s">
        <v>111</v>
      </c>
      <c r="E38" s="79"/>
      <c r="F38" s="79"/>
      <c r="G38" s="79"/>
      <c r="H38" s="79"/>
      <c r="I38" s="79"/>
      <c r="J38" s="79"/>
      <c r="K38" s="79"/>
      <c r="L38" s="7"/>
      <c r="M38" s="1"/>
    </row>
    <row r="39" spans="1:13" ht="15.6" x14ac:dyDescent="0.3">
      <c r="A39" s="5"/>
      <c r="B39" s="78" t="s">
        <v>13</v>
      </c>
      <c r="C39" s="78"/>
      <c r="D39" s="79" t="s">
        <v>14</v>
      </c>
      <c r="E39" s="79"/>
      <c r="F39" s="79"/>
      <c r="G39" s="79"/>
      <c r="H39" s="79"/>
      <c r="I39" s="79"/>
      <c r="J39" s="79"/>
      <c r="K39" s="79"/>
      <c r="L39" s="7"/>
      <c r="M39" s="1"/>
    </row>
    <row r="40" spans="1:13" ht="15.6" x14ac:dyDescent="0.3">
      <c r="A40" s="5"/>
      <c r="B40" s="78" t="s">
        <v>15</v>
      </c>
      <c r="C40" s="78"/>
      <c r="D40" s="79" t="s">
        <v>112</v>
      </c>
      <c r="E40" s="79"/>
      <c r="F40" s="79"/>
      <c r="G40" s="79"/>
      <c r="H40" s="79"/>
      <c r="I40" s="79"/>
      <c r="J40" s="79"/>
      <c r="K40" s="79"/>
      <c r="L40" s="7"/>
      <c r="M40" s="1"/>
    </row>
    <row r="41" spans="1:13" ht="15.6" x14ac:dyDescent="0.3">
      <c r="A41" s="5"/>
      <c r="B41" s="78" t="s">
        <v>16</v>
      </c>
      <c r="C41" s="78"/>
      <c r="D41" s="79" t="s">
        <v>110</v>
      </c>
      <c r="E41" s="79"/>
      <c r="F41" s="79"/>
      <c r="G41" s="79"/>
      <c r="H41" s="79"/>
      <c r="I41" s="79"/>
      <c r="J41" s="79"/>
      <c r="K41" s="79"/>
      <c r="L41" s="7"/>
      <c r="M41" s="1"/>
    </row>
    <row r="42" spans="1:13" ht="15.6" x14ac:dyDescent="0.3">
      <c r="A42" s="5"/>
      <c r="B42" s="78" t="s">
        <v>17</v>
      </c>
      <c r="C42" s="78"/>
      <c r="D42" s="83" t="s">
        <v>18</v>
      </c>
      <c r="E42" s="82"/>
      <c r="F42" s="79" t="s">
        <v>19</v>
      </c>
      <c r="G42" s="79"/>
      <c r="H42" s="79" t="s">
        <v>20</v>
      </c>
      <c r="I42" s="79"/>
      <c r="J42" s="79"/>
      <c r="K42" s="79"/>
      <c r="L42" s="7"/>
      <c r="M42" s="1"/>
    </row>
    <row r="43" spans="1:13" ht="15.6" x14ac:dyDescent="0.3">
      <c r="A43" s="5"/>
      <c r="B43" s="78" t="s">
        <v>21</v>
      </c>
      <c r="C43" s="78"/>
      <c r="D43" s="79" t="s">
        <v>22</v>
      </c>
      <c r="E43" s="79"/>
      <c r="F43" s="79"/>
      <c r="G43" s="79"/>
      <c r="H43" s="79"/>
      <c r="I43" s="79"/>
      <c r="J43" s="79"/>
      <c r="K43" s="79"/>
      <c r="L43" s="7"/>
      <c r="M43" s="1"/>
    </row>
    <row r="44" spans="1:13" ht="15.6" x14ac:dyDescent="0.3">
      <c r="A44" s="5"/>
      <c r="B44" s="78" t="s">
        <v>23</v>
      </c>
      <c r="C44" s="78"/>
      <c r="D44" s="80">
        <v>42670</v>
      </c>
      <c r="E44" s="81"/>
      <c r="F44" s="82"/>
      <c r="G44" s="79" t="s">
        <v>24</v>
      </c>
      <c r="H44" s="79"/>
      <c r="I44" s="79"/>
      <c r="J44" s="80">
        <v>42670</v>
      </c>
      <c r="K44" s="82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76" t="s">
        <v>25</v>
      </c>
      <c r="C48" s="76"/>
      <c r="D48" s="76"/>
      <c r="E48" s="76"/>
      <c r="F48" s="76"/>
      <c r="G48" s="76"/>
      <c r="H48" s="76"/>
      <c r="I48" s="76"/>
      <c r="J48" s="76"/>
      <c r="K48" s="76"/>
      <c r="L48" s="7"/>
      <c r="M48" s="1"/>
    </row>
    <row r="49" spans="1:13" ht="15.6" x14ac:dyDescent="0.3">
      <c r="A49" s="5"/>
      <c r="B49" s="77" t="s">
        <v>26</v>
      </c>
      <c r="C49" s="77"/>
      <c r="D49" s="77"/>
      <c r="E49" s="77"/>
      <c r="F49" s="77"/>
      <c r="G49" s="77"/>
      <c r="H49" s="77"/>
      <c r="I49" s="77"/>
      <c r="J49" s="77"/>
      <c r="K49" s="77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112"/>
  <sheetViews>
    <sheetView tabSelected="1" topLeftCell="A99" zoomScale="85" zoomScaleNormal="85" workbookViewId="0">
      <selection activeCell="H112" sqref="H112"/>
    </sheetView>
  </sheetViews>
  <sheetFormatPr defaultColWidth="9.109375" defaultRowHeight="13.8" x14ac:dyDescent="0.3"/>
  <cols>
    <col min="1" max="1" width="10.88671875" style="62" bestFit="1" customWidth="1"/>
    <col min="2" max="2" width="5" style="62" bestFit="1" customWidth="1"/>
    <col min="3" max="3" width="20.44140625" style="62" bestFit="1" customWidth="1"/>
    <col min="4" max="4" width="19.44140625" style="62" bestFit="1" customWidth="1"/>
    <col min="5" max="5" width="16.88671875" style="62" bestFit="1" customWidth="1"/>
    <col min="6" max="6" width="49.109375" style="62" customWidth="1"/>
    <col min="7" max="7" width="30.88671875" style="62" customWidth="1"/>
    <col min="8" max="8" width="15" style="62" customWidth="1"/>
    <col min="9" max="9" width="8.33203125" style="62" bestFit="1" customWidth="1"/>
    <col min="10" max="10" width="12" style="72" bestFit="1" customWidth="1"/>
    <col min="11" max="11" width="9.6640625" style="62" bestFit="1" customWidth="1"/>
    <col min="12" max="12" width="12.109375" style="62" bestFit="1" customWidth="1"/>
    <col min="13" max="14" width="9.109375" style="62"/>
    <col min="15" max="15" width="9.109375" style="62" customWidth="1"/>
    <col min="16" max="16" width="3" style="62" bestFit="1" customWidth="1"/>
    <col min="17" max="17" width="11.44140625" style="62" bestFit="1" customWidth="1"/>
    <col min="18" max="16384" width="9.109375" style="62"/>
  </cols>
  <sheetData>
    <row r="1" spans="1:17" x14ac:dyDescent="0.3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7"/>
      <c r="L1" s="98" t="s">
        <v>40</v>
      </c>
    </row>
    <row r="2" spans="1:17" x14ac:dyDescent="0.3">
      <c r="A2" s="93" t="s">
        <v>29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9"/>
    </row>
    <row r="3" spans="1:17" x14ac:dyDescent="0.3">
      <c r="A3" s="63" t="s">
        <v>0</v>
      </c>
      <c r="B3" s="63" t="s">
        <v>1</v>
      </c>
      <c r="C3" s="64" t="s">
        <v>33</v>
      </c>
      <c r="D3" s="64" t="s">
        <v>32</v>
      </c>
      <c r="E3" s="63" t="s">
        <v>2</v>
      </c>
      <c r="F3" s="63" t="s">
        <v>3</v>
      </c>
      <c r="G3" s="63" t="s">
        <v>4</v>
      </c>
      <c r="H3" s="63" t="s">
        <v>30</v>
      </c>
      <c r="I3" s="63" t="s">
        <v>5</v>
      </c>
      <c r="J3" s="63" t="s">
        <v>31</v>
      </c>
      <c r="K3" s="63" t="s">
        <v>49</v>
      </c>
      <c r="L3" s="63" t="s">
        <v>39</v>
      </c>
      <c r="P3" s="62" t="s">
        <v>34</v>
      </c>
      <c r="Q3" s="62" t="s">
        <v>34</v>
      </c>
    </row>
    <row r="4" spans="1:17" s="71" customFormat="1" ht="39.6" x14ac:dyDescent="0.3">
      <c r="A4" s="65" t="s">
        <v>108</v>
      </c>
      <c r="B4" s="66">
        <v>1</v>
      </c>
      <c r="C4" s="65" t="s">
        <v>109</v>
      </c>
      <c r="D4" s="65"/>
      <c r="E4" s="67" t="s">
        <v>55</v>
      </c>
      <c r="F4" s="68" t="s">
        <v>56</v>
      </c>
      <c r="G4" s="69" t="s">
        <v>82</v>
      </c>
      <c r="H4" s="65"/>
      <c r="I4" s="65" t="s">
        <v>51</v>
      </c>
      <c r="J4" s="70"/>
      <c r="K4" s="65"/>
      <c r="L4" s="70" t="str">
        <f>IF(K4=I4,"Coerente",(IF(K4="Non verificato","Non applicabile","Non coerente")))</f>
        <v>Non coerente</v>
      </c>
      <c r="P4" s="71" t="s">
        <v>35</v>
      </c>
      <c r="Q4" s="71" t="s">
        <v>35</v>
      </c>
    </row>
    <row r="5" spans="1:17" s="71" customFormat="1" ht="39.6" x14ac:dyDescent="0.3">
      <c r="A5" s="65" t="s">
        <v>108</v>
      </c>
      <c r="B5" s="66">
        <v>2</v>
      </c>
      <c r="C5" s="65" t="s">
        <v>109</v>
      </c>
      <c r="D5" s="65"/>
      <c r="E5" s="67" t="s">
        <v>55</v>
      </c>
      <c r="F5" s="68" t="s">
        <v>57</v>
      </c>
      <c r="G5" s="69" t="s">
        <v>83</v>
      </c>
      <c r="H5" s="65"/>
      <c r="I5" s="65" t="s">
        <v>51</v>
      </c>
      <c r="J5" s="70"/>
      <c r="K5" s="65"/>
      <c r="L5" s="70" t="str">
        <f>IF(K5=I5,"Coerente",(IF(K5="Non verificato","Non applicabile","Non coerente")))</f>
        <v>Non coerente</v>
      </c>
      <c r="Q5" s="71" t="s">
        <v>36</v>
      </c>
    </row>
    <row r="6" spans="1:17" s="71" customFormat="1" ht="52.8" x14ac:dyDescent="0.3">
      <c r="A6" s="65" t="s">
        <v>108</v>
      </c>
      <c r="B6" s="66">
        <v>3</v>
      </c>
      <c r="C6" s="65" t="s">
        <v>109</v>
      </c>
      <c r="D6" s="65"/>
      <c r="E6" s="67" t="s">
        <v>55</v>
      </c>
      <c r="F6" s="68" t="s">
        <v>58</v>
      </c>
      <c r="G6" s="69" t="s">
        <v>82</v>
      </c>
      <c r="H6" s="65"/>
      <c r="I6" s="65" t="s">
        <v>51</v>
      </c>
      <c r="J6" s="70"/>
      <c r="K6" s="65"/>
      <c r="L6" s="70" t="str">
        <f>IF(K6=I6,"Coerente",(IF(K6="Non verificato","Non applicabile","Non coerente")))</f>
        <v>Non coerente</v>
      </c>
    </row>
    <row r="7" spans="1:17" s="71" customFormat="1" ht="50.25" customHeight="1" x14ac:dyDescent="0.3">
      <c r="A7" s="65" t="s">
        <v>108</v>
      </c>
      <c r="B7" s="66">
        <v>4</v>
      </c>
      <c r="C7" s="65" t="s">
        <v>109</v>
      </c>
      <c r="D7" s="65"/>
      <c r="E7" s="67" t="s">
        <v>55</v>
      </c>
      <c r="F7" s="68" t="s">
        <v>59</v>
      </c>
      <c r="G7" s="69" t="s">
        <v>83</v>
      </c>
      <c r="H7" s="65"/>
      <c r="I7" s="65" t="s">
        <v>51</v>
      </c>
      <c r="J7" s="70"/>
      <c r="K7" s="65"/>
      <c r="L7" s="70" t="str">
        <f>IF(K7=I7,"Coerente",(IF(K7="Non verificato","Non applicabile","Non coerente")))</f>
        <v>Non coerente</v>
      </c>
    </row>
    <row r="8" spans="1:17" s="71" customFormat="1" ht="52.8" x14ac:dyDescent="0.3">
      <c r="A8" s="65" t="s">
        <v>108</v>
      </c>
      <c r="B8" s="66">
        <v>5</v>
      </c>
      <c r="C8" s="65" t="s">
        <v>109</v>
      </c>
      <c r="D8" s="65"/>
      <c r="E8" s="67" t="s">
        <v>55</v>
      </c>
      <c r="F8" s="68" t="s">
        <v>135</v>
      </c>
      <c r="G8" s="69" t="s">
        <v>82</v>
      </c>
      <c r="H8" s="65"/>
      <c r="I8" s="65" t="s">
        <v>51</v>
      </c>
      <c r="J8" s="70"/>
      <c r="K8" s="65"/>
      <c r="L8" s="70"/>
    </row>
    <row r="9" spans="1:17" s="71" customFormat="1" ht="39.6" x14ac:dyDescent="0.3">
      <c r="A9" s="65" t="s">
        <v>108</v>
      </c>
      <c r="B9" s="66">
        <v>6</v>
      </c>
      <c r="C9" s="65" t="s">
        <v>109</v>
      </c>
      <c r="D9" s="65"/>
      <c r="E9" s="67" t="s">
        <v>55</v>
      </c>
      <c r="F9" s="68" t="s">
        <v>136</v>
      </c>
      <c r="G9" s="69" t="s">
        <v>83</v>
      </c>
      <c r="H9" s="65"/>
      <c r="I9" s="65" t="s">
        <v>51</v>
      </c>
      <c r="J9" s="70"/>
      <c r="K9" s="65"/>
      <c r="L9" s="70"/>
    </row>
    <row r="10" spans="1:17" s="71" customFormat="1" ht="132" x14ac:dyDescent="0.3">
      <c r="A10" s="65" t="s">
        <v>108</v>
      </c>
      <c r="B10" s="66">
        <v>7</v>
      </c>
      <c r="C10" s="65" t="s">
        <v>109</v>
      </c>
      <c r="D10" s="65"/>
      <c r="E10" s="67" t="s">
        <v>55</v>
      </c>
      <c r="F10" s="68" t="s">
        <v>60</v>
      </c>
      <c r="G10" s="69" t="s">
        <v>82</v>
      </c>
      <c r="H10" s="65"/>
      <c r="I10" s="65" t="s">
        <v>51</v>
      </c>
      <c r="J10" s="70"/>
      <c r="K10" s="65"/>
      <c r="L10" s="70"/>
    </row>
    <row r="11" spans="1:17" s="71" customFormat="1" ht="79.2" x14ac:dyDescent="0.3">
      <c r="A11" s="65" t="s">
        <v>108</v>
      </c>
      <c r="B11" s="66">
        <v>8</v>
      </c>
      <c r="C11" s="65" t="s">
        <v>109</v>
      </c>
      <c r="D11" s="65"/>
      <c r="E11" s="67" t="s">
        <v>55</v>
      </c>
      <c r="F11" s="68" t="s">
        <v>61</v>
      </c>
      <c r="G11" s="69" t="s">
        <v>83</v>
      </c>
      <c r="H11" s="65"/>
      <c r="I11" s="65" t="s">
        <v>51</v>
      </c>
      <c r="J11" s="70"/>
      <c r="K11" s="65"/>
      <c r="L11" s="70"/>
    </row>
    <row r="12" spans="1:17" s="71" customFormat="1" ht="52.8" x14ac:dyDescent="0.3">
      <c r="A12" s="65" t="s">
        <v>108</v>
      </c>
      <c r="B12" s="66">
        <v>9</v>
      </c>
      <c r="C12" s="65" t="s">
        <v>109</v>
      </c>
      <c r="D12" s="65"/>
      <c r="E12" s="67" t="s">
        <v>55</v>
      </c>
      <c r="F12" s="68" t="s">
        <v>62</v>
      </c>
      <c r="G12" s="69" t="s">
        <v>82</v>
      </c>
      <c r="H12" s="65"/>
      <c r="I12" s="65" t="s">
        <v>51</v>
      </c>
      <c r="J12" s="70"/>
      <c r="K12" s="65"/>
      <c r="L12" s="70"/>
    </row>
    <row r="13" spans="1:17" s="71" customFormat="1" ht="52.8" x14ac:dyDescent="0.3">
      <c r="A13" s="65" t="s">
        <v>108</v>
      </c>
      <c r="B13" s="66">
        <v>10</v>
      </c>
      <c r="C13" s="65" t="s">
        <v>109</v>
      </c>
      <c r="D13" s="65"/>
      <c r="E13" s="67" t="s">
        <v>55</v>
      </c>
      <c r="F13" s="68" t="s">
        <v>137</v>
      </c>
      <c r="G13" s="69" t="s">
        <v>82</v>
      </c>
      <c r="H13" s="65"/>
      <c r="I13" s="65" t="s">
        <v>51</v>
      </c>
      <c r="J13" s="70"/>
      <c r="K13" s="65"/>
      <c r="L13" s="70"/>
    </row>
    <row r="14" spans="1:17" s="71" customFormat="1" ht="39.6" x14ac:dyDescent="0.3">
      <c r="A14" s="65" t="s">
        <v>108</v>
      </c>
      <c r="B14" s="66">
        <v>11</v>
      </c>
      <c r="C14" s="65" t="s">
        <v>109</v>
      </c>
      <c r="D14" s="65"/>
      <c r="E14" s="67" t="s">
        <v>55</v>
      </c>
      <c r="F14" s="68" t="s">
        <v>138</v>
      </c>
      <c r="G14" s="69" t="s">
        <v>83</v>
      </c>
      <c r="H14" s="65"/>
      <c r="I14" s="65" t="s">
        <v>51</v>
      </c>
      <c r="J14" s="70"/>
      <c r="K14" s="65"/>
      <c r="L14" s="70"/>
    </row>
    <row r="15" spans="1:17" s="71" customFormat="1" ht="92.4" x14ac:dyDescent="0.3">
      <c r="A15" s="65" t="s">
        <v>108</v>
      </c>
      <c r="B15" s="66">
        <v>12</v>
      </c>
      <c r="C15" s="65" t="s">
        <v>109</v>
      </c>
      <c r="D15" s="65"/>
      <c r="E15" s="67" t="s">
        <v>55</v>
      </c>
      <c r="F15" s="68" t="s">
        <v>63</v>
      </c>
      <c r="G15" s="69" t="s">
        <v>82</v>
      </c>
      <c r="H15" s="65"/>
      <c r="I15" s="65" t="s">
        <v>51</v>
      </c>
      <c r="J15" s="70"/>
      <c r="K15" s="65"/>
      <c r="L15" s="70"/>
    </row>
    <row r="16" spans="1:17" s="71" customFormat="1" ht="39.6" x14ac:dyDescent="0.3">
      <c r="A16" s="65" t="s">
        <v>108</v>
      </c>
      <c r="B16" s="66">
        <v>13</v>
      </c>
      <c r="C16" s="65" t="s">
        <v>109</v>
      </c>
      <c r="D16" s="65"/>
      <c r="E16" s="67" t="s">
        <v>55</v>
      </c>
      <c r="F16" s="68" t="s">
        <v>64</v>
      </c>
      <c r="G16" s="69" t="s">
        <v>83</v>
      </c>
      <c r="H16" s="65"/>
      <c r="I16" s="65" t="s">
        <v>51</v>
      </c>
      <c r="J16" s="70"/>
      <c r="K16" s="65"/>
      <c r="L16" s="70"/>
    </row>
    <row r="17" spans="1:12" s="71" customFormat="1" ht="52.8" x14ac:dyDescent="0.3">
      <c r="A17" s="65" t="s">
        <v>108</v>
      </c>
      <c r="B17" s="66">
        <v>14</v>
      </c>
      <c r="C17" s="65" t="s">
        <v>109</v>
      </c>
      <c r="D17" s="65"/>
      <c r="E17" s="67" t="s">
        <v>55</v>
      </c>
      <c r="F17" s="68" t="s">
        <v>145</v>
      </c>
      <c r="G17" s="69" t="s">
        <v>82</v>
      </c>
      <c r="H17" s="65"/>
      <c r="I17" s="65" t="s">
        <v>51</v>
      </c>
      <c r="J17" s="70"/>
      <c r="K17" s="65"/>
      <c r="L17" s="70"/>
    </row>
    <row r="18" spans="1:12" s="71" customFormat="1" ht="39.6" x14ac:dyDescent="0.3">
      <c r="A18" s="65" t="s">
        <v>108</v>
      </c>
      <c r="B18" s="66">
        <v>15</v>
      </c>
      <c r="C18" s="65" t="s">
        <v>109</v>
      </c>
      <c r="D18" s="65"/>
      <c r="E18" s="67" t="s">
        <v>55</v>
      </c>
      <c r="F18" s="68" t="s">
        <v>146</v>
      </c>
      <c r="G18" s="69" t="s">
        <v>83</v>
      </c>
      <c r="H18" s="65"/>
      <c r="I18" s="65" t="s">
        <v>51</v>
      </c>
      <c r="J18" s="70"/>
      <c r="K18" s="65"/>
      <c r="L18" s="70"/>
    </row>
    <row r="19" spans="1:12" s="71" customFormat="1" ht="52.8" x14ac:dyDescent="0.3">
      <c r="A19" s="65" t="s">
        <v>108</v>
      </c>
      <c r="B19" s="66">
        <v>16</v>
      </c>
      <c r="C19" s="65" t="s">
        <v>109</v>
      </c>
      <c r="D19" s="65"/>
      <c r="E19" s="67" t="s">
        <v>55</v>
      </c>
      <c r="F19" s="68" t="s">
        <v>139</v>
      </c>
      <c r="G19" s="74" t="s">
        <v>82</v>
      </c>
      <c r="H19" s="65"/>
      <c r="I19" s="75" t="s">
        <v>34</v>
      </c>
      <c r="J19" s="70"/>
      <c r="K19" s="65"/>
      <c r="L19" s="70"/>
    </row>
    <row r="20" spans="1:12" s="71" customFormat="1" ht="39.6" x14ac:dyDescent="0.3">
      <c r="A20" s="65" t="s">
        <v>108</v>
      </c>
      <c r="B20" s="66">
        <v>17</v>
      </c>
      <c r="C20" s="65" t="s">
        <v>109</v>
      </c>
      <c r="D20" s="65"/>
      <c r="E20" s="67" t="s">
        <v>55</v>
      </c>
      <c r="F20" s="68" t="s">
        <v>140</v>
      </c>
      <c r="G20" s="74" t="s">
        <v>83</v>
      </c>
      <c r="H20" s="65"/>
      <c r="I20" s="75" t="s">
        <v>34</v>
      </c>
      <c r="J20" s="70"/>
      <c r="K20" s="65"/>
      <c r="L20" s="70"/>
    </row>
    <row r="21" spans="1:12" s="71" customFormat="1" ht="39.6" x14ac:dyDescent="0.3">
      <c r="A21" s="65" t="s">
        <v>108</v>
      </c>
      <c r="B21" s="66">
        <v>18</v>
      </c>
      <c r="C21" s="65" t="s">
        <v>109</v>
      </c>
      <c r="D21" s="65"/>
      <c r="E21" s="67" t="s">
        <v>55</v>
      </c>
      <c r="F21" s="68" t="s">
        <v>147</v>
      </c>
      <c r="G21" s="74" t="s">
        <v>82</v>
      </c>
      <c r="H21" s="65"/>
      <c r="I21" s="75" t="s">
        <v>34</v>
      </c>
      <c r="J21" s="70"/>
      <c r="K21" s="65"/>
      <c r="L21" s="70"/>
    </row>
    <row r="22" spans="1:12" s="71" customFormat="1" ht="39.6" x14ac:dyDescent="0.3">
      <c r="A22" s="65" t="s">
        <v>108</v>
      </c>
      <c r="B22" s="66">
        <v>19</v>
      </c>
      <c r="C22" s="65" t="s">
        <v>109</v>
      </c>
      <c r="D22" s="65"/>
      <c r="E22" s="67" t="s">
        <v>55</v>
      </c>
      <c r="F22" s="68" t="s">
        <v>150</v>
      </c>
      <c r="G22" s="74" t="s">
        <v>83</v>
      </c>
      <c r="H22" s="65"/>
      <c r="I22" s="75" t="s">
        <v>34</v>
      </c>
      <c r="J22" s="70"/>
      <c r="K22" s="65"/>
      <c r="L22" s="70"/>
    </row>
    <row r="23" spans="1:12" s="71" customFormat="1" ht="39.6" x14ac:dyDescent="0.3">
      <c r="A23" s="65" t="s">
        <v>108</v>
      </c>
      <c r="B23" s="66">
        <v>20</v>
      </c>
      <c r="C23" s="65" t="s">
        <v>109</v>
      </c>
      <c r="D23" s="65"/>
      <c r="E23" s="67" t="s">
        <v>55</v>
      </c>
      <c r="F23" s="68" t="s">
        <v>148</v>
      </c>
      <c r="G23" s="74" t="s">
        <v>82</v>
      </c>
      <c r="H23" s="65"/>
      <c r="I23" s="75" t="s">
        <v>34</v>
      </c>
      <c r="J23" s="70"/>
      <c r="K23" s="65"/>
      <c r="L23" s="70"/>
    </row>
    <row r="24" spans="1:12" s="71" customFormat="1" ht="39.6" x14ac:dyDescent="0.3">
      <c r="A24" s="65" t="s">
        <v>108</v>
      </c>
      <c r="B24" s="66">
        <v>21</v>
      </c>
      <c r="C24" s="65" t="s">
        <v>109</v>
      </c>
      <c r="D24" s="65"/>
      <c r="E24" s="67" t="s">
        <v>55</v>
      </c>
      <c r="F24" s="68" t="s">
        <v>149</v>
      </c>
      <c r="G24" s="74" t="s">
        <v>83</v>
      </c>
      <c r="H24" s="65"/>
      <c r="I24" s="75" t="s">
        <v>34</v>
      </c>
      <c r="J24" s="70"/>
      <c r="K24" s="65"/>
      <c r="L24" s="70"/>
    </row>
    <row r="25" spans="1:12" s="71" customFormat="1" ht="66" x14ac:dyDescent="0.3">
      <c r="A25" s="65" t="s">
        <v>108</v>
      </c>
      <c r="B25" s="66">
        <v>22</v>
      </c>
      <c r="C25" s="65" t="s">
        <v>109</v>
      </c>
      <c r="D25" s="65"/>
      <c r="E25" s="67" t="s">
        <v>55</v>
      </c>
      <c r="F25" s="68" t="s">
        <v>86</v>
      </c>
      <c r="G25" s="69" t="s">
        <v>82</v>
      </c>
      <c r="H25" s="65"/>
      <c r="I25" s="65" t="s">
        <v>51</v>
      </c>
      <c r="J25" s="70"/>
      <c r="K25" s="65"/>
      <c r="L25" s="70"/>
    </row>
    <row r="26" spans="1:12" s="71" customFormat="1" ht="39.6" x14ac:dyDescent="0.3">
      <c r="A26" s="65" t="s">
        <v>108</v>
      </c>
      <c r="B26" s="66">
        <v>23</v>
      </c>
      <c r="C26" s="65" t="s">
        <v>109</v>
      </c>
      <c r="D26" s="65"/>
      <c r="E26" s="67" t="s">
        <v>55</v>
      </c>
      <c r="F26" s="68" t="s">
        <v>85</v>
      </c>
      <c r="G26" s="69" t="s">
        <v>83</v>
      </c>
      <c r="H26" s="65"/>
      <c r="I26" s="65" t="s">
        <v>51</v>
      </c>
      <c r="J26" s="70"/>
      <c r="K26" s="65"/>
      <c r="L26" s="70"/>
    </row>
    <row r="27" spans="1:12" s="71" customFormat="1" ht="39.6" x14ac:dyDescent="0.3">
      <c r="A27" s="65" t="s">
        <v>108</v>
      </c>
      <c r="B27" s="66">
        <v>24</v>
      </c>
      <c r="C27" s="65" t="s">
        <v>109</v>
      </c>
      <c r="D27" s="65"/>
      <c r="E27" s="67" t="s">
        <v>55</v>
      </c>
      <c r="F27" s="68" t="s">
        <v>65</v>
      </c>
      <c r="G27" s="69" t="s">
        <v>82</v>
      </c>
      <c r="H27" s="65"/>
      <c r="I27" s="65" t="s">
        <v>51</v>
      </c>
      <c r="J27" s="70"/>
      <c r="K27" s="65"/>
      <c r="L27" s="70"/>
    </row>
    <row r="28" spans="1:12" s="71" customFormat="1" ht="79.2" x14ac:dyDescent="0.3">
      <c r="A28" s="65" t="s">
        <v>108</v>
      </c>
      <c r="B28" s="66">
        <v>25</v>
      </c>
      <c r="C28" s="65" t="s">
        <v>109</v>
      </c>
      <c r="D28" s="65"/>
      <c r="E28" s="67" t="s">
        <v>55</v>
      </c>
      <c r="F28" s="68" t="s">
        <v>66</v>
      </c>
      <c r="G28" s="69" t="s">
        <v>83</v>
      </c>
      <c r="H28" s="65"/>
      <c r="I28" s="65" t="s">
        <v>51</v>
      </c>
      <c r="J28" s="70"/>
      <c r="K28" s="65"/>
      <c r="L28" s="70"/>
    </row>
    <row r="29" spans="1:12" s="71" customFormat="1" ht="39.6" x14ac:dyDescent="0.3">
      <c r="A29" s="65" t="s">
        <v>108</v>
      </c>
      <c r="B29" s="66">
        <v>26</v>
      </c>
      <c r="C29" s="65" t="s">
        <v>109</v>
      </c>
      <c r="D29" s="65"/>
      <c r="E29" s="67" t="s">
        <v>55</v>
      </c>
      <c r="F29" s="68" t="s">
        <v>67</v>
      </c>
      <c r="G29" s="69" t="s">
        <v>82</v>
      </c>
      <c r="H29" s="65"/>
      <c r="I29" s="65" t="s">
        <v>51</v>
      </c>
      <c r="J29" s="70"/>
      <c r="K29" s="65"/>
      <c r="L29" s="70"/>
    </row>
    <row r="30" spans="1:12" s="71" customFormat="1" ht="39.6" x14ac:dyDescent="0.3">
      <c r="A30" s="65" t="s">
        <v>108</v>
      </c>
      <c r="B30" s="66">
        <v>27</v>
      </c>
      <c r="C30" s="65" t="s">
        <v>109</v>
      </c>
      <c r="D30" s="65"/>
      <c r="E30" s="67" t="s">
        <v>55</v>
      </c>
      <c r="F30" s="68" t="s">
        <v>68</v>
      </c>
      <c r="G30" s="69" t="s">
        <v>83</v>
      </c>
      <c r="H30" s="65"/>
      <c r="I30" s="65" t="s">
        <v>51</v>
      </c>
      <c r="J30" s="70"/>
      <c r="K30" s="65"/>
      <c r="L30" s="70"/>
    </row>
    <row r="31" spans="1:12" s="71" customFormat="1" ht="39.6" x14ac:dyDescent="0.3">
      <c r="A31" s="65" t="s">
        <v>108</v>
      </c>
      <c r="B31" s="66">
        <v>28</v>
      </c>
      <c r="C31" s="65" t="s">
        <v>109</v>
      </c>
      <c r="D31" s="65"/>
      <c r="E31" s="67" t="s">
        <v>55</v>
      </c>
      <c r="F31" s="68" t="s">
        <v>152</v>
      </c>
      <c r="G31" s="69" t="s">
        <v>82</v>
      </c>
      <c r="H31" s="65"/>
      <c r="I31" s="65" t="s">
        <v>51</v>
      </c>
      <c r="J31" s="70"/>
      <c r="K31" s="65"/>
      <c r="L31" s="70"/>
    </row>
    <row r="32" spans="1:12" s="71" customFormat="1" ht="39.6" x14ac:dyDescent="0.3">
      <c r="A32" s="65" t="s">
        <v>108</v>
      </c>
      <c r="B32" s="66">
        <v>29</v>
      </c>
      <c r="C32" s="65" t="s">
        <v>109</v>
      </c>
      <c r="D32" s="65"/>
      <c r="E32" s="67" t="s">
        <v>55</v>
      </c>
      <c r="F32" s="68" t="s">
        <v>151</v>
      </c>
      <c r="G32" s="69" t="s">
        <v>83</v>
      </c>
      <c r="H32" s="65"/>
      <c r="I32" s="65" t="s">
        <v>51</v>
      </c>
      <c r="J32" s="70"/>
      <c r="K32" s="65"/>
      <c r="L32" s="70"/>
    </row>
    <row r="33" spans="1:12" s="71" customFormat="1" ht="39.6" x14ac:dyDescent="0.3">
      <c r="A33" s="65" t="s">
        <v>108</v>
      </c>
      <c r="B33" s="66">
        <v>30</v>
      </c>
      <c r="C33" s="65" t="s">
        <v>109</v>
      </c>
      <c r="D33" s="65"/>
      <c r="E33" s="67" t="s">
        <v>55</v>
      </c>
      <c r="F33" s="68" t="s">
        <v>141</v>
      </c>
      <c r="G33" s="74" t="s">
        <v>82</v>
      </c>
      <c r="H33" s="65"/>
      <c r="I33" s="75" t="s">
        <v>34</v>
      </c>
      <c r="J33" s="70"/>
      <c r="K33" s="65"/>
      <c r="L33" s="70"/>
    </row>
    <row r="34" spans="1:12" s="71" customFormat="1" ht="39.6" x14ac:dyDescent="0.3">
      <c r="A34" s="65" t="s">
        <v>108</v>
      </c>
      <c r="B34" s="66">
        <v>31</v>
      </c>
      <c r="C34" s="65" t="s">
        <v>109</v>
      </c>
      <c r="D34" s="65"/>
      <c r="E34" s="67" t="s">
        <v>55</v>
      </c>
      <c r="F34" s="68" t="s">
        <v>142</v>
      </c>
      <c r="G34" s="74" t="s">
        <v>83</v>
      </c>
      <c r="H34" s="65"/>
      <c r="I34" s="75" t="s">
        <v>34</v>
      </c>
      <c r="J34" s="70"/>
      <c r="K34" s="65"/>
      <c r="L34" s="70"/>
    </row>
    <row r="35" spans="1:12" s="71" customFormat="1" ht="79.2" x14ac:dyDescent="0.3">
      <c r="A35" s="65" t="s">
        <v>108</v>
      </c>
      <c r="B35" s="66">
        <v>32</v>
      </c>
      <c r="C35" s="65" t="s">
        <v>109</v>
      </c>
      <c r="D35" s="65"/>
      <c r="E35" s="67" t="s">
        <v>55</v>
      </c>
      <c r="F35" s="68" t="s">
        <v>69</v>
      </c>
      <c r="G35" s="69" t="s">
        <v>82</v>
      </c>
      <c r="H35" s="65"/>
      <c r="I35" s="65" t="s">
        <v>51</v>
      </c>
      <c r="J35" s="70"/>
      <c r="K35" s="65"/>
      <c r="L35" s="70"/>
    </row>
    <row r="36" spans="1:12" s="71" customFormat="1" ht="79.2" x14ac:dyDescent="0.3">
      <c r="A36" s="65" t="s">
        <v>108</v>
      </c>
      <c r="B36" s="66">
        <v>33</v>
      </c>
      <c r="C36" s="65" t="s">
        <v>109</v>
      </c>
      <c r="D36" s="65"/>
      <c r="E36" s="67" t="s">
        <v>55</v>
      </c>
      <c r="F36" s="68" t="s">
        <v>70</v>
      </c>
      <c r="G36" s="69" t="s">
        <v>83</v>
      </c>
      <c r="H36" s="65"/>
      <c r="I36" s="65" t="s">
        <v>51</v>
      </c>
      <c r="J36" s="70"/>
      <c r="K36" s="65"/>
      <c r="L36" s="70"/>
    </row>
    <row r="37" spans="1:12" s="71" customFormat="1" ht="39.6" x14ac:dyDescent="0.3">
      <c r="A37" s="65" t="s">
        <v>108</v>
      </c>
      <c r="B37" s="66">
        <v>34</v>
      </c>
      <c r="C37" s="65" t="s">
        <v>109</v>
      </c>
      <c r="D37" s="65"/>
      <c r="E37" s="67" t="s">
        <v>55</v>
      </c>
      <c r="F37" s="68" t="s">
        <v>71</v>
      </c>
      <c r="G37" s="69" t="s">
        <v>83</v>
      </c>
      <c r="H37" s="65"/>
      <c r="I37" s="65" t="s">
        <v>51</v>
      </c>
      <c r="J37" s="70"/>
      <c r="K37" s="65"/>
      <c r="L37" s="70"/>
    </row>
    <row r="38" spans="1:12" s="71" customFormat="1" ht="39.6" x14ac:dyDescent="0.3">
      <c r="A38" s="65" t="s">
        <v>108</v>
      </c>
      <c r="B38" s="66">
        <v>35</v>
      </c>
      <c r="C38" s="65" t="s">
        <v>109</v>
      </c>
      <c r="D38" s="65"/>
      <c r="E38" s="67" t="s">
        <v>55</v>
      </c>
      <c r="F38" s="68" t="s">
        <v>72</v>
      </c>
      <c r="G38" s="69" t="s">
        <v>82</v>
      </c>
      <c r="H38" s="65"/>
      <c r="I38" s="65" t="s">
        <v>51</v>
      </c>
      <c r="J38" s="70"/>
      <c r="K38" s="65"/>
      <c r="L38" s="70"/>
    </row>
    <row r="39" spans="1:12" s="71" customFormat="1" ht="39.6" x14ac:dyDescent="0.3">
      <c r="A39" s="65" t="s">
        <v>108</v>
      </c>
      <c r="B39" s="66">
        <v>36</v>
      </c>
      <c r="C39" s="65" t="s">
        <v>109</v>
      </c>
      <c r="D39" s="65"/>
      <c r="E39" s="67" t="s">
        <v>55</v>
      </c>
      <c r="F39" s="68" t="s">
        <v>73</v>
      </c>
      <c r="G39" s="69" t="s">
        <v>83</v>
      </c>
      <c r="H39" s="65"/>
      <c r="I39" s="65" t="s">
        <v>51</v>
      </c>
      <c r="J39" s="70"/>
      <c r="K39" s="65"/>
      <c r="L39" s="70"/>
    </row>
    <row r="40" spans="1:12" s="71" customFormat="1" ht="66" x14ac:dyDescent="0.3">
      <c r="A40" s="65" t="s">
        <v>108</v>
      </c>
      <c r="B40" s="66">
        <v>37</v>
      </c>
      <c r="C40" s="65" t="s">
        <v>109</v>
      </c>
      <c r="D40" s="65"/>
      <c r="E40" s="67" t="s">
        <v>55</v>
      </c>
      <c r="F40" s="68" t="s">
        <v>89</v>
      </c>
      <c r="G40" s="69" t="s">
        <v>82</v>
      </c>
      <c r="H40" s="65"/>
      <c r="I40" s="65" t="s">
        <v>51</v>
      </c>
      <c r="J40" s="70"/>
      <c r="K40" s="65"/>
      <c r="L40" s="70"/>
    </row>
    <row r="41" spans="1:12" s="71" customFormat="1" ht="79.2" x14ac:dyDescent="0.3">
      <c r="A41" s="65" t="s">
        <v>108</v>
      </c>
      <c r="B41" s="66">
        <v>38</v>
      </c>
      <c r="C41" s="65" t="s">
        <v>109</v>
      </c>
      <c r="D41" s="65"/>
      <c r="E41" s="67" t="s">
        <v>55</v>
      </c>
      <c r="F41" s="68" t="s">
        <v>84</v>
      </c>
      <c r="G41" s="69" t="s">
        <v>83</v>
      </c>
      <c r="H41" s="65"/>
      <c r="I41" s="65" t="s">
        <v>51</v>
      </c>
      <c r="J41" s="70"/>
      <c r="K41" s="65"/>
      <c r="L41" s="70"/>
    </row>
    <row r="42" spans="1:12" s="71" customFormat="1" ht="39.6" x14ac:dyDescent="0.3">
      <c r="A42" s="65" t="s">
        <v>108</v>
      </c>
      <c r="B42" s="66">
        <v>39</v>
      </c>
      <c r="C42" s="65" t="s">
        <v>109</v>
      </c>
      <c r="D42" s="65"/>
      <c r="E42" s="67" t="s">
        <v>55</v>
      </c>
      <c r="F42" s="68" t="s">
        <v>153</v>
      </c>
      <c r="G42" s="69" t="s">
        <v>82</v>
      </c>
      <c r="H42" s="65"/>
      <c r="I42" s="65" t="s">
        <v>51</v>
      </c>
      <c r="J42" s="70"/>
      <c r="K42" s="65"/>
      <c r="L42" s="70"/>
    </row>
    <row r="43" spans="1:12" s="71" customFormat="1" ht="39.6" x14ac:dyDescent="0.3">
      <c r="A43" s="65" t="s">
        <v>108</v>
      </c>
      <c r="B43" s="66">
        <v>40</v>
      </c>
      <c r="C43" s="65" t="s">
        <v>109</v>
      </c>
      <c r="D43" s="65"/>
      <c r="E43" s="67" t="s">
        <v>55</v>
      </c>
      <c r="F43" s="68" t="s">
        <v>154</v>
      </c>
      <c r="G43" s="69" t="s">
        <v>83</v>
      </c>
      <c r="H43" s="65"/>
      <c r="I43" s="65" t="s">
        <v>51</v>
      </c>
      <c r="J43" s="70"/>
      <c r="K43" s="65"/>
      <c r="L43" s="70"/>
    </row>
    <row r="44" spans="1:12" s="71" customFormat="1" ht="39.6" x14ac:dyDescent="0.3">
      <c r="A44" s="65" t="s">
        <v>108</v>
      </c>
      <c r="B44" s="66">
        <v>41</v>
      </c>
      <c r="C44" s="65" t="s">
        <v>109</v>
      </c>
      <c r="D44" s="65"/>
      <c r="E44" s="67" t="s">
        <v>55</v>
      </c>
      <c r="F44" s="68" t="s">
        <v>90</v>
      </c>
      <c r="G44" s="69" t="s">
        <v>82</v>
      </c>
      <c r="H44" s="65"/>
      <c r="I44" s="65" t="s">
        <v>51</v>
      </c>
      <c r="J44" s="70"/>
      <c r="K44" s="65"/>
      <c r="L44" s="70"/>
    </row>
    <row r="45" spans="1:12" s="71" customFormat="1" ht="39.6" x14ac:dyDescent="0.3">
      <c r="A45" s="65" t="s">
        <v>108</v>
      </c>
      <c r="B45" s="66">
        <v>42</v>
      </c>
      <c r="C45" s="65" t="s">
        <v>109</v>
      </c>
      <c r="D45" s="65"/>
      <c r="E45" s="67" t="s">
        <v>55</v>
      </c>
      <c r="F45" s="68" t="s">
        <v>88</v>
      </c>
      <c r="G45" s="69" t="s">
        <v>83</v>
      </c>
      <c r="H45" s="65"/>
      <c r="I45" s="65" t="s">
        <v>51</v>
      </c>
      <c r="J45" s="70"/>
      <c r="K45" s="65"/>
      <c r="L45" s="70"/>
    </row>
    <row r="46" spans="1:12" s="71" customFormat="1" ht="26.4" x14ac:dyDescent="0.3">
      <c r="A46" s="65" t="s">
        <v>108</v>
      </c>
      <c r="B46" s="66">
        <v>43</v>
      </c>
      <c r="C46" s="65" t="s">
        <v>109</v>
      </c>
      <c r="D46" s="65"/>
      <c r="E46" s="67" t="s">
        <v>55</v>
      </c>
      <c r="F46" s="68" t="s">
        <v>156</v>
      </c>
      <c r="G46" s="69" t="s">
        <v>82</v>
      </c>
      <c r="H46" s="65"/>
      <c r="I46" s="65" t="s">
        <v>51</v>
      </c>
      <c r="J46" s="70"/>
      <c r="K46" s="65"/>
      <c r="L46" s="70"/>
    </row>
    <row r="47" spans="1:12" s="71" customFormat="1" ht="39.6" x14ac:dyDescent="0.3">
      <c r="A47" s="65" t="s">
        <v>108</v>
      </c>
      <c r="B47" s="66">
        <v>44</v>
      </c>
      <c r="C47" s="65" t="s">
        <v>109</v>
      </c>
      <c r="D47" s="65"/>
      <c r="E47" s="67" t="s">
        <v>55</v>
      </c>
      <c r="F47" s="68" t="s">
        <v>155</v>
      </c>
      <c r="G47" s="69" t="s">
        <v>83</v>
      </c>
      <c r="H47" s="65"/>
      <c r="I47" s="65" t="s">
        <v>51</v>
      </c>
      <c r="J47" s="70"/>
      <c r="K47" s="65"/>
      <c r="L47" s="70"/>
    </row>
    <row r="48" spans="1:12" s="71" customFormat="1" ht="26.4" x14ac:dyDescent="0.3">
      <c r="A48" s="65" t="s">
        <v>108</v>
      </c>
      <c r="B48" s="66">
        <v>45</v>
      </c>
      <c r="C48" s="65" t="s">
        <v>109</v>
      </c>
      <c r="D48" s="65"/>
      <c r="E48" s="67" t="s">
        <v>55</v>
      </c>
      <c r="F48" s="68" t="s">
        <v>91</v>
      </c>
      <c r="G48" s="69" t="s">
        <v>82</v>
      </c>
      <c r="H48" s="65"/>
      <c r="I48" s="65" t="s">
        <v>51</v>
      </c>
      <c r="J48" s="70"/>
      <c r="K48" s="65"/>
      <c r="L48" s="70"/>
    </row>
    <row r="49" spans="1:12" s="71" customFormat="1" ht="39.6" x14ac:dyDescent="0.3">
      <c r="A49" s="65" t="s">
        <v>108</v>
      </c>
      <c r="B49" s="66">
        <v>46</v>
      </c>
      <c r="C49" s="65" t="s">
        <v>109</v>
      </c>
      <c r="D49" s="65"/>
      <c r="E49" s="67" t="s">
        <v>55</v>
      </c>
      <c r="F49" s="68" t="s">
        <v>87</v>
      </c>
      <c r="G49" s="69" t="s">
        <v>83</v>
      </c>
      <c r="H49" s="65"/>
      <c r="I49" s="65" t="s">
        <v>51</v>
      </c>
      <c r="J49" s="70"/>
      <c r="K49" s="65"/>
      <c r="L49" s="70"/>
    </row>
    <row r="50" spans="1:12" s="71" customFormat="1" ht="39.6" x14ac:dyDescent="0.3">
      <c r="A50" s="65" t="s">
        <v>108</v>
      </c>
      <c r="B50" s="66">
        <v>47</v>
      </c>
      <c r="C50" s="65" t="s">
        <v>109</v>
      </c>
      <c r="D50" s="65"/>
      <c r="E50" s="67" t="s">
        <v>55</v>
      </c>
      <c r="F50" s="68" t="s">
        <v>74</v>
      </c>
      <c r="G50" s="69" t="s">
        <v>82</v>
      </c>
      <c r="H50" s="65"/>
      <c r="I50" s="65" t="s">
        <v>51</v>
      </c>
      <c r="J50" s="70"/>
      <c r="K50" s="65"/>
      <c r="L50" s="70"/>
    </row>
    <row r="51" spans="1:12" s="71" customFormat="1" ht="39.6" x14ac:dyDescent="0.3">
      <c r="A51" s="65" t="s">
        <v>108</v>
      </c>
      <c r="B51" s="66">
        <v>48</v>
      </c>
      <c r="C51" s="65" t="s">
        <v>109</v>
      </c>
      <c r="D51" s="65"/>
      <c r="E51" s="67" t="s">
        <v>55</v>
      </c>
      <c r="F51" s="68" t="s">
        <v>75</v>
      </c>
      <c r="G51" s="69" t="s">
        <v>83</v>
      </c>
      <c r="H51" s="65"/>
      <c r="I51" s="65" t="s">
        <v>51</v>
      </c>
      <c r="J51" s="70"/>
      <c r="K51" s="65"/>
      <c r="L51" s="70"/>
    </row>
    <row r="52" spans="1:12" s="71" customFormat="1" ht="26.4" x14ac:dyDescent="0.3">
      <c r="A52" s="65" t="s">
        <v>108</v>
      </c>
      <c r="B52" s="66">
        <v>49</v>
      </c>
      <c r="C52" s="65" t="s">
        <v>109</v>
      </c>
      <c r="D52" s="65"/>
      <c r="E52" s="67" t="s">
        <v>55</v>
      </c>
      <c r="F52" s="68" t="s">
        <v>93</v>
      </c>
      <c r="G52" s="69" t="s">
        <v>82</v>
      </c>
      <c r="H52" s="65"/>
      <c r="I52" s="65" t="s">
        <v>51</v>
      </c>
      <c r="J52" s="70"/>
      <c r="K52" s="65"/>
      <c r="L52" s="70"/>
    </row>
    <row r="53" spans="1:12" s="71" customFormat="1" ht="39.6" x14ac:dyDescent="0.3">
      <c r="A53" s="65" t="s">
        <v>108</v>
      </c>
      <c r="B53" s="66">
        <v>50</v>
      </c>
      <c r="C53" s="65" t="s">
        <v>109</v>
      </c>
      <c r="D53" s="65"/>
      <c r="E53" s="67" t="s">
        <v>55</v>
      </c>
      <c r="F53" s="68" t="s">
        <v>95</v>
      </c>
      <c r="G53" s="69" t="s">
        <v>83</v>
      </c>
      <c r="H53" s="65"/>
      <c r="I53" s="65" t="s">
        <v>51</v>
      </c>
      <c r="J53" s="70"/>
      <c r="K53" s="65"/>
      <c r="L53" s="70"/>
    </row>
    <row r="54" spans="1:12" s="71" customFormat="1" ht="39.6" x14ac:dyDescent="0.3">
      <c r="A54" s="65" t="s">
        <v>108</v>
      </c>
      <c r="B54" s="66">
        <v>51</v>
      </c>
      <c r="C54" s="65" t="s">
        <v>109</v>
      </c>
      <c r="D54" s="65"/>
      <c r="E54" s="67" t="s">
        <v>55</v>
      </c>
      <c r="F54" s="68" t="s">
        <v>158</v>
      </c>
      <c r="G54" s="69" t="s">
        <v>82</v>
      </c>
      <c r="H54" s="65"/>
      <c r="I54" s="65" t="s">
        <v>51</v>
      </c>
      <c r="J54" s="70"/>
      <c r="K54" s="65"/>
      <c r="L54" s="70"/>
    </row>
    <row r="55" spans="1:12" s="71" customFormat="1" ht="39.6" x14ac:dyDescent="0.3">
      <c r="A55" s="65" t="s">
        <v>108</v>
      </c>
      <c r="B55" s="66">
        <v>52</v>
      </c>
      <c r="C55" s="65" t="s">
        <v>109</v>
      </c>
      <c r="D55" s="65"/>
      <c r="E55" s="67" t="s">
        <v>55</v>
      </c>
      <c r="F55" s="68" t="s">
        <v>157</v>
      </c>
      <c r="G55" s="69" t="s">
        <v>83</v>
      </c>
      <c r="H55" s="65"/>
      <c r="I55" s="65" t="s">
        <v>51</v>
      </c>
      <c r="J55" s="70"/>
      <c r="K55" s="65"/>
      <c r="L55" s="70"/>
    </row>
    <row r="56" spans="1:12" s="71" customFormat="1" ht="39.6" x14ac:dyDescent="0.3">
      <c r="A56" s="65" t="s">
        <v>108</v>
      </c>
      <c r="B56" s="66">
        <v>53</v>
      </c>
      <c r="C56" s="65" t="s">
        <v>109</v>
      </c>
      <c r="D56" s="65"/>
      <c r="E56" s="67" t="s">
        <v>55</v>
      </c>
      <c r="F56" s="68" t="s">
        <v>92</v>
      </c>
      <c r="G56" s="69" t="s">
        <v>82</v>
      </c>
      <c r="H56" s="65"/>
      <c r="I56" s="65" t="s">
        <v>51</v>
      </c>
      <c r="J56" s="70"/>
      <c r="K56" s="65"/>
      <c r="L56" s="70"/>
    </row>
    <row r="57" spans="1:12" s="71" customFormat="1" ht="39.6" x14ac:dyDescent="0.3">
      <c r="A57" s="65" t="s">
        <v>108</v>
      </c>
      <c r="B57" s="66">
        <v>54</v>
      </c>
      <c r="C57" s="65" t="s">
        <v>109</v>
      </c>
      <c r="D57" s="65"/>
      <c r="E57" s="67" t="s">
        <v>55</v>
      </c>
      <c r="F57" s="68" t="s">
        <v>94</v>
      </c>
      <c r="G57" s="69" t="s">
        <v>83</v>
      </c>
      <c r="H57" s="65"/>
      <c r="I57" s="65" t="s">
        <v>51</v>
      </c>
      <c r="J57" s="70"/>
      <c r="K57" s="65"/>
      <c r="L57" s="70"/>
    </row>
    <row r="58" spans="1:12" s="71" customFormat="1" ht="39.6" x14ac:dyDescent="0.3">
      <c r="A58" s="65" t="s">
        <v>108</v>
      </c>
      <c r="B58" s="66">
        <v>55</v>
      </c>
      <c r="C58" s="65" t="s">
        <v>109</v>
      </c>
      <c r="D58" s="65"/>
      <c r="E58" s="67" t="s">
        <v>55</v>
      </c>
      <c r="F58" s="68" t="s">
        <v>76</v>
      </c>
      <c r="G58" s="69" t="s">
        <v>82</v>
      </c>
      <c r="H58" s="65"/>
      <c r="I58" s="65" t="s">
        <v>51</v>
      </c>
      <c r="J58" s="70"/>
      <c r="K58" s="65"/>
      <c r="L58" s="70"/>
    </row>
    <row r="59" spans="1:12" s="71" customFormat="1" ht="39.6" x14ac:dyDescent="0.3">
      <c r="A59" s="65" t="s">
        <v>108</v>
      </c>
      <c r="B59" s="66">
        <v>56</v>
      </c>
      <c r="C59" s="65" t="s">
        <v>109</v>
      </c>
      <c r="D59" s="65"/>
      <c r="E59" s="67" t="s">
        <v>55</v>
      </c>
      <c r="F59" s="68" t="s">
        <v>77</v>
      </c>
      <c r="G59" s="69" t="s">
        <v>83</v>
      </c>
      <c r="H59" s="65"/>
      <c r="I59" s="65" t="s">
        <v>51</v>
      </c>
      <c r="J59" s="70"/>
      <c r="K59" s="65"/>
      <c r="L59" s="70"/>
    </row>
    <row r="60" spans="1:12" s="71" customFormat="1" ht="52.8" x14ac:dyDescent="0.3">
      <c r="A60" s="65" t="s">
        <v>108</v>
      </c>
      <c r="B60" s="66">
        <v>57</v>
      </c>
      <c r="C60" s="65" t="s">
        <v>109</v>
      </c>
      <c r="D60" s="65"/>
      <c r="E60" s="67" t="s">
        <v>55</v>
      </c>
      <c r="F60" s="68" t="s">
        <v>97</v>
      </c>
      <c r="G60" s="69" t="s">
        <v>82</v>
      </c>
      <c r="H60" s="65"/>
      <c r="I60" s="65" t="s">
        <v>51</v>
      </c>
      <c r="J60" s="70"/>
      <c r="K60" s="65"/>
      <c r="L60" s="70"/>
    </row>
    <row r="61" spans="1:12" s="71" customFormat="1" ht="79.2" x14ac:dyDescent="0.3">
      <c r="A61" s="65" t="s">
        <v>108</v>
      </c>
      <c r="B61" s="66">
        <v>58</v>
      </c>
      <c r="C61" s="65" t="s">
        <v>109</v>
      </c>
      <c r="D61" s="65"/>
      <c r="E61" s="67" t="s">
        <v>55</v>
      </c>
      <c r="F61" s="68" t="s">
        <v>98</v>
      </c>
      <c r="G61" s="69" t="s">
        <v>83</v>
      </c>
      <c r="H61" s="65"/>
      <c r="I61" s="65" t="s">
        <v>51</v>
      </c>
      <c r="J61" s="70"/>
      <c r="K61" s="65"/>
      <c r="L61" s="70"/>
    </row>
    <row r="62" spans="1:12" s="71" customFormat="1" ht="39.6" x14ac:dyDescent="0.3">
      <c r="A62" s="65" t="s">
        <v>108</v>
      </c>
      <c r="B62" s="66">
        <v>59</v>
      </c>
      <c r="C62" s="65" t="s">
        <v>109</v>
      </c>
      <c r="D62" s="65"/>
      <c r="E62" s="67" t="s">
        <v>55</v>
      </c>
      <c r="F62" s="68" t="s">
        <v>160</v>
      </c>
      <c r="G62" s="69" t="s">
        <v>82</v>
      </c>
      <c r="H62" s="65"/>
      <c r="I62" s="65" t="s">
        <v>51</v>
      </c>
      <c r="J62" s="70"/>
      <c r="K62" s="65"/>
      <c r="L62" s="70"/>
    </row>
    <row r="63" spans="1:12" s="71" customFormat="1" ht="39.6" x14ac:dyDescent="0.3">
      <c r="A63" s="65" t="s">
        <v>108</v>
      </c>
      <c r="B63" s="66">
        <v>60</v>
      </c>
      <c r="C63" s="65" t="s">
        <v>109</v>
      </c>
      <c r="D63" s="65"/>
      <c r="E63" s="67" t="s">
        <v>55</v>
      </c>
      <c r="F63" s="68" t="s">
        <v>159</v>
      </c>
      <c r="G63" s="69" t="s">
        <v>83</v>
      </c>
      <c r="H63" s="65"/>
      <c r="I63" s="65" t="s">
        <v>51</v>
      </c>
      <c r="J63" s="70"/>
      <c r="K63" s="65"/>
      <c r="L63" s="70"/>
    </row>
    <row r="64" spans="1:12" s="71" customFormat="1" ht="39.6" x14ac:dyDescent="0.3">
      <c r="A64" s="65" t="s">
        <v>108</v>
      </c>
      <c r="B64" s="66">
        <v>61</v>
      </c>
      <c r="C64" s="65" t="s">
        <v>109</v>
      </c>
      <c r="D64" s="65"/>
      <c r="E64" s="67" t="s">
        <v>55</v>
      </c>
      <c r="F64" s="68" t="s">
        <v>96</v>
      </c>
      <c r="G64" s="69" t="s">
        <v>82</v>
      </c>
      <c r="H64" s="65"/>
      <c r="I64" s="65" t="s">
        <v>51</v>
      </c>
      <c r="J64" s="70"/>
      <c r="K64" s="65"/>
      <c r="L64" s="70"/>
    </row>
    <row r="65" spans="1:12" s="71" customFormat="1" ht="79.2" x14ac:dyDescent="0.3">
      <c r="A65" s="65" t="s">
        <v>108</v>
      </c>
      <c r="B65" s="66">
        <v>62</v>
      </c>
      <c r="C65" s="65" t="s">
        <v>109</v>
      </c>
      <c r="D65" s="65"/>
      <c r="E65" s="67" t="s">
        <v>55</v>
      </c>
      <c r="F65" s="68" t="s">
        <v>99</v>
      </c>
      <c r="G65" s="69" t="s">
        <v>83</v>
      </c>
      <c r="H65" s="65"/>
      <c r="I65" s="65" t="s">
        <v>51</v>
      </c>
      <c r="J65" s="70"/>
      <c r="K65" s="65"/>
      <c r="L65" s="70"/>
    </row>
    <row r="66" spans="1:12" s="71" customFormat="1" ht="39.6" x14ac:dyDescent="0.3">
      <c r="A66" s="65" t="s">
        <v>108</v>
      </c>
      <c r="B66" s="66">
        <v>63</v>
      </c>
      <c r="C66" s="65" t="s">
        <v>109</v>
      </c>
      <c r="D66" s="65"/>
      <c r="E66" s="67" t="s">
        <v>55</v>
      </c>
      <c r="F66" s="68" t="s">
        <v>78</v>
      </c>
      <c r="G66" s="69" t="s">
        <v>82</v>
      </c>
      <c r="H66" s="65"/>
      <c r="I66" s="65" t="s">
        <v>51</v>
      </c>
      <c r="J66" s="70"/>
      <c r="K66" s="65"/>
      <c r="L66" s="70"/>
    </row>
    <row r="67" spans="1:12" s="71" customFormat="1" ht="79.2" x14ac:dyDescent="0.3">
      <c r="A67" s="65" t="s">
        <v>108</v>
      </c>
      <c r="B67" s="66">
        <v>64</v>
      </c>
      <c r="C67" s="65" t="s">
        <v>109</v>
      </c>
      <c r="D67" s="65"/>
      <c r="E67" s="67" t="s">
        <v>55</v>
      </c>
      <c r="F67" s="68" t="s">
        <v>79</v>
      </c>
      <c r="G67" s="69" t="s">
        <v>83</v>
      </c>
      <c r="H67" s="65"/>
      <c r="I67" s="65" t="s">
        <v>51</v>
      </c>
      <c r="J67" s="70"/>
      <c r="K67" s="65"/>
      <c r="L67" s="70"/>
    </row>
    <row r="68" spans="1:12" s="71" customFormat="1" ht="52.8" x14ac:dyDescent="0.3">
      <c r="A68" s="65" t="s">
        <v>108</v>
      </c>
      <c r="B68" s="66">
        <v>65</v>
      </c>
      <c r="C68" s="65" t="s">
        <v>109</v>
      </c>
      <c r="D68" s="65"/>
      <c r="E68" s="67" t="s">
        <v>55</v>
      </c>
      <c r="F68" s="68" t="s">
        <v>161</v>
      </c>
      <c r="G68" s="69" t="s">
        <v>82</v>
      </c>
      <c r="H68" s="65"/>
      <c r="I68" s="65" t="s">
        <v>51</v>
      </c>
      <c r="J68" s="70"/>
      <c r="K68" s="65"/>
      <c r="L68" s="70"/>
    </row>
    <row r="69" spans="1:12" s="71" customFormat="1" ht="39.6" x14ac:dyDescent="0.3">
      <c r="A69" s="65" t="s">
        <v>108</v>
      </c>
      <c r="B69" s="66">
        <v>66</v>
      </c>
      <c r="C69" s="65" t="s">
        <v>109</v>
      </c>
      <c r="D69" s="65"/>
      <c r="E69" s="67" t="s">
        <v>55</v>
      </c>
      <c r="F69" s="68" t="s">
        <v>162</v>
      </c>
      <c r="G69" s="69" t="s">
        <v>83</v>
      </c>
      <c r="H69" s="65"/>
      <c r="I69" s="65" t="s">
        <v>51</v>
      </c>
      <c r="J69" s="70"/>
      <c r="K69" s="65"/>
      <c r="L69" s="70"/>
    </row>
    <row r="70" spans="1:12" s="71" customFormat="1" ht="66" x14ac:dyDescent="0.3">
      <c r="A70" s="65" t="s">
        <v>108</v>
      </c>
      <c r="B70" s="66">
        <v>67</v>
      </c>
      <c r="C70" s="65" t="s">
        <v>109</v>
      </c>
      <c r="D70" s="65"/>
      <c r="E70" s="67" t="s">
        <v>55</v>
      </c>
      <c r="F70" s="68" t="s">
        <v>163</v>
      </c>
      <c r="G70" s="69" t="s">
        <v>82</v>
      </c>
      <c r="H70" s="65"/>
      <c r="I70" s="65" t="s">
        <v>51</v>
      </c>
      <c r="J70" s="70"/>
      <c r="K70" s="65"/>
      <c r="L70" s="70"/>
    </row>
    <row r="71" spans="1:12" s="71" customFormat="1" ht="39.6" x14ac:dyDescent="0.3">
      <c r="A71" s="65" t="s">
        <v>108</v>
      </c>
      <c r="B71" s="66">
        <v>68</v>
      </c>
      <c r="C71" s="65" t="s">
        <v>109</v>
      </c>
      <c r="D71" s="65"/>
      <c r="E71" s="67" t="s">
        <v>55</v>
      </c>
      <c r="F71" s="68" t="s">
        <v>164</v>
      </c>
      <c r="G71" s="69" t="s">
        <v>83</v>
      </c>
      <c r="H71" s="65"/>
      <c r="I71" s="65" t="s">
        <v>51</v>
      </c>
      <c r="J71" s="70"/>
      <c r="K71" s="65"/>
      <c r="L71" s="70"/>
    </row>
    <row r="72" spans="1:12" s="71" customFormat="1" ht="66" x14ac:dyDescent="0.3">
      <c r="A72" s="65" t="s">
        <v>108</v>
      </c>
      <c r="B72" s="66">
        <v>69</v>
      </c>
      <c r="C72" s="65" t="s">
        <v>109</v>
      </c>
      <c r="D72" s="65"/>
      <c r="E72" s="67" t="s">
        <v>55</v>
      </c>
      <c r="F72" s="68" t="s">
        <v>165</v>
      </c>
      <c r="G72" s="69" t="s">
        <v>82</v>
      </c>
      <c r="H72" s="65"/>
      <c r="I72" s="65" t="s">
        <v>51</v>
      </c>
      <c r="J72" s="70"/>
      <c r="K72" s="65"/>
      <c r="L72" s="70"/>
    </row>
    <row r="73" spans="1:12" s="71" customFormat="1" ht="39.6" x14ac:dyDescent="0.3">
      <c r="A73" s="65" t="s">
        <v>108</v>
      </c>
      <c r="B73" s="66">
        <v>70</v>
      </c>
      <c r="C73" s="65" t="s">
        <v>109</v>
      </c>
      <c r="D73" s="65"/>
      <c r="E73" s="67" t="s">
        <v>55</v>
      </c>
      <c r="F73" s="68" t="s">
        <v>166</v>
      </c>
      <c r="G73" s="69" t="s">
        <v>83</v>
      </c>
      <c r="H73" s="65"/>
      <c r="I73" s="65" t="s">
        <v>51</v>
      </c>
      <c r="J73" s="70"/>
      <c r="K73" s="65"/>
      <c r="L73" s="70"/>
    </row>
    <row r="74" spans="1:12" s="71" customFormat="1" ht="52.8" x14ac:dyDescent="0.3">
      <c r="A74" s="65" t="s">
        <v>108</v>
      </c>
      <c r="B74" s="66">
        <v>71</v>
      </c>
      <c r="C74" s="65" t="s">
        <v>109</v>
      </c>
      <c r="D74" s="65"/>
      <c r="E74" s="67" t="s">
        <v>55</v>
      </c>
      <c r="F74" s="68" t="s">
        <v>167</v>
      </c>
      <c r="G74" s="69" t="s">
        <v>82</v>
      </c>
      <c r="H74" s="65"/>
      <c r="I74" s="65" t="s">
        <v>51</v>
      </c>
      <c r="J74" s="70"/>
      <c r="K74" s="65"/>
      <c r="L74" s="70"/>
    </row>
    <row r="75" spans="1:12" s="71" customFormat="1" ht="39.6" x14ac:dyDescent="0.3">
      <c r="A75" s="65" t="s">
        <v>108</v>
      </c>
      <c r="B75" s="66">
        <v>72</v>
      </c>
      <c r="C75" s="65" t="s">
        <v>109</v>
      </c>
      <c r="D75" s="65"/>
      <c r="E75" s="67" t="s">
        <v>55</v>
      </c>
      <c r="F75" s="68" t="s">
        <v>168</v>
      </c>
      <c r="G75" s="69" t="s">
        <v>83</v>
      </c>
      <c r="H75" s="65"/>
      <c r="I75" s="65" t="s">
        <v>51</v>
      </c>
      <c r="J75" s="70"/>
      <c r="K75" s="65"/>
      <c r="L75" s="70"/>
    </row>
    <row r="76" spans="1:12" s="71" customFormat="1" ht="39.6" x14ac:dyDescent="0.3">
      <c r="A76" s="65" t="s">
        <v>108</v>
      </c>
      <c r="B76" s="66">
        <v>73</v>
      </c>
      <c r="C76" s="65" t="s">
        <v>109</v>
      </c>
      <c r="D76" s="65"/>
      <c r="E76" s="67" t="s">
        <v>55</v>
      </c>
      <c r="F76" s="68" t="s">
        <v>100</v>
      </c>
      <c r="G76" s="69" t="s">
        <v>82</v>
      </c>
      <c r="H76" s="65"/>
      <c r="I76" s="65" t="s">
        <v>51</v>
      </c>
      <c r="J76" s="70"/>
      <c r="K76" s="65"/>
      <c r="L76" s="70"/>
    </row>
    <row r="77" spans="1:12" s="71" customFormat="1" ht="39.6" x14ac:dyDescent="0.3">
      <c r="A77" s="65" t="s">
        <v>108</v>
      </c>
      <c r="B77" s="66">
        <v>74</v>
      </c>
      <c r="C77" s="65" t="s">
        <v>109</v>
      </c>
      <c r="D77" s="65"/>
      <c r="E77" s="67" t="s">
        <v>55</v>
      </c>
      <c r="F77" s="68" t="s">
        <v>103</v>
      </c>
      <c r="G77" s="69" t="s">
        <v>83</v>
      </c>
      <c r="H77" s="65"/>
      <c r="I77" s="65" t="s">
        <v>51</v>
      </c>
      <c r="J77" s="70"/>
      <c r="K77" s="65"/>
      <c r="L77" s="70"/>
    </row>
    <row r="78" spans="1:12" s="71" customFormat="1" ht="39.6" x14ac:dyDescent="0.3">
      <c r="A78" s="65" t="s">
        <v>108</v>
      </c>
      <c r="B78" s="66">
        <v>75</v>
      </c>
      <c r="C78" s="65" t="s">
        <v>109</v>
      </c>
      <c r="D78" s="65"/>
      <c r="E78" s="67" t="s">
        <v>55</v>
      </c>
      <c r="F78" s="68" t="s">
        <v>169</v>
      </c>
      <c r="G78" s="69" t="s">
        <v>82</v>
      </c>
      <c r="H78" s="65"/>
      <c r="I78" s="65" t="s">
        <v>51</v>
      </c>
      <c r="J78" s="70"/>
      <c r="K78" s="65"/>
      <c r="L78" s="70"/>
    </row>
    <row r="79" spans="1:12" s="71" customFormat="1" ht="39.6" x14ac:dyDescent="0.3">
      <c r="A79" s="65" t="s">
        <v>108</v>
      </c>
      <c r="B79" s="66">
        <v>76</v>
      </c>
      <c r="C79" s="65" t="s">
        <v>109</v>
      </c>
      <c r="D79" s="65"/>
      <c r="E79" s="67" t="s">
        <v>55</v>
      </c>
      <c r="F79" s="68" t="s">
        <v>170</v>
      </c>
      <c r="G79" s="69" t="s">
        <v>83</v>
      </c>
      <c r="H79" s="65"/>
      <c r="I79" s="65" t="s">
        <v>51</v>
      </c>
      <c r="J79" s="70"/>
      <c r="K79" s="65"/>
      <c r="L79" s="70"/>
    </row>
    <row r="80" spans="1:12" s="71" customFormat="1" ht="39.6" x14ac:dyDescent="0.3">
      <c r="A80" s="65" t="s">
        <v>108</v>
      </c>
      <c r="B80" s="66">
        <v>77</v>
      </c>
      <c r="C80" s="65" t="s">
        <v>109</v>
      </c>
      <c r="D80" s="65"/>
      <c r="E80" s="67" t="s">
        <v>55</v>
      </c>
      <c r="F80" s="68" t="s">
        <v>101</v>
      </c>
      <c r="G80" s="69" t="s">
        <v>82</v>
      </c>
      <c r="H80" s="65"/>
      <c r="I80" s="65" t="s">
        <v>51</v>
      </c>
      <c r="J80" s="70"/>
      <c r="K80" s="65"/>
      <c r="L80" s="70"/>
    </row>
    <row r="81" spans="1:12" s="71" customFormat="1" ht="39.6" x14ac:dyDescent="0.3">
      <c r="A81" s="65" t="s">
        <v>108</v>
      </c>
      <c r="B81" s="66">
        <v>78</v>
      </c>
      <c r="C81" s="65" t="s">
        <v>109</v>
      </c>
      <c r="D81" s="65"/>
      <c r="E81" s="67" t="s">
        <v>55</v>
      </c>
      <c r="F81" s="68" t="s">
        <v>104</v>
      </c>
      <c r="G81" s="69" t="s">
        <v>83</v>
      </c>
      <c r="H81" s="65"/>
      <c r="I81" s="65" t="s">
        <v>51</v>
      </c>
      <c r="J81" s="70"/>
      <c r="K81" s="65"/>
      <c r="L81" s="70"/>
    </row>
    <row r="82" spans="1:12" s="71" customFormat="1" ht="52.8" x14ac:dyDescent="0.3">
      <c r="A82" s="65" t="s">
        <v>108</v>
      </c>
      <c r="B82" s="66">
        <v>79</v>
      </c>
      <c r="C82" s="65" t="s">
        <v>109</v>
      </c>
      <c r="D82" s="65"/>
      <c r="E82" s="67" t="s">
        <v>55</v>
      </c>
      <c r="F82" s="68" t="s">
        <v>102</v>
      </c>
      <c r="G82" s="69" t="s">
        <v>82</v>
      </c>
      <c r="H82" s="65"/>
      <c r="I82" s="65" t="s">
        <v>51</v>
      </c>
      <c r="J82" s="70"/>
      <c r="K82" s="65"/>
      <c r="L82" s="70"/>
    </row>
    <row r="83" spans="1:12" s="71" customFormat="1" ht="39.6" x14ac:dyDescent="0.3">
      <c r="A83" s="65" t="s">
        <v>108</v>
      </c>
      <c r="B83" s="66">
        <v>80</v>
      </c>
      <c r="C83" s="65" t="s">
        <v>109</v>
      </c>
      <c r="D83" s="65"/>
      <c r="E83" s="67" t="s">
        <v>55</v>
      </c>
      <c r="F83" s="68" t="s">
        <v>105</v>
      </c>
      <c r="G83" s="69" t="s">
        <v>83</v>
      </c>
      <c r="H83" s="65"/>
      <c r="I83" s="65" t="s">
        <v>51</v>
      </c>
      <c r="J83" s="70"/>
      <c r="K83" s="65"/>
      <c r="L83" s="70"/>
    </row>
    <row r="84" spans="1:12" s="71" customFormat="1" ht="39.6" x14ac:dyDescent="0.3">
      <c r="A84" s="65" t="s">
        <v>108</v>
      </c>
      <c r="B84" s="66">
        <v>81</v>
      </c>
      <c r="C84" s="65" t="s">
        <v>109</v>
      </c>
      <c r="D84" s="65"/>
      <c r="E84" s="67" t="s">
        <v>55</v>
      </c>
      <c r="F84" s="68" t="s">
        <v>80</v>
      </c>
      <c r="G84" s="69" t="s">
        <v>82</v>
      </c>
      <c r="H84" s="65"/>
      <c r="I84" s="65" t="s">
        <v>51</v>
      </c>
      <c r="J84" s="70"/>
      <c r="K84" s="65"/>
      <c r="L84" s="70"/>
    </row>
    <row r="85" spans="1:12" s="71" customFormat="1" ht="52.8" x14ac:dyDescent="0.3">
      <c r="A85" s="65" t="s">
        <v>108</v>
      </c>
      <c r="B85" s="66">
        <v>82</v>
      </c>
      <c r="C85" s="65" t="s">
        <v>109</v>
      </c>
      <c r="D85" s="65"/>
      <c r="E85" s="67" t="s">
        <v>55</v>
      </c>
      <c r="F85" s="68" t="s">
        <v>81</v>
      </c>
      <c r="G85" s="69" t="s">
        <v>83</v>
      </c>
      <c r="H85" s="65"/>
      <c r="I85" s="65" t="s">
        <v>51</v>
      </c>
      <c r="J85" s="70"/>
      <c r="K85" s="65"/>
      <c r="L85" s="70"/>
    </row>
    <row r="86" spans="1:12" s="71" customFormat="1" ht="39.6" x14ac:dyDescent="0.3">
      <c r="A86" s="65" t="s">
        <v>108</v>
      </c>
      <c r="B86" s="66">
        <v>83</v>
      </c>
      <c r="C86" s="65" t="s">
        <v>109</v>
      </c>
      <c r="D86" s="65"/>
      <c r="E86" s="67" t="s">
        <v>55</v>
      </c>
      <c r="F86" s="68" t="s">
        <v>143</v>
      </c>
      <c r="G86" s="69" t="s">
        <v>82</v>
      </c>
      <c r="H86" s="65"/>
      <c r="I86" s="65" t="s">
        <v>51</v>
      </c>
      <c r="J86" s="70"/>
      <c r="K86" s="65"/>
      <c r="L86" s="70"/>
    </row>
    <row r="87" spans="1:12" s="71" customFormat="1" ht="39.6" x14ac:dyDescent="0.3">
      <c r="A87" s="65" t="s">
        <v>108</v>
      </c>
      <c r="B87" s="66">
        <v>84</v>
      </c>
      <c r="C87" s="65" t="s">
        <v>109</v>
      </c>
      <c r="D87" s="65"/>
      <c r="E87" s="67" t="s">
        <v>55</v>
      </c>
      <c r="F87" s="68" t="s">
        <v>144</v>
      </c>
      <c r="G87" s="69" t="s">
        <v>83</v>
      </c>
      <c r="H87" s="65"/>
      <c r="I87" s="65" t="s">
        <v>51</v>
      </c>
      <c r="J87" s="70"/>
      <c r="K87" s="65"/>
      <c r="L87" s="70"/>
    </row>
    <row r="88" spans="1:12" s="71" customFormat="1" ht="52.8" x14ac:dyDescent="0.3">
      <c r="A88" s="65" t="s">
        <v>108</v>
      </c>
      <c r="B88" s="66">
        <v>85</v>
      </c>
      <c r="C88" s="65" t="s">
        <v>109</v>
      </c>
      <c r="D88" s="65"/>
      <c r="E88" s="67" t="s">
        <v>55</v>
      </c>
      <c r="F88" s="68" t="s">
        <v>172</v>
      </c>
      <c r="G88" s="69" t="s">
        <v>82</v>
      </c>
      <c r="H88" s="65"/>
      <c r="I88" s="65" t="s">
        <v>51</v>
      </c>
      <c r="J88" s="70"/>
      <c r="K88" s="65"/>
      <c r="L88" s="70"/>
    </row>
    <row r="89" spans="1:12" s="71" customFormat="1" ht="39.6" x14ac:dyDescent="0.3">
      <c r="A89" s="65" t="s">
        <v>108</v>
      </c>
      <c r="B89" s="66">
        <v>86</v>
      </c>
      <c r="C89" s="65" t="s">
        <v>109</v>
      </c>
      <c r="D89" s="65"/>
      <c r="E89" s="67" t="s">
        <v>55</v>
      </c>
      <c r="F89" s="68" t="s">
        <v>171</v>
      </c>
      <c r="G89" s="69" t="s">
        <v>83</v>
      </c>
      <c r="H89" s="65"/>
      <c r="I89" s="65" t="s">
        <v>51</v>
      </c>
      <c r="J89" s="70"/>
      <c r="K89" s="65"/>
      <c r="L89" s="70"/>
    </row>
    <row r="90" spans="1:12" s="71" customFormat="1" ht="66" x14ac:dyDescent="0.3">
      <c r="A90" s="65" t="s">
        <v>108</v>
      </c>
      <c r="B90" s="66">
        <v>87</v>
      </c>
      <c r="C90" s="65" t="s">
        <v>109</v>
      </c>
      <c r="D90" s="65"/>
      <c r="E90" s="67" t="s">
        <v>55</v>
      </c>
      <c r="F90" s="68" t="s">
        <v>113</v>
      </c>
      <c r="G90" s="69" t="s">
        <v>82</v>
      </c>
      <c r="H90" s="65" t="s">
        <v>107</v>
      </c>
      <c r="I90" s="65" t="s">
        <v>51</v>
      </c>
      <c r="J90" s="70"/>
      <c r="K90" s="65"/>
      <c r="L90" s="70"/>
    </row>
    <row r="91" spans="1:12" s="71" customFormat="1" ht="39.6" x14ac:dyDescent="0.3">
      <c r="A91" s="65" t="s">
        <v>108</v>
      </c>
      <c r="B91" s="66">
        <v>88</v>
      </c>
      <c r="C91" s="65" t="s">
        <v>109</v>
      </c>
      <c r="D91" s="65"/>
      <c r="E91" s="67" t="s">
        <v>55</v>
      </c>
      <c r="F91" s="68" t="s">
        <v>119</v>
      </c>
      <c r="G91" s="69" t="s">
        <v>83</v>
      </c>
      <c r="H91" s="65"/>
      <c r="I91" s="65" t="s">
        <v>51</v>
      </c>
      <c r="J91" s="70"/>
      <c r="K91" s="65"/>
      <c r="L91" s="70"/>
    </row>
    <row r="92" spans="1:12" s="71" customFormat="1" ht="79.2" x14ac:dyDescent="0.3">
      <c r="A92" s="65" t="s">
        <v>108</v>
      </c>
      <c r="B92" s="66">
        <v>89</v>
      </c>
      <c r="C92" s="65" t="s">
        <v>109</v>
      </c>
      <c r="D92" s="65"/>
      <c r="E92" s="67" t="s">
        <v>55</v>
      </c>
      <c r="F92" s="68" t="s">
        <v>114</v>
      </c>
      <c r="G92" s="69" t="s">
        <v>82</v>
      </c>
      <c r="H92" s="65" t="s">
        <v>107</v>
      </c>
      <c r="I92" s="65" t="s">
        <v>51</v>
      </c>
      <c r="J92" s="70"/>
      <c r="K92" s="65"/>
      <c r="L92" s="70"/>
    </row>
    <row r="93" spans="1:12" s="71" customFormat="1" ht="39.6" x14ac:dyDescent="0.3">
      <c r="A93" s="65" t="s">
        <v>108</v>
      </c>
      <c r="B93" s="66">
        <v>90</v>
      </c>
      <c r="C93" s="65" t="s">
        <v>109</v>
      </c>
      <c r="D93" s="65"/>
      <c r="E93" s="67" t="s">
        <v>55</v>
      </c>
      <c r="F93" s="68" t="s">
        <v>120</v>
      </c>
      <c r="G93" s="69" t="s">
        <v>83</v>
      </c>
      <c r="H93" s="65"/>
      <c r="I93" s="65" t="s">
        <v>51</v>
      </c>
      <c r="J93" s="70"/>
      <c r="K93" s="65"/>
      <c r="L93" s="70"/>
    </row>
    <row r="94" spans="1:12" s="71" customFormat="1" ht="66" x14ac:dyDescent="0.3">
      <c r="A94" s="65" t="s">
        <v>108</v>
      </c>
      <c r="B94" s="66">
        <v>91</v>
      </c>
      <c r="C94" s="65" t="s">
        <v>109</v>
      </c>
      <c r="D94" s="65"/>
      <c r="E94" s="67" t="s">
        <v>55</v>
      </c>
      <c r="F94" s="68" t="s">
        <v>115</v>
      </c>
      <c r="G94" s="69" t="s">
        <v>82</v>
      </c>
      <c r="H94" s="65" t="s">
        <v>107</v>
      </c>
      <c r="I94" s="65" t="s">
        <v>51</v>
      </c>
      <c r="J94" s="70"/>
      <c r="K94" s="65"/>
      <c r="L94" s="70"/>
    </row>
    <row r="95" spans="1:12" s="71" customFormat="1" ht="39.6" x14ac:dyDescent="0.3">
      <c r="A95" s="65" t="s">
        <v>108</v>
      </c>
      <c r="B95" s="66">
        <v>92</v>
      </c>
      <c r="C95" s="65" t="s">
        <v>109</v>
      </c>
      <c r="D95" s="65"/>
      <c r="E95" s="67" t="s">
        <v>55</v>
      </c>
      <c r="F95" s="68" t="s">
        <v>121</v>
      </c>
      <c r="G95" s="69" t="s">
        <v>83</v>
      </c>
      <c r="H95" s="65"/>
      <c r="I95" s="65" t="s">
        <v>51</v>
      </c>
      <c r="J95" s="70"/>
      <c r="K95" s="65"/>
      <c r="L95" s="70"/>
    </row>
    <row r="96" spans="1:12" s="71" customFormat="1" ht="79.2" x14ac:dyDescent="0.3">
      <c r="A96" s="65" t="s">
        <v>108</v>
      </c>
      <c r="B96" s="66">
        <v>93</v>
      </c>
      <c r="C96" s="65" t="s">
        <v>109</v>
      </c>
      <c r="D96" s="65"/>
      <c r="E96" s="67" t="s">
        <v>55</v>
      </c>
      <c r="F96" s="68" t="s">
        <v>116</v>
      </c>
      <c r="G96" s="69" t="s">
        <v>82</v>
      </c>
      <c r="H96" s="65" t="s">
        <v>107</v>
      </c>
      <c r="I96" s="65" t="s">
        <v>51</v>
      </c>
      <c r="J96" s="70"/>
      <c r="K96" s="65"/>
      <c r="L96" s="70"/>
    </row>
    <row r="97" spans="1:12" s="71" customFormat="1" ht="39.6" x14ac:dyDescent="0.3">
      <c r="A97" s="65" t="s">
        <v>108</v>
      </c>
      <c r="B97" s="66">
        <v>94</v>
      </c>
      <c r="C97" s="65" t="s">
        <v>109</v>
      </c>
      <c r="D97" s="65"/>
      <c r="E97" s="67" t="s">
        <v>55</v>
      </c>
      <c r="F97" s="68" t="s">
        <v>122</v>
      </c>
      <c r="G97" s="69" t="s">
        <v>83</v>
      </c>
      <c r="H97" s="65"/>
      <c r="I97" s="65" t="s">
        <v>51</v>
      </c>
      <c r="J97" s="70"/>
      <c r="K97" s="65"/>
      <c r="L97" s="70"/>
    </row>
    <row r="98" spans="1:12" s="71" customFormat="1" ht="79.2" x14ac:dyDescent="0.3">
      <c r="A98" s="65" t="s">
        <v>108</v>
      </c>
      <c r="B98" s="66">
        <v>95</v>
      </c>
      <c r="C98" s="65" t="s">
        <v>109</v>
      </c>
      <c r="D98" s="65"/>
      <c r="E98" s="67" t="s">
        <v>55</v>
      </c>
      <c r="F98" s="68" t="s">
        <v>117</v>
      </c>
      <c r="G98" s="69" t="s">
        <v>82</v>
      </c>
      <c r="H98" s="65" t="s">
        <v>107</v>
      </c>
      <c r="I98" s="65" t="s">
        <v>51</v>
      </c>
      <c r="J98" s="70"/>
      <c r="K98" s="65"/>
      <c r="L98" s="70"/>
    </row>
    <row r="99" spans="1:12" s="71" customFormat="1" ht="39.6" x14ac:dyDescent="0.3">
      <c r="A99" s="65" t="s">
        <v>108</v>
      </c>
      <c r="B99" s="66">
        <v>96</v>
      </c>
      <c r="C99" s="65" t="s">
        <v>109</v>
      </c>
      <c r="D99" s="65"/>
      <c r="E99" s="67" t="s">
        <v>55</v>
      </c>
      <c r="F99" s="68" t="s">
        <v>118</v>
      </c>
      <c r="G99" s="69" t="s">
        <v>83</v>
      </c>
      <c r="H99" s="65"/>
      <c r="I99" s="65" t="s">
        <v>51</v>
      </c>
      <c r="J99" s="70"/>
      <c r="K99" s="65"/>
      <c r="L99" s="70"/>
    </row>
    <row r="100" spans="1:12" s="71" customFormat="1" x14ac:dyDescent="0.3">
      <c r="A100" s="65" t="s">
        <v>108</v>
      </c>
      <c r="B100" s="66">
        <v>97</v>
      </c>
      <c r="C100" s="65" t="s">
        <v>109</v>
      </c>
      <c r="D100" s="65"/>
      <c r="E100" s="67" t="s">
        <v>123</v>
      </c>
      <c r="F100" s="68" t="s">
        <v>124</v>
      </c>
      <c r="G100" s="69" t="s">
        <v>125</v>
      </c>
      <c r="H100" s="73"/>
      <c r="I100" s="65"/>
      <c r="J100" s="70"/>
      <c r="K100" s="65"/>
      <c r="L100" s="70"/>
    </row>
    <row r="101" spans="1:12" s="71" customFormat="1" x14ac:dyDescent="0.3">
      <c r="A101" s="65" t="s">
        <v>108</v>
      </c>
      <c r="B101" s="66">
        <v>98</v>
      </c>
      <c r="C101" s="65" t="s">
        <v>109</v>
      </c>
      <c r="D101" s="65"/>
      <c r="E101" s="67" t="s">
        <v>126</v>
      </c>
      <c r="F101" s="68" t="s">
        <v>127</v>
      </c>
      <c r="G101" s="69" t="s">
        <v>128</v>
      </c>
      <c r="H101" s="65"/>
      <c r="I101" s="65"/>
      <c r="J101" s="70"/>
      <c r="K101" s="65"/>
      <c r="L101" s="70"/>
    </row>
    <row r="102" spans="1:12" s="71" customFormat="1" x14ac:dyDescent="0.3">
      <c r="A102" s="65" t="s">
        <v>108</v>
      </c>
      <c r="B102" s="66">
        <v>99</v>
      </c>
      <c r="C102" s="65" t="s">
        <v>109</v>
      </c>
      <c r="D102" s="65"/>
      <c r="E102" s="67" t="s">
        <v>173</v>
      </c>
      <c r="F102" s="68" t="s">
        <v>174</v>
      </c>
      <c r="G102" s="69" t="s">
        <v>175</v>
      </c>
      <c r="H102" s="65"/>
      <c r="I102" s="65" t="s">
        <v>34</v>
      </c>
      <c r="J102" s="70"/>
      <c r="K102" s="65"/>
      <c r="L102" s="70"/>
    </row>
    <row r="103" spans="1:12" s="71" customFormat="1" x14ac:dyDescent="0.3">
      <c r="A103" s="65" t="s">
        <v>108</v>
      </c>
      <c r="B103" s="66">
        <v>100</v>
      </c>
      <c r="C103" s="65" t="s">
        <v>109</v>
      </c>
      <c r="D103" s="65"/>
      <c r="E103" s="67" t="s">
        <v>129</v>
      </c>
      <c r="F103" s="68" t="s">
        <v>130</v>
      </c>
      <c r="G103" s="69" t="s">
        <v>131</v>
      </c>
      <c r="H103" s="65"/>
      <c r="I103" s="65"/>
      <c r="J103" s="70"/>
      <c r="K103" s="65"/>
      <c r="L103" s="70"/>
    </row>
    <row r="104" spans="1:12" s="71" customFormat="1" x14ac:dyDescent="0.3">
      <c r="A104" s="65" t="s">
        <v>108</v>
      </c>
      <c r="B104" s="66">
        <v>101</v>
      </c>
      <c r="C104" s="65" t="s">
        <v>109</v>
      </c>
      <c r="D104" s="65"/>
      <c r="E104" s="67" t="s">
        <v>132</v>
      </c>
      <c r="F104" s="68" t="s">
        <v>133</v>
      </c>
      <c r="G104" s="69" t="s">
        <v>134</v>
      </c>
      <c r="H104" s="65"/>
      <c r="I104" s="65"/>
      <c r="J104" s="70"/>
      <c r="K104" s="65"/>
      <c r="L104" s="70"/>
    </row>
    <row r="105" spans="1:12" s="121" customFormat="1" ht="26.4" x14ac:dyDescent="0.3">
      <c r="A105" s="115" t="s">
        <v>108</v>
      </c>
      <c r="B105" s="116">
        <v>102</v>
      </c>
      <c r="C105" s="115" t="s">
        <v>109</v>
      </c>
      <c r="D105" s="115"/>
      <c r="E105" s="117" t="s">
        <v>177</v>
      </c>
      <c r="F105" s="118" t="s">
        <v>176</v>
      </c>
      <c r="G105" s="119" t="s">
        <v>181</v>
      </c>
      <c r="H105" s="115"/>
      <c r="I105" s="115"/>
      <c r="J105" s="120"/>
      <c r="K105" s="115"/>
      <c r="L105" s="120"/>
    </row>
    <row r="106" spans="1:12" s="121" customFormat="1" ht="39.6" x14ac:dyDescent="0.3">
      <c r="A106" s="115" t="s">
        <v>108</v>
      </c>
      <c r="B106" s="116">
        <f>1+B105</f>
        <v>103</v>
      </c>
      <c r="C106" s="115" t="s">
        <v>109</v>
      </c>
      <c r="D106" s="115"/>
      <c r="E106" s="117" t="s">
        <v>178</v>
      </c>
      <c r="F106" s="118" t="s">
        <v>179</v>
      </c>
      <c r="G106" s="119" t="s">
        <v>180</v>
      </c>
      <c r="H106" s="115" t="s">
        <v>182</v>
      </c>
      <c r="I106" s="115"/>
      <c r="J106" s="120"/>
      <c r="K106" s="115"/>
      <c r="L106" s="120"/>
    </row>
    <row r="107" spans="1:12" s="121" customFormat="1" ht="26.4" x14ac:dyDescent="0.3">
      <c r="A107" s="115" t="s">
        <v>108</v>
      </c>
      <c r="B107" s="116">
        <f t="shared" ref="B107:B111" si="0">1+B106</f>
        <v>104</v>
      </c>
      <c r="C107" s="115" t="s">
        <v>109</v>
      </c>
      <c r="D107" s="115"/>
      <c r="E107" s="117" t="s">
        <v>183</v>
      </c>
      <c r="F107" s="118" t="s">
        <v>184</v>
      </c>
      <c r="G107" s="119" t="s">
        <v>190</v>
      </c>
      <c r="H107" s="115" t="s">
        <v>182</v>
      </c>
      <c r="I107" s="115"/>
      <c r="J107" s="120"/>
      <c r="K107" s="115"/>
      <c r="L107" s="120"/>
    </row>
    <row r="108" spans="1:12" s="121" customFormat="1" ht="26.4" x14ac:dyDescent="0.3">
      <c r="A108" s="115" t="s">
        <v>108</v>
      </c>
      <c r="B108" s="116">
        <f t="shared" si="0"/>
        <v>105</v>
      </c>
      <c r="C108" s="115" t="s">
        <v>109</v>
      </c>
      <c r="D108" s="115"/>
      <c r="E108" s="117" t="s">
        <v>183</v>
      </c>
      <c r="F108" s="118" t="s">
        <v>185</v>
      </c>
      <c r="G108" s="119" t="s">
        <v>190</v>
      </c>
      <c r="H108" s="115" t="s">
        <v>182</v>
      </c>
      <c r="I108" s="115"/>
      <c r="J108" s="120"/>
      <c r="K108" s="115"/>
      <c r="L108" s="120"/>
    </row>
    <row r="109" spans="1:12" s="121" customFormat="1" ht="26.4" x14ac:dyDescent="0.3">
      <c r="A109" s="115" t="s">
        <v>108</v>
      </c>
      <c r="B109" s="116">
        <f t="shared" si="0"/>
        <v>106</v>
      </c>
      <c r="C109" s="115" t="s">
        <v>109</v>
      </c>
      <c r="D109" s="115"/>
      <c r="E109" s="117" t="s">
        <v>183</v>
      </c>
      <c r="F109" s="118" t="s">
        <v>186</v>
      </c>
      <c r="G109" s="119" t="s">
        <v>190</v>
      </c>
      <c r="H109" s="115" t="s">
        <v>182</v>
      </c>
      <c r="I109" s="115"/>
      <c r="J109" s="120"/>
      <c r="K109" s="115"/>
      <c r="L109" s="120"/>
    </row>
    <row r="110" spans="1:12" s="121" customFormat="1" ht="26.4" x14ac:dyDescent="0.3">
      <c r="A110" s="115" t="s">
        <v>108</v>
      </c>
      <c r="B110" s="116">
        <f t="shared" si="0"/>
        <v>107</v>
      </c>
      <c r="C110" s="115" t="s">
        <v>109</v>
      </c>
      <c r="D110" s="115"/>
      <c r="E110" s="117" t="s">
        <v>183</v>
      </c>
      <c r="F110" s="118" t="s">
        <v>187</v>
      </c>
      <c r="G110" s="119" t="s">
        <v>190</v>
      </c>
      <c r="H110" s="115" t="s">
        <v>182</v>
      </c>
      <c r="I110" s="115"/>
      <c r="J110" s="120"/>
      <c r="K110" s="115"/>
      <c r="L110" s="120"/>
    </row>
    <row r="111" spans="1:12" s="121" customFormat="1" ht="26.4" x14ac:dyDescent="0.3">
      <c r="A111" s="115" t="s">
        <v>108</v>
      </c>
      <c r="B111" s="116">
        <f t="shared" si="0"/>
        <v>108</v>
      </c>
      <c r="C111" s="115" t="s">
        <v>109</v>
      </c>
      <c r="D111" s="115"/>
      <c r="E111" s="117" t="s">
        <v>183</v>
      </c>
      <c r="F111" s="118" t="s">
        <v>188</v>
      </c>
      <c r="G111" s="119" t="s">
        <v>190</v>
      </c>
      <c r="H111" s="115" t="s">
        <v>182</v>
      </c>
      <c r="I111" s="115"/>
      <c r="J111" s="120"/>
      <c r="K111" s="115"/>
      <c r="L111" s="120"/>
    </row>
    <row r="112" spans="1:12" s="121" customFormat="1" ht="26.4" x14ac:dyDescent="0.3">
      <c r="A112" s="115" t="s">
        <v>108</v>
      </c>
      <c r="B112" s="116">
        <f t="shared" ref="B112" si="1">1+B111</f>
        <v>109</v>
      </c>
      <c r="C112" s="115" t="s">
        <v>109</v>
      </c>
      <c r="D112" s="115"/>
      <c r="E112" s="117" t="s">
        <v>183</v>
      </c>
      <c r="F112" s="118" t="s">
        <v>189</v>
      </c>
      <c r="G112" s="119" t="s">
        <v>190</v>
      </c>
      <c r="H112" s="115" t="s">
        <v>182</v>
      </c>
      <c r="I112" s="115"/>
      <c r="J112" s="120"/>
      <c r="K112" s="115"/>
      <c r="L112" s="120"/>
    </row>
  </sheetData>
  <mergeCells count="3">
    <mergeCell ref="A2:K2"/>
    <mergeCell ref="A1:K1"/>
    <mergeCell ref="L1:L2"/>
  </mergeCells>
  <dataValidations count="4">
    <dataValidation type="list" allowBlank="1" showInputMessage="1" showErrorMessage="1" sqref="I4:I99">
      <formula1>$P$3:$P$4</formula1>
    </dataValidation>
    <dataValidation type="list" allowBlank="1" showInputMessage="1" showErrorMessage="1" sqref="E4:E99">
      <formula1>#REF!</formula1>
    </dataValidation>
    <dataValidation type="list" allowBlank="1" showInputMessage="1" showErrorMessage="1" sqref="I100:I1048576">
      <formula1>$P$3:$P$6</formula1>
    </dataValidation>
    <dataValidation type="list" allowBlank="1" showInputMessage="1" showErrorMessage="1" sqref="K4:K1048576">
      <formula1>$Q$3:$Q$5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sqref="A1:O15"/>
    </sheetView>
  </sheetViews>
  <sheetFormatPr defaultColWidth="9.109375" defaultRowHeight="14.4" x14ac:dyDescent="0.3"/>
  <cols>
    <col min="1" max="1" width="8.6640625" style="13" customWidth="1"/>
    <col min="2" max="2" width="17.6640625" style="13" customWidth="1"/>
    <col min="3" max="3" width="9.5546875" style="13" customWidth="1"/>
    <col min="4" max="4" width="12.33203125" style="13" customWidth="1"/>
    <col min="5" max="5" width="7.1093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3320312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33203125" style="13" customWidth="1"/>
    <col min="16" max="16" width="18.33203125" style="13" bestFit="1" customWidth="1"/>
    <col min="17" max="16384" width="9.109375" style="13"/>
  </cols>
  <sheetData>
    <row r="1" spans="1:15" ht="15" customHeight="1" x14ac:dyDescent="0.3">
      <c r="A1" s="106" t="s">
        <v>37</v>
      </c>
      <c r="B1" s="107"/>
      <c r="C1" s="107"/>
      <c r="D1" s="107"/>
      <c r="E1" s="108"/>
      <c r="G1" s="106" t="s">
        <v>38</v>
      </c>
      <c r="H1" s="107"/>
      <c r="I1" s="107"/>
      <c r="J1" s="107"/>
      <c r="K1" s="107"/>
      <c r="L1" s="107"/>
      <c r="M1" s="107"/>
      <c r="N1" s="107"/>
      <c r="O1" s="108"/>
    </row>
    <row r="2" spans="1:15" ht="15" thickBot="1" x14ac:dyDescent="0.35">
      <c r="A2" s="109"/>
      <c r="B2" s="110"/>
      <c r="C2" s="110"/>
      <c r="D2" s="110"/>
      <c r="E2" s="111"/>
      <c r="G2" s="109"/>
      <c r="H2" s="110"/>
      <c r="I2" s="110"/>
      <c r="J2" s="110"/>
      <c r="K2" s="110"/>
      <c r="L2" s="110"/>
      <c r="M2" s="110"/>
      <c r="N2" s="110"/>
      <c r="O2" s="111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52</v>
      </c>
      <c r="I4" s="45" t="s">
        <v>47</v>
      </c>
      <c r="J4" s="46" t="s">
        <v>48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0" t="s">
        <v>50</v>
      </c>
      <c r="C5" s="101"/>
      <c r="D5" s="102"/>
      <c r="E5" s="18"/>
      <c r="G5" s="20"/>
      <c r="H5" s="47">
        <f>GETPIVOTDATA("ID",$B$7)</f>
        <v>97</v>
      </c>
      <c r="I5" s="48">
        <f>COUNTIF('Lista dei casi di test'!L:L,"Coerente")+COUNTIF('Lista dei casi di test'!L:L,"Non coerente")</f>
        <v>4</v>
      </c>
      <c r="J5" s="61">
        <f>I5/H5</f>
        <v>4.1237113402061855E-2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03"/>
      <c r="C6" s="104"/>
      <c r="D6" s="105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44</v>
      </c>
      <c r="C7" s="40" t="s">
        <v>45</v>
      </c>
      <c r="D7" s="41" t="s">
        <v>43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106</v>
      </c>
      <c r="C8" s="37"/>
      <c r="D8" s="29">
        <f>GETPIVOTDATA("ID",$B$7,"Stato test","Ko")/GETPIVOTDATA("ID",$B$7)</f>
        <v>0</v>
      </c>
      <c r="E8" s="18"/>
      <c r="G8" s="19"/>
      <c r="H8" s="100" t="s">
        <v>50</v>
      </c>
      <c r="I8" s="101"/>
      <c r="J8" s="102"/>
      <c r="K8" s="24"/>
      <c r="L8" s="100" t="s">
        <v>46</v>
      </c>
      <c r="M8" s="101"/>
      <c r="N8" s="102"/>
      <c r="O8" s="18"/>
    </row>
    <row r="9" spans="1:15" ht="15" thickBot="1" x14ac:dyDescent="0.35">
      <c r="A9" s="33"/>
      <c r="B9" s="51" t="s">
        <v>51</v>
      </c>
      <c r="C9" s="38">
        <v>97</v>
      </c>
      <c r="D9" s="29">
        <f>GETPIVOTDATA("ID",$B$7,"Stato test","Ok")/GETPIVOTDATA("ID",$B$7)</f>
        <v>1</v>
      </c>
      <c r="E9" s="18"/>
      <c r="G9" s="33"/>
      <c r="H9" s="112"/>
      <c r="I9" s="113"/>
      <c r="J9" s="114"/>
      <c r="K9" s="24"/>
      <c r="L9" s="112"/>
      <c r="M9" s="113"/>
      <c r="N9" s="114"/>
      <c r="O9" s="18"/>
    </row>
    <row r="10" spans="1:15" ht="15" thickBot="1" x14ac:dyDescent="0.35">
      <c r="A10" s="33"/>
      <c r="B10" s="52" t="s">
        <v>54</v>
      </c>
      <c r="C10" s="39">
        <v>97</v>
      </c>
      <c r="D10" s="26"/>
      <c r="E10" s="18"/>
      <c r="G10" s="33"/>
      <c r="H10" s="58" t="s">
        <v>53</v>
      </c>
      <c r="I10" s="59" t="s">
        <v>45</v>
      </c>
      <c r="J10" s="53" t="s">
        <v>43</v>
      </c>
      <c r="K10" s="17"/>
      <c r="L10" s="57" t="s">
        <v>53</v>
      </c>
      <c r="M10" s="60" t="s">
        <v>45</v>
      </c>
      <c r="N10" s="41" t="s">
        <v>43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36</v>
      </c>
      <c r="I11" s="34"/>
      <c r="J11" s="29" t="e">
        <f>GETPIVOTDATA("ID",$H$10,"Verifica DSI","Non verificato")/GETPIVOTDATA("ID",$H$10)</f>
        <v>#DIV/0!</v>
      </c>
      <c r="K11" s="17"/>
      <c r="L11" s="54" t="s">
        <v>42</v>
      </c>
      <c r="M11" s="35"/>
      <c r="N11" s="29">
        <f>GETPIVOTDATA("ID",$L$10,"Incorenza stati","Coerente")/GETPIVOTDATA("ID",$L$10)</f>
        <v>0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51</v>
      </c>
      <c r="I12" s="35"/>
      <c r="J12" s="29" t="e">
        <f>GETPIVOTDATA("ID",$H$10,"Verifica DSI","Ok")/GETPIVOTDATA("ID",$H$10)</f>
        <v>#DIV/0!</v>
      </c>
      <c r="K12" s="17"/>
      <c r="L12" s="56" t="s">
        <v>41</v>
      </c>
      <c r="M12" s="35">
        <v>4</v>
      </c>
      <c r="N12" s="29">
        <f>GETPIVOTDATA("ID",$L$10,"Incorenza stati","Non coerente")/GETPIVOTDATA("ID",$L$10)</f>
        <v>1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35</v>
      </c>
      <c r="I13" s="35"/>
      <c r="J13" s="29" t="e">
        <f>GETPIVOTDATA("ID",$H$10,"Verifica DSI","Ko")/GETPIVOTDATA("ID",$H$10)</f>
        <v>#DIV/0!</v>
      </c>
      <c r="K13" s="17"/>
      <c r="L13" s="56" t="s">
        <v>54</v>
      </c>
      <c r="M13" s="36">
        <v>4</v>
      </c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54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Copertina</vt:lpstr>
      <vt:lpstr>Lista dei casi di test</vt:lpstr>
      <vt:lpstr>Sintesi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2017-02-07T11:57:14Z</dcterms:modified>
</cp:coreProperties>
</file>