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45" i="1" l="1"/>
  <c r="BW245" i="1"/>
  <c r="BX245" i="1"/>
  <c r="D244" i="1"/>
  <c r="BX244" i="1"/>
  <c r="BW244" i="1"/>
  <c r="BV244" i="1"/>
  <c r="D242" i="1"/>
  <c r="D241" i="1"/>
  <c r="BV242" i="1"/>
  <c r="BX241" i="1"/>
  <c r="BW241" i="1"/>
  <c r="BV241" i="1"/>
  <c r="BV240" i="1"/>
  <c r="D239" i="1"/>
  <c r="BW240" i="1"/>
  <c r="BX240" i="1"/>
  <c r="BX239" i="1"/>
  <c r="BW239" i="1"/>
  <c r="BV239" i="1"/>
  <c r="D237" i="1"/>
  <c r="BV237" i="1"/>
  <c r="D236" i="1"/>
  <c r="BW236" i="1"/>
  <c r="BX236" i="1"/>
  <c r="BV236" i="1"/>
  <c r="BT235" i="1"/>
  <c r="BV235" i="1"/>
  <c r="BW235" i="1"/>
  <c r="BX235" i="1"/>
  <c r="BT234" i="1"/>
  <c r="BV234" i="1"/>
  <c r="BW234" i="1"/>
  <c r="BX234" i="1"/>
  <c r="BT233" i="1"/>
  <c r="BV233" i="1"/>
  <c r="BW233" i="1"/>
  <c r="BX233" i="1"/>
  <c r="BT232" i="1"/>
  <c r="BV232" i="1"/>
  <c r="BW232" i="1"/>
  <c r="BX232" i="1"/>
  <c r="BT231" i="1"/>
  <c r="BV231" i="1"/>
  <c r="BW231" i="1"/>
  <c r="BX231" i="1"/>
  <c r="BT230" i="1"/>
  <c r="BX230" i="1"/>
  <c r="BW230" i="1"/>
  <c r="BV230" i="1"/>
  <c r="BT228" i="1"/>
  <c r="BV228" i="1"/>
  <c r="BW228" i="1"/>
  <c r="BX228" i="1"/>
  <c r="BT227" i="1"/>
  <c r="BV227" i="1"/>
  <c r="BW227" i="1"/>
  <c r="BX227" i="1"/>
  <c r="BT226" i="1"/>
  <c r="BX226" i="1"/>
  <c r="BW226" i="1"/>
  <c r="BV226" i="1"/>
  <c r="BT224" i="1"/>
  <c r="BV223" i="1"/>
  <c r="BT223" i="1"/>
  <c r="BV224" i="1"/>
  <c r="BX224" i="1"/>
  <c r="BT217" i="1"/>
  <c r="BT218" i="1"/>
  <c r="BT219" i="1"/>
  <c r="BT220" i="1"/>
  <c r="BT221" i="1"/>
  <c r="BT222" i="1"/>
  <c r="BX222" i="1"/>
  <c r="BW222" i="1"/>
  <c r="BV222" i="1"/>
  <c r="BV221" i="1"/>
  <c r="BW221" i="1"/>
  <c r="BX221" i="1"/>
  <c r="BV220" i="1"/>
  <c r="BW220" i="1"/>
  <c r="BX220" i="1"/>
  <c r="BX219" i="1"/>
  <c r="BW219" i="1"/>
  <c r="BV219" i="1"/>
  <c r="BV218" i="1"/>
  <c r="BW218" i="1"/>
  <c r="BX218" i="1"/>
  <c r="BV217" i="1"/>
  <c r="BW217" i="1"/>
  <c r="BX217" i="1"/>
  <c r="BT216" i="1"/>
  <c r="BX216" i="1"/>
  <c r="BW216" i="1"/>
  <c r="BV216" i="1"/>
  <c r="BT214" i="1"/>
  <c r="BV214" i="1"/>
  <c r="BW214" i="1"/>
  <c r="BX214" i="1"/>
  <c r="BT212" i="1"/>
  <c r="BT213" i="1"/>
  <c r="BV213" i="1"/>
  <c r="BW213" i="1"/>
  <c r="BX213" i="1"/>
  <c r="BX212" i="1"/>
  <c r="BW212" i="1"/>
  <c r="BV212" i="1"/>
  <c r="BT210" i="1"/>
  <c r="BX210" i="1"/>
  <c r="BV210" i="1"/>
  <c r="BT209" i="1"/>
  <c r="BX209" i="1"/>
  <c r="BT208" i="1"/>
  <c r="BX208" i="1"/>
  <c r="BW208" i="1"/>
  <c r="BV208" i="1"/>
  <c r="BV204" i="1"/>
  <c r="BV205" i="1"/>
  <c r="BX205" i="1"/>
  <c r="BV207" i="1"/>
  <c r="BW207" i="1"/>
  <c r="BX207" i="1"/>
  <c r="BX203" i="1"/>
  <c r="BW203" i="1"/>
  <c r="BV203" i="1"/>
  <c r="D199" i="1"/>
  <c r="D200" i="1"/>
  <c r="D198" i="1"/>
  <c r="BV199" i="1"/>
  <c r="BV200" i="1"/>
  <c r="BX200" i="1"/>
  <c r="BV202" i="1"/>
  <c r="BW202" i="1"/>
  <c r="BX202" i="1"/>
  <c r="BW198" i="1"/>
  <c r="BX198" i="1"/>
  <c r="BV198" i="1"/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BU230" i="1"/>
  <c r="BU231" i="1"/>
  <c r="BU232" i="1"/>
  <c r="BU233" i="1"/>
  <c r="BU234" i="1"/>
  <c r="BU235" i="1"/>
  <c r="BU229" i="1"/>
  <c r="BU227" i="1"/>
  <c r="BU226" i="1"/>
  <c r="BU224" i="1"/>
  <c r="BU223" i="1"/>
  <c r="BU222" i="1"/>
  <c r="BU219" i="1"/>
  <c r="BU220" i="1"/>
  <c r="BU221" i="1"/>
  <c r="BU218" i="1"/>
  <c r="BU217" i="1"/>
  <c r="BU216" i="1"/>
  <c r="BU215" i="1"/>
  <c r="BU213" i="1"/>
  <c r="BU212" i="1"/>
  <c r="BU210" i="1"/>
  <c r="BU209" i="1"/>
  <c r="BU208" i="1"/>
  <c r="D204" i="1"/>
  <c r="D205" i="1"/>
  <c r="D203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<sst xmlns="http://schemas.openxmlformats.org/spreadsheetml/2006/main" count="1364" uniqueCount="367">
  <si>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</si>
  <si>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</si>
  <si>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</si>
  <si>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</si>
  <si>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</si>
  <si>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</si>
  <si>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</si>
  <si>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</si>
  <si>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</si>
  <si>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</si>
  <si>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</si>
  <si>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</si>
  <si>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</si>
  <si>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</si>
  <si>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</si>
  <si>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</si>
  <si>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</si>
  <si>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</si>
  <si>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</si>
  <si>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</si>
  <si>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</si>
  <si>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</si>
  <si>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</si>
  <si>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</si>
  <si>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</si>
  <si>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</si>
  <si>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</si>
  <si>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</si>
  <si>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</si>
  <si>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</si>
  <si>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</si>
  <si>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</si>
  <si>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</si>
  <si>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</si>
  <si>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</si>
  <si>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</si>
  <si>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</si>
  <si>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</si>
  <si>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</si>
  <si>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</si>
  <si>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</si>
  <si>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</si>
  <si>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</si>
  <si>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</si>
  <si>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</si>
  <si>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</si>
  <si>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</si>
  <si>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</si>
  <si>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</si>
  <si>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</si>
  <si>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</si>
  <si>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</si>
  <si>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</si>
  <si>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</si>
  <si>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</si>
  <si>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</si>
  <si>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</si>
  <si>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</si>
  <si>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</si>
  <si>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</si>
  <si>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</si>
  <si>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</si>
  <si>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</si>
  <si>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</si>
  <si>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</si>
  <si>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</si>
  <si>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</si>
  <si>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</si>
  <si>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</si>
  <si>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</si>
  <si>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</si>
  <si>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</si>
  <si>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</si>
  <si>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</si>
  <si>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</si>
  <si>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</si>
  <si>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</si>
  <si>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</si>
  <si>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</si>
  <si>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</si>
  <si>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</si>
  <si>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</si>
  <si>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</si>
  <si>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</si>
  <si>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</si>
  <si>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</si>
  <si>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</si>
  <si>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</si>
  <si>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</si>
  <si>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</si>
  <si>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</si>
  <si>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</si>
  <si>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</si>
  <si>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</si>
  <si>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</si>
  <si>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</si>
  <si>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</si>
  <si>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</si>
  <si>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</si>
  <si>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</si>
  <si>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</si>
  <si>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</si>
  <si>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</si>
  <si>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</si>
  <si>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</si>
  <si>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</si>
  <si>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</si>
  <si>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</si>
  <si>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</si>
  <si>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</si>
  <si>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</si>
  <si>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</si>
  <si>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</si>
  <si>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</si>
  <si>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</si>
  <si>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</si>
  <si>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</si>
  <si>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</si>
  <si>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</si>
  <si>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</si>
  <si>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</si>
  <si>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</si>
  <si>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</si>
  <si>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</si>
  <si>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</si>
  <si>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</si>
  <si>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</si>
  <si>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</si>
  <si>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</si>
  <si>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</si>
  <si>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</si>
  <si>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</si>
  <si>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</si>
  <si>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</si>
  <si>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</si>
  <si>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</si>
  <si>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</si>
  <si>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</si>
  <si>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</si>
  <si>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</si>
  <si>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</si>
  <si>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</si>
  <si>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</si>
  <si>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</si>
  <si>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</si>
  <si>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</si>
  <si>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</si>
  <si>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</si>
  <si>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</si>
  <si>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</si>
  <si>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</si>
  <si>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</si>
  <si>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</si>
  <si>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</si>
  <si>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</si>
  <si>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</si>
  <si>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</si>
  <si>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</si>
  <si>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</si>
  <si>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</si>
  <si>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</si>
  <si>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</si>
  <si>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</si>
  <si>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</si>
  <si>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</si>
  <si>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</si>
  <si>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</si>
  <si>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</si>
  <si>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</si>
  <si>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</si>
  <si>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</si>
  <si>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</si>
  <si>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</si>
  <si>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</si>
  <si>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</si>
  <si>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</si>
  <si>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</si>
  <si>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</si>
  <si>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</si>
  <si>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</si>
  <si>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</si>
  <si>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</si>
  <si>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</si>
  <si>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</si>
  <si>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</si>
  <si>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</si>
  <si>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</si>
  <si>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</si>
  <si>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</si>
  <si>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</si>
  <si>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</si>
  <si>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</si>
  <si>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</si>
  <si>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</si>
  <si>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</si>
  <si>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</si>
  <si>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</si>
  <si>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</si>
  <si>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</si>
  <si>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</si>
  <si>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</si>
  <si>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</si>
  <si>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</si>
  <si>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</si>
  <si>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</si>
  <si>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</si>
  <si>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</si>
  <si>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</si>
  <si>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</si>
  <si>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</si>
  <si>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</si>
  <si>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</si>
  <si>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</si>
  <si>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</si>
  <si>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</si>
  <si>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</si>
  <si>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</si>
  <si>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</si>
  <si>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</si>
  <si>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</si>
  <si>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</si>
  <si>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</si>
  <si>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</si>
  <si>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</si>
  <si>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</si>
  <si>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</si>
  <si>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</si>
  <si>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</si>
  <si>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</si>
  <si>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</si>
  <si>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</si>
  <si>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</si>
  <si>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</si>
  <si>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</si>
  <si>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</si>
  <si>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</si>
  <si>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</si>
  <si>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</si>
  <si>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</si>
  <si>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</si>
  <si>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</si>
  <si>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</si>
  <si>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</si>
  <si>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</si>
  <si>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</si>
  <si>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</si>
  <si>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</si>
  <si>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</si>
  <si>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</si>
  <si>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</si>
  <si>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</si>
  <si>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</si>
  <si>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</si>
  <si>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</si>
  <si>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</si>
  <si>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</si>
  <si>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</si>
  <si>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</si>
  <si>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</si>
  <si>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</si>
  <si>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</si>
  <si>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</si>
  <si>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</si>
  <si>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</si>
  <si>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</si>
  <si>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</si>
  <si>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</si>
  <si>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</si>
  <si>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</si>
  <si>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</si>
  <si>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</si>
  <si>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</si>
  <si>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</si>
  <si>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</si>
  <si>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</si>
  <si>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</si>
  <si>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</si>
  <si>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</si>
  <si>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</si>
  <si>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</si>
  <si>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</si>
  <si>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</si>
  <si>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</si>
  <si>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</si>
  <si>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</si>
  <si>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</si>
  <si>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</si>
  <si>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</si>
  <si>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</si>
  <si>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</si>
  <si>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</si>
  <si>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</si>
  <si>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</si>
  <si>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</si>
  <si>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</si>
  <si>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</si>
  <si>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</si>
  <si>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</si>
  <si>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</si>
  <si>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</si>
  <si>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</si>
  <si>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</si>
  <si>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</si>
  <si>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</si>
  <si>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</si>
  <si>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</si>
  <si>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</si>
  <si>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</si>
  <si>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</si>
  <si>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</si>
  <si>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</si>
  <si>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</si>
  <si>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</si>
  <si>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</si>
  <si>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</si>
  <si>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</si>
  <si>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</si>
  <si>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</si>
  <si>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</si>
  <si>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</si>
  <si>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</si>
  <si>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</si>
  <si>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</si>
  <si>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</si>
  <si>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</si>
  <si>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</si>
  <si>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</si>
  <si>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</si>
  <si>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</si>
  <si>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</si>
  <si>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</si>
  <si>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</si>
  <si>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</si>
  <si>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</si>
  <si>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</si>
  <si>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</si>
  <si>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</si>
  <si>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</si>
  <si>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</si>
  <si>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</si>
  <si>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</si>
  <si>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</si>
  <si>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</si>
  <si>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</si>
  <si>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</si>
  <si>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</si>
  <si>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</si>
  <si>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</si>
  <si>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</si>
  <si>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</si>
  <si>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</si>
  <si>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</si>
  <si>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</si>
  <si>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</si>
  <si>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</si>
  <si>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</si>
  <si>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</si>
  <si>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</si>
  <si>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</si>
  <si>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</si>
  <si>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</si>
  <si>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</si>
  <si>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</si>
  <si>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</si>
  <si>
    <t>IMP_SALDO_CC_LT_0_M1</t>
  </si>
  <si>
    <t>IMP_SALDO_CC_LT_0_M2</t>
  </si>
  <si>
    <t>IMP_SALDO_CC_LT_0_M0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</si>
</sst>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5"/>
  <sheetViews>
    <sheetView tabSelected="1" zoomScaleNormal="100" workbookViewId="0">
      <pane xSplit="5" ySplit="3" topLeftCell="O4" activePane="bottomRight" state="frozen"/>
      <selection pane="topRight" activeCell="F1" sqref="F1"/>
      <selection pane="bottomLeft" activeCell="A4" sqref="A4"/>
      <selection pane="bottomRight" activeCell="P9" sqref="P9"/>
    </sheetView>
  </sheetViews>
  <sheetFormatPr defaultColWidth="8.88671875" defaultRowHeight="14.4" x14ac:dyDescent="0.3"/>
  <cols>
    <col min="1" max="1" width="12.44140625" style="3" bestFit="1" customWidth="1"/>
    <col min="2" max="2" width="19" style="3" customWidth="1"/>
    <col min="3" max="4" width="13.6640625" style="3" customWidth="1"/>
    <col min="5" max="5" width="22.6640625" style="3" customWidth="1"/>
    <col min="6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6640625" style="3" customWidth="1"/>
    <col min="11" max="11" width="37.109375" style="3" customWidth="1"/>
    <col min="12" max="12" width="30.44140625" style="3" customWidth="1"/>
    <col min="13" max="13" width="21.6640625" style="3" customWidth="1"/>
    <col min="14" max="14" width="16.33203125" style="3" customWidth="1"/>
    <col min="15" max="15" width="19.5546875" style="3" customWidth="1"/>
    <col min="16" max="18" width="23.109375" style="3" bestFit="1" customWidth="1"/>
    <col min="19" max="19" width="24.88671875" style="3" customWidth="1"/>
    <col min="20" max="20" width="24.5546875" style="3" customWidth="1"/>
    <col min="21" max="21" width="24.88671875" style="3" customWidth="1"/>
    <col min="22" max="22" width="22.109375" style="3" customWidth="1"/>
    <col min="23" max="23" width="21.6640625" style="3" customWidth="1"/>
    <col min="24" max="24" width="22.109375" style="3" customWidth="1"/>
    <col min="25" max="38" width="25.109375" style="3" customWidth="1"/>
    <col min="39" max="39" width="28.33203125" style="3" customWidth="1"/>
    <col min="40" max="40" width="27.88671875" style="3" customWidth="1"/>
    <col min="41" max="42" width="28.33203125" style="3" customWidth="1"/>
    <col min="43" max="43" width="27.88671875" style="3" customWidth="1"/>
    <col min="44" max="44" width="28.33203125" style="3" customWidth="1"/>
    <col min="45" max="62" width="25.109375" style="3" customWidth="1"/>
    <col min="63" max="63" width="21.33203125" style="3" customWidth="1"/>
    <col min="64" max="64" width="21" style="3" customWidth="1"/>
    <col min="65" max="65" width="21.33203125" style="3" customWidth="1"/>
    <col min="66" max="66" width="19" style="3" customWidth="1"/>
    <col min="67" max="67" width="18.6640625" style="3" customWidth="1"/>
    <col min="68" max="69" width="19" style="3" customWidth="1"/>
    <col min="70" max="70" width="17.88671875" style="3" customWidth="1"/>
    <col min="71" max="71" width="19" style="3" customWidth="1"/>
    <col min="72" max="72" width="22.6640625" style="3" bestFit="1" customWidth="1"/>
    <col min="73" max="73" width="16.109375" style="3" bestFit="1" customWidth="1"/>
    <col min="74" max="76" width="16.109375" style="3" customWidth="1"/>
    <col min="77" max="77" width="16.109375" style="3" hidden="1" customWidth="1"/>
    <col min="78" max="78" width="13.5546875" style="3" hidden="1" customWidth="1"/>
    <col min="79" max="79" width="18.5546875" style="3" hidden="1" customWidth="1"/>
    <col min="80" max="83" width="13.5546875" style="3" hidden="1" customWidth="1"/>
    <col min="84" max="88" width="14.5546875" style="3" hidden="1" customWidth="1"/>
    <col min="89" max="89" width="15.33203125" style="3" hidden="1" customWidth="1"/>
    <col min="90" max="90" width="12.44140625" style="3" bestFit="1" customWidth="1"/>
    <col min="91" max="91" width="25.6640625" style="3" bestFit="1" customWidth="1"/>
    <col min="92" max="93" width="8.88671875" style="3"/>
    <col min="94" max="94" width="18.109375" style="3" bestFit="1" customWidth="1"/>
    <col min="95" max="95" width="22.88671875" style="3" bestFit="1" customWidth="1"/>
    <col min="96" max="96" width="28" style="3" bestFit="1" customWidth="1"/>
    <col min="97" max="160" width="8.88671875" style="3"/>
    <col min="161" max="161" width="15.33203125" style="3" customWidth="1"/>
    <col min="162" max="16384" width="8.88671875" style="3"/>
  </cols>
  <sheetData>
    <row r="3" spans="1:92" ht="19.2" customHeight="1" x14ac:dyDescent="0.3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46" t="s">
        <v>366</v>
      </c>
      <c r="Q3" s="46" t="s">
        <v>364</v>
      </c>
      <c r="R3" s="46" t="s">
        <v>365</v>
      </c>
      <c r="S3" s="5" t="s">
        <v>2</v>
      </c>
      <c r="T3" s="5" t="s">
        <v>3</v>
      </c>
      <c r="U3" s="5" t="s">
        <v>4</v>
      </c>
      <c r="V3" s="5" t="s">
        <v>5</v>
      </c>
      <c r="W3" s="5" t="s">
        <v>6</v>
      </c>
      <c r="X3" s="5" t="s">
        <v>7</v>
      </c>
      <c r="Y3" s="5" t="s">
        <v>8</v>
      </c>
      <c r="Z3" s="5" t="s">
        <v>9</v>
      </c>
      <c r="AA3" s="5" t="s">
        <v>10</v>
      </c>
      <c r="AB3" s="5" t="s">
        <v>11</v>
      </c>
      <c r="AC3" s="5" t="s">
        <v>12</v>
      </c>
      <c r="AD3" s="5" t="s">
        <v>13</v>
      </c>
      <c r="AE3" s="5" t="s">
        <v>109</v>
      </c>
      <c r="AF3" s="5" t="s">
        <v>86</v>
      </c>
      <c r="AG3" s="5" t="s">
        <v>22</v>
      </c>
      <c r="AH3" s="5" t="s">
        <v>23</v>
      </c>
      <c r="AI3" s="5" t="s">
        <v>24</v>
      </c>
      <c r="AJ3" s="5" t="s">
        <v>25</v>
      </c>
      <c r="AK3" s="5" t="s">
        <v>26</v>
      </c>
      <c r="AL3" s="5" t="s">
        <v>27</v>
      </c>
      <c r="AM3" s="5" t="s">
        <v>28</v>
      </c>
      <c r="AN3" s="5" t="s">
        <v>29</v>
      </c>
      <c r="AO3" s="5" t="s">
        <v>30</v>
      </c>
      <c r="AP3" s="5" t="s">
        <v>31</v>
      </c>
      <c r="AQ3" s="5" t="s">
        <v>32</v>
      </c>
      <c r="AR3" s="5" t="s">
        <v>33</v>
      </c>
      <c r="AS3" s="5" t="s">
        <v>34</v>
      </c>
      <c r="AT3" s="5" t="s">
        <v>35</v>
      </c>
      <c r="AU3" s="5" t="s">
        <v>36</v>
      </c>
      <c r="AV3" s="5" t="s">
        <v>37</v>
      </c>
      <c r="AW3" s="5" t="s">
        <v>38</v>
      </c>
      <c r="AX3" s="5" t="s">
        <v>39</v>
      </c>
      <c r="AY3" s="5" t="s">
        <v>40</v>
      </c>
      <c r="AZ3" s="5" t="s">
        <v>41</v>
      </c>
      <c r="BA3" s="5" t="s">
        <v>42</v>
      </c>
      <c r="BB3" s="5" t="s">
        <v>43</v>
      </c>
      <c r="BC3" s="5" t="s">
        <v>44</v>
      </c>
      <c r="BD3" s="5" t="s">
        <v>45</v>
      </c>
      <c r="BE3" s="5" t="s">
        <v>106</v>
      </c>
      <c r="BF3" s="5" t="s">
        <v>107</v>
      </c>
      <c r="BG3" s="5" t="s">
        <v>108</v>
      </c>
      <c r="BH3" s="5" t="s">
        <v>46</v>
      </c>
      <c r="BI3" s="5" t="s">
        <v>47</v>
      </c>
      <c r="BJ3" s="5" t="s">
        <v>48</v>
      </c>
      <c r="BK3" s="5" t="s">
        <v>49</v>
      </c>
      <c r="BL3" s="5" t="s">
        <v>50</v>
      </c>
      <c r="BM3" s="5" t="s">
        <v>51</v>
      </c>
      <c r="BN3" s="5" t="s">
        <v>52</v>
      </c>
      <c r="BO3" s="5" t="s">
        <v>53</v>
      </c>
      <c r="BP3" s="5" t="s">
        <v>54</v>
      </c>
      <c r="BQ3" s="5" t="s">
        <v>55</v>
      </c>
      <c r="BR3" s="5" t="s">
        <v>56</v>
      </c>
      <c r="BS3" s="5" t="s">
        <v>57</v>
      </c>
      <c r="BT3" s="5" t="s">
        <v>63</v>
      </c>
      <c r="BU3" s="5" t="s">
        <v>64</v>
      </c>
      <c r="BV3" s="5" t="s">
        <v>70</v>
      </c>
      <c r="BW3" s="5" t="s">
        <v>71</v>
      </c>
      <c r="BX3" s="5" t="s">
        <v>72</v>
      </c>
      <c r="BY3" s="5" t="s">
        <v>74</v>
      </c>
      <c r="BZ3" s="5" t="s">
        <v>75</v>
      </c>
      <c r="CA3" s="5" t="s">
        <v>76</v>
      </c>
      <c r="CB3" s="5" t="s">
        <v>77</v>
      </c>
      <c r="CC3" s="5" t="s">
        <v>78</v>
      </c>
      <c r="CD3" s="5" t="s">
        <v>79</v>
      </c>
      <c r="CE3" s="5" t="s">
        <v>80</v>
      </c>
      <c r="CF3" s="5" t="s">
        <v>81</v>
      </c>
      <c r="CG3" s="5" t="s">
        <v>82</v>
      </c>
      <c r="CH3" s="5" t="s">
        <v>83</v>
      </c>
      <c r="CI3" s="5" t="s">
        <v>84</v>
      </c>
      <c r="CJ3" s="5" t="s">
        <v>85</v>
      </c>
      <c r="CK3" s="5" t="s">
        <v>93</v>
      </c>
      <c r="CL3" s="1" t="s">
        <v>66</v>
      </c>
      <c r="CM3" s="1" t="s">
        <v>58</v>
      </c>
      <c r="CN3" s="1" t="s">
        <v>73</v>
      </c>
    </row>
    <row r="4" spans="1:92" x14ac:dyDescent="0.3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3">
      <c r="B5" s="6" t="s">
        <v>120</v>
      </c>
      <c r="C5" s="10">
        <v>200</v>
      </c>
      <c r="D5" s="10" t="str">
        <f>IF(OR(F5&lt;0, F5 = "-"),"missing",F5)</f>
        <v>missing</v>
      </c>
      <c r="E5" s="30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3">
      <c r="B6" s="6" t="s">
        <v>121</v>
      </c>
      <c r="C6" s="10">
        <v>200</v>
      </c>
      <c r="D6" s="10" t="str">
        <f>IF(OR(F6&lt;0, F6 = "-"),"missing",F6)</f>
        <v>missing</v>
      </c>
      <c r="E6" s="30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3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3">
      <c r="B8" s="6" t="s">
        <v>123</v>
      </c>
      <c r="C8" s="10">
        <v>201</v>
      </c>
      <c r="D8" s="10" t="str">
        <f>IF(OR(G8&lt;0, G8 = "-"),"missing",G8)</f>
        <v>missing</v>
      </c>
      <c r="E8" s="30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3">
      <c r="B9" s="6" t="s">
        <v>124</v>
      </c>
      <c r="C9" s="10">
        <v>201</v>
      </c>
      <c r="D9" s="10" t="str">
        <f>IF(OR(G9&lt;0, G9 = "-"),"missing",G9)</f>
        <v>missing</v>
      </c>
      <c r="E9" s="30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3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3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3">
      <c r="B12" s="6" t="s">
        <v>127</v>
      </c>
      <c r="C12" s="1">
        <v>202</v>
      </c>
      <c r="D12" s="9" t="s">
        <v>60</v>
      </c>
      <c r="E12" s="30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3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3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3">
      <c r="B15" s="6" t="s">
        <v>130</v>
      </c>
      <c r="C15" s="1">
        <v>203</v>
      </c>
      <c r="D15" s="9" t="s">
        <v>60</v>
      </c>
      <c r="E15" s="30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3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3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3">
      <c r="B18" s="6" t="s">
        <v>133</v>
      </c>
      <c r="C18" s="1">
        <v>204</v>
      </c>
      <c r="D18" s="9" t="s">
        <v>60</v>
      </c>
      <c r="E18" s="30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3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3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3">
      <c r="B21" s="6" t="s">
        <v>136</v>
      </c>
      <c r="C21" s="1">
        <v>205</v>
      </c>
      <c r="D21" s="9" t="str">
        <f>IF(OR(K21&lt;0, K21 = "-"),"missing",K21)</f>
        <v>missing</v>
      </c>
      <c r="E21" s="30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3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3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3">
      <c r="B24" s="6" t="s">
        <v>139</v>
      </c>
      <c r="C24" s="1">
        <v>206</v>
      </c>
      <c r="D24" s="9" t="str">
        <f>IF(OR(L24&lt;0, L24 = "-"),"missing",L24)</f>
        <v>missing</v>
      </c>
      <c r="E24" s="30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3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3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3">
      <c r="B27" s="6" t="s">
        <v>142</v>
      </c>
      <c r="C27" s="1">
        <v>207</v>
      </c>
      <c r="D27" s="9" t="s">
        <v>60</v>
      </c>
      <c r="E27" s="30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3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3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3">
      <c r="B30" s="6" t="s">
        <v>145</v>
      </c>
      <c r="C30" s="1">
        <v>208</v>
      </c>
      <c r="D30" s="9" t="s">
        <v>60</v>
      </c>
      <c r="E30" s="30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3">
      <c r="B31" s="6" t="s">
        <v>146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3">
      <c r="B32" s="6" t="s">
        <v>147</v>
      </c>
      <c r="C32" s="1">
        <v>209</v>
      </c>
      <c r="D32" s="30" t="str">
        <f>IF(AND(OR(N32&lt;0, N32 = "-"),OR(O32&lt;0, O32 = "-")),"missing",N32/O32)</f>
        <v>missing</v>
      </c>
      <c r="E32" s="30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59</v>
      </c>
      <c r="BU32" s="9" t="s">
        <v>59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3">
      <c r="B33" s="6" t="s">
        <v>148</v>
      </c>
      <c r="C33" s="1">
        <v>209</v>
      </c>
      <c r="D33" s="30" t="s">
        <v>60</v>
      </c>
      <c r="E33" s="30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59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3">
      <c r="B34" s="6" t="s">
        <v>149</v>
      </c>
      <c r="C34" s="1">
        <v>209</v>
      </c>
      <c r="D34" s="30" t="str">
        <f>IF(OR(OR(N33&lt;0, N33 = "-"),OR(O33&lt;0, O33 = "-")),"missing",N33/O33)</f>
        <v>missing</v>
      </c>
      <c r="E34" s="30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59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3">
      <c r="B35" s="6" t="s">
        <v>150</v>
      </c>
      <c r="C35" s="1">
        <v>209</v>
      </c>
      <c r="D35" s="30" t="s">
        <v>60</v>
      </c>
      <c r="E35" s="30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3">
      <c r="B36" s="6" t="s">
        <v>151</v>
      </c>
      <c r="C36" s="1">
        <v>209</v>
      </c>
      <c r="D36" s="30" t="s">
        <v>60</v>
      </c>
      <c r="E36" s="30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3">
      <c r="B37" s="6" t="s">
        <v>152</v>
      </c>
      <c r="C37" s="1">
        <v>209</v>
      </c>
      <c r="D37" s="30" t="s">
        <v>60</v>
      </c>
      <c r="E37" s="30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3">
      <c r="B38" s="6" t="s">
        <v>153</v>
      </c>
      <c r="C38" s="1">
        <v>209</v>
      </c>
      <c r="D38" s="30" t="s">
        <v>60</v>
      </c>
      <c r="E38" s="30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3">
      <c r="B39" s="6" t="s">
        <v>154</v>
      </c>
      <c r="C39" s="1">
        <v>209</v>
      </c>
      <c r="D39" s="30" t="s">
        <v>60</v>
      </c>
      <c r="E39" s="30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3">
      <c r="B40" s="6" t="s">
        <v>155</v>
      </c>
      <c r="C40" s="1">
        <v>209</v>
      </c>
      <c r="D40" s="30" t="s">
        <v>60</v>
      </c>
      <c r="E40" s="30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3">
      <c r="B41" s="6" t="s">
        <v>156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3">
      <c r="B42" s="6" t="s">
        <v>157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0" t="s">
        <v>59</v>
      </c>
      <c r="T42" s="10">
        <v>300</v>
      </c>
      <c r="U42" s="10">
        <v>1000</v>
      </c>
      <c r="V42" s="10" t="s">
        <v>59</v>
      </c>
      <c r="W42" s="10">
        <v>300</v>
      </c>
      <c r="X42" s="10">
        <v>200</v>
      </c>
      <c r="Y42" s="10" t="s">
        <v>59</v>
      </c>
      <c r="Z42" s="10">
        <v>700</v>
      </c>
      <c r="AA42" s="10">
        <v>600</v>
      </c>
      <c r="AB42" s="14" t="s">
        <v>59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3">
      <c r="B43" s="6" t="s">
        <v>158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0">
        <v>600</v>
      </c>
      <c r="T43" s="10" t="s">
        <v>59</v>
      </c>
      <c r="U43" s="10" t="s">
        <v>59</v>
      </c>
      <c r="V43" s="10">
        <v>400</v>
      </c>
      <c r="W43" s="10" t="s">
        <v>59</v>
      </c>
      <c r="X43" s="10" t="s">
        <v>59</v>
      </c>
      <c r="Y43" s="10">
        <v>800</v>
      </c>
      <c r="Z43" s="10" t="s">
        <v>59</v>
      </c>
      <c r="AA43" s="10" t="s">
        <v>59</v>
      </c>
      <c r="AB43" s="14">
        <v>500</v>
      </c>
      <c r="AC43" s="14" t="s">
        <v>59</v>
      </c>
      <c r="AD43" s="14" t="s">
        <v>59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3">
      <c r="B44" s="6" t="s">
        <v>159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3">
      <c r="B45" s="6" t="s">
        <v>160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 t="s">
        <v>59</v>
      </c>
      <c r="T45" s="2" t="s">
        <v>59</v>
      </c>
      <c r="U45" s="2" t="s">
        <v>59</v>
      </c>
      <c r="V45" s="2" t="s">
        <v>59</v>
      </c>
      <c r="W45" s="2" t="s">
        <v>59</v>
      </c>
      <c r="X45" s="2" t="s">
        <v>59</v>
      </c>
      <c r="Y45" s="2" t="s">
        <v>59</v>
      </c>
      <c r="Z45" s="10" t="s">
        <v>59</v>
      </c>
      <c r="AA45" s="10" t="s">
        <v>59</v>
      </c>
      <c r="AB45" s="14" t="s">
        <v>59</v>
      </c>
      <c r="AC45" s="14" t="s">
        <v>59</v>
      </c>
      <c r="AD45" s="14" t="s">
        <v>59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3">
      <c r="B46" s="6" t="s">
        <v>161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3">
      <c r="B47" s="6" t="s">
        <v>162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59</v>
      </c>
      <c r="Q47" s="10">
        <v>1500</v>
      </c>
      <c r="R47" s="10">
        <v>800</v>
      </c>
      <c r="S47" s="10" t="s">
        <v>59</v>
      </c>
      <c r="T47" s="10">
        <v>300</v>
      </c>
      <c r="U47" s="10">
        <v>1000</v>
      </c>
      <c r="V47" s="10" t="s">
        <v>59</v>
      </c>
      <c r="W47" s="10">
        <v>300</v>
      </c>
      <c r="X47" s="10">
        <v>200</v>
      </c>
      <c r="Y47" s="10" t="s">
        <v>59</v>
      </c>
      <c r="Z47" s="10">
        <v>700</v>
      </c>
      <c r="AA47" s="10">
        <v>600</v>
      </c>
      <c r="AB47" s="14" t="s">
        <v>59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3">
      <c r="B48" s="6" t="s">
        <v>163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59</v>
      </c>
      <c r="R48" s="10" t="s">
        <v>59</v>
      </c>
      <c r="S48" s="10">
        <v>600</v>
      </c>
      <c r="T48" s="10" t="s">
        <v>59</v>
      </c>
      <c r="U48" s="10" t="s">
        <v>59</v>
      </c>
      <c r="V48" s="10">
        <v>400</v>
      </c>
      <c r="W48" s="10" t="s">
        <v>59</v>
      </c>
      <c r="X48" s="10" t="s">
        <v>59</v>
      </c>
      <c r="Y48" s="10">
        <v>800</v>
      </c>
      <c r="Z48" s="10" t="s">
        <v>59</v>
      </c>
      <c r="AA48" s="10" t="s">
        <v>59</v>
      </c>
      <c r="AB48" s="14">
        <v>500</v>
      </c>
      <c r="AC48" s="14" t="s">
        <v>59</v>
      </c>
      <c r="AD48" s="14" t="s">
        <v>59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3">
      <c r="B49" s="6" t="s">
        <v>164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3">
      <c r="B50" s="6" t="s">
        <v>165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59</v>
      </c>
      <c r="Q50" s="10" t="s">
        <v>59</v>
      </c>
      <c r="R50" s="10" t="s">
        <v>59</v>
      </c>
      <c r="S50" s="10" t="s">
        <v>59</v>
      </c>
      <c r="T50" s="10" t="s">
        <v>59</v>
      </c>
      <c r="U50" s="10" t="s">
        <v>59</v>
      </c>
      <c r="V50" s="10" t="s">
        <v>59</v>
      </c>
      <c r="W50" s="10" t="s">
        <v>59</v>
      </c>
      <c r="X50" s="10" t="s">
        <v>59</v>
      </c>
      <c r="Y50" s="10" t="s">
        <v>59</v>
      </c>
      <c r="Z50" s="10" t="s">
        <v>59</v>
      </c>
      <c r="AA50" s="10" t="s">
        <v>59</v>
      </c>
      <c r="AB50" s="14" t="s">
        <v>59</v>
      </c>
      <c r="AC50" s="14" t="s">
        <v>59</v>
      </c>
      <c r="AD50" s="14" t="s">
        <v>59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3">
      <c r="B51" s="6" t="s">
        <v>166</v>
      </c>
      <c r="C51" s="3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59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3">
      <c r="B52" s="6" t="s">
        <v>167</v>
      </c>
      <c r="C52" s="3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59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3">
      <c r="B53" s="6" t="s">
        <v>168</v>
      </c>
      <c r="C53" s="3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59</v>
      </c>
      <c r="AI53" s="2" t="s">
        <v>59</v>
      </c>
      <c r="AJ53" s="2">
        <v>1500</v>
      </c>
      <c r="AK53" s="2" t="s">
        <v>59</v>
      </c>
      <c r="AL53" s="1" t="s">
        <v>59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59</v>
      </c>
      <c r="BY53" s="1" t="s">
        <v>59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3">
      <c r="B54" s="6" t="s">
        <v>169</v>
      </c>
      <c r="C54" s="32">
        <v>212</v>
      </c>
      <c r="D54" s="10" t="s">
        <v>60</v>
      </c>
      <c r="E54" s="16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59</v>
      </c>
      <c r="AG54" s="2" t="s">
        <v>59</v>
      </c>
      <c r="AH54" s="2" t="s">
        <v>59</v>
      </c>
      <c r="AI54" s="2" t="s">
        <v>59</v>
      </c>
      <c r="AJ54" s="2" t="s">
        <v>59</v>
      </c>
      <c r="AK54" s="2" t="s">
        <v>59</v>
      </c>
      <c r="AL54" s="1" t="s">
        <v>59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59</v>
      </c>
      <c r="BU54" s="2" t="s">
        <v>59</v>
      </c>
      <c r="BV54" s="2"/>
      <c r="BW54" s="1" t="s">
        <v>59</v>
      </c>
      <c r="BX54" s="1" t="s">
        <v>59</v>
      </c>
      <c r="BY54" s="1" t="s">
        <v>59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361</v>
      </c>
      <c r="CM54" s="2" t="s">
        <v>89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3">
      <c r="B55" s="6" t="s">
        <v>170</v>
      </c>
      <c r="C55" s="32">
        <v>212</v>
      </c>
      <c r="D55" s="10">
        <v>-1000000</v>
      </c>
      <c r="E55" s="15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59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4">
        <v>-1000000</v>
      </c>
      <c r="CM55" s="2" t="s">
        <v>88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3">
      <c r="B56" s="6" t="s">
        <v>171</v>
      </c>
      <c r="C56" s="32">
        <v>212</v>
      </c>
      <c r="D56" s="9" t="s">
        <v>60</v>
      </c>
      <c r="E56" s="15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59</v>
      </c>
      <c r="AG56" s="2">
        <v>400</v>
      </c>
      <c r="AH56" s="2">
        <v>300</v>
      </c>
      <c r="AI56" s="2">
        <v>700</v>
      </c>
      <c r="AJ56" s="2" t="s">
        <v>59</v>
      </c>
      <c r="AK56" s="2" t="s">
        <v>59</v>
      </c>
      <c r="AL56" s="2" t="s">
        <v>59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59</v>
      </c>
      <c r="BU56" s="2">
        <f t="shared" si="5"/>
        <v>466.66666666666669</v>
      </c>
      <c r="BV56" s="2"/>
      <c r="BW56" s="1" t="s">
        <v>59</v>
      </c>
      <c r="BX56" s="1" t="s">
        <v>59</v>
      </c>
      <c r="BY56" s="1" t="s">
        <v>59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361</v>
      </c>
      <c r="CM56" s="1" t="s">
        <v>90</v>
      </c>
      <c r="CN56" s="1"/>
    </row>
    <row r="57" spans="2:162" x14ac:dyDescent="0.3">
      <c r="B57" s="6" t="s">
        <v>172</v>
      </c>
      <c r="C57" s="32">
        <v>212</v>
      </c>
      <c r="D57" s="1" t="s">
        <v>60</v>
      </c>
      <c r="E57" s="15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59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361</v>
      </c>
      <c r="CM57" s="1" t="s">
        <v>91</v>
      </c>
      <c r="CN57" s="1"/>
    </row>
    <row r="58" spans="2:162" x14ac:dyDescent="0.3">
      <c r="B58" s="6" t="s">
        <v>173</v>
      </c>
      <c r="C58" s="32">
        <v>212</v>
      </c>
      <c r="D58" s="1" t="s">
        <v>60</v>
      </c>
      <c r="E58" s="15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59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361</v>
      </c>
      <c r="CM58" s="1" t="s">
        <v>91</v>
      </c>
      <c r="CN58" s="1"/>
    </row>
    <row r="59" spans="2:162" x14ac:dyDescent="0.3">
      <c r="B59" s="6" t="s">
        <v>174</v>
      </c>
      <c r="C59" s="32">
        <v>212</v>
      </c>
      <c r="D59" s="35">
        <f>BV59</f>
        <v>999999</v>
      </c>
      <c r="E59" s="36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92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5">
        <f>AVERAGE(BW59,BX59,BY59)</f>
        <v>0</v>
      </c>
      <c r="BU59" s="35">
        <f t="shared" si="5"/>
        <v>300</v>
      </c>
      <c r="BV59" s="35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5">
        <v>0</v>
      </c>
      <c r="CM59" s="35"/>
      <c r="CN59" s="1"/>
    </row>
    <row r="60" spans="2:162" x14ac:dyDescent="0.3">
      <c r="B60" s="6" t="s">
        <v>175</v>
      </c>
      <c r="C60" s="3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87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3">
      <c r="B61" s="6" t="s">
        <v>176</v>
      </c>
      <c r="C61" s="3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92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3">
      <c r="B62" s="6" t="s">
        <v>177</v>
      </c>
      <c r="C62" s="3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87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3">
      <c r="B63" s="6" t="s">
        <v>178</v>
      </c>
      <c r="C63" s="32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59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3">
      <c r="B64" s="6" t="s">
        <v>179</v>
      </c>
      <c r="C64" s="32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59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3">
      <c r="B65" s="6" t="s">
        <v>180</v>
      </c>
      <c r="C65" s="32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59</v>
      </c>
      <c r="AO65" s="2" t="s">
        <v>59</v>
      </c>
      <c r="AP65" s="2">
        <v>750</v>
      </c>
      <c r="AQ65" s="2" t="s">
        <v>59</v>
      </c>
      <c r="AR65" s="1" t="s">
        <v>59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59</v>
      </c>
      <c r="BY65" s="1" t="s">
        <v>59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3">
      <c r="B66" s="6" t="s">
        <v>181</v>
      </c>
      <c r="C66" s="32">
        <v>213</v>
      </c>
      <c r="D66" s="1" t="s">
        <v>60</v>
      </c>
      <c r="E66" s="16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59</v>
      </c>
      <c r="AG66" s="1"/>
      <c r="AH66" s="1"/>
      <c r="AI66" s="1"/>
      <c r="AJ66" s="1"/>
      <c r="AK66" s="1"/>
      <c r="AL66" s="1"/>
      <c r="AM66" s="2" t="s">
        <v>59</v>
      </c>
      <c r="AN66" s="2" t="s">
        <v>59</v>
      </c>
      <c r="AO66" s="2" t="s">
        <v>59</v>
      </c>
      <c r="AP66" s="2" t="s">
        <v>59</v>
      </c>
      <c r="AQ66" s="2" t="s">
        <v>59</v>
      </c>
      <c r="AR66" s="1" t="s">
        <v>59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59</v>
      </c>
      <c r="BU66" s="2" t="s">
        <v>59</v>
      </c>
      <c r="BV66" s="1"/>
      <c r="BW66" s="1" t="s">
        <v>59</v>
      </c>
      <c r="BX66" s="1" t="s">
        <v>59</v>
      </c>
      <c r="BY66" s="1" t="s">
        <v>59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361</v>
      </c>
      <c r="CM66" s="1" t="s">
        <v>89</v>
      </c>
      <c r="CN66" s="1"/>
    </row>
    <row r="67" spans="2:92" x14ac:dyDescent="0.3">
      <c r="B67" s="6" t="s">
        <v>182</v>
      </c>
      <c r="C67" s="32">
        <v>213</v>
      </c>
      <c r="D67" s="10">
        <v>-1000000</v>
      </c>
      <c r="E67" s="15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59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7">
        <v>-1000000</v>
      </c>
      <c r="CM67" s="1" t="s">
        <v>88</v>
      </c>
      <c r="CN67" s="1"/>
    </row>
    <row r="68" spans="2:92" x14ac:dyDescent="0.3">
      <c r="B68" s="6" t="s">
        <v>183</v>
      </c>
      <c r="C68" s="32">
        <v>213</v>
      </c>
      <c r="D68" s="9" t="s">
        <v>60</v>
      </c>
      <c r="E68" s="15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59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59</v>
      </c>
      <c r="AQ68" s="2" t="s">
        <v>59</v>
      </c>
      <c r="AR68" s="2" t="s">
        <v>59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59</v>
      </c>
      <c r="BU68" s="2">
        <f t="shared" si="16"/>
        <v>466.66666666666669</v>
      </c>
      <c r="BV68" s="1"/>
      <c r="BW68" s="1" t="s">
        <v>59</v>
      </c>
      <c r="BX68" s="1" t="s">
        <v>59</v>
      </c>
      <c r="BY68" s="1" t="s">
        <v>59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361</v>
      </c>
      <c r="CM68" s="1" t="s">
        <v>90</v>
      </c>
      <c r="CN68" s="1"/>
    </row>
    <row r="69" spans="2:92" x14ac:dyDescent="0.3">
      <c r="B69" s="6" t="s">
        <v>184</v>
      </c>
      <c r="C69" s="32">
        <v>213</v>
      </c>
      <c r="D69" s="1" t="s">
        <v>60</v>
      </c>
      <c r="E69" s="15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59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361</v>
      </c>
      <c r="CM69" s="1" t="s">
        <v>91</v>
      </c>
      <c r="CN69" s="1"/>
    </row>
    <row r="70" spans="2:92" x14ac:dyDescent="0.3">
      <c r="B70" s="6" t="s">
        <v>185</v>
      </c>
      <c r="C70" s="32">
        <v>213</v>
      </c>
      <c r="D70" s="1" t="s">
        <v>60</v>
      </c>
      <c r="E70" s="15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59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361</v>
      </c>
      <c r="CM70" s="1" t="s">
        <v>91</v>
      </c>
      <c r="CN70" s="1"/>
    </row>
    <row r="71" spans="2:92" x14ac:dyDescent="0.3">
      <c r="B71" s="6" t="s">
        <v>186</v>
      </c>
      <c r="C71" s="32">
        <v>213</v>
      </c>
      <c r="D71" s="35">
        <f>BV71</f>
        <v>999999</v>
      </c>
      <c r="E71" s="36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92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5">
        <v>0</v>
      </c>
      <c r="CM71" s="35"/>
      <c r="CN71" s="1"/>
    </row>
    <row r="72" spans="2:92" x14ac:dyDescent="0.3">
      <c r="B72" s="6" t="s">
        <v>187</v>
      </c>
      <c r="C72" s="32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87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3">
      <c r="B73" s="6" t="s">
        <v>188</v>
      </c>
      <c r="C73" s="32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92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3">
      <c r="B74" s="6" t="s">
        <v>189</v>
      </c>
      <c r="C74" s="32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87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3">
      <c r="B75" s="6" t="s">
        <v>190</v>
      </c>
      <c r="C75" s="32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59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3">
      <c r="B76" s="6" t="s">
        <v>191</v>
      </c>
      <c r="C76" s="32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59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3">
      <c r="B77" s="6" t="s">
        <v>192</v>
      </c>
      <c r="C77" s="32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59</v>
      </c>
      <c r="AU77" s="2" t="s">
        <v>59</v>
      </c>
      <c r="AV77" s="2">
        <v>800</v>
      </c>
      <c r="AW77" s="2" t="s">
        <v>59</v>
      </c>
      <c r="AX77" s="1" t="s">
        <v>59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59</v>
      </c>
      <c r="BY77" s="1" t="s">
        <v>59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3">
      <c r="B78" s="6" t="s">
        <v>193</v>
      </c>
      <c r="C78" s="32">
        <v>214</v>
      </c>
      <c r="D78" s="1" t="s">
        <v>60</v>
      </c>
      <c r="E78" s="16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59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59</v>
      </c>
      <c r="AT78" s="2" t="s">
        <v>59</v>
      </c>
      <c r="AU78" s="2" t="s">
        <v>59</v>
      </c>
      <c r="AV78" s="2" t="s">
        <v>59</v>
      </c>
      <c r="AW78" s="2" t="s">
        <v>59</v>
      </c>
      <c r="AX78" s="1" t="s">
        <v>59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59</v>
      </c>
      <c r="BU78" s="2" t="s">
        <v>59</v>
      </c>
      <c r="BV78" s="1"/>
      <c r="BW78" s="1" t="s">
        <v>59</v>
      </c>
      <c r="BX78" s="1" t="s">
        <v>59</v>
      </c>
      <c r="BY78" s="1" t="s">
        <v>59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361</v>
      </c>
      <c r="CM78" s="1" t="s">
        <v>89</v>
      </c>
      <c r="CN78" s="1"/>
    </row>
    <row r="79" spans="2:92" x14ac:dyDescent="0.3">
      <c r="B79" s="6" t="s">
        <v>194</v>
      </c>
      <c r="C79" s="32">
        <v>214</v>
      </c>
      <c r="D79" s="10">
        <v>-1000000</v>
      </c>
      <c r="E79" s="15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59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7">
        <v>-1000000</v>
      </c>
      <c r="CM79" s="1" t="s">
        <v>88</v>
      </c>
      <c r="CN79" s="1"/>
    </row>
    <row r="80" spans="2:92" x14ac:dyDescent="0.3">
      <c r="B80" s="6" t="s">
        <v>195</v>
      </c>
      <c r="C80" s="32">
        <v>214</v>
      </c>
      <c r="D80" s="1" t="s">
        <v>60</v>
      </c>
      <c r="E80" s="15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59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59</v>
      </c>
      <c r="AW80" s="2" t="s">
        <v>59</v>
      </c>
      <c r="AX80" s="2" t="s">
        <v>59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59</v>
      </c>
      <c r="BU80" s="2">
        <f t="shared" si="25"/>
        <v>466.66666666666669</v>
      </c>
      <c r="BV80" s="1"/>
      <c r="BW80" s="1" t="s">
        <v>59</v>
      </c>
      <c r="BX80" s="1" t="s">
        <v>59</v>
      </c>
      <c r="BY80" s="1" t="s">
        <v>59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361</v>
      </c>
      <c r="CM80" s="1" t="s">
        <v>90</v>
      </c>
      <c r="CN80" s="1"/>
    </row>
    <row r="81" spans="2:92" x14ac:dyDescent="0.3">
      <c r="B81" s="6" t="s">
        <v>196</v>
      </c>
      <c r="C81" s="32">
        <v>214</v>
      </c>
      <c r="D81" s="1" t="s">
        <v>60</v>
      </c>
      <c r="E81" s="15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59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361</v>
      </c>
      <c r="CM81" s="1" t="s">
        <v>91</v>
      </c>
      <c r="CN81" s="1"/>
    </row>
    <row r="82" spans="2:92" x14ac:dyDescent="0.3">
      <c r="B82" s="6" t="s">
        <v>197</v>
      </c>
      <c r="C82" s="32">
        <v>214</v>
      </c>
      <c r="D82" s="1" t="s">
        <v>60</v>
      </c>
      <c r="E82" s="15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59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361</v>
      </c>
      <c r="CM82" s="1" t="s">
        <v>91</v>
      </c>
      <c r="CN82" s="1"/>
    </row>
    <row r="83" spans="2:92" x14ac:dyDescent="0.3">
      <c r="B83" s="6" t="s">
        <v>198</v>
      </c>
      <c r="C83" s="32">
        <v>214</v>
      </c>
      <c r="D83" s="35">
        <f>BV83</f>
        <v>999999</v>
      </c>
      <c r="E83" s="36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5">
        <v>0</v>
      </c>
      <c r="CM83" s="35"/>
      <c r="CN83" s="1"/>
    </row>
    <row r="84" spans="2:92" x14ac:dyDescent="0.3">
      <c r="B84" s="6" t="s">
        <v>199</v>
      </c>
      <c r="C84" s="32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87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3">
      <c r="B85" s="6" t="s">
        <v>200</v>
      </c>
      <c r="C85" s="32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3">
      <c r="B86" s="6" t="s">
        <v>201</v>
      </c>
      <c r="C86" s="32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87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3">
      <c r="B87" s="6" t="s">
        <v>202</v>
      </c>
      <c r="C87" s="32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59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3">
      <c r="B88" s="6" t="s">
        <v>203</v>
      </c>
      <c r="C88" s="32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59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3">
      <c r="B89" s="6" t="s">
        <v>204</v>
      </c>
      <c r="C89" s="32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59</v>
      </c>
      <c r="BA89" s="2" t="s">
        <v>59</v>
      </c>
      <c r="BB89" s="2">
        <v>450</v>
      </c>
      <c r="BC89" s="2" t="s">
        <v>59</v>
      </c>
      <c r="BD89" s="1" t="s">
        <v>59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59</v>
      </c>
      <c r="BY89" s="1" t="s">
        <v>59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3">
      <c r="B90" s="6" t="s">
        <v>205</v>
      </c>
      <c r="C90" s="32">
        <v>215</v>
      </c>
      <c r="D90" s="1" t="s">
        <v>60</v>
      </c>
      <c r="E90" s="16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59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59</v>
      </c>
      <c r="AZ90" s="2" t="s">
        <v>59</v>
      </c>
      <c r="BA90" s="2" t="s">
        <v>59</v>
      </c>
      <c r="BB90" s="2" t="s">
        <v>59</v>
      </c>
      <c r="BC90" s="2" t="s">
        <v>59</v>
      </c>
      <c r="BD90" s="1" t="s">
        <v>59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59</v>
      </c>
      <c r="BU90" s="2" t="s">
        <v>59</v>
      </c>
      <c r="BV90" s="1"/>
      <c r="BW90" s="1" t="s">
        <v>59</v>
      </c>
      <c r="BX90" s="1" t="s">
        <v>59</v>
      </c>
      <c r="BY90" s="1" t="s">
        <v>59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361</v>
      </c>
      <c r="CM90" s="1" t="s">
        <v>89</v>
      </c>
      <c r="CN90" s="1"/>
    </row>
    <row r="91" spans="2:92" x14ac:dyDescent="0.3">
      <c r="B91" s="6" t="s">
        <v>206</v>
      </c>
      <c r="C91" s="32">
        <v>215</v>
      </c>
      <c r="D91" s="10">
        <v>-1000000</v>
      </c>
      <c r="E91" s="15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59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7">
        <v>-1000000</v>
      </c>
      <c r="CM91" s="1" t="s">
        <v>88</v>
      </c>
      <c r="CN91" s="1"/>
    </row>
    <row r="92" spans="2:92" x14ac:dyDescent="0.3">
      <c r="B92" s="6" t="s">
        <v>207</v>
      </c>
      <c r="C92" s="32">
        <v>215</v>
      </c>
      <c r="D92" s="1" t="s">
        <v>60</v>
      </c>
      <c r="E92" s="15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59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59</v>
      </c>
      <c r="BC92" s="2" t="s">
        <v>59</v>
      </c>
      <c r="BD92" s="2" t="s">
        <v>59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59</v>
      </c>
      <c r="BU92" s="2">
        <f t="shared" si="34"/>
        <v>466.66666666666669</v>
      </c>
      <c r="BV92" s="1"/>
      <c r="BW92" s="1" t="s">
        <v>59</v>
      </c>
      <c r="BX92" s="1" t="s">
        <v>59</v>
      </c>
      <c r="BY92" s="1" t="s">
        <v>59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361</v>
      </c>
      <c r="CM92" s="1" t="s">
        <v>90</v>
      </c>
      <c r="CN92" s="1"/>
    </row>
    <row r="93" spans="2:92" x14ac:dyDescent="0.3">
      <c r="B93" s="6" t="s">
        <v>208</v>
      </c>
      <c r="C93" s="32">
        <v>215</v>
      </c>
      <c r="D93" s="1" t="s">
        <v>60</v>
      </c>
      <c r="E93" s="15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59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361</v>
      </c>
      <c r="CM93" s="1" t="s">
        <v>91</v>
      </c>
      <c r="CN93" s="1"/>
    </row>
    <row r="94" spans="2:92" x14ac:dyDescent="0.3">
      <c r="B94" s="6" t="s">
        <v>209</v>
      </c>
      <c r="C94" s="32">
        <v>215</v>
      </c>
      <c r="D94" s="1" t="s">
        <v>60</v>
      </c>
      <c r="E94" s="15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59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361</v>
      </c>
      <c r="CM94" s="1" t="s">
        <v>91</v>
      </c>
      <c r="CN94" s="1"/>
    </row>
    <row r="95" spans="2:92" x14ac:dyDescent="0.3">
      <c r="B95" s="6" t="s">
        <v>210</v>
      </c>
      <c r="C95" s="32">
        <v>215</v>
      </c>
      <c r="D95" s="35">
        <f>BV95</f>
        <v>999999</v>
      </c>
      <c r="E95" s="36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5">
        <v>0</v>
      </c>
      <c r="CM95" s="35"/>
      <c r="CN95" s="1"/>
    </row>
    <row r="96" spans="2:92" x14ac:dyDescent="0.3">
      <c r="B96" s="6" t="s">
        <v>211</v>
      </c>
      <c r="C96" s="32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87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3">
      <c r="B97" s="6" t="s">
        <v>212</v>
      </c>
      <c r="C97" s="32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3">
      <c r="B98" s="6" t="s">
        <v>213</v>
      </c>
      <c r="C98" s="32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87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3">
      <c r="B99" s="6" t="s">
        <v>214</v>
      </c>
      <c r="C99" s="32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3">
      <c r="B100" s="6" t="s">
        <v>215</v>
      </c>
      <c r="C100" s="32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3">
      <c r="B101" s="6" t="s">
        <v>216</v>
      </c>
      <c r="C101" s="32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59</v>
      </c>
      <c r="AU101" s="9" t="s">
        <v>59</v>
      </c>
      <c r="AV101" s="9">
        <v>2300</v>
      </c>
      <c r="AW101" s="9" t="s">
        <v>59</v>
      </c>
      <c r="AX101" s="9" t="s">
        <v>59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59</v>
      </c>
      <c r="BY101" s="1" t="s">
        <v>59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3">
      <c r="B102" s="6" t="s">
        <v>217</v>
      </c>
      <c r="C102" s="32">
        <v>216</v>
      </c>
      <c r="D102" s="1" t="s">
        <v>60</v>
      </c>
      <c r="E102" s="15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59</v>
      </c>
      <c r="AT102" s="9" t="s">
        <v>59</v>
      </c>
      <c r="AU102" s="9" t="s">
        <v>59</v>
      </c>
      <c r="AV102" s="9" t="s">
        <v>59</v>
      </c>
      <c r="AW102" s="9" t="s">
        <v>59</v>
      </c>
      <c r="AX102" s="9" t="s">
        <v>59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59</v>
      </c>
      <c r="BU102" s="10" t="s">
        <v>59</v>
      </c>
      <c r="BV102" s="1"/>
      <c r="BW102" s="1" t="s">
        <v>59</v>
      </c>
      <c r="BX102" s="1" t="s">
        <v>59</v>
      </c>
      <c r="BY102" s="1" t="s">
        <v>59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361</v>
      </c>
      <c r="CM102" s="1" t="s">
        <v>89</v>
      </c>
      <c r="CN102" s="1"/>
    </row>
    <row r="103" spans="2:92" x14ac:dyDescent="0.3">
      <c r="B103" s="6" t="s">
        <v>218</v>
      </c>
      <c r="C103" s="32">
        <v>216</v>
      </c>
      <c r="D103" s="2">
        <v>0</v>
      </c>
      <c r="E103" s="15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7">
        <v>-1000000</v>
      </c>
      <c r="CM103" s="1" t="s">
        <v>88</v>
      </c>
      <c r="CN103" s="1"/>
    </row>
    <row r="104" spans="2:92" x14ac:dyDescent="0.3">
      <c r="B104" s="6" t="s">
        <v>219</v>
      </c>
      <c r="C104" s="32">
        <v>216</v>
      </c>
      <c r="D104" s="21">
        <v>1000000</v>
      </c>
      <c r="E104" s="15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7" t="s">
        <v>361</v>
      </c>
      <c r="CM104" s="1" t="s">
        <v>112</v>
      </c>
      <c r="CN104" s="1"/>
    </row>
    <row r="105" spans="2:92" x14ac:dyDescent="0.3">
      <c r="B105" s="6" t="s">
        <v>220</v>
      </c>
      <c r="C105" s="32">
        <v>216</v>
      </c>
      <c r="D105" s="20" t="s">
        <v>60</v>
      </c>
      <c r="E105" s="15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59</v>
      </c>
      <c r="AT105" s="19" t="s">
        <v>59</v>
      </c>
      <c r="AU105" s="19" t="s">
        <v>59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59</v>
      </c>
      <c r="BU105" s="10" t="s">
        <v>59</v>
      </c>
      <c r="BV105" s="1"/>
      <c r="BW105" s="1" t="s">
        <v>59</v>
      </c>
      <c r="BX105" s="1" t="s">
        <v>59</v>
      </c>
      <c r="BY105" s="1" t="s">
        <v>59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361</v>
      </c>
      <c r="CM105" s="1" t="s">
        <v>89</v>
      </c>
      <c r="CN105" s="1"/>
    </row>
    <row r="106" spans="2:92" x14ac:dyDescent="0.3">
      <c r="B106" s="6" t="s">
        <v>221</v>
      </c>
      <c r="C106" s="32">
        <v>216</v>
      </c>
      <c r="D106" s="1" t="s">
        <v>60</v>
      </c>
      <c r="E106" s="15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59</v>
      </c>
      <c r="AW106" s="10" t="s">
        <v>59</v>
      </c>
      <c r="AX106" s="10" t="s">
        <v>59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59</v>
      </c>
      <c r="BU106" s="10">
        <f>AVERAGE(AS106,AT106,AU106)</f>
        <v>466.66666666666669</v>
      </c>
      <c r="BV106" s="1"/>
      <c r="BW106" s="1" t="s">
        <v>59</v>
      </c>
      <c r="BX106" s="1" t="s">
        <v>59</v>
      </c>
      <c r="BY106" s="1" t="s">
        <v>59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361</v>
      </c>
      <c r="CM106" s="1" t="s">
        <v>90</v>
      </c>
      <c r="CN106" s="1"/>
    </row>
    <row r="107" spans="2:92" x14ac:dyDescent="0.3">
      <c r="B107" s="6" t="s">
        <v>222</v>
      </c>
      <c r="C107" s="32">
        <v>216</v>
      </c>
      <c r="D107" s="2" t="s">
        <v>60</v>
      </c>
      <c r="E107" s="15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361</v>
      </c>
      <c r="CM107" s="1" t="s">
        <v>91</v>
      </c>
      <c r="CN107" s="1"/>
    </row>
    <row r="108" spans="2:92" x14ac:dyDescent="0.3">
      <c r="B108" s="6" t="s">
        <v>223</v>
      </c>
      <c r="C108" s="32">
        <v>216</v>
      </c>
      <c r="D108" s="1" t="s">
        <v>60</v>
      </c>
      <c r="E108" s="15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361</v>
      </c>
      <c r="CM108" s="1" t="s">
        <v>91</v>
      </c>
      <c r="CN108" s="1"/>
    </row>
    <row r="109" spans="2:92" x14ac:dyDescent="0.3">
      <c r="B109" s="6" t="s">
        <v>224</v>
      </c>
      <c r="C109" s="32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3">
      <c r="B110" s="6" t="s">
        <v>225</v>
      </c>
      <c r="C110" s="32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3">
      <c r="B111" s="6" t="s">
        <v>226</v>
      </c>
      <c r="C111" s="32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59</v>
      </c>
      <c r="BA111" s="9" t="s">
        <v>59</v>
      </c>
      <c r="BB111" s="9">
        <v>1400</v>
      </c>
      <c r="BC111" s="9" t="s">
        <v>59</v>
      </c>
      <c r="BD111" s="9" t="s">
        <v>59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59</v>
      </c>
      <c r="BY111" s="9" t="s">
        <v>59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3">
      <c r="B112" s="6" t="s">
        <v>227</v>
      </c>
      <c r="C112" s="32">
        <v>217</v>
      </c>
      <c r="D112" s="1" t="s">
        <v>60</v>
      </c>
      <c r="E112" s="15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59</v>
      </c>
      <c r="AZ112" s="9" t="s">
        <v>59</v>
      </c>
      <c r="BA112" s="9" t="s">
        <v>59</v>
      </c>
      <c r="BB112" s="9" t="s">
        <v>59</v>
      </c>
      <c r="BC112" s="9" t="s">
        <v>59</v>
      </c>
      <c r="BD112" s="9" t="s">
        <v>59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59</v>
      </c>
      <c r="BU112" s="10" t="s">
        <v>59</v>
      </c>
      <c r="BV112" s="1"/>
      <c r="BW112" s="9" t="s">
        <v>59</v>
      </c>
      <c r="BX112" s="9" t="s">
        <v>59</v>
      </c>
      <c r="BY112" s="9" t="s">
        <v>59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361</v>
      </c>
      <c r="CM112" s="1" t="s">
        <v>89</v>
      </c>
      <c r="CN112" s="1"/>
    </row>
    <row r="113" spans="2:92" x14ac:dyDescent="0.3">
      <c r="B113" s="6" t="s">
        <v>228</v>
      </c>
      <c r="C113" s="32">
        <v>217</v>
      </c>
      <c r="D113" s="1">
        <v>0</v>
      </c>
      <c r="E113" s="15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7">
        <v>-1000000</v>
      </c>
      <c r="CM113" s="1" t="s">
        <v>88</v>
      </c>
      <c r="CN113" s="1"/>
    </row>
    <row r="114" spans="2:92" x14ac:dyDescent="0.3">
      <c r="B114" s="6" t="s">
        <v>229</v>
      </c>
      <c r="C114" s="32">
        <v>217</v>
      </c>
      <c r="D114" s="21">
        <v>1000000</v>
      </c>
      <c r="E114" s="15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7" t="s">
        <v>361</v>
      </c>
      <c r="CM114" s="1" t="s">
        <v>112</v>
      </c>
      <c r="CN114" s="1"/>
    </row>
    <row r="115" spans="2:92" x14ac:dyDescent="0.3">
      <c r="B115" s="6" t="s">
        <v>230</v>
      </c>
      <c r="C115" s="32">
        <v>217</v>
      </c>
      <c r="D115" s="1" t="s">
        <v>60</v>
      </c>
      <c r="E115" s="15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59</v>
      </c>
      <c r="AZ115" s="19" t="s">
        <v>59</v>
      </c>
      <c r="BA115" s="19" t="s">
        <v>59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59</v>
      </c>
      <c r="BU115" s="10" t="s">
        <v>59</v>
      </c>
      <c r="BV115" s="1"/>
      <c r="BW115" s="9" t="s">
        <v>59</v>
      </c>
      <c r="BX115" s="9" t="s">
        <v>59</v>
      </c>
      <c r="BY115" s="9" t="s">
        <v>59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361</v>
      </c>
      <c r="CM115" s="1" t="s">
        <v>89</v>
      </c>
      <c r="CN115" s="1"/>
    </row>
    <row r="116" spans="2:92" x14ac:dyDescent="0.3">
      <c r="B116" s="6" t="s">
        <v>231</v>
      </c>
      <c r="C116" s="32">
        <v>217</v>
      </c>
      <c r="D116" s="1" t="s">
        <v>60</v>
      </c>
      <c r="E116" s="15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59</v>
      </c>
      <c r="BC116" s="10" t="s">
        <v>59</v>
      </c>
      <c r="BD116" s="10" t="s">
        <v>59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59</v>
      </c>
      <c r="BU116" s="10">
        <f>AVERAGE(AY116,AZ116,BA116)</f>
        <v>466.66666666666669</v>
      </c>
      <c r="BV116" s="1"/>
      <c r="BW116" s="9" t="s">
        <v>59</v>
      </c>
      <c r="BX116" s="9" t="s">
        <v>59</v>
      </c>
      <c r="BY116" s="9" t="s">
        <v>59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361</v>
      </c>
      <c r="CM116" s="1" t="s">
        <v>90</v>
      </c>
      <c r="CN116" s="1"/>
    </row>
    <row r="117" spans="2:92" x14ac:dyDescent="0.3">
      <c r="B117" s="6" t="s">
        <v>232</v>
      </c>
      <c r="C117" s="32">
        <v>217</v>
      </c>
      <c r="D117" s="1" t="s">
        <v>60</v>
      </c>
      <c r="E117" s="15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361</v>
      </c>
      <c r="CM117" s="1" t="s">
        <v>91</v>
      </c>
      <c r="CN117" s="1"/>
    </row>
    <row r="118" spans="2:92" x14ac:dyDescent="0.3">
      <c r="B118" s="6" t="s">
        <v>233</v>
      </c>
      <c r="C118" s="32">
        <v>217</v>
      </c>
      <c r="D118" s="1" t="s">
        <v>60</v>
      </c>
      <c r="E118" s="15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361</v>
      </c>
      <c r="CM118" s="1" t="s">
        <v>91</v>
      </c>
      <c r="CN118" s="1"/>
    </row>
    <row r="119" spans="2:92" x14ac:dyDescent="0.3">
      <c r="B119" s="6" t="s">
        <v>234</v>
      </c>
      <c r="C119" s="32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3">
      <c r="B120" s="6" t="s">
        <v>235</v>
      </c>
      <c r="C120" s="32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59</v>
      </c>
      <c r="AI120" s="9" t="s">
        <v>59</v>
      </c>
      <c r="AJ120" s="9">
        <v>1200</v>
      </c>
      <c r="AK120" s="9" t="s">
        <v>59</v>
      </c>
      <c r="AL120" s="9" t="s">
        <v>59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3">
      <c r="B121" s="6" t="s">
        <v>236</v>
      </c>
      <c r="C121" s="32">
        <v>218</v>
      </c>
      <c r="D121" s="1" t="s">
        <v>60</v>
      </c>
      <c r="E121" s="15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59</v>
      </c>
      <c r="AH121" s="10" t="s">
        <v>59</v>
      </c>
      <c r="AI121" s="10" t="s">
        <v>59</v>
      </c>
      <c r="AJ121" s="10" t="s">
        <v>59</v>
      </c>
      <c r="AK121" s="10" t="s">
        <v>59</v>
      </c>
      <c r="AL121" s="9" t="s">
        <v>59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59</v>
      </c>
      <c r="BU121" s="10" t="s">
        <v>59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361</v>
      </c>
      <c r="CM121" s="1" t="s">
        <v>89</v>
      </c>
      <c r="CN121" s="1"/>
    </row>
    <row r="122" spans="2:92" x14ac:dyDescent="0.3">
      <c r="B122" s="6" t="s">
        <v>237</v>
      </c>
      <c r="C122" s="32">
        <v>218</v>
      </c>
      <c r="D122" s="1">
        <v>0</v>
      </c>
      <c r="E122" s="24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88</v>
      </c>
      <c r="CN122" s="1"/>
    </row>
    <row r="123" spans="2:92" x14ac:dyDescent="0.3">
      <c r="B123" s="6" t="s">
        <v>238</v>
      </c>
      <c r="C123" s="32">
        <v>218</v>
      </c>
      <c r="D123" s="21">
        <v>1000000</v>
      </c>
      <c r="E123" s="24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7">
        <v>1000000</v>
      </c>
      <c r="CM123" s="1" t="s">
        <v>95</v>
      </c>
      <c r="CN123" s="1"/>
    </row>
    <row r="124" spans="2:92" x14ac:dyDescent="0.3">
      <c r="B124" s="6" t="s">
        <v>239</v>
      </c>
      <c r="C124" s="32">
        <v>218</v>
      </c>
      <c r="D124" s="21" t="s">
        <v>60</v>
      </c>
      <c r="E124" s="24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59</v>
      </c>
      <c r="AH124" s="9" t="s">
        <v>59</v>
      </c>
      <c r="AI124" s="9" t="s">
        <v>59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59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361</v>
      </c>
      <c r="CM124" s="1" t="s">
        <v>96</v>
      </c>
      <c r="CN124" s="1"/>
    </row>
    <row r="125" spans="2:92" x14ac:dyDescent="0.3">
      <c r="B125" s="6" t="s">
        <v>240</v>
      </c>
      <c r="C125" s="32">
        <v>218</v>
      </c>
      <c r="D125" s="1" t="s">
        <v>60</v>
      </c>
      <c r="E125" s="24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59</v>
      </c>
      <c r="AK125" s="10" t="s">
        <v>59</v>
      </c>
      <c r="AL125" s="10" t="s">
        <v>59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59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361</v>
      </c>
      <c r="CM125" s="1" t="s">
        <v>90</v>
      </c>
      <c r="CN125" s="1"/>
    </row>
    <row r="126" spans="2:92" x14ac:dyDescent="0.3">
      <c r="B126" s="6" t="s">
        <v>241</v>
      </c>
      <c r="C126" s="32">
        <v>218</v>
      </c>
      <c r="D126" s="1" t="s">
        <v>60</v>
      </c>
      <c r="E126" s="24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361</v>
      </c>
      <c r="CM126" s="1" t="s">
        <v>97</v>
      </c>
      <c r="CN126" s="1"/>
    </row>
    <row r="127" spans="2:92" x14ac:dyDescent="0.3">
      <c r="B127" s="6" t="s">
        <v>242</v>
      </c>
      <c r="C127" s="32">
        <v>218</v>
      </c>
      <c r="D127" s="1" t="s">
        <v>60</v>
      </c>
      <c r="E127" s="24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361</v>
      </c>
      <c r="CM127" s="1" t="s">
        <v>362</v>
      </c>
      <c r="CN127" s="1"/>
    </row>
    <row r="128" spans="2:92" x14ac:dyDescent="0.3">
      <c r="B128" s="6" t="s">
        <v>243</v>
      </c>
      <c r="C128" s="32">
        <v>218</v>
      </c>
      <c r="D128" s="1" t="s">
        <v>60</v>
      </c>
      <c r="E128" s="24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361</v>
      </c>
      <c r="CM128" s="1" t="s">
        <v>97</v>
      </c>
      <c r="CN128" s="1"/>
    </row>
    <row r="129" spans="2:92" x14ac:dyDescent="0.3">
      <c r="B129" s="6" t="s">
        <v>244</v>
      </c>
      <c r="C129" s="32">
        <v>218</v>
      </c>
      <c r="D129" s="1" t="s">
        <v>60</v>
      </c>
      <c r="E129" s="24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361</v>
      </c>
      <c r="CM129" s="1" t="s">
        <v>91</v>
      </c>
      <c r="CN129" s="1"/>
    </row>
    <row r="130" spans="2:92" x14ac:dyDescent="0.3">
      <c r="B130" s="6" t="s">
        <v>245</v>
      </c>
      <c r="C130" s="32">
        <v>218</v>
      </c>
      <c r="D130" s="1" t="s">
        <v>60</v>
      </c>
      <c r="E130" s="24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361</v>
      </c>
      <c r="CM130" s="1" t="s">
        <v>362</v>
      </c>
      <c r="CN130" s="1"/>
    </row>
    <row r="131" spans="2:92" x14ac:dyDescent="0.3">
      <c r="B131" s="6" t="s">
        <v>246</v>
      </c>
      <c r="C131" s="32">
        <v>218</v>
      </c>
      <c r="D131" s="1" t="s">
        <v>60</v>
      </c>
      <c r="E131" s="24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361</v>
      </c>
      <c r="CM131" s="1" t="s">
        <v>91</v>
      </c>
      <c r="CN131" s="1"/>
    </row>
    <row r="132" spans="2:92" x14ac:dyDescent="0.3">
      <c r="B132" s="6" t="s">
        <v>247</v>
      </c>
      <c r="C132" s="33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3">
      <c r="B133" s="6" t="s">
        <v>248</v>
      </c>
      <c r="C133" s="33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59</v>
      </c>
      <c r="AO133" s="9" t="s">
        <v>59</v>
      </c>
      <c r="AP133" s="9">
        <v>800</v>
      </c>
      <c r="AQ133" s="9" t="s">
        <v>59</v>
      </c>
      <c r="AR133" s="9" t="s">
        <v>59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3">
      <c r="B134" s="6" t="s">
        <v>249</v>
      </c>
      <c r="C134" s="33">
        <v>219</v>
      </c>
      <c r="D134" s="1" t="s">
        <v>60</v>
      </c>
      <c r="E134" s="15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9" t="s">
        <v>59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59</v>
      </c>
      <c r="BU134" s="10" t="s">
        <v>59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361</v>
      </c>
      <c r="CM134" s="1" t="s">
        <v>89</v>
      </c>
      <c r="CN134" s="1"/>
    </row>
    <row r="135" spans="2:92" x14ac:dyDescent="0.3">
      <c r="B135" s="6" t="s">
        <v>250</v>
      </c>
      <c r="C135" s="33">
        <v>219</v>
      </c>
      <c r="D135" s="1">
        <v>0</v>
      </c>
      <c r="E135" s="24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88</v>
      </c>
      <c r="CN135" s="1"/>
    </row>
    <row r="136" spans="2:92" x14ac:dyDescent="0.3">
      <c r="B136" s="6" t="s">
        <v>251</v>
      </c>
      <c r="C136" s="33">
        <v>219</v>
      </c>
      <c r="D136" s="21">
        <v>1000000</v>
      </c>
      <c r="E136" s="2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7">
        <v>1000000</v>
      </c>
      <c r="CM136" s="1" t="s">
        <v>95</v>
      </c>
      <c r="CN136" s="1"/>
    </row>
    <row r="137" spans="2:92" x14ac:dyDescent="0.3">
      <c r="B137" s="6" t="s">
        <v>252</v>
      </c>
      <c r="C137" s="33">
        <v>219</v>
      </c>
      <c r="D137" s="26" t="s">
        <v>60</v>
      </c>
      <c r="E137" s="28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59</v>
      </c>
      <c r="AN137" s="10" t="s">
        <v>59</v>
      </c>
      <c r="AO137" s="10" t="s">
        <v>59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59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361</v>
      </c>
      <c r="CM137" s="1" t="s">
        <v>96</v>
      </c>
      <c r="CN137" s="1"/>
    </row>
    <row r="138" spans="2:92" x14ac:dyDescent="0.3">
      <c r="B138" s="6" t="s">
        <v>253</v>
      </c>
      <c r="C138" s="33">
        <v>219</v>
      </c>
      <c r="D138" s="3" t="s">
        <v>60</v>
      </c>
      <c r="E138" s="28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59</v>
      </c>
      <c r="AQ138" s="10" t="s">
        <v>59</v>
      </c>
      <c r="AR138" s="10" t="s">
        <v>59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59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361</v>
      </c>
      <c r="CM138" s="1" t="s">
        <v>90</v>
      </c>
      <c r="CN138" s="1"/>
    </row>
    <row r="139" spans="2:92" x14ac:dyDescent="0.3">
      <c r="B139" s="6" t="s">
        <v>254</v>
      </c>
      <c r="C139" s="33">
        <v>219</v>
      </c>
      <c r="D139" s="1" t="s">
        <v>60</v>
      </c>
      <c r="E139" s="28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361</v>
      </c>
      <c r="CM139" s="1" t="s">
        <v>97</v>
      </c>
      <c r="CN139" s="1"/>
    </row>
    <row r="140" spans="2:92" x14ac:dyDescent="0.3">
      <c r="B140" s="6" t="s">
        <v>255</v>
      </c>
      <c r="C140" s="33">
        <v>219</v>
      </c>
      <c r="D140" s="1" t="s">
        <v>60</v>
      </c>
      <c r="E140" s="28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361</v>
      </c>
      <c r="CM140" s="1" t="s">
        <v>97</v>
      </c>
      <c r="CN140" s="1"/>
    </row>
    <row r="141" spans="2:92" x14ac:dyDescent="0.3">
      <c r="B141" s="6" t="s">
        <v>256</v>
      </c>
      <c r="C141" s="33">
        <v>219</v>
      </c>
      <c r="D141" s="1" t="s">
        <v>60</v>
      </c>
      <c r="E141" s="24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361</v>
      </c>
      <c r="CM141" s="1" t="s">
        <v>362</v>
      </c>
      <c r="CN141" s="1"/>
    </row>
    <row r="142" spans="2:92" x14ac:dyDescent="0.3">
      <c r="B142" s="6" t="s">
        <v>257</v>
      </c>
      <c r="C142" s="33">
        <v>219</v>
      </c>
      <c r="D142" s="1" t="s">
        <v>60</v>
      </c>
      <c r="E142" s="24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361</v>
      </c>
      <c r="CM142" s="1" t="s">
        <v>91</v>
      </c>
      <c r="CN142" s="1"/>
    </row>
    <row r="143" spans="2:92" x14ac:dyDescent="0.3">
      <c r="B143" s="6" t="s">
        <v>258</v>
      </c>
      <c r="C143" s="33">
        <v>219</v>
      </c>
      <c r="D143" s="1" t="s">
        <v>60</v>
      </c>
      <c r="E143" s="24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361</v>
      </c>
      <c r="CM143" s="1" t="s">
        <v>91</v>
      </c>
      <c r="CN143" s="1"/>
    </row>
    <row r="144" spans="2:92" x14ac:dyDescent="0.3">
      <c r="B144" s="6" t="s">
        <v>259</v>
      </c>
      <c r="C144" s="33">
        <v>219</v>
      </c>
      <c r="D144" s="1" t="s">
        <v>60</v>
      </c>
      <c r="E144" s="24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361</v>
      </c>
      <c r="CM144" s="1" t="s">
        <v>362</v>
      </c>
      <c r="CN144" s="1"/>
    </row>
    <row r="145" spans="2:92" x14ac:dyDescent="0.3">
      <c r="B145" s="6" t="s">
        <v>260</v>
      </c>
      <c r="C145" s="33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3">
      <c r="B146" s="6" t="s">
        <v>261</v>
      </c>
      <c r="C146" s="33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59</v>
      </c>
      <c r="AU146" s="9" t="s">
        <v>59</v>
      </c>
      <c r="AV146" s="9">
        <v>1250</v>
      </c>
      <c r="AW146" s="9" t="s">
        <v>59</v>
      </c>
      <c r="AX146" s="9" t="s">
        <v>59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3">
      <c r="B147" s="6" t="s">
        <v>262</v>
      </c>
      <c r="C147" s="33">
        <v>220</v>
      </c>
      <c r="D147" s="1" t="s">
        <v>60</v>
      </c>
      <c r="E147" s="15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59</v>
      </c>
      <c r="AT147" s="10" t="s">
        <v>59</v>
      </c>
      <c r="AU147" s="10" t="s">
        <v>59</v>
      </c>
      <c r="AV147" s="10" t="s">
        <v>59</v>
      </c>
      <c r="AW147" s="10" t="s">
        <v>59</v>
      </c>
      <c r="AX147" s="9" t="s">
        <v>59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59</v>
      </c>
      <c r="BU147" s="10" t="s">
        <v>59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361</v>
      </c>
      <c r="CM147" s="1" t="s">
        <v>89</v>
      </c>
      <c r="CN147" s="1"/>
    </row>
    <row r="148" spans="2:92" x14ac:dyDescent="0.3">
      <c r="B148" s="6" t="s">
        <v>263</v>
      </c>
      <c r="C148" s="33">
        <v>220</v>
      </c>
      <c r="D148" s="1">
        <v>0</v>
      </c>
      <c r="E148" s="24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88</v>
      </c>
      <c r="CN148" s="1"/>
    </row>
    <row r="149" spans="2:92" x14ac:dyDescent="0.3">
      <c r="B149" s="6" t="s">
        <v>264</v>
      </c>
      <c r="C149" s="33">
        <v>220</v>
      </c>
      <c r="D149" s="21">
        <v>1000000</v>
      </c>
      <c r="E149" s="2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7">
        <v>1000000</v>
      </c>
      <c r="CM149" s="1" t="s">
        <v>95</v>
      </c>
      <c r="CN149" s="1"/>
    </row>
    <row r="150" spans="2:92" x14ac:dyDescent="0.3">
      <c r="B150" s="6" t="s">
        <v>265</v>
      </c>
      <c r="C150" s="33">
        <v>220</v>
      </c>
      <c r="D150" s="26" t="s">
        <v>60</v>
      </c>
      <c r="E150" s="28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59</v>
      </c>
      <c r="AT150" s="10" t="s">
        <v>59</v>
      </c>
      <c r="AU150" s="10" t="s">
        <v>59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59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361</v>
      </c>
      <c r="CM150" s="1" t="s">
        <v>96</v>
      </c>
      <c r="CN150" s="1"/>
    </row>
    <row r="151" spans="2:92" x14ac:dyDescent="0.3">
      <c r="B151" s="6" t="s">
        <v>266</v>
      </c>
      <c r="C151" s="33">
        <v>220</v>
      </c>
      <c r="D151" s="3" t="s">
        <v>60</v>
      </c>
      <c r="E151" s="28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59</v>
      </c>
      <c r="AW151" s="10" t="s">
        <v>59</v>
      </c>
      <c r="AX151" s="10" t="s">
        <v>59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59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361</v>
      </c>
      <c r="CM151" s="1" t="s">
        <v>90</v>
      </c>
      <c r="CN151" s="1"/>
    </row>
    <row r="152" spans="2:92" x14ac:dyDescent="0.3">
      <c r="B152" s="6" t="s">
        <v>267</v>
      </c>
      <c r="C152" s="33">
        <v>220</v>
      </c>
      <c r="D152" s="1" t="s">
        <v>60</v>
      </c>
      <c r="E152" s="28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361</v>
      </c>
      <c r="CM152" s="1" t="s">
        <v>97</v>
      </c>
      <c r="CN152" s="1"/>
    </row>
    <row r="153" spans="2:92" x14ac:dyDescent="0.3">
      <c r="B153" s="6" t="s">
        <v>268</v>
      </c>
      <c r="C153" s="33">
        <v>220</v>
      </c>
      <c r="D153" s="1" t="s">
        <v>60</v>
      </c>
      <c r="E153" s="28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361</v>
      </c>
      <c r="CM153" s="1" t="s">
        <v>97</v>
      </c>
      <c r="CN153" s="1"/>
    </row>
    <row r="154" spans="2:92" x14ac:dyDescent="0.3">
      <c r="B154" s="6" t="s">
        <v>269</v>
      </c>
      <c r="C154" s="33">
        <v>220</v>
      </c>
      <c r="D154" s="1" t="s">
        <v>60</v>
      </c>
      <c r="E154" s="24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361</v>
      </c>
      <c r="CM154" s="1" t="s">
        <v>362</v>
      </c>
      <c r="CN154" s="1"/>
    </row>
    <row r="155" spans="2:92" x14ac:dyDescent="0.3">
      <c r="B155" s="6" t="s">
        <v>270</v>
      </c>
      <c r="C155" s="33">
        <v>220</v>
      </c>
      <c r="D155" s="1" t="s">
        <v>60</v>
      </c>
      <c r="E155" s="24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361</v>
      </c>
      <c r="CM155" s="1" t="s">
        <v>91</v>
      </c>
      <c r="CN155" s="1"/>
    </row>
    <row r="156" spans="2:92" x14ac:dyDescent="0.3">
      <c r="B156" s="6" t="s">
        <v>271</v>
      </c>
      <c r="C156" s="33">
        <v>220</v>
      </c>
      <c r="D156" s="1" t="s">
        <v>60</v>
      </c>
      <c r="E156" s="24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361</v>
      </c>
      <c r="CM156" s="1" t="s">
        <v>91</v>
      </c>
      <c r="CN156" s="1"/>
    </row>
    <row r="157" spans="2:92" x14ac:dyDescent="0.3">
      <c r="B157" s="6" t="s">
        <v>272</v>
      </c>
      <c r="C157" s="33">
        <v>220</v>
      </c>
      <c r="D157" s="1" t="s">
        <v>60</v>
      </c>
      <c r="E157" s="24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361</v>
      </c>
      <c r="CM157" s="1" t="s">
        <v>362</v>
      </c>
      <c r="CN157" s="1"/>
    </row>
    <row r="158" spans="2:92" x14ac:dyDescent="0.3">
      <c r="B158" s="6" t="s">
        <v>273</v>
      </c>
      <c r="C158" s="32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3">
      <c r="B159" s="6" t="s">
        <v>274</v>
      </c>
      <c r="C159" s="32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59</v>
      </c>
      <c r="BA159" s="9" t="s">
        <v>59</v>
      </c>
      <c r="BB159" s="9">
        <v>1500</v>
      </c>
      <c r="BC159" s="9" t="s">
        <v>59</v>
      </c>
      <c r="BD159" s="9" t="s">
        <v>59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3">
      <c r="B160" s="6" t="s">
        <v>275</v>
      </c>
      <c r="C160" s="32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59</v>
      </c>
      <c r="AZ160" s="9">
        <v>400</v>
      </c>
      <c r="BA160" s="9">
        <v>700</v>
      </c>
      <c r="BB160" s="9" t="s">
        <v>59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3">
      <c r="B161" s="6" t="s">
        <v>276</v>
      </c>
      <c r="C161" s="32">
        <v>221</v>
      </c>
      <c r="D161" s="1" t="s">
        <v>60</v>
      </c>
      <c r="E161" s="15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59</v>
      </c>
      <c r="AZ161" s="9" t="s">
        <v>59</v>
      </c>
      <c r="BA161" s="9" t="s">
        <v>59</v>
      </c>
      <c r="BB161" s="9" t="s">
        <v>59</v>
      </c>
      <c r="BC161" s="9" t="s">
        <v>59</v>
      </c>
      <c r="BD161" s="9" t="s">
        <v>59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59</v>
      </c>
      <c r="BU161" s="10" t="s">
        <v>59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361</v>
      </c>
      <c r="CM161" s="1" t="s">
        <v>89</v>
      </c>
      <c r="CN161" s="1"/>
    </row>
    <row r="162" spans="2:92" x14ac:dyDescent="0.3">
      <c r="B162" s="6" t="s">
        <v>277</v>
      </c>
      <c r="C162" s="32">
        <v>221</v>
      </c>
      <c r="D162" s="1">
        <v>0</v>
      </c>
      <c r="E162" s="24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88</v>
      </c>
      <c r="CN162" s="1"/>
    </row>
    <row r="163" spans="2:92" x14ac:dyDescent="0.3">
      <c r="B163" s="6" t="s">
        <v>278</v>
      </c>
      <c r="C163" s="32">
        <v>221</v>
      </c>
      <c r="D163" s="21">
        <v>1000000</v>
      </c>
      <c r="E163" s="2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7">
        <v>1000000</v>
      </c>
      <c r="CM163" s="1" t="s">
        <v>95</v>
      </c>
      <c r="CN163" s="1"/>
    </row>
    <row r="164" spans="2:92" x14ac:dyDescent="0.3">
      <c r="B164" s="6" t="s">
        <v>279</v>
      </c>
      <c r="C164" s="32">
        <v>221</v>
      </c>
      <c r="D164" s="1" t="s">
        <v>60</v>
      </c>
      <c r="E164" s="28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59</v>
      </c>
      <c r="AZ164" s="19" t="s">
        <v>59</v>
      </c>
      <c r="BA164" s="19" t="s">
        <v>59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59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361</v>
      </c>
      <c r="CM164" s="1" t="s">
        <v>96</v>
      </c>
      <c r="CN164" s="1"/>
    </row>
    <row r="165" spans="2:92" x14ac:dyDescent="0.3">
      <c r="B165" s="6" t="s">
        <v>280</v>
      </c>
      <c r="C165" s="32">
        <v>221</v>
      </c>
      <c r="D165" s="1" t="s">
        <v>60</v>
      </c>
      <c r="E165" s="28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59</v>
      </c>
      <c r="BC165" s="10" t="s">
        <v>59</v>
      </c>
      <c r="BD165" s="10" t="s">
        <v>59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59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361</v>
      </c>
      <c r="CM165" s="1" t="s">
        <v>90</v>
      </c>
      <c r="CN165" s="1"/>
    </row>
    <row r="166" spans="2:92" x14ac:dyDescent="0.3">
      <c r="B166" s="6" t="s">
        <v>281</v>
      </c>
      <c r="C166" s="32">
        <v>221</v>
      </c>
      <c r="D166" s="1" t="s">
        <v>60</v>
      </c>
      <c r="E166" s="24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361</v>
      </c>
      <c r="CM166" s="1" t="s">
        <v>362</v>
      </c>
      <c r="CN166" s="1"/>
    </row>
    <row r="167" spans="2:92" x14ac:dyDescent="0.3">
      <c r="B167" s="6" t="s">
        <v>282</v>
      </c>
      <c r="C167" s="32">
        <v>221</v>
      </c>
      <c r="D167" s="1" t="s">
        <v>60</v>
      </c>
      <c r="E167" s="28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361</v>
      </c>
      <c r="CM167" s="1" t="s">
        <v>97</v>
      </c>
      <c r="CN167" s="1"/>
    </row>
    <row r="168" spans="2:92" x14ac:dyDescent="0.3">
      <c r="B168" s="6" t="s">
        <v>283</v>
      </c>
      <c r="C168" s="32">
        <v>221</v>
      </c>
      <c r="D168" s="1" t="s">
        <v>60</v>
      </c>
      <c r="E168" s="28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361</v>
      </c>
      <c r="CM168" s="1" t="s">
        <v>97</v>
      </c>
      <c r="CN168" s="1"/>
    </row>
    <row r="169" spans="2:92" x14ac:dyDescent="0.3">
      <c r="B169" s="6" t="s">
        <v>284</v>
      </c>
      <c r="C169" s="32">
        <v>221</v>
      </c>
      <c r="D169" s="1" t="s">
        <v>60</v>
      </c>
      <c r="E169" s="24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361</v>
      </c>
      <c r="CM169" s="1" t="s">
        <v>362</v>
      </c>
      <c r="CN169" s="1"/>
    </row>
    <row r="170" spans="2:92" x14ac:dyDescent="0.3">
      <c r="B170" s="6" t="s">
        <v>285</v>
      </c>
      <c r="C170" s="32">
        <v>221</v>
      </c>
      <c r="D170" s="1" t="s">
        <v>60</v>
      </c>
      <c r="E170" s="24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 t="s">
        <v>361</v>
      </c>
      <c r="CM170" s="1" t="s">
        <v>91</v>
      </c>
      <c r="CN170" s="1"/>
    </row>
    <row r="171" spans="2:92" x14ac:dyDescent="0.3">
      <c r="B171" s="6" t="s">
        <v>286</v>
      </c>
      <c r="C171" s="32">
        <v>221</v>
      </c>
      <c r="D171" s="35" t="s">
        <v>60</v>
      </c>
      <c r="E171" s="38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35">
        <v>1.1000000000000001</v>
      </c>
      <c r="CM171" s="35"/>
      <c r="CN171" s="1"/>
    </row>
    <row r="172" spans="2:92" x14ac:dyDescent="0.3">
      <c r="B172" s="6" t="s">
        <v>287</v>
      </c>
      <c r="C172" s="33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1.0529999999999999</v>
      </c>
      <c r="CM172" s="1"/>
      <c r="CN172" s="1"/>
    </row>
    <row r="173" spans="2:92" x14ac:dyDescent="0.3">
      <c r="B173" s="6" t="s">
        <v>288</v>
      </c>
      <c r="C173" s="33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59</v>
      </c>
      <c r="AI173" s="10" t="s">
        <v>59</v>
      </c>
      <c r="AJ173" s="10">
        <v>700</v>
      </c>
      <c r="AK173" s="10" t="s">
        <v>59</v>
      </c>
      <c r="AL173" s="9" t="s">
        <v>59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>
        <v>1</v>
      </c>
      <c r="CM173" s="1"/>
      <c r="CN173" s="1"/>
    </row>
    <row r="174" spans="2:92" x14ac:dyDescent="0.3">
      <c r="B174" s="6" t="s">
        <v>289</v>
      </c>
      <c r="C174" s="33">
        <v>222</v>
      </c>
      <c r="D174" s="9" t="s">
        <v>98</v>
      </c>
      <c r="E174" s="31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59</v>
      </c>
      <c r="AH174" s="10" t="s">
        <v>59</v>
      </c>
      <c r="AI174" s="10" t="s">
        <v>59</v>
      </c>
      <c r="AJ174" s="10" t="s">
        <v>59</v>
      </c>
      <c r="AK174" s="10" t="s">
        <v>59</v>
      </c>
      <c r="AL174" s="9" t="s">
        <v>59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59</v>
      </c>
      <c r="BU174" s="1" t="s">
        <v>59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 t="s">
        <v>361</v>
      </c>
      <c r="CM174" s="1" t="s">
        <v>89</v>
      </c>
      <c r="CN174" s="1"/>
    </row>
    <row r="175" spans="2:92" x14ac:dyDescent="0.3">
      <c r="B175" s="6" t="s">
        <v>290</v>
      </c>
      <c r="C175" s="33">
        <v>222</v>
      </c>
      <c r="D175" s="39">
        <v>0</v>
      </c>
      <c r="E175" s="40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35" t="s">
        <v>361</v>
      </c>
      <c r="CM175" s="35" t="s">
        <v>89</v>
      </c>
      <c r="CN175" s="1"/>
    </row>
    <row r="176" spans="2:92" x14ac:dyDescent="0.3">
      <c r="B176" s="6" t="s">
        <v>291</v>
      </c>
      <c r="C176" s="33">
        <v>222</v>
      </c>
      <c r="D176" s="9" t="s">
        <v>60</v>
      </c>
      <c r="E176" s="40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59</v>
      </c>
      <c r="AH176" s="10">
        <v>300</v>
      </c>
      <c r="AI176" s="10">
        <v>400</v>
      </c>
      <c r="AJ176" s="10" t="s">
        <v>59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59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361</v>
      </c>
      <c r="CM176" s="35" t="s">
        <v>90</v>
      </c>
      <c r="CN176" s="1"/>
    </row>
    <row r="177" spans="2:92" x14ac:dyDescent="0.3">
      <c r="B177" s="6" t="s">
        <v>292</v>
      </c>
      <c r="C177" s="33">
        <v>222</v>
      </c>
      <c r="D177" s="9" t="s">
        <v>60</v>
      </c>
      <c r="E177" s="40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59</v>
      </c>
      <c r="AH177" s="10">
        <v>300</v>
      </c>
      <c r="AI177" s="10">
        <v>400</v>
      </c>
      <c r="AJ177" s="10" t="s">
        <v>59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59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 t="s">
        <v>361</v>
      </c>
      <c r="CM177" s="35" t="s">
        <v>90</v>
      </c>
      <c r="CN177" s="1"/>
    </row>
    <row r="178" spans="2:92" x14ac:dyDescent="0.3">
      <c r="B178" s="6" t="s">
        <v>293</v>
      </c>
      <c r="C178" s="33">
        <v>222</v>
      </c>
      <c r="D178" s="39" t="s">
        <v>60</v>
      </c>
      <c r="E178" s="40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41">
        <v>1000000</v>
      </c>
      <c r="CM178" s="35" t="s">
        <v>95</v>
      </c>
      <c r="CN178" s="1"/>
    </row>
    <row r="179" spans="2:92" x14ac:dyDescent="0.3">
      <c r="B179" s="6" t="s">
        <v>294</v>
      </c>
      <c r="C179" s="33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1.329</v>
      </c>
      <c r="CM179" s="1"/>
      <c r="CN179" s="1"/>
    </row>
    <row r="180" spans="2:92" x14ac:dyDescent="0.3">
      <c r="B180" s="6" t="s">
        <v>295</v>
      </c>
      <c r="C180" s="33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59</v>
      </c>
      <c r="AO180" s="10" t="s">
        <v>59</v>
      </c>
      <c r="AP180" s="10">
        <v>700</v>
      </c>
      <c r="AQ180" s="10" t="s">
        <v>59</v>
      </c>
      <c r="AR180" s="9" t="s">
        <v>59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>
        <v>1</v>
      </c>
      <c r="CM180" s="1"/>
      <c r="CN180" s="1"/>
    </row>
    <row r="181" spans="2:92" x14ac:dyDescent="0.3">
      <c r="B181" s="6" t="s">
        <v>296</v>
      </c>
      <c r="C181" s="33">
        <v>223</v>
      </c>
      <c r="D181" s="9" t="s">
        <v>60</v>
      </c>
      <c r="E181" s="31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59</v>
      </c>
      <c r="AN181" s="10" t="s">
        <v>59</v>
      </c>
      <c r="AO181" s="10" t="s">
        <v>59</v>
      </c>
      <c r="AP181" s="10" t="s">
        <v>59</v>
      </c>
      <c r="AQ181" s="10" t="s">
        <v>59</v>
      </c>
      <c r="AR181" s="9" t="s">
        <v>59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59</v>
      </c>
      <c r="BU181" s="9" t="s">
        <v>59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 t="s">
        <v>361</v>
      </c>
      <c r="CM181" s="1" t="s">
        <v>89</v>
      </c>
      <c r="CN181" s="1"/>
    </row>
    <row r="182" spans="2:92" x14ac:dyDescent="0.3">
      <c r="B182" s="6" t="s">
        <v>297</v>
      </c>
      <c r="C182" s="33">
        <v>223</v>
      </c>
      <c r="D182" s="39">
        <v>0</v>
      </c>
      <c r="E182" s="40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35" t="s">
        <v>361</v>
      </c>
      <c r="CM182" s="35" t="s">
        <v>89</v>
      </c>
      <c r="CN182" s="1"/>
    </row>
    <row r="183" spans="2:92" x14ac:dyDescent="0.3">
      <c r="B183" s="6" t="s">
        <v>298</v>
      </c>
      <c r="C183" s="33">
        <v>223</v>
      </c>
      <c r="D183" s="9" t="s">
        <v>60</v>
      </c>
      <c r="E183" s="40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59</v>
      </c>
      <c r="AN183" s="10">
        <v>550</v>
      </c>
      <c r="AO183" s="10">
        <v>400</v>
      </c>
      <c r="AP183" s="10" t="s">
        <v>59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59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361</v>
      </c>
      <c r="CM183" s="35" t="s">
        <v>90</v>
      </c>
      <c r="CN183" s="1"/>
    </row>
    <row r="184" spans="2:92" x14ac:dyDescent="0.3">
      <c r="B184" s="6" t="s">
        <v>299</v>
      </c>
      <c r="C184" s="33">
        <v>223</v>
      </c>
      <c r="D184" s="9" t="s">
        <v>60</v>
      </c>
      <c r="E184" s="40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59</v>
      </c>
      <c r="AN184" s="10">
        <v>300</v>
      </c>
      <c r="AO184" s="10">
        <v>500</v>
      </c>
      <c r="AP184" s="10" t="s">
        <v>59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59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 t="s">
        <v>361</v>
      </c>
      <c r="CM184" s="35" t="s">
        <v>90</v>
      </c>
      <c r="CN184" s="1"/>
    </row>
    <row r="185" spans="2:92" x14ac:dyDescent="0.3">
      <c r="B185" s="6" t="s">
        <v>300</v>
      </c>
      <c r="C185" s="33">
        <v>223</v>
      </c>
      <c r="D185" s="39" t="s">
        <v>60</v>
      </c>
      <c r="E185" s="42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41">
        <v>1000000</v>
      </c>
      <c r="CM185" s="35" t="s">
        <v>95</v>
      </c>
      <c r="CN185" s="1"/>
    </row>
    <row r="186" spans="2:92" x14ac:dyDescent="0.3">
      <c r="B186" s="6" t="s">
        <v>301</v>
      </c>
      <c r="C186" s="32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1.1109</v>
      </c>
      <c r="CM186" s="1"/>
      <c r="CN186" s="1"/>
    </row>
    <row r="187" spans="2:92" x14ac:dyDescent="0.3">
      <c r="B187" s="6" t="s">
        <v>302</v>
      </c>
      <c r="C187" s="32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59</v>
      </c>
      <c r="AU187" s="10" t="s">
        <v>59</v>
      </c>
      <c r="AV187" s="10">
        <v>700</v>
      </c>
      <c r="AW187" s="10" t="s">
        <v>59</v>
      </c>
      <c r="AX187" s="9" t="s">
        <v>59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>
        <v>0.99429999999999996</v>
      </c>
      <c r="CM187" s="1"/>
      <c r="CN187" s="1"/>
    </row>
    <row r="188" spans="2:92" x14ac:dyDescent="0.3">
      <c r="B188" s="6" t="s">
        <v>303</v>
      </c>
      <c r="C188" s="32">
        <v>224</v>
      </c>
      <c r="D188" s="1" t="s">
        <v>60</v>
      </c>
      <c r="E188" s="24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59</v>
      </c>
      <c r="AT188" s="10" t="s">
        <v>59</v>
      </c>
      <c r="AU188" s="10" t="s">
        <v>59</v>
      </c>
      <c r="AV188" s="10" t="s">
        <v>59</v>
      </c>
      <c r="AW188" s="10" t="s">
        <v>59</v>
      </c>
      <c r="AX188" s="9" t="s">
        <v>59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59</v>
      </c>
      <c r="BU188" s="1" t="s">
        <v>59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 t="s">
        <v>361</v>
      </c>
      <c r="CM188" s="1" t="s">
        <v>89</v>
      </c>
      <c r="CN188" s="1"/>
    </row>
    <row r="189" spans="2:92" x14ac:dyDescent="0.3">
      <c r="B189" s="6" t="s">
        <v>304</v>
      </c>
      <c r="C189" s="32">
        <v>224</v>
      </c>
      <c r="D189" s="35">
        <v>0</v>
      </c>
      <c r="E189" s="38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35" t="s">
        <v>361</v>
      </c>
      <c r="CM189" s="35" t="s">
        <v>89</v>
      </c>
      <c r="CN189" s="1"/>
    </row>
    <row r="190" spans="2:92" x14ac:dyDescent="0.3">
      <c r="B190" s="6" t="s">
        <v>305</v>
      </c>
      <c r="C190" s="33">
        <v>224</v>
      </c>
      <c r="D190" s="9" t="s">
        <v>60</v>
      </c>
      <c r="E190" s="40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59</v>
      </c>
      <c r="AT190" s="10">
        <v>550</v>
      </c>
      <c r="AU190" s="10">
        <v>400</v>
      </c>
      <c r="AV190" s="10" t="s">
        <v>59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59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361</v>
      </c>
      <c r="CM190" s="35" t="s">
        <v>90</v>
      </c>
      <c r="CN190" s="1"/>
    </row>
    <row r="191" spans="2:92" x14ac:dyDescent="0.3">
      <c r="B191" s="6" t="s">
        <v>306</v>
      </c>
      <c r="C191" s="33">
        <v>224</v>
      </c>
      <c r="D191" s="9" t="s">
        <v>60</v>
      </c>
      <c r="E191" s="40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59</v>
      </c>
      <c r="AT191" s="10">
        <v>300</v>
      </c>
      <c r="AU191" s="10">
        <v>500</v>
      </c>
      <c r="AV191" s="10" t="s">
        <v>59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59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 t="s">
        <v>361</v>
      </c>
      <c r="CM191" s="35" t="s">
        <v>90</v>
      </c>
      <c r="CN191" s="1"/>
    </row>
    <row r="192" spans="2:92" x14ac:dyDescent="0.3">
      <c r="B192" s="6" t="s">
        <v>307</v>
      </c>
      <c r="C192" s="33">
        <v>224</v>
      </c>
      <c r="D192" s="39" t="s">
        <v>60</v>
      </c>
      <c r="E192" s="43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1">
        <v>1000000</v>
      </c>
      <c r="CM192" s="35" t="s">
        <v>95</v>
      </c>
      <c r="CN192" s="1"/>
    </row>
    <row r="193" spans="2:92" x14ac:dyDescent="0.3">
      <c r="B193" s="6" t="s">
        <v>308</v>
      </c>
      <c r="C193" s="32">
        <v>225</v>
      </c>
      <c r="D193" s="35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41">
        <v>5500</v>
      </c>
      <c r="CM193" s="1"/>
      <c r="CN193" s="1"/>
    </row>
    <row r="194" spans="2:92" x14ac:dyDescent="0.3">
      <c r="B194" s="6" t="s">
        <v>309</v>
      </c>
      <c r="C194" s="32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59</v>
      </c>
      <c r="BJ194" s="1" t="s">
        <v>59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37">
        <v>1500</v>
      </c>
      <c r="CM194" s="1"/>
      <c r="CN194" s="1"/>
    </row>
    <row r="195" spans="2:92" x14ac:dyDescent="0.3">
      <c r="B195" s="6" t="s">
        <v>310</v>
      </c>
      <c r="C195" s="32">
        <v>225</v>
      </c>
      <c r="D195" s="35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59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41">
        <v>2800</v>
      </c>
      <c r="CM195" s="1"/>
      <c r="CN195" s="1"/>
    </row>
    <row r="196" spans="2:92" x14ac:dyDescent="0.3">
      <c r="B196" s="6" t="s">
        <v>311</v>
      </c>
      <c r="C196" s="32">
        <v>225</v>
      </c>
      <c r="D196" s="1" t="s">
        <v>60</v>
      </c>
      <c r="E196" s="24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59</v>
      </c>
      <c r="BI196" s="1" t="s">
        <v>59</v>
      </c>
      <c r="BJ196" s="1" t="s">
        <v>59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>
        <v>0</v>
      </c>
      <c r="CM196" s="1" t="s">
        <v>99</v>
      </c>
      <c r="CN196" s="1"/>
    </row>
    <row r="197" spans="2:92" x14ac:dyDescent="0.3">
      <c r="B197" s="6" t="s">
        <v>312</v>
      </c>
      <c r="C197" s="32">
        <v>225</v>
      </c>
      <c r="D197" s="35" t="s">
        <v>60</v>
      </c>
      <c r="E197" s="24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41">
        <v>-1000</v>
      </c>
      <c r="CM197" s="1" t="s">
        <v>100</v>
      </c>
      <c r="CN197" s="1"/>
    </row>
    <row r="198" spans="2:92" x14ac:dyDescent="0.3">
      <c r="B198" s="6" t="s">
        <v>313</v>
      </c>
      <c r="C198" s="32">
        <v>226</v>
      </c>
      <c r="D198" s="2">
        <f>AVERAGE(BV198,BW198,BX198)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44">
        <v>-1000</v>
      </c>
      <c r="BL198" s="44">
        <v>-1500</v>
      </c>
      <c r="BM198" s="44">
        <v>-2000</v>
      </c>
      <c r="BN198" s="1"/>
      <c r="BO198" s="1"/>
      <c r="BP198" s="1"/>
      <c r="BQ198" s="1"/>
      <c r="BR198" s="1"/>
      <c r="BS198" s="1"/>
      <c r="BT198" s="1"/>
      <c r="BU198" s="1"/>
      <c r="BV198" s="1">
        <f>BK198*(-1)</f>
        <v>1000</v>
      </c>
      <c r="BW198" s="1">
        <f t="shared" ref="BW198:BX198" si="64">BL198*(-1)</f>
        <v>1500</v>
      </c>
      <c r="BX198" s="1">
        <f t="shared" si="64"/>
        <v>2000</v>
      </c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37">
        <v>1500</v>
      </c>
      <c r="CM198" s="1"/>
      <c r="CN198" s="1"/>
    </row>
    <row r="199" spans="2:92" x14ac:dyDescent="0.3">
      <c r="B199" s="6" t="s">
        <v>314</v>
      </c>
      <c r="C199" s="32">
        <v>226</v>
      </c>
      <c r="D199" s="2">
        <f t="shared" ref="D199:D200" si="65">AVERAGE(BV199,BW199,BX199)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44">
        <v>-800</v>
      </c>
      <c r="BL199" s="2" t="s">
        <v>59</v>
      </c>
      <c r="BM199" s="2" t="s">
        <v>59</v>
      </c>
      <c r="BN199" s="1"/>
      <c r="BO199" s="1"/>
      <c r="BP199" s="1"/>
      <c r="BQ199" s="1"/>
      <c r="BR199" s="1"/>
      <c r="BS199" s="1"/>
      <c r="BT199" s="1"/>
      <c r="BU199" s="1"/>
      <c r="BV199" s="1">
        <f t="shared" ref="BV199:BV202" si="66">BK199*(-1)</f>
        <v>800</v>
      </c>
      <c r="BW199" s="1" t="s">
        <v>59</v>
      </c>
      <c r="BX199" s="1" t="s">
        <v>59</v>
      </c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>
        <v>800</v>
      </c>
      <c r="CM199" s="1"/>
      <c r="CN199" s="1"/>
    </row>
    <row r="200" spans="2:92" x14ac:dyDescent="0.3">
      <c r="B200" s="6" t="s">
        <v>315</v>
      </c>
      <c r="C200" s="32">
        <v>226</v>
      </c>
      <c r="D200" s="2">
        <f t="shared" si="65"/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44">
        <v>-3000</v>
      </c>
      <c r="BL200" s="2" t="s">
        <v>59</v>
      </c>
      <c r="BM200" s="44">
        <v>-1400</v>
      </c>
      <c r="BN200" s="1"/>
      <c r="BO200" s="1"/>
      <c r="BP200" s="1"/>
      <c r="BQ200" s="1"/>
      <c r="BR200" s="1"/>
      <c r="BS200" s="1"/>
      <c r="BT200" s="1"/>
      <c r="BU200" s="1"/>
      <c r="BV200" s="1">
        <f t="shared" si="66"/>
        <v>3000</v>
      </c>
      <c r="BW200" s="1" t="s">
        <v>59</v>
      </c>
      <c r="BX200" s="1">
        <f t="shared" ref="BX200:BX202" si="67">BM200*(-1)</f>
        <v>1400</v>
      </c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37">
        <v>2200</v>
      </c>
      <c r="CM200" s="1"/>
      <c r="CN200" s="1"/>
    </row>
    <row r="201" spans="2:92" x14ac:dyDescent="0.3">
      <c r="B201" s="6" t="s">
        <v>316</v>
      </c>
      <c r="C201" s="32">
        <v>226</v>
      </c>
      <c r="D201" s="2" t="s">
        <v>60</v>
      </c>
      <c r="E201" s="24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2" t="s">
        <v>59</v>
      </c>
      <c r="BL201" s="2" t="s">
        <v>59</v>
      </c>
      <c r="BM201" s="2" t="s">
        <v>59</v>
      </c>
      <c r="BN201" s="1"/>
      <c r="BO201" s="1"/>
      <c r="BP201" s="1"/>
      <c r="BQ201" s="1"/>
      <c r="BR201" s="1"/>
      <c r="BS201" s="1"/>
      <c r="BT201" s="1"/>
      <c r="BU201" s="1"/>
      <c r="BV201" s="1" t="s">
        <v>59</v>
      </c>
      <c r="BW201" s="1" t="s">
        <v>59</v>
      </c>
      <c r="BX201" s="1" t="s">
        <v>59</v>
      </c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 t="s">
        <v>361</v>
      </c>
      <c r="CM201" s="1" t="s">
        <v>99</v>
      </c>
      <c r="CN201" s="1"/>
    </row>
    <row r="202" spans="2:92" x14ac:dyDescent="0.3">
      <c r="B202" s="6" t="s">
        <v>317</v>
      </c>
      <c r="C202" s="32">
        <v>226</v>
      </c>
      <c r="D202" s="35" t="s">
        <v>60</v>
      </c>
      <c r="E202" s="38" t="s">
        <v>100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44">
        <v>1000</v>
      </c>
      <c r="BL202" s="44">
        <v>1500</v>
      </c>
      <c r="BM202" s="44">
        <v>300</v>
      </c>
      <c r="BN202" s="1"/>
      <c r="BO202" s="1"/>
      <c r="BP202" s="1"/>
      <c r="BQ202" s="1"/>
      <c r="BR202" s="1"/>
      <c r="BS202" s="1"/>
      <c r="BT202" s="1"/>
      <c r="BU202" s="1"/>
      <c r="BV202" s="1">
        <f t="shared" si="66"/>
        <v>-1000</v>
      </c>
      <c r="BW202" s="1">
        <f t="shared" ref="BW202" si="68">BL202*(-1)</f>
        <v>-1500</v>
      </c>
      <c r="BX202" s="1">
        <f t="shared" si="67"/>
        <v>-300</v>
      </c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5">
        <v>-933.33</v>
      </c>
      <c r="CM202" s="1"/>
      <c r="CN202" s="1"/>
    </row>
    <row r="203" spans="2:92" x14ac:dyDescent="0.3">
      <c r="B203" s="6" t="s">
        <v>318</v>
      </c>
      <c r="C203" s="32">
        <v>227</v>
      </c>
      <c r="D203" s="35">
        <f>AVERAGE(BN203,BO203,BP203)</f>
        <v>-1000</v>
      </c>
      <c r="E203" s="3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44">
        <v>-1000</v>
      </c>
      <c r="BO203" s="44">
        <v>-1500</v>
      </c>
      <c r="BP203" s="44">
        <v>-500</v>
      </c>
      <c r="BQ203" s="1"/>
      <c r="BR203" s="1"/>
      <c r="BS203" s="1"/>
      <c r="BT203" s="1"/>
      <c r="BU203" s="1"/>
      <c r="BV203" s="1">
        <f>BN203*(-1)</f>
        <v>1000</v>
      </c>
      <c r="BW203" s="1">
        <f>BO203*(-1)</f>
        <v>1500</v>
      </c>
      <c r="BX203" s="1">
        <f>BP203*(-1)</f>
        <v>500</v>
      </c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37">
        <v>1000</v>
      </c>
      <c r="CM203" s="1"/>
      <c r="CN203" s="1"/>
    </row>
    <row r="204" spans="2:92" x14ac:dyDescent="0.3">
      <c r="B204" s="6" t="s">
        <v>319</v>
      </c>
      <c r="C204" s="32">
        <v>227</v>
      </c>
      <c r="D204" s="35">
        <f t="shared" ref="D204:D205" si="69">AVERAGE(BN204,BO204,BP204)</f>
        <v>-900</v>
      </c>
      <c r="E204" s="3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44">
        <v>-900</v>
      </c>
      <c r="BO204" s="2" t="s">
        <v>59</v>
      </c>
      <c r="BP204" s="2" t="s">
        <v>59</v>
      </c>
      <c r="BQ204" s="1"/>
      <c r="BR204" s="1"/>
      <c r="BS204" s="1"/>
      <c r="BT204" s="1"/>
      <c r="BU204" s="1"/>
      <c r="BV204" s="1">
        <f t="shared" ref="BV204:BV207" si="70">BN204*(-1)</f>
        <v>900</v>
      </c>
      <c r="BW204" s="1" t="s">
        <v>59</v>
      </c>
      <c r="BX204" s="1" t="s">
        <v>59</v>
      </c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>
        <v>900</v>
      </c>
      <c r="CM204" s="1"/>
      <c r="CN204" s="1"/>
    </row>
    <row r="205" spans="2:92" x14ac:dyDescent="0.3">
      <c r="B205" s="6" t="s">
        <v>320</v>
      </c>
      <c r="C205" s="32">
        <v>227</v>
      </c>
      <c r="D205" s="35">
        <f t="shared" si="69"/>
        <v>-2100</v>
      </c>
      <c r="E205" s="3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44">
        <v>-3000</v>
      </c>
      <c r="BO205" s="2" t="s">
        <v>59</v>
      </c>
      <c r="BP205" s="44">
        <v>-1200</v>
      </c>
      <c r="BQ205" s="1"/>
      <c r="BR205" s="1"/>
      <c r="BS205" s="1"/>
      <c r="BT205" s="1"/>
      <c r="BU205" s="1"/>
      <c r="BV205" s="1">
        <f t="shared" si="70"/>
        <v>3000</v>
      </c>
      <c r="BW205" s="1" t="s">
        <v>59</v>
      </c>
      <c r="BX205" s="1">
        <f t="shared" ref="BX205:BX207" si="71">BP205*(-1)</f>
        <v>1200</v>
      </c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37">
        <v>2100</v>
      </c>
      <c r="CM205" s="1"/>
      <c r="CN205" s="1"/>
    </row>
    <row r="206" spans="2:92" x14ac:dyDescent="0.3">
      <c r="B206" s="6" t="s">
        <v>321</v>
      </c>
      <c r="C206" s="32">
        <v>227</v>
      </c>
      <c r="D206" s="35" t="s">
        <v>60</v>
      </c>
      <c r="E206" s="38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2" t="s">
        <v>59</v>
      </c>
      <c r="BO206" s="2" t="s">
        <v>59</v>
      </c>
      <c r="BP206" s="2" t="s">
        <v>59</v>
      </c>
      <c r="BQ206" s="1"/>
      <c r="BR206" s="1"/>
      <c r="BS206" s="1"/>
      <c r="BT206" s="1"/>
      <c r="BU206" s="1"/>
      <c r="BV206" s="1" t="s">
        <v>59</v>
      </c>
      <c r="BW206" s="1" t="s">
        <v>59</v>
      </c>
      <c r="BX206" s="1" t="s">
        <v>59</v>
      </c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 t="s">
        <v>361</v>
      </c>
      <c r="CM206" s="1" t="s">
        <v>99</v>
      </c>
      <c r="CN206" s="1"/>
    </row>
    <row r="207" spans="2:92" x14ac:dyDescent="0.3">
      <c r="B207" s="6" t="s">
        <v>322</v>
      </c>
      <c r="C207" s="32">
        <v>227</v>
      </c>
      <c r="D207" s="35" t="s">
        <v>60</v>
      </c>
      <c r="E207" s="38" t="s">
        <v>100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44">
        <v>1000</v>
      </c>
      <c r="BO207" s="44">
        <v>1500</v>
      </c>
      <c r="BP207" s="44">
        <v>400</v>
      </c>
      <c r="BQ207" s="1"/>
      <c r="BR207" s="1"/>
      <c r="BS207" s="1"/>
      <c r="BT207" s="1"/>
      <c r="BU207" s="1"/>
      <c r="BV207" s="1">
        <f t="shared" si="70"/>
        <v>-1000</v>
      </c>
      <c r="BW207" s="1">
        <f t="shared" ref="BW207" si="72">BO207*(-1)</f>
        <v>-1500</v>
      </c>
      <c r="BX207" s="1">
        <f t="shared" si="71"/>
        <v>-400</v>
      </c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35">
        <v>-966.67</v>
      </c>
      <c r="CM207" s="1" t="s">
        <v>100</v>
      </c>
      <c r="CN207" s="1"/>
    </row>
    <row r="208" spans="2:92" x14ac:dyDescent="0.3">
      <c r="B208" s="6" t="s">
        <v>323</v>
      </c>
      <c r="C208" s="32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45">
        <v>-1000</v>
      </c>
      <c r="BL208" s="45">
        <v>-1500</v>
      </c>
      <c r="BM208" s="45">
        <v>-2000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AVERAGE(BV208,BW208,BX208)</f>
        <v>1500</v>
      </c>
      <c r="BU208" s="1">
        <f>AVERAGE(BQ208,BR208,BS208)</f>
        <v>2000</v>
      </c>
      <c r="BV208" s="1">
        <f>BK208*(-1)</f>
        <v>1000</v>
      </c>
      <c r="BW208" s="1">
        <f t="shared" ref="BW208" si="73">BL208*(-1)</f>
        <v>1500</v>
      </c>
      <c r="BX208" s="1">
        <f t="shared" ref="BX208" si="74">BM208*(-1)</f>
        <v>2000</v>
      </c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0.75</v>
      </c>
      <c r="CM208" s="1"/>
      <c r="CN208" s="1"/>
    </row>
    <row r="209" spans="2:92" x14ac:dyDescent="0.3">
      <c r="B209" s="6" t="s">
        <v>324</v>
      </c>
      <c r="C209" s="32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0" t="s">
        <v>59</v>
      </c>
      <c r="BL209" s="10" t="s">
        <v>59</v>
      </c>
      <c r="BM209" s="45">
        <v>-800</v>
      </c>
      <c r="BN209" s="1"/>
      <c r="BO209" s="1"/>
      <c r="BP209" s="1"/>
      <c r="BQ209" s="1" t="s">
        <v>59</v>
      </c>
      <c r="BR209" s="1" t="s">
        <v>59</v>
      </c>
      <c r="BS209" s="1">
        <v>1500</v>
      </c>
      <c r="BT209" s="1">
        <f>AVERAGE(BV209,BW209,BX209)</f>
        <v>800</v>
      </c>
      <c r="BU209" s="1">
        <f>AVERAGE(BQ209,BR209,BS209)</f>
        <v>1500</v>
      </c>
      <c r="BV209" s="1" t="s">
        <v>59</v>
      </c>
      <c r="BW209" s="1" t="s">
        <v>59</v>
      </c>
      <c r="BX209" s="1">
        <f t="shared" ref="BX209:BX210" si="75">BM209*(-1)</f>
        <v>800</v>
      </c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0.5333</v>
      </c>
      <c r="CM209" s="1"/>
      <c r="CN209" s="1"/>
    </row>
    <row r="210" spans="2:92" x14ac:dyDescent="0.3">
      <c r="B210" s="6" t="s">
        <v>325</v>
      </c>
      <c r="C210" s="32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45">
        <v>-1000</v>
      </c>
      <c r="BL210" s="10" t="s">
        <v>59</v>
      </c>
      <c r="BM210" s="45">
        <v>-1400</v>
      </c>
      <c r="BN210" s="1"/>
      <c r="BO210" s="1"/>
      <c r="BP210" s="1"/>
      <c r="BQ210" s="1">
        <v>2500</v>
      </c>
      <c r="BR210" s="1" t="s">
        <v>59</v>
      </c>
      <c r="BS210" s="1">
        <v>2500</v>
      </c>
      <c r="BT210" s="1">
        <f>AVERAGE(BV210,BW210,BX210)</f>
        <v>1200</v>
      </c>
      <c r="BU210" s="1">
        <f>AVERAGE(BQ210,BR210,BS210)</f>
        <v>2500</v>
      </c>
      <c r="BV210" s="1">
        <f>BK210*(-1)</f>
        <v>1000</v>
      </c>
      <c r="BW210" s="1" t="s">
        <v>59</v>
      </c>
      <c r="BX210" s="1">
        <f t="shared" si="75"/>
        <v>1400</v>
      </c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>
        <v>0.48</v>
      </c>
      <c r="CM210" s="1"/>
      <c r="CN210" s="1"/>
    </row>
    <row r="211" spans="2:92" x14ac:dyDescent="0.3">
      <c r="B211" s="6" t="s">
        <v>326</v>
      </c>
      <c r="C211" s="32">
        <v>228</v>
      </c>
      <c r="D211" s="1" t="s">
        <v>60</v>
      </c>
      <c r="E211" s="24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59</v>
      </c>
      <c r="BL211" s="9" t="s">
        <v>59</v>
      </c>
      <c r="BM211" s="9" t="s">
        <v>59</v>
      </c>
      <c r="BN211" s="1"/>
      <c r="BO211" s="1"/>
      <c r="BP211" s="1"/>
      <c r="BQ211" s="1" t="s">
        <v>59</v>
      </c>
      <c r="BR211" s="1" t="s">
        <v>59</v>
      </c>
      <c r="BS211" s="1" t="s">
        <v>59</v>
      </c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 t="s">
        <v>361</v>
      </c>
      <c r="CM211" s="1" t="s">
        <v>99</v>
      </c>
      <c r="CN211" s="1"/>
    </row>
    <row r="212" spans="2:92" x14ac:dyDescent="0.3">
      <c r="B212" s="6" t="s">
        <v>327</v>
      </c>
      <c r="C212" s="32">
        <v>228</v>
      </c>
      <c r="D212" s="1">
        <v>999999</v>
      </c>
      <c r="E212" s="24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45">
        <v>-1000</v>
      </c>
      <c r="BL212" s="45">
        <v>1500</v>
      </c>
      <c r="BM212" s="45">
        <v>-500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 t="shared" ref="BT212:BT235" si="76">AVERAGE(BV212,BW212,BX212)</f>
        <v>0</v>
      </c>
      <c r="BU212" s="1">
        <f>AVERAGE(BQ212,BR212,BS212)</f>
        <v>0</v>
      </c>
      <c r="BV212" s="1">
        <f t="shared" ref="BV212:BX214" si="77">BK212*(-1)</f>
        <v>1000</v>
      </c>
      <c r="BW212" s="1">
        <f t="shared" si="77"/>
        <v>-1500</v>
      </c>
      <c r="BX212" s="1">
        <f t="shared" si="77"/>
        <v>500</v>
      </c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35">
        <v>0</v>
      </c>
      <c r="CM212" s="1" t="s">
        <v>101</v>
      </c>
      <c r="CN212" s="1"/>
    </row>
    <row r="213" spans="2:92" x14ac:dyDescent="0.3">
      <c r="B213" s="6" t="s">
        <v>328</v>
      </c>
      <c r="C213" s="32">
        <v>228</v>
      </c>
      <c r="D213" s="1">
        <v>1000000</v>
      </c>
      <c r="E213" s="24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45">
        <v>-1000</v>
      </c>
      <c r="BL213" s="45">
        <v>-1500</v>
      </c>
      <c r="BM213" s="45">
        <v>-500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 t="shared" si="76"/>
        <v>1000</v>
      </c>
      <c r="BU213" s="1">
        <f>AVERAGE(BQ213,BR213,BS213)</f>
        <v>0</v>
      </c>
      <c r="BV213" s="1">
        <f t="shared" si="77"/>
        <v>1000</v>
      </c>
      <c r="BW213" s="1">
        <f t="shared" si="77"/>
        <v>1500</v>
      </c>
      <c r="BX213" s="1">
        <f t="shared" si="77"/>
        <v>500</v>
      </c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37">
        <v>1000000</v>
      </c>
      <c r="CM213" s="1" t="s">
        <v>102</v>
      </c>
      <c r="CN213" s="1"/>
    </row>
    <row r="214" spans="2:92" x14ac:dyDescent="0.3">
      <c r="B214" s="6" t="s">
        <v>329</v>
      </c>
      <c r="C214" s="32">
        <v>228</v>
      </c>
      <c r="D214" s="1" t="s">
        <v>60</v>
      </c>
      <c r="E214" s="24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44">
        <v>-750</v>
      </c>
      <c r="BL214" s="44">
        <v>-800</v>
      </c>
      <c r="BM214" s="44">
        <v>-1200</v>
      </c>
      <c r="BN214" s="1"/>
      <c r="BO214" s="1"/>
      <c r="BP214" s="1"/>
      <c r="BQ214" s="1" t="s">
        <v>59</v>
      </c>
      <c r="BR214" s="1" t="s">
        <v>59</v>
      </c>
      <c r="BS214" s="1" t="s">
        <v>59</v>
      </c>
      <c r="BT214" s="1">
        <f t="shared" si="76"/>
        <v>916.66666666666663</v>
      </c>
      <c r="BU214" s="1" t="s">
        <v>59</v>
      </c>
      <c r="BV214" s="1">
        <f t="shared" si="77"/>
        <v>750</v>
      </c>
      <c r="BW214" s="1">
        <f t="shared" si="77"/>
        <v>800</v>
      </c>
      <c r="BX214" s="1">
        <f t="shared" si="77"/>
        <v>1200</v>
      </c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361</v>
      </c>
      <c r="CM214" s="1" t="s">
        <v>103</v>
      </c>
      <c r="CN214" s="1"/>
    </row>
    <row r="215" spans="2:92" x14ac:dyDescent="0.3">
      <c r="B215" s="6" t="s">
        <v>330</v>
      </c>
      <c r="C215" s="32">
        <v>228</v>
      </c>
      <c r="D215" s="1" t="s">
        <v>60</v>
      </c>
      <c r="E215" s="24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59</v>
      </c>
      <c r="BL215" s="1" t="s">
        <v>59</v>
      </c>
      <c r="BM215" s="1" t="s">
        <v>59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59</v>
      </c>
      <c r="BU215" s="1">
        <f>AVERAGE(BQ215,BR215,BS215)</f>
        <v>916.66666666666663</v>
      </c>
      <c r="BV215" s="1" t="s">
        <v>59</v>
      </c>
      <c r="BW215" s="1" t="s">
        <v>59</v>
      </c>
      <c r="BX215" s="1" t="s">
        <v>59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361</v>
      </c>
      <c r="CM215" s="1" t="s">
        <v>104</v>
      </c>
      <c r="CN215" s="1"/>
    </row>
    <row r="216" spans="2:92" x14ac:dyDescent="0.3">
      <c r="B216" s="6" t="s">
        <v>331</v>
      </c>
      <c r="C216" s="32">
        <v>228</v>
      </c>
      <c r="D216" s="1" t="s">
        <v>60</v>
      </c>
      <c r="E216" s="28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45">
        <v>1000</v>
      </c>
      <c r="BL216" s="45">
        <v>1500</v>
      </c>
      <c r="BM216" s="45">
        <v>-500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 t="shared" si="76"/>
        <v>-666.66666666666663</v>
      </c>
      <c r="BU216" s="1">
        <f>AVERAGE(BQ216,BR216,BS216)</f>
        <v>2000</v>
      </c>
      <c r="BV216" s="1">
        <f t="shared" ref="BV216:BX221" si="78">BK216*(-1)</f>
        <v>-1000</v>
      </c>
      <c r="BW216" s="1">
        <f t="shared" si="78"/>
        <v>-1500</v>
      </c>
      <c r="BX216" s="1">
        <f t="shared" si="78"/>
        <v>500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361</v>
      </c>
      <c r="CM216" s="1" t="s">
        <v>100</v>
      </c>
      <c r="CN216" s="1"/>
    </row>
    <row r="217" spans="2:92" x14ac:dyDescent="0.3">
      <c r="B217" s="6" t="s">
        <v>332</v>
      </c>
      <c r="C217" s="32">
        <v>228</v>
      </c>
      <c r="D217" s="1" t="s">
        <v>60</v>
      </c>
      <c r="E217" s="16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45">
        <v>800</v>
      </c>
      <c r="BL217" s="45">
        <v>1500</v>
      </c>
      <c r="BM217" s="45">
        <v>-500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 t="shared" si="76"/>
        <v>-600</v>
      </c>
      <c r="BU217" s="1">
        <f>AVERAGE(BQ217,BR217,BS217)</f>
        <v>-833.33333333333337</v>
      </c>
      <c r="BV217" s="1">
        <f t="shared" si="78"/>
        <v>-800</v>
      </c>
      <c r="BW217" s="1">
        <f t="shared" si="78"/>
        <v>-1500</v>
      </c>
      <c r="BX217" s="1">
        <f t="shared" si="78"/>
        <v>500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361</v>
      </c>
      <c r="CM217" s="1" t="s">
        <v>363</v>
      </c>
      <c r="CN217" s="1"/>
    </row>
    <row r="218" spans="2:92" x14ac:dyDescent="0.3">
      <c r="B218" s="6" t="s">
        <v>333</v>
      </c>
      <c r="C218" s="32">
        <v>228</v>
      </c>
      <c r="D218" s="1" t="s">
        <v>60</v>
      </c>
      <c r="E218" s="28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45">
        <v>800</v>
      </c>
      <c r="BL218" s="45">
        <v>1500</v>
      </c>
      <c r="BM218" s="45">
        <v>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 t="shared" si="76"/>
        <v>-933.33333333333337</v>
      </c>
      <c r="BU218" s="1">
        <f>AVERAGE(BQ218,BR218,BS218)</f>
        <v>0</v>
      </c>
      <c r="BV218" s="1">
        <f t="shared" si="78"/>
        <v>-800</v>
      </c>
      <c r="BW218" s="1">
        <f t="shared" si="78"/>
        <v>-1500</v>
      </c>
      <c r="BX218" s="1">
        <f t="shared" si="78"/>
        <v>-500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361</v>
      </c>
      <c r="CM218" s="1" t="s">
        <v>100</v>
      </c>
      <c r="CN218" s="1"/>
    </row>
    <row r="219" spans="2:92" x14ac:dyDescent="0.3">
      <c r="B219" s="6" t="s">
        <v>334</v>
      </c>
      <c r="C219" s="32">
        <v>228</v>
      </c>
      <c r="D219" s="1" t="s">
        <v>60</v>
      </c>
      <c r="E219" s="28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44">
        <v>-2000</v>
      </c>
      <c r="BL219" s="44">
        <v>-2000</v>
      </c>
      <c r="BM219" s="44">
        <v>-2000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si="76"/>
        <v>2000</v>
      </c>
      <c r="BU219" s="1">
        <f t="shared" ref="BU219:BU222" si="79">AVERAGE(BQ219,BR219,BS219)</f>
        <v>-666.66666666666663</v>
      </c>
      <c r="BV219" s="1">
        <f t="shared" si="78"/>
        <v>2000</v>
      </c>
      <c r="BW219" s="1">
        <f t="shared" si="78"/>
        <v>2000</v>
      </c>
      <c r="BX219" s="1">
        <f t="shared" si="78"/>
        <v>2000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361</v>
      </c>
      <c r="CM219" s="1" t="s">
        <v>105</v>
      </c>
      <c r="CN219" s="1"/>
    </row>
    <row r="220" spans="2:92" x14ac:dyDescent="0.3">
      <c r="B220" s="6" t="s">
        <v>335</v>
      </c>
      <c r="C220" s="32">
        <v>228</v>
      </c>
      <c r="D220" s="1" t="s">
        <v>60</v>
      </c>
      <c r="E220" s="16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44">
        <v>2500</v>
      </c>
      <c r="BL220" s="44">
        <v>2500</v>
      </c>
      <c r="BM220" s="44">
        <v>-2500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76"/>
        <v>-833.33333333333337</v>
      </c>
      <c r="BU220" s="1">
        <f t="shared" si="79"/>
        <v>-600</v>
      </c>
      <c r="BV220" s="1">
        <f t="shared" si="78"/>
        <v>-2500</v>
      </c>
      <c r="BW220" s="1">
        <f t="shared" si="78"/>
        <v>-2500</v>
      </c>
      <c r="BX220" s="1">
        <f t="shared" si="78"/>
        <v>2500</v>
      </c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361</v>
      </c>
      <c r="CM220" s="1" t="s">
        <v>363</v>
      </c>
      <c r="CN220" s="1"/>
    </row>
    <row r="221" spans="2:92" x14ac:dyDescent="0.3">
      <c r="B221" s="6" t="s">
        <v>336</v>
      </c>
      <c r="C221" s="32">
        <v>228</v>
      </c>
      <c r="D221" s="1" t="s">
        <v>60</v>
      </c>
      <c r="E221" s="28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44">
        <v>-1000</v>
      </c>
      <c r="BL221" s="44">
        <v>-1000</v>
      </c>
      <c r="BM221" s="44">
        <v>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76"/>
        <v>0</v>
      </c>
      <c r="BU221" s="1">
        <f t="shared" si="79"/>
        <v>-933.33333333333337</v>
      </c>
      <c r="BV221" s="1">
        <f t="shared" si="78"/>
        <v>1000</v>
      </c>
      <c r="BW221" s="1">
        <f t="shared" si="78"/>
        <v>1000</v>
      </c>
      <c r="BX221" s="1">
        <f t="shared" si="78"/>
        <v>-2000</v>
      </c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 t="s">
        <v>361</v>
      </c>
      <c r="CM221" s="1" t="s">
        <v>105</v>
      </c>
      <c r="CN221" s="1"/>
    </row>
    <row r="222" spans="2:92" x14ac:dyDescent="0.3">
      <c r="B222" s="6" t="s">
        <v>337</v>
      </c>
      <c r="C222" s="32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45">
        <v>-1000</v>
      </c>
      <c r="BO222" s="45">
        <v>-1500</v>
      </c>
      <c r="BP222" s="45">
        <v>-500</v>
      </c>
      <c r="BQ222" s="9">
        <v>2000</v>
      </c>
      <c r="BR222" s="9">
        <v>2000</v>
      </c>
      <c r="BS222" s="9">
        <v>2000</v>
      </c>
      <c r="BT222" s="1">
        <f t="shared" si="76"/>
        <v>1000</v>
      </c>
      <c r="BU222" s="1">
        <f t="shared" si="79"/>
        <v>2000</v>
      </c>
      <c r="BV222" s="1">
        <f t="shared" ref="BV222" si="80">BN222*(-1)</f>
        <v>1000</v>
      </c>
      <c r="BW222" s="1">
        <f t="shared" ref="BW222" si="81">BO222*(-1)</f>
        <v>1500</v>
      </c>
      <c r="BX222" s="1">
        <f t="shared" ref="BX222" si="82">BP222*(-1)</f>
        <v>500</v>
      </c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0.5</v>
      </c>
      <c r="CM222" s="1"/>
      <c r="CN222" s="1"/>
    </row>
    <row r="223" spans="2:92" x14ac:dyDescent="0.3">
      <c r="B223" s="6" t="s">
        <v>338</v>
      </c>
      <c r="C223" s="32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45">
        <v>-900</v>
      </c>
      <c r="BO223" s="9" t="s">
        <v>59</v>
      </c>
      <c r="BP223" s="9" t="s">
        <v>59</v>
      </c>
      <c r="BQ223" s="9">
        <v>1500</v>
      </c>
      <c r="BR223" s="9" t="s">
        <v>59</v>
      </c>
      <c r="BS223" s="9" t="s">
        <v>59</v>
      </c>
      <c r="BT223" s="1">
        <f t="shared" si="76"/>
        <v>900</v>
      </c>
      <c r="BU223" s="1">
        <f t="shared" ref="BU223" si="83">AVERAGE(BQ223,BR223,BS223)</f>
        <v>1500</v>
      </c>
      <c r="BV223" s="1">
        <f t="shared" ref="BV223:BV224" si="84">BN223*(-1)</f>
        <v>900</v>
      </c>
      <c r="BW223" s="1" t="s">
        <v>59</v>
      </c>
      <c r="BX223" s="1" t="s">
        <v>59</v>
      </c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0.6</v>
      </c>
      <c r="CM223" s="1"/>
      <c r="CN223" s="1"/>
    </row>
    <row r="224" spans="2:92" x14ac:dyDescent="0.3">
      <c r="B224" s="6" t="s">
        <v>339</v>
      </c>
      <c r="C224" s="32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45">
        <v>-3000</v>
      </c>
      <c r="BO224" s="9" t="s">
        <v>59</v>
      </c>
      <c r="BP224" s="45">
        <v>-1200</v>
      </c>
      <c r="BQ224" s="9">
        <v>2500</v>
      </c>
      <c r="BR224" s="9" t="s">
        <v>59</v>
      </c>
      <c r="BS224" s="9">
        <v>2500</v>
      </c>
      <c r="BT224" s="1">
        <f t="shared" si="76"/>
        <v>2100</v>
      </c>
      <c r="BU224" s="1">
        <f t="shared" ref="BU224:BU226" si="85">AVERAGE(BQ224,BR224,BS224)</f>
        <v>2500</v>
      </c>
      <c r="BV224" s="1">
        <f t="shared" si="84"/>
        <v>3000</v>
      </c>
      <c r="BW224" s="1" t="s">
        <v>59</v>
      </c>
      <c r="BX224" s="1">
        <f t="shared" ref="BX224" si="86">BP224*(-1)</f>
        <v>1200</v>
      </c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>
        <v>0.84</v>
      </c>
      <c r="CM224" s="1"/>
      <c r="CN224" s="1"/>
    </row>
    <row r="225" spans="2:92" x14ac:dyDescent="0.3">
      <c r="B225" s="6" t="s">
        <v>340</v>
      </c>
      <c r="C225" s="32">
        <v>229</v>
      </c>
      <c r="D225" s="1" t="s">
        <v>60</v>
      </c>
      <c r="E225" s="24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59</v>
      </c>
      <c r="BO225" s="9" t="s">
        <v>59</v>
      </c>
      <c r="BP225" s="9" t="s">
        <v>59</v>
      </c>
      <c r="BQ225" s="9" t="s">
        <v>59</v>
      </c>
      <c r="BR225" s="9" t="s">
        <v>59</v>
      </c>
      <c r="BS225" s="9" t="s">
        <v>59</v>
      </c>
      <c r="BT225" s="1" t="s">
        <v>59</v>
      </c>
      <c r="BU225" s="1" t="s">
        <v>59</v>
      </c>
      <c r="BV225" s="1" t="s">
        <v>59</v>
      </c>
      <c r="BW225" s="1" t="s">
        <v>59</v>
      </c>
      <c r="BX225" s="1" t="s">
        <v>59</v>
      </c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 t="s">
        <v>361</v>
      </c>
      <c r="CM225" s="1" t="s">
        <v>99</v>
      </c>
      <c r="CN225" s="1"/>
    </row>
    <row r="226" spans="2:92" x14ac:dyDescent="0.3">
      <c r="B226" s="6" t="s">
        <v>341</v>
      </c>
      <c r="C226" s="32">
        <v>229</v>
      </c>
      <c r="D226" s="35">
        <v>999999</v>
      </c>
      <c r="E226" s="38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45">
        <v>-1000</v>
      </c>
      <c r="BO226" s="45">
        <v>1500</v>
      </c>
      <c r="BP226" s="45">
        <v>-500</v>
      </c>
      <c r="BQ226" s="9">
        <v>-1000</v>
      </c>
      <c r="BR226" s="9">
        <v>2000</v>
      </c>
      <c r="BS226" s="9">
        <v>-1000</v>
      </c>
      <c r="BT226" s="1">
        <f t="shared" si="76"/>
        <v>0</v>
      </c>
      <c r="BU226" s="1">
        <f t="shared" si="85"/>
        <v>0</v>
      </c>
      <c r="BV226" s="1">
        <f t="shared" ref="BV226" si="87">BN226*(-1)</f>
        <v>1000</v>
      </c>
      <c r="BW226" s="1">
        <f t="shared" ref="BW226" si="88">BO226*(-1)</f>
        <v>-1500</v>
      </c>
      <c r="BX226" s="1">
        <f t="shared" ref="BX226" si="89">BP226*(-1)</f>
        <v>500</v>
      </c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>
        <v>0</v>
      </c>
      <c r="CM226" s="1" t="s">
        <v>101</v>
      </c>
      <c r="CN226" s="1"/>
    </row>
    <row r="227" spans="2:92" x14ac:dyDescent="0.3">
      <c r="B227" s="6" t="s">
        <v>342</v>
      </c>
      <c r="C227" s="32">
        <v>229</v>
      </c>
      <c r="D227" s="1">
        <v>1000000</v>
      </c>
      <c r="E227" s="24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45">
        <v>-1000</v>
      </c>
      <c r="BO227" s="45">
        <v>-1500</v>
      </c>
      <c r="BP227" s="45">
        <v>-500</v>
      </c>
      <c r="BQ227" s="9">
        <v>-1000</v>
      </c>
      <c r="BR227" s="9">
        <v>2000</v>
      </c>
      <c r="BS227" s="9">
        <v>-1000</v>
      </c>
      <c r="BT227" s="1">
        <f t="shared" si="76"/>
        <v>1000</v>
      </c>
      <c r="BU227" s="1">
        <f t="shared" ref="BU227" si="90">AVERAGE(BQ227,BR227,BS227)</f>
        <v>0</v>
      </c>
      <c r="BV227" s="1">
        <f t="shared" ref="BV227" si="91">BN227*(-1)</f>
        <v>1000</v>
      </c>
      <c r="BW227" s="1">
        <f t="shared" ref="BW227" si="92">BO227*(-1)</f>
        <v>1500</v>
      </c>
      <c r="BX227" s="1">
        <f t="shared" ref="BX227" si="93">BP227*(-1)</f>
        <v>500</v>
      </c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37">
        <v>1000000</v>
      </c>
      <c r="CM227" s="1" t="s">
        <v>102</v>
      </c>
      <c r="CN227" s="1"/>
    </row>
    <row r="228" spans="2:92" x14ac:dyDescent="0.3">
      <c r="B228" s="6" t="s">
        <v>343</v>
      </c>
      <c r="C228" s="32">
        <v>229</v>
      </c>
      <c r="D228" s="1" t="s">
        <v>60</v>
      </c>
      <c r="E228" s="24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45">
        <v>-1500</v>
      </c>
      <c r="BO228" s="45">
        <v>-800</v>
      </c>
      <c r="BP228" s="45">
        <v>-1200</v>
      </c>
      <c r="BQ228" s="9" t="s">
        <v>59</v>
      </c>
      <c r="BR228" s="9" t="s">
        <v>59</v>
      </c>
      <c r="BS228" s="9" t="s">
        <v>59</v>
      </c>
      <c r="BT228" s="1">
        <f t="shared" si="76"/>
        <v>1166.6666666666667</v>
      </c>
      <c r="BU228" s="1" t="s">
        <v>59</v>
      </c>
      <c r="BV228" s="1">
        <f t="shared" ref="BV228" si="94">BN228*(-1)</f>
        <v>1500</v>
      </c>
      <c r="BW228" s="1">
        <f t="shared" ref="BW228" si="95">BO228*(-1)</f>
        <v>800</v>
      </c>
      <c r="BX228" s="1">
        <f t="shared" ref="BX228" si="96">BP228*(-1)</f>
        <v>1200</v>
      </c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361</v>
      </c>
      <c r="CM228" s="1" t="s">
        <v>103</v>
      </c>
      <c r="CN228" s="1"/>
    </row>
    <row r="229" spans="2:92" x14ac:dyDescent="0.3">
      <c r="B229" s="6" t="s">
        <v>344</v>
      </c>
      <c r="C229" s="32">
        <v>229</v>
      </c>
      <c r="D229" s="1" t="s">
        <v>60</v>
      </c>
      <c r="E229" s="24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59</v>
      </c>
      <c r="BO229" s="9" t="s">
        <v>59</v>
      </c>
      <c r="BP229" s="9" t="s">
        <v>59</v>
      </c>
      <c r="BQ229" s="9">
        <v>750</v>
      </c>
      <c r="BR229" s="9">
        <v>900</v>
      </c>
      <c r="BS229" s="9">
        <v>1200</v>
      </c>
      <c r="BT229" s="1" t="s">
        <v>59</v>
      </c>
      <c r="BU229" s="1">
        <f t="shared" ref="BU229:BU235" si="97">AVERAGE(BQ229,BR229,BS229)</f>
        <v>950</v>
      </c>
      <c r="BV229" s="1" t="s">
        <v>59</v>
      </c>
      <c r="BW229" s="1" t="s">
        <v>59</v>
      </c>
      <c r="BX229" s="1" t="s">
        <v>59</v>
      </c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361</v>
      </c>
      <c r="CM229" s="1" t="s">
        <v>104</v>
      </c>
      <c r="CN229" s="1"/>
    </row>
    <row r="230" spans="2:92" x14ac:dyDescent="0.3">
      <c r="B230" s="6" t="s">
        <v>345</v>
      </c>
      <c r="C230" s="32">
        <v>229</v>
      </c>
      <c r="D230" s="1" t="s">
        <v>60</v>
      </c>
      <c r="E230" s="28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45">
        <v>1000</v>
      </c>
      <c r="BO230" s="45">
        <v>1500</v>
      </c>
      <c r="BP230" s="45">
        <v>-500</v>
      </c>
      <c r="BQ230" s="9">
        <v>2000</v>
      </c>
      <c r="BR230" s="9">
        <v>2000</v>
      </c>
      <c r="BS230" s="9">
        <v>2000</v>
      </c>
      <c r="BT230" s="1">
        <f t="shared" si="76"/>
        <v>-666.66666666666663</v>
      </c>
      <c r="BU230" s="1">
        <f t="shared" si="97"/>
        <v>2000</v>
      </c>
      <c r="BV230" s="1">
        <f t="shared" ref="BV230" si="98">BN230*(-1)</f>
        <v>-1000</v>
      </c>
      <c r="BW230" s="1">
        <f t="shared" ref="BW230" si="99">BO230*(-1)</f>
        <v>-1500</v>
      </c>
      <c r="BX230" s="1">
        <f t="shared" ref="BX230" si="100">BP230*(-1)</f>
        <v>500</v>
      </c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361</v>
      </c>
      <c r="CM230" s="1" t="s">
        <v>100</v>
      </c>
      <c r="CN230" s="1"/>
    </row>
    <row r="231" spans="2:92" x14ac:dyDescent="0.3">
      <c r="B231" s="6" t="s">
        <v>346</v>
      </c>
      <c r="C231" s="32">
        <v>229</v>
      </c>
      <c r="D231" s="1" t="s">
        <v>60</v>
      </c>
      <c r="E231" s="16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45">
        <v>800</v>
      </c>
      <c r="BO231" s="45">
        <v>1500</v>
      </c>
      <c r="BP231" s="45">
        <v>-500</v>
      </c>
      <c r="BQ231" s="9">
        <v>-2500</v>
      </c>
      <c r="BR231" s="9">
        <v>-2500</v>
      </c>
      <c r="BS231" s="9">
        <v>2500</v>
      </c>
      <c r="BT231" s="1">
        <f t="shared" si="76"/>
        <v>-600</v>
      </c>
      <c r="BU231" s="1">
        <f t="shared" si="97"/>
        <v>-833.33333333333337</v>
      </c>
      <c r="BV231" s="1">
        <f t="shared" ref="BV231" si="101">BN231*(-1)</f>
        <v>-800</v>
      </c>
      <c r="BW231" s="1">
        <f t="shared" ref="BW231" si="102">BO231*(-1)</f>
        <v>-1500</v>
      </c>
      <c r="BX231" s="1">
        <f t="shared" ref="BX231" si="103">BP231*(-1)</f>
        <v>500</v>
      </c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361</v>
      </c>
      <c r="CM231" s="1" t="s">
        <v>363</v>
      </c>
      <c r="CN231" s="1"/>
    </row>
    <row r="232" spans="2:92" x14ac:dyDescent="0.3">
      <c r="B232" s="6" t="s">
        <v>347</v>
      </c>
      <c r="C232" s="32">
        <v>229</v>
      </c>
      <c r="D232" s="1" t="s">
        <v>60</v>
      </c>
      <c r="E232" s="16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45">
        <v>800</v>
      </c>
      <c r="BO232" s="45">
        <v>1500</v>
      </c>
      <c r="BP232" s="45">
        <v>500</v>
      </c>
      <c r="BQ232" s="9">
        <v>1000</v>
      </c>
      <c r="BR232" s="9">
        <v>1000</v>
      </c>
      <c r="BS232" s="9">
        <v>-2000</v>
      </c>
      <c r="BT232" s="1">
        <f t="shared" si="76"/>
        <v>-933.33333333333337</v>
      </c>
      <c r="BU232" s="1">
        <f t="shared" si="97"/>
        <v>0</v>
      </c>
      <c r="BV232" s="1">
        <f t="shared" ref="BV232" si="104">BN232*(-1)</f>
        <v>-800</v>
      </c>
      <c r="BW232" s="1">
        <f t="shared" ref="BW232" si="105">BO232*(-1)</f>
        <v>-1500</v>
      </c>
      <c r="BX232" s="1">
        <f t="shared" ref="BX232" si="106">BP232*(-1)</f>
        <v>-500</v>
      </c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361</v>
      </c>
      <c r="CM232" s="1" t="s">
        <v>100</v>
      </c>
      <c r="CN232" s="1"/>
    </row>
    <row r="233" spans="2:92" x14ac:dyDescent="0.3">
      <c r="B233" s="6" t="s">
        <v>348</v>
      </c>
      <c r="C233" s="32">
        <v>229</v>
      </c>
      <c r="D233" s="1" t="s">
        <v>60</v>
      </c>
      <c r="E233" s="16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45">
        <v>-2000</v>
      </c>
      <c r="BO233" s="45">
        <v>-2000</v>
      </c>
      <c r="BP233" s="45">
        <v>-2000</v>
      </c>
      <c r="BQ233" s="9">
        <v>-1000</v>
      </c>
      <c r="BR233" s="9">
        <v>-1500</v>
      </c>
      <c r="BS233" s="9">
        <v>500</v>
      </c>
      <c r="BT233" s="1">
        <f t="shared" si="76"/>
        <v>2000</v>
      </c>
      <c r="BU233" s="1">
        <f t="shared" si="97"/>
        <v>-666.66666666666663</v>
      </c>
      <c r="BV233" s="1">
        <f t="shared" ref="BV233" si="107">BN233*(-1)</f>
        <v>2000</v>
      </c>
      <c r="BW233" s="1">
        <f t="shared" ref="BW233" si="108">BO233*(-1)</f>
        <v>2000</v>
      </c>
      <c r="BX233" s="1">
        <f t="shared" ref="BX233" si="109">BP233*(-1)</f>
        <v>2000</v>
      </c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361</v>
      </c>
      <c r="CM233" s="1" t="s">
        <v>105</v>
      </c>
      <c r="CN233" s="1"/>
    </row>
    <row r="234" spans="2:92" x14ac:dyDescent="0.3">
      <c r="B234" s="6" t="s">
        <v>349</v>
      </c>
      <c r="C234" s="32">
        <v>229</v>
      </c>
      <c r="D234" s="1" t="s">
        <v>60</v>
      </c>
      <c r="E234" s="16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45">
        <v>2500</v>
      </c>
      <c r="BO234" s="45">
        <v>2500</v>
      </c>
      <c r="BP234" s="45">
        <v>-2500</v>
      </c>
      <c r="BQ234" s="9">
        <v>-800</v>
      </c>
      <c r="BR234" s="9">
        <v>-1500</v>
      </c>
      <c r="BS234" s="9">
        <v>500</v>
      </c>
      <c r="BT234" s="1">
        <f t="shared" si="76"/>
        <v>-833.33333333333337</v>
      </c>
      <c r="BU234" s="1">
        <f t="shared" si="97"/>
        <v>-600</v>
      </c>
      <c r="BV234" s="1">
        <f t="shared" ref="BV234" si="110">BN234*(-1)</f>
        <v>-2500</v>
      </c>
      <c r="BW234" s="1">
        <f t="shared" ref="BW234" si="111">BO234*(-1)</f>
        <v>-2500</v>
      </c>
      <c r="BX234" s="1">
        <f t="shared" ref="BX234" si="112">BP234*(-1)</f>
        <v>2500</v>
      </c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361</v>
      </c>
      <c r="CM234" s="1" t="s">
        <v>363</v>
      </c>
      <c r="CN234" s="1"/>
    </row>
    <row r="235" spans="2:92" x14ac:dyDescent="0.3">
      <c r="B235" s="6" t="s">
        <v>350</v>
      </c>
      <c r="C235" s="32">
        <v>229</v>
      </c>
      <c r="D235" s="1" t="s">
        <v>60</v>
      </c>
      <c r="E235" s="16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45">
        <v>-1000</v>
      </c>
      <c r="BO235" s="45">
        <v>-1000</v>
      </c>
      <c r="BP235" s="45">
        <v>2000</v>
      </c>
      <c r="BQ235" s="9">
        <v>-800</v>
      </c>
      <c r="BR235" s="9">
        <v>-1500</v>
      </c>
      <c r="BS235" s="9">
        <v>-500</v>
      </c>
      <c r="BT235" s="1">
        <f t="shared" si="76"/>
        <v>0</v>
      </c>
      <c r="BU235" s="1">
        <f t="shared" si="97"/>
        <v>-933.33333333333337</v>
      </c>
      <c r="BV235" s="1">
        <f t="shared" ref="BV235" si="113">BN235*(-1)</f>
        <v>1000</v>
      </c>
      <c r="BW235" s="1">
        <f t="shared" ref="BW235" si="114">BO235*(-1)</f>
        <v>1000</v>
      </c>
      <c r="BX235" s="1">
        <f t="shared" ref="BX235" si="115">BP235*(-1)</f>
        <v>-2000</v>
      </c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 t="s">
        <v>361</v>
      </c>
      <c r="CM235" s="1" t="s">
        <v>105</v>
      </c>
      <c r="CN235" s="1"/>
    </row>
    <row r="236" spans="2:92" x14ac:dyDescent="0.3">
      <c r="B236" s="6" t="s">
        <v>351</v>
      </c>
      <c r="C236" s="32">
        <v>230</v>
      </c>
      <c r="D236" s="1">
        <f>AVERAGE((BE236-BV236),(BF236-BW236),(BG236-BX236))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44">
        <v>-800</v>
      </c>
      <c r="BL236" s="44">
        <v>-1000</v>
      </c>
      <c r="BM236" s="44">
        <v>-1000</v>
      </c>
      <c r="BN236" s="1"/>
      <c r="BO236" s="1"/>
      <c r="BP236" s="1"/>
      <c r="BQ236" s="1"/>
      <c r="BR236" s="1"/>
      <c r="BS236" s="1"/>
      <c r="BT236" s="1"/>
      <c r="BU236" s="1"/>
      <c r="BV236" s="1">
        <f>BK236*(-1)</f>
        <v>800</v>
      </c>
      <c r="BW236" s="1">
        <f>BL236*(-1)</f>
        <v>1000</v>
      </c>
      <c r="BX236" s="1">
        <f>BM236*(-1)</f>
        <v>1000</v>
      </c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233.33</v>
      </c>
      <c r="CM236" s="1"/>
      <c r="CN236" s="1"/>
    </row>
    <row r="237" spans="2:92" x14ac:dyDescent="0.3">
      <c r="B237" s="6" t="s">
        <v>352</v>
      </c>
      <c r="C237" s="32">
        <v>230</v>
      </c>
      <c r="D237" s="1">
        <f>AVERAGE((BE237-BV237))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59</v>
      </c>
      <c r="BG237" s="1" t="s">
        <v>59</v>
      </c>
      <c r="BH237" s="1"/>
      <c r="BI237" s="1"/>
      <c r="BJ237" s="1"/>
      <c r="BK237" s="44">
        <v>-800</v>
      </c>
      <c r="BL237" s="1" t="s">
        <v>59</v>
      </c>
      <c r="BM237" s="1" t="s">
        <v>59</v>
      </c>
      <c r="BN237" s="1"/>
      <c r="BO237" s="1"/>
      <c r="BP237" s="1"/>
      <c r="BQ237" s="1"/>
      <c r="BR237" s="1"/>
      <c r="BS237" s="1"/>
      <c r="BT237" s="1"/>
      <c r="BU237" s="1"/>
      <c r="BV237" s="1">
        <f>BK237*(-1)</f>
        <v>800</v>
      </c>
      <c r="BW237" s="1" t="s">
        <v>59</v>
      </c>
      <c r="BX237" s="1" t="s">
        <v>59</v>
      </c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>
        <v>200</v>
      </c>
      <c r="CM237" s="1"/>
      <c r="CN237" s="1"/>
    </row>
    <row r="238" spans="2:92" x14ac:dyDescent="0.3">
      <c r="B238" s="6" t="s">
        <v>353</v>
      </c>
      <c r="C238" s="32">
        <v>230</v>
      </c>
      <c r="D238" s="1" t="s">
        <v>98</v>
      </c>
      <c r="E238" s="24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59</v>
      </c>
      <c r="BF238" s="1" t="s">
        <v>59</v>
      </c>
      <c r="BG238" s="1" t="s">
        <v>59</v>
      </c>
      <c r="BH238" s="1"/>
      <c r="BI238" s="1"/>
      <c r="BJ238" s="1"/>
      <c r="BK238" s="1" t="s">
        <v>59</v>
      </c>
      <c r="BL238" s="1" t="s">
        <v>59</v>
      </c>
      <c r="BM238" s="1" t="s">
        <v>59</v>
      </c>
      <c r="BN238" s="1"/>
      <c r="BO238" s="1"/>
      <c r="BP238" s="1"/>
      <c r="BQ238" s="1"/>
      <c r="BR238" s="1"/>
      <c r="BS238" s="1"/>
      <c r="BT238" s="1"/>
      <c r="BU238" s="1"/>
      <c r="BV238" s="1" t="s">
        <v>59</v>
      </c>
      <c r="BW238" s="1" t="s">
        <v>59</v>
      </c>
      <c r="BX238" s="1" t="s">
        <v>59</v>
      </c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 t="s">
        <v>361</v>
      </c>
      <c r="CM238" s="1" t="s">
        <v>99</v>
      </c>
      <c r="CN238" s="1"/>
    </row>
    <row r="239" spans="2:92" x14ac:dyDescent="0.3">
      <c r="B239" s="6" t="s">
        <v>354</v>
      </c>
      <c r="C239" s="32">
        <v>230</v>
      </c>
      <c r="D239" s="1">
        <f>AVERAGE((BE239-BV239),(BF239-BW239),(BG239-BX239))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44">
        <v>1200</v>
      </c>
      <c r="BL239" s="44">
        <v>-800</v>
      </c>
      <c r="BM239" s="44">
        <v>-700</v>
      </c>
      <c r="BN239" s="1"/>
      <c r="BO239" s="1"/>
      <c r="BP239" s="1"/>
      <c r="BQ239" s="1"/>
      <c r="BR239" s="1"/>
      <c r="BS239" s="1"/>
      <c r="BT239" s="1"/>
      <c r="BU239" s="1"/>
      <c r="BV239" s="1">
        <f t="shared" ref="BV239:BX240" si="116">BK239*(-1)</f>
        <v>-1200</v>
      </c>
      <c r="BW239" s="1">
        <f t="shared" si="116"/>
        <v>800</v>
      </c>
      <c r="BX239" s="1">
        <f t="shared" si="116"/>
        <v>700</v>
      </c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37">
        <v>1300</v>
      </c>
      <c r="CM239" s="1"/>
      <c r="CN239" s="1"/>
    </row>
    <row r="240" spans="2:92" x14ac:dyDescent="0.3">
      <c r="B240" s="6" t="s">
        <v>355</v>
      </c>
      <c r="C240" s="32">
        <v>230</v>
      </c>
      <c r="D240" s="35" t="s">
        <v>60</v>
      </c>
      <c r="E240" s="11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44">
        <v>1200</v>
      </c>
      <c r="BL240" s="44">
        <v>-800</v>
      </c>
      <c r="BM240" s="44">
        <v>-700</v>
      </c>
      <c r="BN240" s="1"/>
      <c r="BO240" s="1"/>
      <c r="BP240" s="1"/>
      <c r="BQ240" s="1"/>
      <c r="BR240" s="1"/>
      <c r="BS240" s="1"/>
      <c r="BT240" s="1"/>
      <c r="BU240" s="1"/>
      <c r="BV240" s="1">
        <f t="shared" si="116"/>
        <v>-1200</v>
      </c>
      <c r="BW240" s="1">
        <f t="shared" si="116"/>
        <v>800</v>
      </c>
      <c r="BX240" s="1">
        <f t="shared" si="116"/>
        <v>700</v>
      </c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41">
        <v>-1300</v>
      </c>
      <c r="CM240" s="1" t="s">
        <v>100</v>
      </c>
      <c r="CN240" s="1"/>
    </row>
    <row r="241" spans="2:92" x14ac:dyDescent="0.3">
      <c r="B241" s="6" t="s">
        <v>356</v>
      </c>
      <c r="C241" s="32">
        <v>231</v>
      </c>
      <c r="D241" s="1">
        <f>AVERAGE((BH241-BV241),(BI241-BW241),(BJ241-BX241))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45">
        <v>-800</v>
      </c>
      <c r="BO241" s="45">
        <v>-900</v>
      </c>
      <c r="BP241" s="45">
        <v>-500</v>
      </c>
      <c r="BQ241" s="9"/>
      <c r="BR241" s="9"/>
      <c r="BS241" s="9"/>
      <c r="BT241" s="1"/>
      <c r="BU241" s="1"/>
      <c r="BV241" s="1">
        <f t="shared" ref="BV241" si="117">BN241*(-1)</f>
        <v>800</v>
      </c>
      <c r="BW241" s="1">
        <f t="shared" ref="BW241" si="118">BO241*(-1)</f>
        <v>900</v>
      </c>
      <c r="BX241" s="1">
        <f t="shared" ref="BX241" si="119">BP241*(-1)</f>
        <v>500</v>
      </c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7">
        <v>433.33</v>
      </c>
      <c r="CM241" s="1"/>
      <c r="CN241" s="1"/>
    </row>
    <row r="242" spans="2:92" x14ac:dyDescent="0.3">
      <c r="B242" s="6" t="s">
        <v>357</v>
      </c>
      <c r="C242" s="32">
        <v>231</v>
      </c>
      <c r="D242" s="1">
        <f>AVERAGE((BH242-BV242))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59</v>
      </c>
      <c r="BJ242" s="9" t="s">
        <v>59</v>
      </c>
      <c r="BK242" s="9"/>
      <c r="BL242" s="9"/>
      <c r="BM242" s="9"/>
      <c r="BN242" s="45">
        <v>-700</v>
      </c>
      <c r="BO242" s="9" t="s">
        <v>59</v>
      </c>
      <c r="BP242" s="9" t="s">
        <v>59</v>
      </c>
      <c r="BQ242" s="1"/>
      <c r="BR242" s="1"/>
      <c r="BS242" s="1"/>
      <c r="BT242" s="1"/>
      <c r="BU242" s="1"/>
      <c r="BV242" s="1">
        <f t="shared" ref="BV242" si="120">BN242*(-1)</f>
        <v>700</v>
      </c>
      <c r="BW242" s="1" t="s">
        <v>59</v>
      </c>
      <c r="BX242" s="1" t="s">
        <v>59</v>
      </c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37">
        <v>300</v>
      </c>
      <c r="CM242" s="1"/>
      <c r="CN242" s="1"/>
    </row>
    <row r="243" spans="2:92" x14ac:dyDescent="0.3">
      <c r="B243" s="6" t="s">
        <v>358</v>
      </c>
      <c r="C243" s="32">
        <v>231</v>
      </c>
      <c r="D243" s="1" t="s">
        <v>98</v>
      </c>
      <c r="E243" s="24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59</v>
      </c>
      <c r="BI243" s="9" t="s">
        <v>59</v>
      </c>
      <c r="BJ243" s="9" t="s">
        <v>59</v>
      </c>
      <c r="BK243" s="9"/>
      <c r="BL243" s="9"/>
      <c r="BM243" s="9"/>
      <c r="BN243" s="9" t="s">
        <v>59</v>
      </c>
      <c r="BO243" s="9" t="s">
        <v>59</v>
      </c>
      <c r="BP243" s="9" t="s">
        <v>59</v>
      </c>
      <c r="BQ243" s="1"/>
      <c r="BR243" s="1"/>
      <c r="BS243" s="1"/>
      <c r="BT243" s="1"/>
      <c r="BU243" s="1"/>
      <c r="BV243" s="1" t="s">
        <v>59</v>
      </c>
      <c r="BW243" s="1" t="s">
        <v>59</v>
      </c>
      <c r="BX243" s="1" t="s">
        <v>59</v>
      </c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 t="s">
        <v>361</v>
      </c>
      <c r="CM243" s="1" t="s">
        <v>99</v>
      </c>
      <c r="CN243" s="1"/>
    </row>
    <row r="244" spans="2:92" x14ac:dyDescent="0.3">
      <c r="B244" s="6" t="s">
        <v>359</v>
      </c>
      <c r="C244" s="32">
        <v>231</v>
      </c>
      <c r="D244" s="1">
        <f>AVERAGE((BH244-BV244),(BI244-BW244),(BJ244-BX244))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45">
        <v>800</v>
      </c>
      <c r="BO244" s="45">
        <v>-900</v>
      </c>
      <c r="BP244" s="45">
        <v>-500</v>
      </c>
      <c r="BQ244" s="1"/>
      <c r="BR244" s="1"/>
      <c r="BS244" s="1"/>
      <c r="BT244" s="1"/>
      <c r="BU244" s="1"/>
      <c r="BV244" s="1">
        <f t="shared" ref="BV244" si="121">BN244*(-1)</f>
        <v>-800</v>
      </c>
      <c r="BW244" s="1">
        <f t="shared" ref="BW244" si="122">BO244*(-1)</f>
        <v>900</v>
      </c>
      <c r="BX244" s="1">
        <f t="shared" ref="BX244" si="123">BP244*(-1)</f>
        <v>500</v>
      </c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7">
        <v>966.67</v>
      </c>
      <c r="CM244" s="1"/>
      <c r="CN244" s="1"/>
    </row>
    <row r="245" spans="2:92" x14ac:dyDescent="0.3">
      <c r="B245" s="6" t="s">
        <v>360</v>
      </c>
      <c r="C245" s="32">
        <v>231</v>
      </c>
      <c r="D245" s="35" t="s">
        <v>60</v>
      </c>
      <c r="E245" s="29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45">
        <v>-1000</v>
      </c>
      <c r="BO245" s="45">
        <v>-1000</v>
      </c>
      <c r="BP245" s="45">
        <v>2000</v>
      </c>
      <c r="BQ245" s="1"/>
      <c r="BR245" s="1"/>
      <c r="BS245" s="1"/>
      <c r="BT245" s="1"/>
      <c r="BU245" s="1"/>
      <c r="BV245" s="1">
        <f t="shared" ref="BV245" si="124">BN245*(-1)</f>
        <v>1000</v>
      </c>
      <c r="BW245" s="1">
        <f t="shared" ref="BW245" si="125">BO245*(-1)</f>
        <v>1000</v>
      </c>
      <c r="BX245" s="1">
        <f t="shared" ref="BX245" si="126">BP245*(-1)</f>
        <v>-2000</v>
      </c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35">
        <v>-400</v>
      </c>
      <c r="CM245" s="1" t="s">
        <v>100</v>
      </c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2017-04-28T07:13:17Z</dcterms:modified>
</cp:coreProperties>
</file>