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filterPrivacy="1" defaultThemeVersion="164011"/>
  <bookViews>
    <workbookView xWindow="0" yWindow="0" windowWidth="22260" windowHeight="12648"/>
  </bookViews>
  <sheets>
    <sheet name="High_Priority" sheetId="3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W83" i="3" l="1"/>
  <c r="AW82" i="3"/>
  <c r="AW81" i="3"/>
  <c r="AW80" i="3"/>
  <c r="AW79" i="3"/>
  <c r="D63" i="3" l="1"/>
  <c r="D44" i="3" l="1"/>
  <c r="D15" i="3"/>
  <c r="D17" i="3"/>
  <c r="D14" i="3"/>
  <c r="D12" i="3"/>
  <c r="G1" i="3" l="1"/>
  <c r="AX4" i="3" l="1"/>
  <c r="AY4" i="3" s="1"/>
  <c r="AZ4" i="3" s="1"/>
  <c r="BA4" i="3" s="1"/>
  <c r="BB4" i="3" s="1"/>
  <c r="BC4" i="3" s="1"/>
  <c r="BD4" i="3" s="1"/>
  <c r="BE4" i="3" s="1"/>
  <c r="BF4" i="3" s="1"/>
  <c r="BG4" i="3" s="1"/>
  <c r="BH4" i="3" s="1"/>
  <c r="BI4" i="3" s="1"/>
  <c r="BJ4" i="3" s="1"/>
  <c r="BK4" i="3" s="1"/>
  <c r="BL4" i="3" s="1"/>
  <c r="BM4" i="3" s="1"/>
  <c r="BN4" i="3" s="1"/>
  <c r="BO4" i="3" s="1"/>
  <c r="BP4" i="3" s="1"/>
  <c r="BQ4" i="3" s="1"/>
  <c r="BR4" i="3" s="1"/>
  <c r="BS4" i="3" s="1"/>
  <c r="BT4" i="3" s="1"/>
  <c r="AX5" i="3"/>
  <c r="AY5" i="3" s="1"/>
  <c r="AZ5" i="3" s="1"/>
  <c r="BA5" i="3" s="1"/>
  <c r="BB5" i="3" s="1"/>
  <c r="BC5" i="3" s="1"/>
  <c r="BD5" i="3" s="1"/>
  <c r="BE5" i="3" s="1"/>
  <c r="BF5" i="3" s="1"/>
  <c r="BG5" i="3" s="1"/>
  <c r="BH5" i="3" s="1"/>
  <c r="BI5" i="3" s="1"/>
  <c r="BJ5" i="3" s="1"/>
  <c r="BK5" i="3" s="1"/>
  <c r="BL5" i="3" s="1"/>
  <c r="BM5" i="3" s="1"/>
  <c r="BN5" i="3" s="1"/>
  <c r="BO5" i="3" s="1"/>
  <c r="BP5" i="3" s="1"/>
  <c r="BQ5" i="3" s="1"/>
  <c r="BR5" i="3" s="1"/>
  <c r="BS5" i="3" s="1"/>
  <c r="BT5" i="3" s="1"/>
  <c r="AX6" i="3"/>
  <c r="AY6" i="3" s="1"/>
  <c r="AZ6" i="3" s="1"/>
  <c r="BA6" i="3" s="1"/>
  <c r="BB6" i="3" s="1"/>
  <c r="BC6" i="3" s="1"/>
  <c r="BD6" i="3" s="1"/>
  <c r="BE6" i="3" s="1"/>
  <c r="BF6" i="3" s="1"/>
  <c r="BG6" i="3" s="1"/>
  <c r="BH6" i="3" s="1"/>
  <c r="BI6" i="3" s="1"/>
  <c r="BJ6" i="3" s="1"/>
  <c r="BK6" i="3" s="1"/>
  <c r="BL6" i="3" s="1"/>
  <c r="BM6" i="3" s="1"/>
  <c r="BN6" i="3" s="1"/>
  <c r="BO6" i="3" s="1"/>
  <c r="BP6" i="3" s="1"/>
  <c r="BQ6" i="3" s="1"/>
  <c r="BR6" i="3" s="1"/>
  <c r="BS6" i="3" s="1"/>
  <c r="BT6" i="3" s="1"/>
  <c r="AX7" i="3"/>
  <c r="AY7" i="3" s="1"/>
  <c r="AZ7" i="3" s="1"/>
  <c r="BA7" i="3" s="1"/>
  <c r="BB7" i="3" s="1"/>
  <c r="BC7" i="3" s="1"/>
  <c r="BD7" i="3" s="1"/>
  <c r="BE7" i="3" s="1"/>
  <c r="BF7" i="3" s="1"/>
  <c r="BG7" i="3" s="1"/>
  <c r="BH7" i="3" s="1"/>
  <c r="BI7" i="3" s="1"/>
  <c r="BJ7" i="3" s="1"/>
  <c r="BK7" i="3" s="1"/>
  <c r="BL7" i="3" s="1"/>
  <c r="BM7" i="3" s="1"/>
  <c r="BN7" i="3" s="1"/>
  <c r="BO7" i="3" s="1"/>
  <c r="BP7" i="3" s="1"/>
  <c r="BQ7" i="3" s="1"/>
  <c r="BR7" i="3" s="1"/>
  <c r="BS7" i="3" s="1"/>
  <c r="BT7" i="3" s="1"/>
  <c r="AX8" i="3"/>
  <c r="AY8" i="3" s="1"/>
  <c r="AZ8" i="3" s="1"/>
  <c r="BA8" i="3" s="1"/>
  <c r="BB8" i="3" s="1"/>
  <c r="BC8" i="3" s="1"/>
  <c r="BD8" i="3" s="1"/>
  <c r="BE8" i="3" s="1"/>
  <c r="BF8" i="3" s="1"/>
  <c r="BG8" i="3" s="1"/>
  <c r="BH8" i="3" s="1"/>
  <c r="BI8" i="3" s="1"/>
  <c r="BJ8" i="3" s="1"/>
  <c r="BK8" i="3" s="1"/>
  <c r="BL8" i="3" s="1"/>
  <c r="BM8" i="3" s="1"/>
  <c r="BN8" i="3" s="1"/>
  <c r="BO8" i="3" s="1"/>
  <c r="BP8" i="3" s="1"/>
  <c r="BQ8" i="3" s="1"/>
  <c r="BR8" i="3" s="1"/>
  <c r="BS8" i="3" s="1"/>
  <c r="BT8" i="3" s="1"/>
  <c r="AX9" i="3"/>
  <c r="AY9" i="3" s="1"/>
  <c r="AZ9" i="3" s="1"/>
  <c r="BA9" i="3" s="1"/>
  <c r="BB9" i="3" s="1"/>
  <c r="BC9" i="3" s="1"/>
  <c r="BD9" i="3" s="1"/>
  <c r="BE9" i="3" s="1"/>
  <c r="BF9" i="3" s="1"/>
  <c r="BG9" i="3" s="1"/>
  <c r="BH9" i="3" s="1"/>
  <c r="BI9" i="3" s="1"/>
  <c r="BJ9" i="3" s="1"/>
  <c r="BK9" i="3" s="1"/>
  <c r="BL9" i="3" s="1"/>
  <c r="BM9" i="3" s="1"/>
  <c r="BN9" i="3" s="1"/>
  <c r="BO9" i="3" s="1"/>
  <c r="BP9" i="3" s="1"/>
  <c r="BQ9" i="3" s="1"/>
  <c r="BR9" i="3" s="1"/>
  <c r="BS9" i="3" s="1"/>
  <c r="BT9" i="3" s="1"/>
  <c r="AX10" i="3"/>
  <c r="AY10" i="3" s="1"/>
  <c r="AZ10" i="3" s="1"/>
  <c r="BA10" i="3" s="1"/>
  <c r="BB10" i="3" s="1"/>
  <c r="BC10" i="3" s="1"/>
  <c r="BD10" i="3" s="1"/>
  <c r="BE10" i="3" s="1"/>
  <c r="BF10" i="3" s="1"/>
  <c r="BG10" i="3" s="1"/>
  <c r="BH10" i="3" s="1"/>
  <c r="BI10" i="3" s="1"/>
  <c r="BJ10" i="3" s="1"/>
  <c r="BK10" i="3" s="1"/>
  <c r="BL10" i="3" s="1"/>
  <c r="BM10" i="3" s="1"/>
  <c r="BN10" i="3" s="1"/>
  <c r="BO10" i="3" s="1"/>
  <c r="BP10" i="3" s="1"/>
  <c r="BQ10" i="3" s="1"/>
  <c r="BR10" i="3" s="1"/>
  <c r="BS10" i="3" s="1"/>
  <c r="BT10" i="3" s="1"/>
  <c r="AX11" i="3"/>
  <c r="AY11" i="3" s="1"/>
  <c r="AZ11" i="3" s="1"/>
  <c r="BA11" i="3" s="1"/>
  <c r="BB11" i="3" s="1"/>
  <c r="BC11" i="3" s="1"/>
  <c r="BD11" i="3" s="1"/>
  <c r="BE11" i="3" s="1"/>
  <c r="BF11" i="3" s="1"/>
  <c r="BG11" i="3" s="1"/>
  <c r="BH11" i="3" s="1"/>
  <c r="BI11" i="3" s="1"/>
  <c r="BJ11" i="3" s="1"/>
  <c r="BK11" i="3" s="1"/>
  <c r="BL11" i="3" s="1"/>
  <c r="BM11" i="3" s="1"/>
  <c r="BN11" i="3" s="1"/>
  <c r="BO11" i="3" s="1"/>
  <c r="BP11" i="3" s="1"/>
  <c r="BQ11" i="3" s="1"/>
  <c r="BR11" i="3" s="1"/>
  <c r="BS11" i="3" s="1"/>
  <c r="BT11" i="3" s="1"/>
  <c r="AX12" i="3"/>
  <c r="AY12" i="3" s="1"/>
  <c r="AZ12" i="3" s="1"/>
  <c r="BA12" i="3" s="1"/>
  <c r="BB12" i="3" s="1"/>
  <c r="BC12" i="3" s="1"/>
  <c r="BD12" i="3" s="1"/>
  <c r="BE12" i="3" s="1"/>
  <c r="BF12" i="3" s="1"/>
  <c r="BG12" i="3" s="1"/>
  <c r="BH12" i="3" s="1"/>
  <c r="BI12" i="3" s="1"/>
  <c r="BJ12" i="3" s="1"/>
  <c r="BK12" i="3" s="1"/>
  <c r="BL12" i="3" s="1"/>
  <c r="BM12" i="3" s="1"/>
  <c r="BN12" i="3" s="1"/>
  <c r="BO12" i="3" s="1"/>
  <c r="BP12" i="3" s="1"/>
  <c r="BQ12" i="3" s="1"/>
  <c r="BR12" i="3" s="1"/>
  <c r="BS12" i="3" s="1"/>
  <c r="BT12" i="3" s="1"/>
  <c r="AX13" i="3"/>
  <c r="AY13" i="3" s="1"/>
  <c r="AZ13" i="3" s="1"/>
  <c r="BA13" i="3" s="1"/>
  <c r="BB13" i="3" s="1"/>
  <c r="BC13" i="3" s="1"/>
  <c r="BD13" i="3" s="1"/>
  <c r="BE13" i="3" s="1"/>
  <c r="BF13" i="3" s="1"/>
  <c r="BG13" i="3" s="1"/>
  <c r="BH13" i="3" s="1"/>
  <c r="BI13" i="3" s="1"/>
  <c r="BJ13" i="3" s="1"/>
  <c r="BK13" i="3" s="1"/>
  <c r="BL13" i="3" s="1"/>
  <c r="BM13" i="3" s="1"/>
  <c r="BN13" i="3" s="1"/>
  <c r="BO13" i="3" s="1"/>
  <c r="BP13" i="3" s="1"/>
  <c r="BQ13" i="3" s="1"/>
  <c r="BR13" i="3" s="1"/>
  <c r="BS13" i="3" s="1"/>
  <c r="BT13" i="3" s="1"/>
  <c r="AX14" i="3"/>
  <c r="AY14" i="3" s="1"/>
  <c r="AZ14" i="3" s="1"/>
  <c r="BA14" i="3" s="1"/>
  <c r="BB14" i="3" s="1"/>
  <c r="BC14" i="3" s="1"/>
  <c r="BD14" i="3" s="1"/>
  <c r="BE14" i="3" s="1"/>
  <c r="BF14" i="3" s="1"/>
  <c r="BG14" i="3" s="1"/>
  <c r="BH14" i="3" s="1"/>
  <c r="BI14" i="3" s="1"/>
  <c r="BJ14" i="3" s="1"/>
  <c r="BK14" i="3" s="1"/>
  <c r="BL14" i="3" s="1"/>
  <c r="BM14" i="3" s="1"/>
  <c r="BN14" i="3" s="1"/>
  <c r="BO14" i="3" s="1"/>
  <c r="BP14" i="3" s="1"/>
  <c r="BQ14" i="3" s="1"/>
  <c r="BR14" i="3" s="1"/>
  <c r="BS14" i="3" s="1"/>
  <c r="BT14" i="3" s="1"/>
  <c r="AX15" i="3"/>
  <c r="AY15" i="3" s="1"/>
  <c r="AZ15" i="3" s="1"/>
  <c r="BA15" i="3" s="1"/>
  <c r="BB15" i="3" s="1"/>
  <c r="BC15" i="3" s="1"/>
  <c r="BD15" i="3" s="1"/>
  <c r="BE15" i="3" s="1"/>
  <c r="BF15" i="3" s="1"/>
  <c r="BG15" i="3" s="1"/>
  <c r="BH15" i="3" s="1"/>
  <c r="BI15" i="3" s="1"/>
  <c r="BJ15" i="3" s="1"/>
  <c r="BK15" i="3" s="1"/>
  <c r="BL15" i="3" s="1"/>
  <c r="BM15" i="3" s="1"/>
  <c r="BN15" i="3" s="1"/>
  <c r="BO15" i="3" s="1"/>
  <c r="BP15" i="3" s="1"/>
  <c r="BQ15" i="3" s="1"/>
  <c r="BR15" i="3" s="1"/>
  <c r="BS15" i="3" s="1"/>
  <c r="BT15" i="3" s="1"/>
  <c r="AX16" i="3"/>
  <c r="AY16" i="3" s="1"/>
  <c r="AZ16" i="3" s="1"/>
  <c r="BA16" i="3" s="1"/>
  <c r="BB16" i="3" s="1"/>
  <c r="BC16" i="3" s="1"/>
  <c r="BD16" i="3" s="1"/>
  <c r="BE16" i="3" s="1"/>
  <c r="BF16" i="3" s="1"/>
  <c r="BG16" i="3" s="1"/>
  <c r="BH16" i="3" s="1"/>
  <c r="BI16" i="3" s="1"/>
  <c r="BJ16" i="3" s="1"/>
  <c r="BK16" i="3" s="1"/>
  <c r="BL16" i="3" s="1"/>
  <c r="BM16" i="3" s="1"/>
  <c r="BN16" i="3" s="1"/>
  <c r="BO16" i="3" s="1"/>
  <c r="BP16" i="3" s="1"/>
  <c r="BQ16" i="3" s="1"/>
  <c r="BR16" i="3" s="1"/>
  <c r="BS16" i="3" s="1"/>
  <c r="BT16" i="3" s="1"/>
  <c r="AX17" i="3"/>
  <c r="AY17" i="3" s="1"/>
  <c r="AZ17" i="3" s="1"/>
  <c r="BA17" i="3" s="1"/>
  <c r="BB17" i="3" s="1"/>
  <c r="BC17" i="3" s="1"/>
  <c r="BD17" i="3" s="1"/>
  <c r="BE17" i="3" s="1"/>
  <c r="BF17" i="3" s="1"/>
  <c r="BG17" i="3" s="1"/>
  <c r="BH17" i="3" s="1"/>
  <c r="BI17" i="3" s="1"/>
  <c r="BJ17" i="3" s="1"/>
  <c r="BK17" i="3" s="1"/>
  <c r="BL17" i="3" s="1"/>
  <c r="BM17" i="3" s="1"/>
  <c r="BN17" i="3" s="1"/>
  <c r="BO17" i="3" s="1"/>
  <c r="BP17" i="3" s="1"/>
  <c r="BQ17" i="3" s="1"/>
  <c r="BR17" i="3" s="1"/>
  <c r="BS17" i="3" s="1"/>
  <c r="BT17" i="3" s="1"/>
  <c r="AX18" i="3"/>
  <c r="AY18" i="3" s="1"/>
  <c r="AZ18" i="3" s="1"/>
  <c r="BA18" i="3" s="1"/>
  <c r="BB18" i="3" s="1"/>
  <c r="BC18" i="3" s="1"/>
  <c r="BD18" i="3" s="1"/>
  <c r="BE18" i="3" s="1"/>
  <c r="BF18" i="3" s="1"/>
  <c r="BG18" i="3" s="1"/>
  <c r="BH18" i="3" s="1"/>
  <c r="BI18" i="3" s="1"/>
  <c r="BJ18" i="3" s="1"/>
  <c r="BK18" i="3" s="1"/>
  <c r="BL18" i="3" s="1"/>
  <c r="BM18" i="3" s="1"/>
  <c r="BN18" i="3" s="1"/>
  <c r="BO18" i="3" s="1"/>
  <c r="BP18" i="3" s="1"/>
  <c r="BQ18" i="3" s="1"/>
  <c r="BR18" i="3" s="1"/>
  <c r="BS18" i="3" s="1"/>
  <c r="BT18" i="3" s="1"/>
  <c r="AX19" i="3"/>
  <c r="AY19" i="3" s="1"/>
  <c r="AZ19" i="3" s="1"/>
  <c r="BA19" i="3" s="1"/>
  <c r="BB19" i="3" s="1"/>
  <c r="BC19" i="3" s="1"/>
  <c r="BD19" i="3" s="1"/>
  <c r="BE19" i="3" s="1"/>
  <c r="BF19" i="3" s="1"/>
  <c r="BG19" i="3" s="1"/>
  <c r="BH19" i="3" s="1"/>
  <c r="BI19" i="3" s="1"/>
  <c r="BJ19" i="3" s="1"/>
  <c r="BK19" i="3" s="1"/>
  <c r="BL19" i="3" s="1"/>
  <c r="BM19" i="3" s="1"/>
  <c r="BN19" i="3" s="1"/>
  <c r="BO19" i="3" s="1"/>
  <c r="BP19" i="3" s="1"/>
  <c r="BQ19" i="3" s="1"/>
  <c r="BR19" i="3" s="1"/>
  <c r="BS19" i="3" s="1"/>
  <c r="BT19" i="3" s="1"/>
  <c r="AX20" i="3"/>
  <c r="AY20" i="3" s="1"/>
  <c r="AZ20" i="3" s="1"/>
  <c r="BA20" i="3" s="1"/>
  <c r="BB20" i="3" s="1"/>
  <c r="BC20" i="3" s="1"/>
  <c r="BD20" i="3" s="1"/>
  <c r="BE20" i="3" s="1"/>
  <c r="BF20" i="3" s="1"/>
  <c r="BG20" i="3" s="1"/>
  <c r="BH20" i="3" s="1"/>
  <c r="BI20" i="3" s="1"/>
  <c r="BJ20" i="3" s="1"/>
  <c r="BK20" i="3" s="1"/>
  <c r="BL20" i="3" s="1"/>
  <c r="BM20" i="3" s="1"/>
  <c r="BN20" i="3" s="1"/>
  <c r="BO20" i="3" s="1"/>
  <c r="BP20" i="3" s="1"/>
  <c r="BQ20" i="3" s="1"/>
  <c r="BR20" i="3" s="1"/>
  <c r="BS20" i="3" s="1"/>
  <c r="BT20" i="3" s="1"/>
  <c r="AX21" i="3"/>
  <c r="AY21" i="3" s="1"/>
  <c r="AZ21" i="3" s="1"/>
  <c r="BA21" i="3" s="1"/>
  <c r="BB21" i="3" s="1"/>
  <c r="BC21" i="3" s="1"/>
  <c r="BD21" i="3" s="1"/>
  <c r="BE21" i="3" s="1"/>
  <c r="BF21" i="3" s="1"/>
  <c r="BG21" i="3" s="1"/>
  <c r="BH21" i="3" s="1"/>
  <c r="BI21" i="3" s="1"/>
  <c r="BJ21" i="3" s="1"/>
  <c r="BK21" i="3" s="1"/>
  <c r="BL21" i="3" s="1"/>
  <c r="BM21" i="3" s="1"/>
  <c r="BN21" i="3" s="1"/>
  <c r="BO21" i="3" s="1"/>
  <c r="BP21" i="3" s="1"/>
  <c r="BQ21" i="3" s="1"/>
  <c r="BR21" i="3" s="1"/>
  <c r="BS21" i="3" s="1"/>
  <c r="BT21" i="3" s="1"/>
  <c r="AX22" i="3"/>
  <c r="AY22" i="3" s="1"/>
  <c r="AZ22" i="3" s="1"/>
  <c r="BA22" i="3" s="1"/>
  <c r="BB22" i="3" s="1"/>
  <c r="BC22" i="3" s="1"/>
  <c r="BD22" i="3" s="1"/>
  <c r="BE22" i="3" s="1"/>
  <c r="BF22" i="3" s="1"/>
  <c r="BG22" i="3" s="1"/>
  <c r="BH22" i="3" s="1"/>
  <c r="BI22" i="3" s="1"/>
  <c r="BJ22" i="3" s="1"/>
  <c r="BK22" i="3" s="1"/>
  <c r="BL22" i="3" s="1"/>
  <c r="BM22" i="3" s="1"/>
  <c r="BN22" i="3" s="1"/>
  <c r="BO22" i="3" s="1"/>
  <c r="BP22" i="3" s="1"/>
  <c r="BQ22" i="3" s="1"/>
  <c r="BR22" i="3" s="1"/>
  <c r="BS22" i="3" s="1"/>
  <c r="BT22" i="3" s="1"/>
  <c r="AX23" i="3"/>
  <c r="AY23" i="3" s="1"/>
  <c r="AZ23" i="3" s="1"/>
  <c r="BA23" i="3" s="1"/>
  <c r="BB23" i="3" s="1"/>
  <c r="BC23" i="3" s="1"/>
  <c r="BD23" i="3" s="1"/>
  <c r="BE23" i="3" s="1"/>
  <c r="BF23" i="3" s="1"/>
  <c r="BG23" i="3" s="1"/>
  <c r="BH23" i="3" s="1"/>
  <c r="BI23" i="3" s="1"/>
  <c r="BJ23" i="3" s="1"/>
  <c r="BK23" i="3" s="1"/>
  <c r="BL23" i="3" s="1"/>
  <c r="BM23" i="3" s="1"/>
  <c r="BN23" i="3" s="1"/>
  <c r="BO23" i="3" s="1"/>
  <c r="BP23" i="3" s="1"/>
  <c r="BQ23" i="3" s="1"/>
  <c r="BR23" i="3" s="1"/>
  <c r="BS23" i="3" s="1"/>
  <c r="BT23" i="3" s="1"/>
  <c r="AX24" i="3"/>
  <c r="AY24" i="3" s="1"/>
  <c r="AZ24" i="3" s="1"/>
  <c r="BA24" i="3" s="1"/>
  <c r="BB24" i="3" s="1"/>
  <c r="BC24" i="3" s="1"/>
  <c r="BD24" i="3" s="1"/>
  <c r="BE24" i="3" s="1"/>
  <c r="BF24" i="3" s="1"/>
  <c r="BG24" i="3" s="1"/>
  <c r="BH24" i="3" s="1"/>
  <c r="BI24" i="3" s="1"/>
  <c r="BJ24" i="3" s="1"/>
  <c r="BK24" i="3" s="1"/>
  <c r="BL24" i="3" s="1"/>
  <c r="BM24" i="3" s="1"/>
  <c r="BN24" i="3" s="1"/>
  <c r="BO24" i="3" s="1"/>
  <c r="BP24" i="3" s="1"/>
  <c r="BQ24" i="3" s="1"/>
  <c r="BR24" i="3" s="1"/>
  <c r="BS24" i="3" s="1"/>
  <c r="BT24" i="3" s="1"/>
  <c r="AX25" i="3"/>
  <c r="AY25" i="3" s="1"/>
  <c r="AZ25" i="3" s="1"/>
  <c r="BA25" i="3" s="1"/>
  <c r="BB25" i="3" s="1"/>
  <c r="BC25" i="3" s="1"/>
  <c r="BD25" i="3" s="1"/>
  <c r="BE25" i="3" s="1"/>
  <c r="BF25" i="3" s="1"/>
  <c r="BG25" i="3" s="1"/>
  <c r="BH25" i="3" s="1"/>
  <c r="BI25" i="3" s="1"/>
  <c r="BJ25" i="3" s="1"/>
  <c r="BK25" i="3" s="1"/>
  <c r="BL25" i="3" s="1"/>
  <c r="BM25" i="3" s="1"/>
  <c r="BN25" i="3" s="1"/>
  <c r="BO25" i="3" s="1"/>
  <c r="BP25" i="3" s="1"/>
  <c r="BQ25" i="3" s="1"/>
  <c r="BR25" i="3" s="1"/>
  <c r="BS25" i="3" s="1"/>
  <c r="BT25" i="3" s="1"/>
  <c r="AX26" i="3"/>
  <c r="AY26" i="3" s="1"/>
  <c r="AZ26" i="3" s="1"/>
  <c r="BA26" i="3" s="1"/>
  <c r="BB26" i="3" s="1"/>
  <c r="BC26" i="3" s="1"/>
  <c r="BD26" i="3" s="1"/>
  <c r="BE26" i="3" s="1"/>
  <c r="BF26" i="3" s="1"/>
  <c r="BG26" i="3" s="1"/>
  <c r="BH26" i="3" s="1"/>
  <c r="BI26" i="3" s="1"/>
  <c r="BJ26" i="3" s="1"/>
  <c r="BK26" i="3" s="1"/>
  <c r="BL26" i="3" s="1"/>
  <c r="BM26" i="3" s="1"/>
  <c r="BN26" i="3" s="1"/>
  <c r="BO26" i="3" s="1"/>
  <c r="BP26" i="3" s="1"/>
  <c r="BQ26" i="3" s="1"/>
  <c r="BR26" i="3" s="1"/>
  <c r="BS26" i="3" s="1"/>
  <c r="BT26" i="3" s="1"/>
  <c r="AX27" i="3"/>
  <c r="AY27" i="3" s="1"/>
  <c r="AZ27" i="3" s="1"/>
  <c r="BA27" i="3" s="1"/>
  <c r="BB27" i="3" s="1"/>
  <c r="BC27" i="3" s="1"/>
  <c r="BD27" i="3" s="1"/>
  <c r="BE27" i="3" s="1"/>
  <c r="BF27" i="3" s="1"/>
  <c r="BG27" i="3" s="1"/>
  <c r="BH27" i="3" s="1"/>
  <c r="BI27" i="3" s="1"/>
  <c r="BJ27" i="3" s="1"/>
  <c r="BK27" i="3" s="1"/>
  <c r="BL27" i="3" s="1"/>
  <c r="BM27" i="3" s="1"/>
  <c r="BN27" i="3" s="1"/>
  <c r="BO27" i="3" s="1"/>
  <c r="BP27" i="3" s="1"/>
  <c r="BQ27" i="3" s="1"/>
  <c r="BR27" i="3" s="1"/>
  <c r="BS27" i="3" s="1"/>
  <c r="BT27" i="3" s="1"/>
  <c r="AX28" i="3"/>
  <c r="AY28" i="3" s="1"/>
  <c r="AZ28" i="3" s="1"/>
  <c r="BA28" i="3" s="1"/>
  <c r="BB28" i="3" s="1"/>
  <c r="BC28" i="3" s="1"/>
  <c r="BD28" i="3" s="1"/>
  <c r="BE28" i="3" s="1"/>
  <c r="BF28" i="3" s="1"/>
  <c r="BG28" i="3" s="1"/>
  <c r="BH28" i="3" s="1"/>
  <c r="BI28" i="3" s="1"/>
  <c r="BJ28" i="3" s="1"/>
  <c r="BK28" i="3" s="1"/>
  <c r="BL28" i="3" s="1"/>
  <c r="BM28" i="3" s="1"/>
  <c r="BN28" i="3" s="1"/>
  <c r="BO28" i="3" s="1"/>
  <c r="BP28" i="3" s="1"/>
  <c r="BQ28" i="3" s="1"/>
  <c r="BR28" i="3" s="1"/>
  <c r="BS28" i="3" s="1"/>
  <c r="BT28" i="3" s="1"/>
  <c r="AX29" i="3"/>
  <c r="AY29" i="3" s="1"/>
  <c r="AZ29" i="3" s="1"/>
  <c r="BA29" i="3" s="1"/>
  <c r="BB29" i="3" s="1"/>
  <c r="BC29" i="3" s="1"/>
  <c r="BD29" i="3" s="1"/>
  <c r="BE29" i="3" s="1"/>
  <c r="BF29" i="3" s="1"/>
  <c r="BG29" i="3" s="1"/>
  <c r="BH29" i="3" s="1"/>
  <c r="BI29" i="3" s="1"/>
  <c r="BJ29" i="3" s="1"/>
  <c r="BK29" i="3" s="1"/>
  <c r="BL29" i="3" s="1"/>
  <c r="BM29" i="3" s="1"/>
  <c r="BN29" i="3" s="1"/>
  <c r="BO29" i="3" s="1"/>
  <c r="BP29" i="3" s="1"/>
  <c r="BQ29" i="3" s="1"/>
  <c r="BR29" i="3" s="1"/>
  <c r="BS29" i="3" s="1"/>
  <c r="BT29" i="3" s="1"/>
  <c r="AX30" i="3"/>
  <c r="AY30" i="3" s="1"/>
  <c r="AZ30" i="3" s="1"/>
  <c r="BA30" i="3" s="1"/>
  <c r="BB30" i="3" s="1"/>
  <c r="BC30" i="3" s="1"/>
  <c r="BD30" i="3" s="1"/>
  <c r="BE30" i="3" s="1"/>
  <c r="BF30" i="3" s="1"/>
  <c r="BG30" i="3" s="1"/>
  <c r="BH30" i="3" s="1"/>
  <c r="BI30" i="3" s="1"/>
  <c r="BJ30" i="3" s="1"/>
  <c r="BK30" i="3" s="1"/>
  <c r="BL30" i="3" s="1"/>
  <c r="BM30" i="3" s="1"/>
  <c r="BN30" i="3" s="1"/>
  <c r="BO30" i="3" s="1"/>
  <c r="BP30" i="3" s="1"/>
  <c r="BQ30" i="3" s="1"/>
  <c r="BR30" i="3" s="1"/>
  <c r="BS30" i="3" s="1"/>
  <c r="BT30" i="3" s="1"/>
  <c r="AX31" i="3"/>
  <c r="AY31" i="3" s="1"/>
  <c r="AZ31" i="3" s="1"/>
  <c r="BA31" i="3" s="1"/>
  <c r="BB31" i="3" s="1"/>
  <c r="BC31" i="3" s="1"/>
  <c r="BD31" i="3" s="1"/>
  <c r="BE31" i="3" s="1"/>
  <c r="BF31" i="3" s="1"/>
  <c r="BG31" i="3" s="1"/>
  <c r="BH31" i="3" s="1"/>
  <c r="BI31" i="3" s="1"/>
  <c r="BJ31" i="3" s="1"/>
  <c r="BK31" i="3" s="1"/>
  <c r="BL31" i="3" s="1"/>
  <c r="BM31" i="3" s="1"/>
  <c r="BN31" i="3" s="1"/>
  <c r="BO31" i="3" s="1"/>
  <c r="BP31" i="3" s="1"/>
  <c r="BQ31" i="3" s="1"/>
  <c r="BR31" i="3" s="1"/>
  <c r="BS31" i="3" s="1"/>
  <c r="BT31" i="3" s="1"/>
  <c r="AX32" i="3"/>
  <c r="AY32" i="3" s="1"/>
  <c r="AZ32" i="3" s="1"/>
  <c r="BA32" i="3" s="1"/>
  <c r="BB32" i="3" s="1"/>
  <c r="BC32" i="3" s="1"/>
  <c r="BD32" i="3" s="1"/>
  <c r="BE32" i="3" s="1"/>
  <c r="BF32" i="3" s="1"/>
  <c r="BG32" i="3" s="1"/>
  <c r="BH32" i="3" s="1"/>
  <c r="BI32" i="3" s="1"/>
  <c r="BJ32" i="3" s="1"/>
  <c r="BK32" i="3" s="1"/>
  <c r="BL32" i="3" s="1"/>
  <c r="BM32" i="3" s="1"/>
  <c r="BN32" i="3" s="1"/>
  <c r="BO32" i="3" s="1"/>
  <c r="BP32" i="3" s="1"/>
  <c r="BQ32" i="3" s="1"/>
  <c r="BR32" i="3" s="1"/>
  <c r="BS32" i="3" s="1"/>
  <c r="BT32" i="3" s="1"/>
  <c r="AX33" i="3"/>
  <c r="AY33" i="3" s="1"/>
  <c r="AZ33" i="3" s="1"/>
  <c r="BA33" i="3" s="1"/>
  <c r="BB33" i="3" s="1"/>
  <c r="BC33" i="3" s="1"/>
  <c r="BD33" i="3" s="1"/>
  <c r="BE33" i="3" s="1"/>
  <c r="BF33" i="3" s="1"/>
  <c r="BG33" i="3" s="1"/>
  <c r="BH33" i="3" s="1"/>
  <c r="BI33" i="3" s="1"/>
  <c r="BJ33" i="3" s="1"/>
  <c r="BK33" i="3" s="1"/>
  <c r="BL33" i="3" s="1"/>
  <c r="BM33" i="3" s="1"/>
  <c r="BN33" i="3" s="1"/>
  <c r="BO33" i="3" s="1"/>
  <c r="BP33" i="3" s="1"/>
  <c r="BQ33" i="3" s="1"/>
  <c r="BR33" i="3" s="1"/>
  <c r="BS33" i="3" s="1"/>
  <c r="BT33" i="3" s="1"/>
  <c r="AX34" i="3"/>
  <c r="AY34" i="3" s="1"/>
  <c r="AZ34" i="3" s="1"/>
  <c r="BA34" i="3" s="1"/>
  <c r="BB34" i="3" s="1"/>
  <c r="BC34" i="3" s="1"/>
  <c r="BD34" i="3" s="1"/>
  <c r="BE34" i="3" s="1"/>
  <c r="BF34" i="3" s="1"/>
  <c r="BG34" i="3" s="1"/>
  <c r="BH34" i="3" s="1"/>
  <c r="BI34" i="3" s="1"/>
  <c r="BJ34" i="3" s="1"/>
  <c r="BK34" i="3" s="1"/>
  <c r="BL34" i="3" s="1"/>
  <c r="BM34" i="3" s="1"/>
  <c r="BN34" i="3" s="1"/>
  <c r="BO34" i="3" s="1"/>
  <c r="BP34" i="3" s="1"/>
  <c r="BQ34" i="3" s="1"/>
  <c r="BR34" i="3" s="1"/>
  <c r="BS34" i="3" s="1"/>
  <c r="BT34" i="3" s="1"/>
  <c r="AX35" i="3"/>
  <c r="AY35" i="3" s="1"/>
  <c r="AZ35" i="3" s="1"/>
  <c r="BA35" i="3" s="1"/>
  <c r="BB35" i="3" s="1"/>
  <c r="BC35" i="3" s="1"/>
  <c r="BD35" i="3" s="1"/>
  <c r="BE35" i="3" s="1"/>
  <c r="BF35" i="3" s="1"/>
  <c r="BG35" i="3" s="1"/>
  <c r="BH35" i="3" s="1"/>
  <c r="BI35" i="3" s="1"/>
  <c r="BJ35" i="3" s="1"/>
  <c r="BK35" i="3" s="1"/>
  <c r="BL35" i="3" s="1"/>
  <c r="BM35" i="3" s="1"/>
  <c r="BN35" i="3" s="1"/>
  <c r="BO35" i="3" s="1"/>
  <c r="BP35" i="3" s="1"/>
  <c r="BQ35" i="3" s="1"/>
  <c r="BR35" i="3" s="1"/>
  <c r="BS35" i="3" s="1"/>
  <c r="BT35" i="3" s="1"/>
  <c r="AX36" i="3"/>
  <c r="AY36" i="3" s="1"/>
  <c r="AZ36" i="3" s="1"/>
  <c r="BA36" i="3" s="1"/>
  <c r="BB36" i="3" s="1"/>
  <c r="BC36" i="3" s="1"/>
  <c r="BD36" i="3" s="1"/>
  <c r="BE36" i="3" s="1"/>
  <c r="BF36" i="3" s="1"/>
  <c r="BG36" i="3" s="1"/>
  <c r="BH36" i="3" s="1"/>
  <c r="BI36" i="3" s="1"/>
  <c r="BJ36" i="3" s="1"/>
  <c r="BK36" i="3" s="1"/>
  <c r="BL36" i="3" s="1"/>
  <c r="BM36" i="3" s="1"/>
  <c r="BN36" i="3" s="1"/>
  <c r="BO36" i="3" s="1"/>
  <c r="BP36" i="3" s="1"/>
  <c r="BQ36" i="3" s="1"/>
  <c r="BR36" i="3" s="1"/>
  <c r="BS36" i="3" s="1"/>
  <c r="BT36" i="3" s="1"/>
  <c r="AX37" i="3"/>
  <c r="AY37" i="3" s="1"/>
  <c r="AZ37" i="3" s="1"/>
  <c r="BA37" i="3" s="1"/>
  <c r="BB37" i="3" s="1"/>
  <c r="BC37" i="3" s="1"/>
  <c r="BD37" i="3" s="1"/>
  <c r="BE37" i="3" s="1"/>
  <c r="BF37" i="3" s="1"/>
  <c r="BG37" i="3" s="1"/>
  <c r="BH37" i="3" s="1"/>
  <c r="BI37" i="3" s="1"/>
  <c r="BJ37" i="3" s="1"/>
  <c r="BK37" i="3" s="1"/>
  <c r="BL37" i="3" s="1"/>
  <c r="BM37" i="3" s="1"/>
  <c r="BN37" i="3" s="1"/>
  <c r="BO37" i="3" s="1"/>
  <c r="BP37" i="3" s="1"/>
  <c r="BQ37" i="3" s="1"/>
  <c r="BR37" i="3" s="1"/>
  <c r="BS37" i="3" s="1"/>
  <c r="BT37" i="3" s="1"/>
  <c r="AX38" i="3"/>
  <c r="AY38" i="3" s="1"/>
  <c r="AZ38" i="3" s="1"/>
  <c r="BA38" i="3" s="1"/>
  <c r="BB38" i="3" s="1"/>
  <c r="BC38" i="3" s="1"/>
  <c r="BD38" i="3" s="1"/>
  <c r="BE38" i="3" s="1"/>
  <c r="BF38" i="3" s="1"/>
  <c r="BG38" i="3" s="1"/>
  <c r="BH38" i="3" s="1"/>
  <c r="BI38" i="3" s="1"/>
  <c r="BJ38" i="3" s="1"/>
  <c r="BK38" i="3" s="1"/>
  <c r="BL38" i="3" s="1"/>
  <c r="BM38" i="3" s="1"/>
  <c r="BN38" i="3" s="1"/>
  <c r="BO38" i="3" s="1"/>
  <c r="BP38" i="3" s="1"/>
  <c r="BQ38" i="3" s="1"/>
  <c r="BR38" i="3" s="1"/>
  <c r="BS38" i="3" s="1"/>
  <c r="BT38" i="3" s="1"/>
  <c r="AX39" i="3"/>
  <c r="AY39" i="3" s="1"/>
  <c r="AZ39" i="3" s="1"/>
  <c r="BA39" i="3" s="1"/>
  <c r="BB39" i="3" s="1"/>
  <c r="BC39" i="3" s="1"/>
  <c r="BD39" i="3" s="1"/>
  <c r="BE39" i="3" s="1"/>
  <c r="BF39" i="3" s="1"/>
  <c r="BG39" i="3" s="1"/>
  <c r="BH39" i="3" s="1"/>
  <c r="BI39" i="3" s="1"/>
  <c r="BJ39" i="3" s="1"/>
  <c r="BK39" i="3" s="1"/>
  <c r="BL39" i="3" s="1"/>
  <c r="BM39" i="3" s="1"/>
  <c r="BN39" i="3" s="1"/>
  <c r="BO39" i="3" s="1"/>
  <c r="BP39" i="3" s="1"/>
  <c r="BQ39" i="3" s="1"/>
  <c r="BR39" i="3" s="1"/>
  <c r="BS39" i="3" s="1"/>
  <c r="BT39" i="3" s="1"/>
  <c r="AX40" i="3"/>
  <c r="AY40" i="3" s="1"/>
  <c r="AZ40" i="3" s="1"/>
  <c r="BA40" i="3" s="1"/>
  <c r="BB40" i="3" s="1"/>
  <c r="BC40" i="3" s="1"/>
  <c r="BD40" i="3" s="1"/>
  <c r="BE40" i="3" s="1"/>
  <c r="BF40" i="3" s="1"/>
  <c r="BG40" i="3" s="1"/>
  <c r="BH40" i="3" s="1"/>
  <c r="BI40" i="3" s="1"/>
  <c r="BJ40" i="3" s="1"/>
  <c r="BK40" i="3" s="1"/>
  <c r="BL40" i="3" s="1"/>
  <c r="BM40" i="3" s="1"/>
  <c r="BN40" i="3" s="1"/>
  <c r="BO40" i="3" s="1"/>
  <c r="BP40" i="3" s="1"/>
  <c r="BQ40" i="3" s="1"/>
  <c r="BR40" i="3" s="1"/>
  <c r="BS40" i="3" s="1"/>
  <c r="BT40" i="3" s="1"/>
  <c r="AX41" i="3"/>
  <c r="AY41" i="3" s="1"/>
  <c r="AZ41" i="3" s="1"/>
  <c r="BA41" i="3" s="1"/>
  <c r="BB41" i="3" s="1"/>
  <c r="BC41" i="3" s="1"/>
  <c r="BD41" i="3" s="1"/>
  <c r="BE41" i="3" s="1"/>
  <c r="BF41" i="3" s="1"/>
  <c r="BG41" i="3" s="1"/>
  <c r="BH41" i="3" s="1"/>
  <c r="BI41" i="3" s="1"/>
  <c r="BJ41" i="3" s="1"/>
  <c r="BK41" i="3" s="1"/>
  <c r="BL41" i="3" s="1"/>
  <c r="BM41" i="3" s="1"/>
  <c r="BN41" i="3" s="1"/>
  <c r="BO41" i="3" s="1"/>
  <c r="BP41" i="3" s="1"/>
  <c r="BQ41" i="3" s="1"/>
  <c r="BR41" i="3" s="1"/>
  <c r="BS41" i="3" s="1"/>
  <c r="BT41" i="3" s="1"/>
  <c r="AX42" i="3"/>
  <c r="AY42" i="3" s="1"/>
  <c r="AZ42" i="3" s="1"/>
  <c r="BA42" i="3" s="1"/>
  <c r="BB42" i="3" s="1"/>
  <c r="BC42" i="3" s="1"/>
  <c r="BD42" i="3" s="1"/>
  <c r="BE42" i="3" s="1"/>
  <c r="BF42" i="3" s="1"/>
  <c r="BG42" i="3" s="1"/>
  <c r="BH42" i="3" s="1"/>
  <c r="BI42" i="3" s="1"/>
  <c r="BJ42" i="3" s="1"/>
  <c r="BK42" i="3" s="1"/>
  <c r="BL42" i="3" s="1"/>
  <c r="BM42" i="3" s="1"/>
  <c r="BN42" i="3" s="1"/>
  <c r="BO42" i="3" s="1"/>
  <c r="BP42" i="3" s="1"/>
  <c r="BQ42" i="3" s="1"/>
  <c r="BR42" i="3" s="1"/>
  <c r="BS42" i="3" s="1"/>
  <c r="BT42" i="3" s="1"/>
  <c r="AX43" i="3"/>
  <c r="AY43" i="3" s="1"/>
  <c r="AZ43" i="3" s="1"/>
  <c r="BA43" i="3" s="1"/>
  <c r="BB43" i="3" s="1"/>
  <c r="BC43" i="3" s="1"/>
  <c r="BD43" i="3" s="1"/>
  <c r="BE43" i="3" s="1"/>
  <c r="BF43" i="3" s="1"/>
  <c r="BG43" i="3" s="1"/>
  <c r="BH43" i="3" s="1"/>
  <c r="BI43" i="3" s="1"/>
  <c r="BJ43" i="3" s="1"/>
  <c r="BK43" i="3" s="1"/>
  <c r="BL43" i="3" s="1"/>
  <c r="BM43" i="3" s="1"/>
  <c r="BN43" i="3" s="1"/>
  <c r="BO43" i="3" s="1"/>
  <c r="BP43" i="3" s="1"/>
  <c r="BQ43" i="3" s="1"/>
  <c r="BR43" i="3" s="1"/>
  <c r="BS43" i="3" s="1"/>
  <c r="BT43" i="3" s="1"/>
  <c r="AX44" i="3"/>
  <c r="AY44" i="3" s="1"/>
  <c r="AZ44" i="3" s="1"/>
  <c r="BA44" i="3" s="1"/>
  <c r="BB44" i="3" s="1"/>
  <c r="BC44" i="3" s="1"/>
  <c r="BD44" i="3" s="1"/>
  <c r="BE44" i="3" s="1"/>
  <c r="BF44" i="3" s="1"/>
  <c r="BG44" i="3" s="1"/>
  <c r="BH44" i="3" s="1"/>
  <c r="BI44" i="3" s="1"/>
  <c r="BJ44" i="3" s="1"/>
  <c r="BK44" i="3" s="1"/>
  <c r="BL44" i="3" s="1"/>
  <c r="BM44" i="3" s="1"/>
  <c r="BN44" i="3" s="1"/>
  <c r="BO44" i="3" s="1"/>
  <c r="BP44" i="3" s="1"/>
  <c r="BQ44" i="3" s="1"/>
  <c r="BR44" i="3" s="1"/>
  <c r="BS44" i="3" s="1"/>
  <c r="BT44" i="3" s="1"/>
  <c r="AX45" i="3"/>
  <c r="AY45" i="3" s="1"/>
  <c r="AZ45" i="3" s="1"/>
  <c r="BA45" i="3" s="1"/>
  <c r="BB45" i="3" s="1"/>
  <c r="BC45" i="3" s="1"/>
  <c r="BD45" i="3" s="1"/>
  <c r="BE45" i="3" s="1"/>
  <c r="BF45" i="3" s="1"/>
  <c r="BG45" i="3" s="1"/>
  <c r="BH45" i="3" s="1"/>
  <c r="BI45" i="3" s="1"/>
  <c r="BJ45" i="3" s="1"/>
  <c r="BK45" i="3" s="1"/>
  <c r="BL45" i="3" s="1"/>
  <c r="BM45" i="3" s="1"/>
  <c r="BN45" i="3" s="1"/>
  <c r="BO45" i="3" s="1"/>
  <c r="BP45" i="3" s="1"/>
  <c r="BQ45" i="3" s="1"/>
  <c r="BR45" i="3" s="1"/>
  <c r="BS45" i="3" s="1"/>
  <c r="BT45" i="3" s="1"/>
  <c r="AX46" i="3"/>
  <c r="AY46" i="3" s="1"/>
  <c r="AZ46" i="3" s="1"/>
  <c r="BA46" i="3" s="1"/>
  <c r="BB46" i="3" s="1"/>
  <c r="BC46" i="3" s="1"/>
  <c r="BD46" i="3" s="1"/>
  <c r="BE46" i="3" s="1"/>
  <c r="BF46" i="3" s="1"/>
  <c r="BG46" i="3" s="1"/>
  <c r="BH46" i="3" s="1"/>
  <c r="BI46" i="3" s="1"/>
  <c r="BJ46" i="3" s="1"/>
  <c r="BK46" i="3" s="1"/>
  <c r="BL46" i="3" s="1"/>
  <c r="BM46" i="3" s="1"/>
  <c r="BN46" i="3" s="1"/>
  <c r="BO46" i="3" s="1"/>
  <c r="BP46" i="3" s="1"/>
  <c r="BQ46" i="3" s="1"/>
  <c r="BR46" i="3" s="1"/>
  <c r="BS46" i="3" s="1"/>
  <c r="BT46" i="3" s="1"/>
  <c r="AX47" i="3"/>
  <c r="AY47" i="3" s="1"/>
  <c r="AZ47" i="3" s="1"/>
  <c r="BA47" i="3" s="1"/>
  <c r="BB47" i="3" s="1"/>
  <c r="BC47" i="3" s="1"/>
  <c r="BD47" i="3" s="1"/>
  <c r="BE47" i="3" s="1"/>
  <c r="BF47" i="3" s="1"/>
  <c r="BG47" i="3" s="1"/>
  <c r="BH47" i="3" s="1"/>
  <c r="BI47" i="3" s="1"/>
  <c r="BJ47" i="3" s="1"/>
  <c r="BK47" i="3" s="1"/>
  <c r="BL47" i="3" s="1"/>
  <c r="BM47" i="3" s="1"/>
  <c r="BN47" i="3" s="1"/>
  <c r="BO47" i="3" s="1"/>
  <c r="BP47" i="3" s="1"/>
  <c r="BQ47" i="3" s="1"/>
  <c r="BR47" i="3" s="1"/>
  <c r="BS47" i="3" s="1"/>
  <c r="BT47" i="3" s="1"/>
  <c r="AX48" i="3"/>
  <c r="AY48" i="3" s="1"/>
  <c r="AZ48" i="3" s="1"/>
  <c r="BA48" i="3" s="1"/>
  <c r="BB48" i="3" s="1"/>
  <c r="BC48" i="3" s="1"/>
  <c r="BD48" i="3" s="1"/>
  <c r="BE48" i="3" s="1"/>
  <c r="BF48" i="3" s="1"/>
  <c r="BG48" i="3" s="1"/>
  <c r="BH48" i="3" s="1"/>
  <c r="BI48" i="3" s="1"/>
  <c r="BJ48" i="3" s="1"/>
  <c r="BK48" i="3" s="1"/>
  <c r="BL48" i="3" s="1"/>
  <c r="BM48" i="3" s="1"/>
  <c r="BN48" i="3" s="1"/>
  <c r="BO48" i="3" s="1"/>
  <c r="BP48" i="3" s="1"/>
  <c r="BQ48" i="3" s="1"/>
  <c r="BR48" i="3" s="1"/>
  <c r="BS48" i="3" s="1"/>
  <c r="BT48" i="3" s="1"/>
  <c r="AX49" i="3"/>
  <c r="AY49" i="3" s="1"/>
  <c r="AZ49" i="3" s="1"/>
  <c r="BA49" i="3" s="1"/>
  <c r="BB49" i="3" s="1"/>
  <c r="BC49" i="3" s="1"/>
  <c r="BD49" i="3" s="1"/>
  <c r="BE49" i="3" s="1"/>
  <c r="BF49" i="3" s="1"/>
  <c r="BG49" i="3" s="1"/>
  <c r="BH49" i="3" s="1"/>
  <c r="BI49" i="3" s="1"/>
  <c r="BJ49" i="3" s="1"/>
  <c r="BK49" i="3" s="1"/>
  <c r="BL49" i="3" s="1"/>
  <c r="BM49" i="3" s="1"/>
  <c r="BN49" i="3" s="1"/>
  <c r="BO49" i="3" s="1"/>
  <c r="BP49" i="3" s="1"/>
  <c r="BQ49" i="3" s="1"/>
  <c r="BR49" i="3" s="1"/>
  <c r="BS49" i="3" s="1"/>
  <c r="BT49" i="3" s="1"/>
  <c r="AX50" i="3"/>
  <c r="AY50" i="3" s="1"/>
  <c r="AZ50" i="3" s="1"/>
  <c r="BA50" i="3" s="1"/>
  <c r="BB50" i="3" s="1"/>
  <c r="BC50" i="3" s="1"/>
  <c r="BD50" i="3" s="1"/>
  <c r="BE50" i="3" s="1"/>
  <c r="BF50" i="3" s="1"/>
  <c r="BG50" i="3" s="1"/>
  <c r="BH50" i="3" s="1"/>
  <c r="BI50" i="3" s="1"/>
  <c r="BJ50" i="3" s="1"/>
  <c r="BK50" i="3" s="1"/>
  <c r="BL50" i="3" s="1"/>
  <c r="BM50" i="3" s="1"/>
  <c r="BN50" i="3" s="1"/>
  <c r="BO50" i="3" s="1"/>
  <c r="BP50" i="3" s="1"/>
  <c r="BQ50" i="3" s="1"/>
  <c r="BR50" i="3" s="1"/>
  <c r="BS50" i="3" s="1"/>
  <c r="BT50" i="3" s="1"/>
  <c r="AX51" i="3"/>
  <c r="AY51" i="3" s="1"/>
  <c r="AZ51" i="3" s="1"/>
  <c r="BA51" i="3" s="1"/>
  <c r="BB51" i="3" s="1"/>
  <c r="BC51" i="3" s="1"/>
  <c r="BD51" i="3" s="1"/>
  <c r="BE51" i="3" s="1"/>
  <c r="BF51" i="3" s="1"/>
  <c r="BG51" i="3" s="1"/>
  <c r="BH51" i="3" s="1"/>
  <c r="BI51" i="3" s="1"/>
  <c r="BJ51" i="3" s="1"/>
  <c r="BK51" i="3" s="1"/>
  <c r="BL51" i="3" s="1"/>
  <c r="BM51" i="3" s="1"/>
  <c r="BN51" i="3" s="1"/>
  <c r="BO51" i="3" s="1"/>
  <c r="BP51" i="3" s="1"/>
  <c r="BQ51" i="3" s="1"/>
  <c r="BR51" i="3" s="1"/>
  <c r="BS51" i="3" s="1"/>
  <c r="BT51" i="3" s="1"/>
  <c r="AX52" i="3"/>
  <c r="AY52" i="3" s="1"/>
  <c r="AZ52" i="3" s="1"/>
  <c r="BA52" i="3" s="1"/>
  <c r="BB52" i="3" s="1"/>
  <c r="BC52" i="3" s="1"/>
  <c r="BD52" i="3" s="1"/>
  <c r="BE52" i="3" s="1"/>
  <c r="BF52" i="3" s="1"/>
  <c r="BG52" i="3" s="1"/>
  <c r="BH52" i="3" s="1"/>
  <c r="BI52" i="3" s="1"/>
  <c r="BJ52" i="3" s="1"/>
  <c r="BK52" i="3" s="1"/>
  <c r="BL52" i="3" s="1"/>
  <c r="BM52" i="3" s="1"/>
  <c r="BN52" i="3" s="1"/>
  <c r="BO52" i="3" s="1"/>
  <c r="BP52" i="3" s="1"/>
  <c r="BQ52" i="3" s="1"/>
  <c r="BR52" i="3" s="1"/>
  <c r="BS52" i="3" s="1"/>
  <c r="BT52" i="3" s="1"/>
  <c r="AX53" i="3"/>
  <c r="AY53" i="3" s="1"/>
  <c r="AZ53" i="3" s="1"/>
  <c r="BA53" i="3" s="1"/>
  <c r="BB53" i="3" s="1"/>
  <c r="BC53" i="3" s="1"/>
  <c r="BD53" i="3" s="1"/>
  <c r="BE53" i="3" s="1"/>
  <c r="BF53" i="3" s="1"/>
  <c r="BG53" i="3" s="1"/>
  <c r="BH53" i="3" s="1"/>
  <c r="BI53" i="3" s="1"/>
  <c r="BJ53" i="3" s="1"/>
  <c r="BK53" i="3" s="1"/>
  <c r="BL53" i="3" s="1"/>
  <c r="BM53" i="3" s="1"/>
  <c r="BN53" i="3" s="1"/>
  <c r="BO53" i="3" s="1"/>
  <c r="BP53" i="3" s="1"/>
  <c r="BQ53" i="3" s="1"/>
  <c r="BR53" i="3" s="1"/>
  <c r="BS53" i="3" s="1"/>
  <c r="BT53" i="3" s="1"/>
  <c r="AX54" i="3"/>
  <c r="AY54" i="3" s="1"/>
  <c r="AZ54" i="3" s="1"/>
  <c r="BA54" i="3" s="1"/>
  <c r="BB54" i="3" s="1"/>
  <c r="BC54" i="3" s="1"/>
  <c r="BD54" i="3" s="1"/>
  <c r="BE54" i="3" s="1"/>
  <c r="BF54" i="3" s="1"/>
  <c r="BG54" i="3" s="1"/>
  <c r="BH54" i="3" s="1"/>
  <c r="BI54" i="3" s="1"/>
  <c r="BJ54" i="3" s="1"/>
  <c r="BK54" i="3" s="1"/>
  <c r="BL54" i="3" s="1"/>
  <c r="BM54" i="3" s="1"/>
  <c r="BN54" i="3" s="1"/>
  <c r="BO54" i="3" s="1"/>
  <c r="BP54" i="3" s="1"/>
  <c r="BQ54" i="3" s="1"/>
  <c r="BR54" i="3" s="1"/>
  <c r="BS54" i="3" s="1"/>
  <c r="BT54" i="3" s="1"/>
  <c r="AX55" i="3"/>
  <c r="AY55" i="3" s="1"/>
  <c r="AZ55" i="3" s="1"/>
  <c r="BA55" i="3" s="1"/>
  <c r="BB55" i="3" s="1"/>
  <c r="BC55" i="3" s="1"/>
  <c r="BD55" i="3" s="1"/>
  <c r="BE55" i="3" s="1"/>
  <c r="BF55" i="3" s="1"/>
  <c r="BG55" i="3" s="1"/>
  <c r="BH55" i="3" s="1"/>
  <c r="BI55" i="3" s="1"/>
  <c r="BJ55" i="3" s="1"/>
  <c r="BK55" i="3" s="1"/>
  <c r="BL55" i="3" s="1"/>
  <c r="BM55" i="3" s="1"/>
  <c r="BN55" i="3" s="1"/>
  <c r="BO55" i="3" s="1"/>
  <c r="BP55" i="3" s="1"/>
  <c r="BQ55" i="3" s="1"/>
  <c r="BR55" i="3" s="1"/>
  <c r="BS55" i="3" s="1"/>
  <c r="BT55" i="3" s="1"/>
  <c r="AX56" i="3"/>
  <c r="AY56" i="3" s="1"/>
  <c r="AZ56" i="3" s="1"/>
  <c r="BA56" i="3" s="1"/>
  <c r="BB56" i="3" s="1"/>
  <c r="BC56" i="3" s="1"/>
  <c r="BD56" i="3" s="1"/>
  <c r="BE56" i="3" s="1"/>
  <c r="BF56" i="3" s="1"/>
  <c r="BG56" i="3" s="1"/>
  <c r="BH56" i="3" s="1"/>
  <c r="BI56" i="3" s="1"/>
  <c r="BJ56" i="3" s="1"/>
  <c r="BK56" i="3" s="1"/>
  <c r="BL56" i="3" s="1"/>
  <c r="BM56" i="3" s="1"/>
  <c r="BN56" i="3" s="1"/>
  <c r="BO56" i="3" s="1"/>
  <c r="BP56" i="3" s="1"/>
  <c r="BQ56" i="3" s="1"/>
  <c r="BR56" i="3" s="1"/>
  <c r="BS56" i="3" s="1"/>
  <c r="BT56" i="3" s="1"/>
  <c r="AX57" i="3"/>
  <c r="AY57" i="3" s="1"/>
  <c r="AZ57" i="3" s="1"/>
  <c r="BA57" i="3" s="1"/>
  <c r="BB57" i="3" s="1"/>
  <c r="BC57" i="3" s="1"/>
  <c r="BD57" i="3" s="1"/>
  <c r="BE57" i="3" s="1"/>
  <c r="BF57" i="3" s="1"/>
  <c r="BG57" i="3" s="1"/>
  <c r="BH57" i="3" s="1"/>
  <c r="BI57" i="3" s="1"/>
  <c r="BJ57" i="3" s="1"/>
  <c r="BK57" i="3" s="1"/>
  <c r="BL57" i="3" s="1"/>
  <c r="BM57" i="3" s="1"/>
  <c r="BN57" i="3" s="1"/>
  <c r="BO57" i="3" s="1"/>
  <c r="BP57" i="3" s="1"/>
  <c r="BQ57" i="3" s="1"/>
  <c r="BR57" i="3" s="1"/>
  <c r="BS57" i="3" s="1"/>
  <c r="BT57" i="3" s="1"/>
  <c r="AX58" i="3"/>
  <c r="AY58" i="3" s="1"/>
  <c r="AZ58" i="3" s="1"/>
  <c r="BA58" i="3" s="1"/>
  <c r="BB58" i="3" s="1"/>
  <c r="BC58" i="3" s="1"/>
  <c r="BD58" i="3" s="1"/>
  <c r="BE58" i="3" s="1"/>
  <c r="BF58" i="3" s="1"/>
  <c r="BG58" i="3" s="1"/>
  <c r="BH58" i="3" s="1"/>
  <c r="BI58" i="3" s="1"/>
  <c r="BJ58" i="3" s="1"/>
  <c r="BK58" i="3" s="1"/>
  <c r="BL58" i="3" s="1"/>
  <c r="BM58" i="3" s="1"/>
  <c r="BN58" i="3" s="1"/>
  <c r="BO58" i="3" s="1"/>
  <c r="BP58" i="3" s="1"/>
  <c r="BQ58" i="3" s="1"/>
  <c r="BR58" i="3" s="1"/>
  <c r="BS58" i="3" s="1"/>
  <c r="BT58" i="3" s="1"/>
  <c r="AX59" i="3"/>
  <c r="AY59" i="3" s="1"/>
  <c r="AZ59" i="3" s="1"/>
  <c r="BA59" i="3" s="1"/>
  <c r="BB59" i="3" s="1"/>
  <c r="BC59" i="3" s="1"/>
  <c r="BD59" i="3" s="1"/>
  <c r="BE59" i="3" s="1"/>
  <c r="BF59" i="3" s="1"/>
  <c r="BG59" i="3" s="1"/>
  <c r="BH59" i="3" s="1"/>
  <c r="BI59" i="3" s="1"/>
  <c r="BJ59" i="3" s="1"/>
  <c r="BK59" i="3" s="1"/>
  <c r="BL59" i="3" s="1"/>
  <c r="BM59" i="3" s="1"/>
  <c r="BN59" i="3" s="1"/>
  <c r="BO59" i="3" s="1"/>
  <c r="BP59" i="3" s="1"/>
  <c r="BQ59" i="3" s="1"/>
  <c r="BR59" i="3" s="1"/>
  <c r="BS59" i="3" s="1"/>
  <c r="BT59" i="3" s="1"/>
  <c r="AX60" i="3"/>
  <c r="AY60" i="3" s="1"/>
  <c r="AZ60" i="3" s="1"/>
  <c r="BA60" i="3" s="1"/>
  <c r="BB60" i="3" s="1"/>
  <c r="BC60" i="3" s="1"/>
  <c r="BD60" i="3" s="1"/>
  <c r="BE60" i="3" s="1"/>
  <c r="BF60" i="3" s="1"/>
  <c r="BG60" i="3" s="1"/>
  <c r="BH60" i="3" s="1"/>
  <c r="BI60" i="3" s="1"/>
  <c r="BJ60" i="3" s="1"/>
  <c r="BK60" i="3" s="1"/>
  <c r="BL60" i="3" s="1"/>
  <c r="BM60" i="3" s="1"/>
  <c r="BN60" i="3" s="1"/>
  <c r="BO60" i="3" s="1"/>
  <c r="BP60" i="3" s="1"/>
  <c r="BQ60" i="3" s="1"/>
  <c r="BR60" i="3" s="1"/>
  <c r="BS60" i="3" s="1"/>
  <c r="BT60" i="3" s="1"/>
  <c r="AX61" i="3"/>
  <c r="AY61" i="3" s="1"/>
  <c r="AZ61" i="3" s="1"/>
  <c r="BA61" i="3" s="1"/>
  <c r="BB61" i="3" s="1"/>
  <c r="BC61" i="3" s="1"/>
  <c r="BD61" i="3" s="1"/>
  <c r="BE61" i="3" s="1"/>
  <c r="BF61" i="3" s="1"/>
  <c r="BG61" i="3" s="1"/>
  <c r="BH61" i="3" s="1"/>
  <c r="BI61" i="3" s="1"/>
  <c r="BJ61" i="3" s="1"/>
  <c r="BK61" i="3" s="1"/>
  <c r="BL61" i="3" s="1"/>
  <c r="BM61" i="3" s="1"/>
  <c r="BN61" i="3" s="1"/>
  <c r="BO61" i="3" s="1"/>
  <c r="BP61" i="3" s="1"/>
  <c r="BQ61" i="3" s="1"/>
  <c r="BR61" i="3" s="1"/>
  <c r="BS61" i="3" s="1"/>
  <c r="BT61" i="3" s="1"/>
  <c r="AX62" i="3"/>
  <c r="AY62" i="3" s="1"/>
  <c r="AZ62" i="3" s="1"/>
  <c r="BA62" i="3" s="1"/>
  <c r="BB62" i="3" s="1"/>
  <c r="BC62" i="3" s="1"/>
  <c r="BD62" i="3" s="1"/>
  <c r="BE62" i="3" s="1"/>
  <c r="BF62" i="3" s="1"/>
  <c r="BG62" i="3" s="1"/>
  <c r="BH62" i="3" s="1"/>
  <c r="BI62" i="3" s="1"/>
  <c r="BJ62" i="3" s="1"/>
  <c r="BK62" i="3" s="1"/>
  <c r="BL62" i="3" s="1"/>
  <c r="BM62" i="3" s="1"/>
  <c r="BN62" i="3" s="1"/>
  <c r="BO62" i="3" s="1"/>
  <c r="BP62" i="3" s="1"/>
  <c r="BQ62" i="3" s="1"/>
  <c r="BR62" i="3" s="1"/>
  <c r="BS62" i="3" s="1"/>
  <c r="BT62" i="3" s="1"/>
  <c r="AX63" i="3"/>
  <c r="AY63" i="3" s="1"/>
  <c r="AZ63" i="3" s="1"/>
  <c r="BA63" i="3" s="1"/>
  <c r="BB63" i="3" s="1"/>
  <c r="BC63" i="3" s="1"/>
  <c r="BD63" i="3" s="1"/>
  <c r="BE63" i="3" s="1"/>
  <c r="BF63" i="3" s="1"/>
  <c r="BG63" i="3" s="1"/>
  <c r="BH63" i="3" s="1"/>
  <c r="BI63" i="3" s="1"/>
  <c r="BJ63" i="3" s="1"/>
  <c r="BK63" i="3" s="1"/>
  <c r="BL63" i="3" s="1"/>
  <c r="BM63" i="3" s="1"/>
  <c r="BN63" i="3" s="1"/>
  <c r="BO63" i="3" s="1"/>
  <c r="BP63" i="3" s="1"/>
  <c r="BQ63" i="3" s="1"/>
  <c r="BR63" i="3" s="1"/>
  <c r="BS63" i="3" s="1"/>
  <c r="BT63" i="3" s="1"/>
  <c r="AX64" i="3"/>
  <c r="AY64" i="3" s="1"/>
  <c r="AZ64" i="3" s="1"/>
  <c r="BA64" i="3" s="1"/>
  <c r="BB64" i="3" s="1"/>
  <c r="BC64" i="3" s="1"/>
  <c r="BD64" i="3" s="1"/>
  <c r="BE64" i="3" s="1"/>
  <c r="BF64" i="3" s="1"/>
  <c r="BG64" i="3" s="1"/>
  <c r="BH64" i="3" s="1"/>
  <c r="BI64" i="3" s="1"/>
  <c r="BJ64" i="3" s="1"/>
  <c r="BK64" i="3" s="1"/>
  <c r="BL64" i="3" s="1"/>
  <c r="BM64" i="3" s="1"/>
  <c r="BN64" i="3" s="1"/>
  <c r="BO64" i="3" s="1"/>
  <c r="BP64" i="3" s="1"/>
  <c r="BQ64" i="3" s="1"/>
  <c r="BR64" i="3" s="1"/>
  <c r="BS64" i="3" s="1"/>
  <c r="BT64" i="3" s="1"/>
  <c r="AX65" i="3"/>
  <c r="AY65" i="3" s="1"/>
  <c r="AZ65" i="3" s="1"/>
  <c r="BA65" i="3" s="1"/>
  <c r="BB65" i="3" s="1"/>
  <c r="BC65" i="3" s="1"/>
  <c r="BD65" i="3" s="1"/>
  <c r="BE65" i="3" s="1"/>
  <c r="BF65" i="3" s="1"/>
  <c r="BG65" i="3" s="1"/>
  <c r="BH65" i="3" s="1"/>
  <c r="BI65" i="3" s="1"/>
  <c r="BJ65" i="3" s="1"/>
  <c r="BK65" i="3" s="1"/>
  <c r="BL65" i="3" s="1"/>
  <c r="BM65" i="3" s="1"/>
  <c r="BN65" i="3" s="1"/>
  <c r="BO65" i="3" s="1"/>
  <c r="BP65" i="3" s="1"/>
  <c r="BQ65" i="3" s="1"/>
  <c r="BR65" i="3" s="1"/>
  <c r="BS65" i="3" s="1"/>
  <c r="BT65" i="3" s="1"/>
  <c r="AX67" i="3"/>
  <c r="AY67" i="3" s="1"/>
  <c r="AZ67" i="3" s="1"/>
  <c r="BA67" i="3" s="1"/>
  <c r="BB67" i="3" s="1"/>
  <c r="BC67" i="3" s="1"/>
  <c r="BD67" i="3" s="1"/>
  <c r="BE67" i="3" s="1"/>
  <c r="BF67" i="3" s="1"/>
  <c r="BG67" i="3" s="1"/>
  <c r="BH67" i="3" s="1"/>
  <c r="BI67" i="3" s="1"/>
  <c r="BJ67" i="3" s="1"/>
  <c r="BK67" i="3" s="1"/>
  <c r="BL67" i="3" s="1"/>
  <c r="BM67" i="3" s="1"/>
  <c r="BN67" i="3" s="1"/>
  <c r="BO67" i="3" s="1"/>
  <c r="BP67" i="3" s="1"/>
  <c r="BQ67" i="3" s="1"/>
  <c r="BR67" i="3" s="1"/>
  <c r="BS67" i="3" s="1"/>
  <c r="BT67" i="3" s="1"/>
  <c r="AX68" i="3"/>
  <c r="AY68" i="3" s="1"/>
  <c r="AZ68" i="3" s="1"/>
  <c r="BA68" i="3" s="1"/>
  <c r="BB68" i="3" s="1"/>
  <c r="BC68" i="3" s="1"/>
  <c r="BD68" i="3" s="1"/>
  <c r="BE68" i="3" s="1"/>
  <c r="BF68" i="3" s="1"/>
  <c r="BG68" i="3" s="1"/>
  <c r="BH68" i="3" s="1"/>
  <c r="BI68" i="3" s="1"/>
  <c r="BJ68" i="3" s="1"/>
  <c r="BK68" i="3" s="1"/>
  <c r="BL68" i="3" s="1"/>
  <c r="BM68" i="3" s="1"/>
  <c r="BN68" i="3" s="1"/>
  <c r="BO68" i="3" s="1"/>
  <c r="BP68" i="3" s="1"/>
  <c r="BQ68" i="3" s="1"/>
  <c r="BR68" i="3" s="1"/>
  <c r="BS68" i="3" s="1"/>
  <c r="BT68" i="3" s="1"/>
  <c r="AX70" i="3"/>
  <c r="AY70" i="3" s="1"/>
  <c r="AZ70" i="3" s="1"/>
  <c r="BA70" i="3" s="1"/>
  <c r="BB70" i="3" s="1"/>
  <c r="BC70" i="3" s="1"/>
  <c r="BD70" i="3" s="1"/>
  <c r="BE70" i="3" s="1"/>
  <c r="BF70" i="3" s="1"/>
  <c r="BG70" i="3" s="1"/>
  <c r="BH70" i="3" s="1"/>
  <c r="BI70" i="3" s="1"/>
  <c r="BJ70" i="3" s="1"/>
  <c r="BK70" i="3" s="1"/>
  <c r="BL70" i="3" s="1"/>
  <c r="BM70" i="3" s="1"/>
  <c r="BN70" i="3" s="1"/>
  <c r="BO70" i="3" s="1"/>
  <c r="BP70" i="3" s="1"/>
  <c r="BQ70" i="3" s="1"/>
  <c r="BR70" i="3" s="1"/>
  <c r="BS70" i="3" s="1"/>
  <c r="BT70" i="3" s="1"/>
  <c r="AX71" i="3"/>
  <c r="AY71" i="3" s="1"/>
  <c r="AZ71" i="3" s="1"/>
  <c r="BA71" i="3" s="1"/>
  <c r="BB71" i="3" s="1"/>
  <c r="BC71" i="3" s="1"/>
  <c r="BD71" i="3" s="1"/>
  <c r="BE71" i="3" s="1"/>
  <c r="BF71" i="3" s="1"/>
  <c r="BG71" i="3" s="1"/>
  <c r="BH71" i="3" s="1"/>
  <c r="BI71" i="3" s="1"/>
  <c r="BJ71" i="3" s="1"/>
  <c r="BK71" i="3" s="1"/>
  <c r="BL71" i="3" s="1"/>
  <c r="BM71" i="3" s="1"/>
  <c r="BN71" i="3" s="1"/>
  <c r="BO71" i="3" s="1"/>
  <c r="BP71" i="3" s="1"/>
  <c r="BQ71" i="3" s="1"/>
  <c r="BR71" i="3" s="1"/>
  <c r="BS71" i="3" s="1"/>
  <c r="BT71" i="3" s="1"/>
  <c r="AX72" i="3"/>
  <c r="AY72" i="3" s="1"/>
  <c r="AZ72" i="3" s="1"/>
  <c r="BA72" i="3" s="1"/>
  <c r="BB72" i="3" s="1"/>
  <c r="BC72" i="3" s="1"/>
  <c r="BD72" i="3" s="1"/>
  <c r="BE72" i="3" s="1"/>
  <c r="BF72" i="3" s="1"/>
  <c r="BG72" i="3" s="1"/>
  <c r="BH72" i="3" s="1"/>
  <c r="BI72" i="3" s="1"/>
  <c r="BJ72" i="3" s="1"/>
  <c r="BK72" i="3" s="1"/>
  <c r="BL72" i="3" s="1"/>
  <c r="BM72" i="3" s="1"/>
  <c r="BN72" i="3" s="1"/>
  <c r="BO72" i="3" s="1"/>
  <c r="BP72" i="3" s="1"/>
  <c r="BQ72" i="3" s="1"/>
  <c r="BR72" i="3" s="1"/>
  <c r="BS72" i="3" s="1"/>
  <c r="BT72" i="3" s="1"/>
  <c r="AX73" i="3"/>
  <c r="AY73" i="3" s="1"/>
  <c r="AZ73" i="3" s="1"/>
  <c r="BA73" i="3" s="1"/>
  <c r="BB73" i="3" s="1"/>
  <c r="BC73" i="3" s="1"/>
  <c r="BD73" i="3" s="1"/>
  <c r="BE73" i="3" s="1"/>
  <c r="BF73" i="3" s="1"/>
  <c r="BG73" i="3" s="1"/>
  <c r="BH73" i="3" s="1"/>
  <c r="BI73" i="3" s="1"/>
  <c r="BJ73" i="3" s="1"/>
  <c r="BK73" i="3" s="1"/>
  <c r="BL73" i="3" s="1"/>
  <c r="BM73" i="3" s="1"/>
  <c r="BN73" i="3" s="1"/>
  <c r="BO73" i="3" s="1"/>
  <c r="BP73" i="3" s="1"/>
  <c r="BQ73" i="3" s="1"/>
  <c r="BR73" i="3" s="1"/>
  <c r="BS73" i="3" s="1"/>
  <c r="BT73" i="3" s="1"/>
  <c r="AX74" i="3"/>
  <c r="AY74" i="3" s="1"/>
  <c r="AZ74" i="3" s="1"/>
  <c r="BA74" i="3" s="1"/>
  <c r="BB74" i="3" s="1"/>
  <c r="BC74" i="3" s="1"/>
  <c r="BD74" i="3" s="1"/>
  <c r="BE74" i="3" s="1"/>
  <c r="BF74" i="3" s="1"/>
  <c r="BG74" i="3" s="1"/>
  <c r="BH74" i="3" s="1"/>
  <c r="BI74" i="3" s="1"/>
  <c r="BJ74" i="3" s="1"/>
  <c r="BK74" i="3" s="1"/>
  <c r="BL74" i="3" s="1"/>
  <c r="BM74" i="3" s="1"/>
  <c r="BN74" i="3" s="1"/>
  <c r="BO74" i="3" s="1"/>
  <c r="BP74" i="3" s="1"/>
  <c r="BQ74" i="3" s="1"/>
  <c r="BR74" i="3" s="1"/>
  <c r="BS74" i="3" s="1"/>
  <c r="BT74" i="3" s="1"/>
  <c r="AX75" i="3"/>
  <c r="AY75" i="3" s="1"/>
  <c r="AZ75" i="3" s="1"/>
  <c r="BA75" i="3" s="1"/>
  <c r="BB75" i="3" s="1"/>
  <c r="BC75" i="3" s="1"/>
  <c r="BD75" i="3" s="1"/>
  <c r="BE75" i="3" s="1"/>
  <c r="BF75" i="3" s="1"/>
  <c r="BG75" i="3" s="1"/>
  <c r="BH75" i="3" s="1"/>
  <c r="BI75" i="3" s="1"/>
  <c r="BJ75" i="3" s="1"/>
  <c r="BK75" i="3" s="1"/>
  <c r="BL75" i="3" s="1"/>
  <c r="BM75" i="3" s="1"/>
  <c r="BN75" i="3" s="1"/>
  <c r="BO75" i="3" s="1"/>
  <c r="BP75" i="3" s="1"/>
  <c r="BQ75" i="3" s="1"/>
  <c r="BR75" i="3" s="1"/>
  <c r="BS75" i="3" s="1"/>
  <c r="BT75" i="3" s="1"/>
  <c r="AX76" i="3"/>
  <c r="AY76" i="3" s="1"/>
  <c r="AZ76" i="3" s="1"/>
  <c r="BA76" i="3" s="1"/>
  <c r="BB76" i="3" s="1"/>
  <c r="BC76" i="3" s="1"/>
  <c r="BD76" i="3" s="1"/>
  <c r="BE76" i="3" s="1"/>
  <c r="BF76" i="3" s="1"/>
  <c r="BG76" i="3" s="1"/>
  <c r="BH76" i="3" s="1"/>
  <c r="BI76" i="3" s="1"/>
  <c r="BJ76" i="3" s="1"/>
  <c r="BK76" i="3" s="1"/>
  <c r="BL76" i="3" s="1"/>
  <c r="BM76" i="3" s="1"/>
  <c r="BN76" i="3" s="1"/>
  <c r="BO76" i="3" s="1"/>
  <c r="BP76" i="3" s="1"/>
  <c r="BQ76" i="3" s="1"/>
  <c r="BR76" i="3" s="1"/>
  <c r="BS76" i="3" s="1"/>
  <c r="BT76" i="3" s="1"/>
  <c r="AX77" i="3"/>
  <c r="AY77" i="3" s="1"/>
  <c r="AZ77" i="3" s="1"/>
  <c r="BA77" i="3" s="1"/>
  <c r="BB77" i="3" s="1"/>
  <c r="BC77" i="3" s="1"/>
  <c r="BD77" i="3" s="1"/>
  <c r="BE77" i="3" s="1"/>
  <c r="BF77" i="3" s="1"/>
  <c r="BG77" i="3" s="1"/>
  <c r="BH77" i="3" s="1"/>
  <c r="BI77" i="3" s="1"/>
  <c r="BJ77" i="3" s="1"/>
  <c r="BK77" i="3" s="1"/>
  <c r="BL77" i="3" s="1"/>
  <c r="BM77" i="3" s="1"/>
  <c r="BN77" i="3" s="1"/>
  <c r="BO77" i="3" s="1"/>
  <c r="BP77" i="3" s="1"/>
  <c r="BQ77" i="3" s="1"/>
  <c r="BR77" i="3" s="1"/>
  <c r="BS77" i="3" s="1"/>
  <c r="BT77" i="3" s="1"/>
  <c r="AX78" i="3"/>
  <c r="AY78" i="3" s="1"/>
  <c r="AZ78" i="3" s="1"/>
  <c r="BA78" i="3" s="1"/>
  <c r="BB78" i="3" s="1"/>
  <c r="BC78" i="3" s="1"/>
  <c r="BD78" i="3" s="1"/>
  <c r="BE78" i="3" s="1"/>
  <c r="BF78" i="3" s="1"/>
  <c r="BG78" i="3" s="1"/>
  <c r="BH78" i="3" s="1"/>
  <c r="BI78" i="3" s="1"/>
  <c r="BJ78" i="3" s="1"/>
  <c r="BK78" i="3" s="1"/>
  <c r="BL78" i="3" s="1"/>
  <c r="BM78" i="3" s="1"/>
  <c r="BN78" i="3" s="1"/>
  <c r="BO78" i="3" s="1"/>
  <c r="BP78" i="3" s="1"/>
  <c r="BQ78" i="3" s="1"/>
  <c r="BR78" i="3" s="1"/>
  <c r="BS78" i="3" s="1"/>
  <c r="BT78" i="3" s="1"/>
  <c r="AX3" i="3"/>
  <c r="AY3" i="3" s="1"/>
  <c r="AZ3" i="3" s="1"/>
  <c r="BA3" i="3" s="1"/>
  <c r="BB3" i="3" s="1"/>
  <c r="BC3" i="3" s="1"/>
  <c r="BD3" i="3" s="1"/>
  <c r="BE3" i="3" s="1"/>
  <c r="BF3" i="3" s="1"/>
  <c r="BG3" i="3" s="1"/>
  <c r="BH3" i="3" s="1"/>
  <c r="BI3" i="3" s="1"/>
  <c r="BJ3" i="3" s="1"/>
  <c r="BK3" i="3" s="1"/>
  <c r="BL3" i="3" s="1"/>
  <c r="BM3" i="3" s="1"/>
  <c r="BN3" i="3" s="1"/>
  <c r="BO3" i="3" s="1"/>
  <c r="BP3" i="3" s="1"/>
  <c r="BQ3" i="3" s="1"/>
  <c r="BR3" i="3" s="1"/>
  <c r="BS3" i="3" s="1"/>
  <c r="BT3" i="3" s="1"/>
  <c r="F1" i="3"/>
  <c r="H1" i="3" s="1"/>
  <c r="I1" i="3" s="1"/>
  <c r="J1" i="3" s="1"/>
  <c r="K1" i="3" s="1"/>
  <c r="L1" i="3" s="1"/>
  <c r="M1" i="3" s="1"/>
  <c r="N1" i="3" s="1"/>
  <c r="O1" i="3" s="1"/>
  <c r="P1" i="3" s="1"/>
  <c r="Q1" i="3" s="1"/>
  <c r="R1" i="3" s="1"/>
  <c r="S1" i="3" s="1"/>
  <c r="T1" i="3" s="1"/>
  <c r="U1" i="3" s="1"/>
  <c r="V1" i="3" s="1"/>
  <c r="W1" i="3" s="1"/>
  <c r="X1" i="3" s="1"/>
  <c r="Y1" i="3" s="1"/>
  <c r="Z1" i="3" s="1"/>
  <c r="AA1" i="3" s="1"/>
  <c r="AD1" i="3" s="1"/>
  <c r="AE1" i="3" s="1"/>
  <c r="AF1" i="3" s="1"/>
  <c r="AW4" i="3" l="1"/>
  <c r="BU4" i="3" s="1"/>
  <c r="AW5" i="3"/>
  <c r="AW7" i="3"/>
  <c r="BU7" i="3" s="1"/>
  <c r="AW8" i="3"/>
  <c r="BU8" i="3" s="1"/>
  <c r="AW9" i="3"/>
  <c r="BU9" i="3" s="1"/>
  <c r="AW11" i="3"/>
  <c r="BU11" i="3" s="1"/>
  <c r="AW13" i="3"/>
  <c r="BU13" i="3" s="1"/>
  <c r="AW18" i="3"/>
  <c r="BU18" i="3" s="1"/>
  <c r="AW21" i="3"/>
  <c r="BU21" i="3" s="1"/>
  <c r="AW24" i="3"/>
  <c r="AW25" i="3"/>
  <c r="BU25" i="3" s="1"/>
  <c r="AW26" i="3"/>
  <c r="BU26" i="3" s="1"/>
  <c r="AW31" i="3"/>
  <c r="BU31" i="3" s="1"/>
  <c r="AW32" i="3"/>
  <c r="BU32" i="3" s="1"/>
  <c r="AW33" i="3"/>
  <c r="BU33" i="3" s="1"/>
  <c r="AW34" i="3"/>
  <c r="BU34" i="3" s="1"/>
  <c r="AW37" i="3"/>
  <c r="BU37" i="3" s="1"/>
  <c r="AW41" i="3"/>
  <c r="BU41" i="3" s="1"/>
  <c r="AW45" i="3"/>
  <c r="BU45" i="3" s="1"/>
  <c r="AW49" i="3"/>
  <c r="BU49" i="3" s="1"/>
  <c r="AW53" i="3"/>
  <c r="BU53" i="3" s="1"/>
  <c r="AW57" i="3"/>
  <c r="BU57" i="3" s="1"/>
  <c r="AW59" i="3"/>
  <c r="BU59" i="3" s="1"/>
  <c r="AW60" i="3"/>
  <c r="BU60" i="3" s="1"/>
  <c r="AW63" i="3"/>
  <c r="BU63" i="3" s="1"/>
  <c r="AW64" i="3"/>
  <c r="AW67" i="3"/>
  <c r="BU67" i="3" s="1"/>
  <c r="AW68" i="3"/>
  <c r="BU68" i="3" s="1"/>
  <c r="AW72" i="3"/>
  <c r="BU72" i="3" s="1"/>
  <c r="AW76" i="3"/>
  <c r="BU76" i="3" s="1"/>
  <c r="AW6" i="3"/>
  <c r="BU6" i="3" s="1"/>
  <c r="AW10" i="3"/>
  <c r="BU10" i="3" s="1"/>
  <c r="AW12" i="3"/>
  <c r="AW14" i="3"/>
  <c r="BU14" i="3" s="1"/>
  <c r="AW15" i="3"/>
  <c r="BU15" i="3" s="1"/>
  <c r="AW16" i="3"/>
  <c r="BU16" i="3" s="1"/>
  <c r="AW75" i="3"/>
  <c r="BU75" i="3" s="1"/>
  <c r="AW74" i="3"/>
  <c r="BU74" i="3" s="1"/>
  <c r="AW73" i="3"/>
  <c r="BU73" i="3" s="1"/>
  <c r="AW56" i="3"/>
  <c r="BU56" i="3" s="1"/>
  <c r="AW55" i="3"/>
  <c r="BU55" i="3" s="1"/>
  <c r="AW54" i="3"/>
  <c r="BU54" i="3" s="1"/>
  <c r="AW48" i="3"/>
  <c r="BU48" i="3" s="1"/>
  <c r="AW47" i="3"/>
  <c r="BU47" i="3" s="1"/>
  <c r="AW46" i="3"/>
  <c r="BU46" i="3" s="1"/>
  <c r="AW40" i="3"/>
  <c r="BU40" i="3" s="1"/>
  <c r="AW39" i="3"/>
  <c r="BU39" i="3" s="1"/>
  <c r="AW38" i="3"/>
  <c r="BU38" i="3" s="1"/>
  <c r="AW23" i="3"/>
  <c r="BU23" i="3" s="1"/>
  <c r="AW22" i="3"/>
  <c r="BU22" i="3" s="1"/>
  <c r="AW17" i="3"/>
  <c r="BU17" i="3" s="1"/>
  <c r="AW3" i="3"/>
  <c r="BU3" i="3" s="1"/>
  <c r="AW78" i="3"/>
  <c r="BU78" i="3" s="1"/>
  <c r="AW77" i="3"/>
  <c r="BU77" i="3" s="1"/>
  <c r="AW71" i="3"/>
  <c r="BU71" i="3" s="1"/>
  <c r="AW70" i="3"/>
  <c r="BU70" i="3" s="1"/>
  <c r="AW65" i="3"/>
  <c r="BU65" i="3" s="1"/>
  <c r="AW62" i="3"/>
  <c r="BU62" i="3" s="1"/>
  <c r="AW61" i="3"/>
  <c r="BU61" i="3" s="1"/>
  <c r="AW58" i="3"/>
  <c r="BU58" i="3" s="1"/>
  <c r="AW52" i="3"/>
  <c r="BU52" i="3" s="1"/>
  <c r="AW51" i="3"/>
  <c r="BU51" i="3" s="1"/>
  <c r="AW50" i="3"/>
  <c r="BU50" i="3" s="1"/>
  <c r="AW44" i="3"/>
  <c r="BU44" i="3" s="1"/>
  <c r="AW43" i="3"/>
  <c r="BU43" i="3" s="1"/>
  <c r="AW42" i="3"/>
  <c r="BU42" i="3" s="1"/>
  <c r="AW36" i="3"/>
  <c r="BU36" i="3" s="1"/>
  <c r="AW35" i="3"/>
  <c r="BU35" i="3" s="1"/>
  <c r="AW30" i="3"/>
  <c r="BU30" i="3" s="1"/>
  <c r="AW29" i="3"/>
  <c r="BU29" i="3" s="1"/>
  <c r="AW28" i="3"/>
  <c r="BU28" i="3" s="1"/>
  <c r="AW27" i="3"/>
  <c r="BU27" i="3" s="1"/>
  <c r="BU24" i="3"/>
  <c r="AW20" i="3"/>
  <c r="BU20" i="3" s="1"/>
  <c r="AW19" i="3"/>
  <c r="BU19" i="3" s="1"/>
  <c r="BU12" i="3"/>
  <c r="BU64" i="3"/>
  <c r="BU5" i="3"/>
</calcChain>
</file>

<file path=xl/sharedStrings.xml><?xml version="1.0" encoding="utf-8"?>
<sst xmlns="http://schemas.openxmlformats.org/spreadsheetml/2006/main" count="449" uniqueCount="101">
  <si>
    <t>valore atteso</t>
  </si>
  <si>
    <t>missing</t>
  </si>
  <si>
    <t>ESITO</t>
  </si>
  <si>
    <t>Indicatore</t>
  </si>
  <si>
    <t>INDICATORE</t>
  </si>
  <si>
    <t>ERROR_MSG_IND</t>
  </si>
  <si>
    <t>COD_SNDG</t>
  </si>
  <si>
    <t>'0000000000000114'</t>
  </si>
  <si>
    <t>'0000000000000115'</t>
  </si>
  <si>
    <t>'0000000000000116'</t>
  </si>
  <si>
    <t>'0000000000000117'</t>
  </si>
  <si>
    <t>'0000000000000118'</t>
  </si>
  <si>
    <t>'0000000000000119'</t>
  </si>
  <si>
    <t>'0000000000000120'</t>
  </si>
  <si>
    <t>'0000000000000121'</t>
  </si>
  <si>
    <t>'0000000000000122'</t>
  </si>
  <si>
    <t>'0000000000000123'</t>
  </si>
  <si>
    <t>'0000000000000124'</t>
  </si>
  <si>
    <t>'0000000000000125'</t>
  </si>
  <si>
    <t>'0000000000000126'</t>
  </si>
  <si>
    <t>'0000000000000127'</t>
  </si>
  <si>
    <t>'0000000000000128'</t>
  </si>
  <si>
    <t>'0000000000000129'</t>
  </si>
  <si>
    <t>'0000000000000130'</t>
  </si>
  <si>
    <t>'0000000000000131'</t>
  </si>
  <si>
    <t>'0000000000000132'</t>
  </si>
  <si>
    <t>'0000000000000133'</t>
  </si>
  <si>
    <t>'0000000000000134'</t>
  </si>
  <si>
    <t>'0000000000000135'</t>
  </si>
  <si>
    <t>'0000000000000136'</t>
  </si>
  <si>
    <t>'0000000000000137'</t>
  </si>
  <si>
    <t>'0000000000000138'</t>
  </si>
  <si>
    <t>'0000000000000139'</t>
  </si>
  <si>
    <t>'0000000000000140'</t>
  </si>
  <si>
    <t>'0000000000000141'</t>
  </si>
  <si>
    <t>'0000000000000142'</t>
  </si>
  <si>
    <t>'0000000000000143'</t>
  </si>
  <si>
    <t>'0000000000000144'</t>
  </si>
  <si>
    <t>'0000000000000145'</t>
  </si>
  <si>
    <t>'0000000000000146'</t>
  </si>
  <si>
    <t>'0000000000000147'</t>
  </si>
  <si>
    <t>'0000000000000148'</t>
  </si>
  <si>
    <t>'0000000000000149'</t>
  </si>
  <si>
    <t>'0000000000000150'</t>
  </si>
  <si>
    <t>'0000000000000151'</t>
  </si>
  <si>
    <t>ERROR_atteso</t>
  </si>
  <si>
    <t>05</t>
  </si>
  <si>
    <t>20</t>
  </si>
  <si>
    <t>RATG002</t>
  </si>
  <si>
    <t>?</t>
  </si>
  <si>
    <t>FLG_RATING_VALIDITY</t>
  </si>
  <si>
    <t>RATG003</t>
  </si>
  <si>
    <t>RATG001</t>
  </si>
  <si>
    <t>COD_RATING</t>
  </si>
  <si>
    <t>EQUITY_T1</t>
  </si>
  <si>
    <t>EQUITY_T2</t>
  </si>
  <si>
    <t>BILA006</t>
  </si>
  <si>
    <t>BILA000</t>
  </si>
  <si>
    <t>FLG_COND_ELEGIBILITA_1</t>
  </si>
  <si>
    <t>FLG_COND_ELEGIBILITA_2</t>
  </si>
  <si>
    <t>FLG_COND_ELEGIBILITA_3</t>
  </si>
  <si>
    <t>FLG_COND_ELEGIBILITA_4</t>
  </si>
  <si>
    <t>FLG_COND_ELEGIBILITA_5</t>
  </si>
  <si>
    <t>FLG_COND_ELEGIBILITA_6</t>
  </si>
  <si>
    <t>FLG_COND_ELEGIBILITA_7</t>
  </si>
  <si>
    <t>FLG_COND_ELEGIBILITA_8</t>
  </si>
  <si>
    <t>FLG_COND_ELEGIBILITA_9</t>
  </si>
  <si>
    <t>FIN_STAT_SOURCE</t>
  </si>
  <si>
    <t>BILA001</t>
  </si>
  <si>
    <t>BILA002</t>
  </si>
  <si>
    <t>BILA003</t>
  </si>
  <si>
    <t>BILA010</t>
  </si>
  <si>
    <t>BIL_DT_T1</t>
  </si>
  <si>
    <t>BIL_DT_T2</t>
  </si>
  <si>
    <t>CEBI</t>
  </si>
  <si>
    <t>IMP_RICAVI_VEND_PREST_T1</t>
  </si>
  <si>
    <t>IMP_RICAVI_VEND_PREST_T2</t>
  </si>
  <si>
    <t>IMP_VAL_PROD_NETTA_T1</t>
  </si>
  <si>
    <t>IMP_VAL_PROD_NETTA_T2</t>
  </si>
  <si>
    <t>IMP_UTILE_PERD_CE</t>
  </si>
  <si>
    <t>IMP_TOT_AMMORTAMENTI</t>
  </si>
  <si>
    <t>IMP_ACCANTONAMENTI</t>
  </si>
  <si>
    <t>IMP_INT_PASS_ONERI_ASS</t>
  </si>
  <si>
    <t>IMP_DEBITI_FIN_BT</t>
  </si>
  <si>
    <t>IMP_DEBITI_FIN_MLT</t>
  </si>
  <si>
    <t>IMP_LIQUIDITA</t>
  </si>
  <si>
    <t>FLG_BANKRUP_APPL</t>
  </si>
  <si>
    <t>BANKRUP_APPL_NO1_CLOS_DT</t>
  </si>
  <si>
    <t>BANKRUP_APPL_NO2_CLOS_DT</t>
  </si>
  <si>
    <t>BANKRUP_APPL_NO3_CLOS_DT</t>
  </si>
  <si>
    <t>BANKRUP_APPL_NO4_CLOS_DT</t>
  </si>
  <si>
    <t>BANKRUP_APPL_NO5_CLOS_DT</t>
  </si>
  <si>
    <t>NOPG003</t>
  </si>
  <si>
    <t>FLG_BANKRUP_APPL_GRP</t>
  </si>
  <si>
    <t>FLG_BANKRUP_APPL_NO5</t>
  </si>
  <si>
    <t>BANKRUP_APPL_GRP_NO1_CLOS_DATE</t>
  </si>
  <si>
    <t>BANKRUP_APPL_GRP_NO2_CLOS_DATE</t>
  </si>
  <si>
    <t>BANKRUP_APPL_GRP_NO3_CLOS_DATE</t>
  </si>
  <si>
    <t>BANKRUP_APPL_GRP_NO4_CLOS_DATE</t>
  </si>
  <si>
    <t>BANKRUP_APPL_GRP_NO5_CLOS_DATE</t>
  </si>
  <si>
    <t>NOPG001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</si>
</sst>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5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6" borderId="0" applyNumberFormat="0" applyBorder="0" applyAlignment="0" applyProtection="0"/>
  </cellStyleXfs>
  <cellXfs count="29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1" fillId="0" borderId="0" xfId="0" applyFont="1"/>
    <xf numFmtId="0" fontId="0" fillId="4" borderId="0" xfId="0" applyFill="1"/>
    <xf numFmtId="0" fontId="0" fillId="3" borderId="0" xfId="0" applyFill="1"/>
    <xf numFmtId="0" fontId="0" fillId="5" borderId="0" xfId="0" applyFill="1"/>
    <xf numFmtId="0" fontId="0" fillId="0" borderId="1" xfId="0" quotePrefix="1" applyBorder="1" applyAlignment="1">
      <alignment horizontal="left" vertical="center"/>
    </xf>
    <xf numFmtId="0" fontId="0" fillId="4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quotePrefix="1" applyBorder="1" applyAlignment="1">
      <alignment horizontal="center" vertical="center"/>
    </xf>
    <xf numFmtId="0" fontId="0" fillId="0" borderId="1" xfId="0" applyFill="1" applyBorder="1"/>
    <xf numFmtId="14" fontId="0" fillId="0" borderId="1" xfId="0" applyNumberFormat="1" applyFill="1" applyBorder="1" applyAlignment="1">
      <alignment horizontal="center" vertical="center"/>
    </xf>
    <xf numFmtId="0" fontId="0" fillId="0" borderId="0" xfId="0" applyFill="1"/>
    <xf numFmtId="0" fontId="0" fillId="0" borderId="0" xfId="0" applyFill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0" borderId="0" xfId="0" applyFont="1"/>
    <xf numFmtId="0" fontId="0" fillId="2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top" wrapText="1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/>
    </xf>
    <xf numFmtId="0" fontId="0" fillId="0" borderId="0" xfId="0" applyFont="1" applyFill="1" applyAlignment="1">
      <alignment horizontal="center" vertical="center"/>
    </xf>
    <xf numFmtId="0" fontId="0" fillId="0" borderId="1" xfId="0" quotePrefix="1" applyBorder="1" applyAlignment="1">
      <alignment horizontal="right" vertical="center"/>
    </xf>
  </cellXfs>
  <cellStyles count="2">
    <cellStyle name="60% - Accent6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83"/>
  <sheetViews>
    <sheetView tabSelected="1" zoomScale="85" zoomScaleNormal="85" workbookViewId="0">
      <pane xSplit="5" ySplit="2" topLeftCell="F69" activePane="bottomRight" state="frozen"/>
      <selection pane="topRight" activeCell="F1" sqref="F1"/>
      <selection pane="bottomLeft" activeCell="A3" sqref="A3"/>
      <selection pane="bottomRight" activeCell="F83" sqref="F83"/>
    </sheetView>
  </sheetViews>
  <sheetFormatPr defaultRowHeight="14.4" x14ac:dyDescent="0.3"/>
  <cols>
    <col min="1" max="1" width="2.109375" customWidth="1"/>
    <col min="2" max="2" width="18.88671875" style="1" bestFit="1" customWidth="1"/>
    <col min="3" max="3" width="9.44140625" style="1" bestFit="1" customWidth="1"/>
    <col min="4" max="4" width="12" style="1" bestFit="1" customWidth="1"/>
    <col min="5" max="5" width="13.33203125" style="1" bestFit="1" customWidth="1"/>
    <col min="6" max="7" width="20.33203125" style="1" customWidth="1"/>
    <col min="8" max="10" width="20.33203125" style="19" customWidth="1"/>
    <col min="11" max="25" width="20.33203125" style="20" customWidth="1"/>
    <col min="26" max="29" width="19.77734375" style="27" customWidth="1"/>
    <col min="30" max="45" width="12.109375" style="20" customWidth="1"/>
    <col min="46" max="46" width="15.6640625" customWidth="1"/>
    <col min="47" max="47" width="21.44140625" style="15" customWidth="1"/>
    <col min="48" max="48" width="24.109375" customWidth="1"/>
    <col min="73" max="73" width="255.6640625" bestFit="1" customWidth="1"/>
  </cols>
  <sheetData>
    <row r="1" spans="2:73" x14ac:dyDescent="0.3">
      <c r="F1" s="1" t="str">
        <f>B2&amp;","&amp;F2</f>
        <v>COD_SNDG,COD_RATING</v>
      </c>
      <c r="G1" s="1" t="str">
        <f>C2&amp;","&amp;G2</f>
        <v>Indicatore,FLG_RATING_VALIDITY</v>
      </c>
      <c r="H1" t="str">
        <f>F1&amp;","&amp;H2</f>
        <v>COD_SNDG,COD_RATING,EQUITY_T1</v>
      </c>
      <c r="I1" t="str">
        <f t="shared" ref="I1:AE1" si="0">H1&amp;","&amp;I2</f>
        <v>COD_SNDG,COD_RATING,EQUITY_T1,EQUITY_T2</v>
      </c>
      <c r="J1" t="str">
        <f t="shared" si="0"/>
        <v>COD_SNDG,COD_RATING,EQUITY_T1,EQUITY_T2,FLG_COND_ELEGIBILITA_1</v>
      </c>
      <c r="K1" t="str">
        <f t="shared" si="0"/>
        <v>COD_SNDG,COD_RATING,EQUITY_T1,EQUITY_T2,FLG_COND_ELEGIBILITA_1,FLG_COND_ELEGIBILITA_2</v>
      </c>
      <c r="L1" t="str">
        <f t="shared" si="0"/>
        <v>COD_SNDG,COD_RATING,EQUITY_T1,EQUITY_T2,FLG_COND_ELEGIBILITA_1,FLG_COND_ELEGIBILITA_2,FLG_COND_ELEGIBILITA_3</v>
      </c>
      <c r="M1" t="str">
        <f t="shared" si="0"/>
        <v>COD_SNDG,COD_RATING,EQUITY_T1,EQUITY_T2,FLG_COND_ELEGIBILITA_1,FLG_COND_ELEGIBILITA_2,FLG_COND_ELEGIBILITA_3,FLG_COND_ELEGIBILITA_4</v>
      </c>
      <c r="N1" t="str">
        <f t="shared" si="0"/>
        <v>COD_SNDG,COD_RATING,EQUITY_T1,EQUITY_T2,FLG_COND_ELEGIBILITA_1,FLG_COND_ELEGIBILITA_2,FLG_COND_ELEGIBILITA_3,FLG_COND_ELEGIBILITA_4,FLG_COND_ELEGIBILITA_5</v>
      </c>
      <c r="O1" t="str">
        <f t="shared" si="0"/>
        <v>COD_SNDG,COD_RATING,EQUITY_T1,EQUITY_T2,FLG_COND_ELEGIBILITA_1,FLG_COND_ELEGIBILITA_2,FLG_COND_ELEGIBILITA_3,FLG_COND_ELEGIBILITA_4,FLG_COND_ELEGIBILITA_5,FLG_COND_ELEGIBILITA_6</v>
      </c>
      <c r="P1" t="str">
        <f t="shared" si="0"/>
        <v>COD_SNDG,COD_RATING,EQUITY_T1,EQUITY_T2,FLG_COND_ELEGIBILITA_1,FLG_COND_ELEGIBILITA_2,FLG_COND_ELEGIBILITA_3,FLG_COND_ELEGIBILITA_4,FLG_COND_ELEGIBILITA_5,FLG_COND_ELEGIBILITA_6,FLG_COND_ELEGIBILITA_7</v>
      </c>
      <c r="Q1" t="str">
        <f t="shared" si="0"/>
        <v>COD_SNDG,COD_RATING,EQUITY_T1,EQUITY_T2,FLG_COND_ELEGIBILITA_1,FLG_COND_ELEGIBILITA_2,FLG_COND_ELEGIBILITA_3,FLG_COND_ELEGIBILITA_4,FLG_COND_ELEGIBILITA_5,FLG_COND_ELEGIBILITA_6,FLG_COND_ELEGIBILITA_7,FLG_COND_ELEGIBILITA_8</v>
      </c>
      <c r="R1" t="str">
        <f t="shared" si="0"/>
        <v>COD_SNDG,COD_RATING,EQUITY_T1,EQUITY_T2,FLG_COND_ELEGIBILITA_1,FLG_COND_ELEGIBILITA_2,FLG_COND_ELEGIBILITA_3,FLG_COND_ELEGIBILITA_4,FLG_COND_ELEGIBILITA_5,FLG_COND_ELEGIBILITA_6,FLG_COND_ELEGIBILITA_7,FLG_COND_ELEGIBILITA_8,FLG_COND_ELEGIBILITA_9</v>
      </c>
      <c r="S1" t="str">
        <f t="shared" si="0"/>
        <v>COD_SNDG,COD_RATING,EQUITY_T1,EQUITY_T2,FLG_COND_ELEGIBILITA_1,FLG_COND_ELEGIBILITA_2,FLG_COND_ELEGIBILITA_3,FLG_COND_ELEGIBILITA_4,FLG_COND_ELEGIBILITA_5,FLG_COND_ELEGIBILITA_6,FLG_COND_ELEGIBILITA_7,FLG_COND_ELEGIBILITA_8,FLG_COND_ELEGIBILITA_9,FIN_STAT_SOURCE</v>
      </c>
      <c r="T1" t="str">
        <f t="shared" si="0"/>
        <v>COD_SNDG,COD_RATING,EQUITY_T1,EQUITY_T2,FLG_COND_ELEGIBILITA_1,FLG_COND_ELEGIBILITA_2,FLG_COND_ELEGIBILITA_3,FLG_COND_ELEGIBILITA_4,FLG_COND_ELEGIBILITA_5,FLG_COND_ELEGIBILITA_6,FLG_COND_ELEGIBILITA_7,FLG_COND_ELEGIBILITA_8,FLG_COND_ELEGIBILITA_9,FIN_STAT_SOURCE,BIL_DT_T1</v>
      </c>
      <c r="U1" t="str">
        <f t="shared" si="0"/>
        <v>COD_SNDG,COD_RATING,EQUITY_T1,EQUITY_T2,FLG_COND_ELEGIBILITA_1,FLG_COND_ELEGIBILITA_2,FLG_COND_ELEGIBILITA_3,FLG_COND_ELEGIBILITA_4,FLG_COND_ELEGIBILITA_5,FLG_COND_ELEGIBILITA_6,FLG_COND_ELEGIBILITA_7,FLG_COND_ELEGIBILITA_8,FLG_COND_ELEGIBILITA_9,FIN_STAT_SOURCE,BIL_DT_T1,BIL_DT_T2</v>
      </c>
      <c r="V1" t="str">
        <f t="shared" si="0"/>
        <v>COD_SNDG,COD_RATING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</v>
      </c>
      <c r="W1" t="str">
        <f t="shared" si="0"/>
        <v>COD_SNDG,COD_RATING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</v>
      </c>
      <c r="X1" t="str">
        <f t="shared" si="0"/>
        <v>COD_SNDG,COD_RATING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</v>
      </c>
      <c r="Y1" t="str">
        <f t="shared" si="0"/>
        <v>COD_SNDG,COD_RATING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</v>
      </c>
      <c r="Z1" s="22" t="str">
        <f t="shared" si="0"/>
        <v>COD_SNDG,COD_RATING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</v>
      </c>
      <c r="AA1" s="22" t="str">
        <f t="shared" si="0"/>
        <v>COD_SNDG,COD_RATING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</v>
      </c>
      <c r="AB1" s="22"/>
      <c r="AC1" s="22"/>
      <c r="AD1" t="str">
        <f>AA1&amp;","&amp;AD2</f>
        <v>COD_SNDG,COD_RATING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DEBITI_FIN_BT</v>
      </c>
      <c r="AE1" t="str">
        <f t="shared" si="0"/>
        <v>COD_SNDG,COD_RATING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DEBITI_FIN_BT,IMP_DEBITI_FIN_MLT</v>
      </c>
      <c r="AF1" s="12" t="str">
        <f>AE1&amp;","&amp;AF2</f>
        <v>COD_SNDG,COD_RATING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DEBITI_FIN_BT,IMP_DEBITI_FIN_MLT,IMP_LIQUIDITA</v>
      </c>
      <c r="AG1" s="12"/>
      <c r="AH1" s="12"/>
      <c r="AI1" s="12"/>
      <c r="AJ1" s="12"/>
      <c r="AK1"/>
      <c r="AL1"/>
      <c r="AM1"/>
      <c r="AN1"/>
      <c r="AO1"/>
      <c r="AP1"/>
      <c r="AQ1"/>
      <c r="AR1"/>
      <c r="AS1"/>
    </row>
    <row r="2" spans="2:73" ht="16.2" customHeight="1" x14ac:dyDescent="0.3">
      <c r="B2" s="5" t="s">
        <v>6</v>
      </c>
      <c r="C2" s="5" t="s">
        <v>3</v>
      </c>
      <c r="D2" s="5" t="s">
        <v>0</v>
      </c>
      <c r="E2" s="5" t="s">
        <v>45</v>
      </c>
      <c r="F2" s="5" t="s">
        <v>53</v>
      </c>
      <c r="G2" s="5" t="s">
        <v>50</v>
      </c>
      <c r="H2" s="5" t="s">
        <v>54</v>
      </c>
      <c r="I2" s="5" t="s">
        <v>55</v>
      </c>
      <c r="J2" s="5" t="s">
        <v>58</v>
      </c>
      <c r="K2" s="5" t="s">
        <v>59</v>
      </c>
      <c r="L2" s="5" t="s">
        <v>60</v>
      </c>
      <c r="M2" s="5" t="s">
        <v>61</v>
      </c>
      <c r="N2" s="5" t="s">
        <v>62</v>
      </c>
      <c r="O2" s="5" t="s">
        <v>63</v>
      </c>
      <c r="P2" s="5" t="s">
        <v>64</v>
      </c>
      <c r="Q2" s="5" t="s">
        <v>65</v>
      </c>
      <c r="R2" s="5" t="s">
        <v>66</v>
      </c>
      <c r="S2" s="5" t="s">
        <v>67</v>
      </c>
      <c r="T2" s="5" t="s">
        <v>72</v>
      </c>
      <c r="U2" s="5" t="s">
        <v>73</v>
      </c>
      <c r="V2" s="5" t="s">
        <v>75</v>
      </c>
      <c r="W2" s="5" t="s">
        <v>76</v>
      </c>
      <c r="X2" s="5" t="s">
        <v>77</v>
      </c>
      <c r="Y2" s="5" t="s">
        <v>78</v>
      </c>
      <c r="Z2" s="23" t="s">
        <v>79</v>
      </c>
      <c r="AA2" s="24" t="s">
        <v>80</v>
      </c>
      <c r="AB2" s="24" t="s">
        <v>81</v>
      </c>
      <c r="AC2" s="24" t="s">
        <v>82</v>
      </c>
      <c r="AD2" s="5" t="s">
        <v>83</v>
      </c>
      <c r="AE2" s="5" t="s">
        <v>84</v>
      </c>
      <c r="AF2" s="5" t="s">
        <v>85</v>
      </c>
      <c r="AG2" s="5" t="s">
        <v>86</v>
      </c>
      <c r="AH2" s="5" t="s">
        <v>87</v>
      </c>
      <c r="AI2" s="5" t="s">
        <v>88</v>
      </c>
      <c r="AJ2" s="5" t="s">
        <v>89</v>
      </c>
      <c r="AK2" s="5" t="s">
        <v>90</v>
      </c>
      <c r="AL2" s="5" t="s">
        <v>91</v>
      </c>
      <c r="AM2" s="5" t="s">
        <v>93</v>
      </c>
      <c r="AN2" s="5" t="s">
        <v>94</v>
      </c>
      <c r="AO2" s="5" t="s">
        <v>95</v>
      </c>
      <c r="AP2" s="5" t="s">
        <v>96</v>
      </c>
      <c r="AQ2" s="5" t="s">
        <v>97</v>
      </c>
      <c r="AR2" s="5" t="s">
        <v>98</v>
      </c>
      <c r="AS2" s="5" t="s">
        <v>99</v>
      </c>
      <c r="AT2" s="8" t="s">
        <v>4</v>
      </c>
      <c r="AU2" s="8" t="s">
        <v>5</v>
      </c>
      <c r="AV2" s="8" t="s">
        <v>2</v>
      </c>
    </row>
    <row r="3" spans="2:73" x14ac:dyDescent="0.3">
      <c r="B3" s="13" t="s">
        <v>7</v>
      </c>
      <c r="C3" s="2">
        <v>23</v>
      </c>
      <c r="D3" s="14" t="s">
        <v>47</v>
      </c>
      <c r="E3" s="14" t="s">
        <v>1</v>
      </c>
      <c r="F3" s="16" t="s">
        <v>47</v>
      </c>
      <c r="G3" s="16">
        <v>1</v>
      </c>
      <c r="H3" s="17"/>
      <c r="I3" s="17"/>
      <c r="J3" s="17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25"/>
      <c r="AA3" s="25"/>
      <c r="AB3" s="25"/>
      <c r="AC3" s="25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3"/>
      <c r="AU3" s="4"/>
      <c r="AV3" s="3"/>
      <c r="AW3" s="10" t="str">
        <f>"INSERT INTO TEWSA0W.CT_SME_TMP ("&amp;AF$1&amp;") VALUES ( " &amp;B3&amp;","&amp;(IF(OR(LEN(F3)=0,F3="missing"),"NULL",F3))</f>
        <v>INSERT INTO TEWSA0W.CT_SME_TMP (COD_SNDG,COD_RATING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DEBITI_FIN_BT,IMP_DEBITI_FIN_MLT,IMP_LIQUIDITA) VALUES ( '0000000000000114',20</v>
      </c>
      <c r="AX3" t="str">
        <f>(IF(OR(LEN(H3)=0,H3="missing"),"NULL",H3))</f>
        <v>NULL</v>
      </c>
      <c r="AY3" t="str">
        <f>AX3&amp;","&amp;(IF(OR(LEN(I3)=0,I3="missing"),"NULL",I3))</f>
        <v>NULL,NULL</v>
      </c>
      <c r="AZ3" t="str">
        <f>AY3&amp;","&amp;(IF(OR(LEN(J3)=0,J3="missing"),"NULL",J3))</f>
        <v>NULL,NULL,NULL</v>
      </c>
      <c r="BA3" t="str">
        <f>AZ3&amp;","&amp;(IF(OR(LEN(K3)=0,K3="missing"),"NULL",K3))</f>
        <v>NULL,NULL,NULL,NULL</v>
      </c>
      <c r="BB3" t="str">
        <f>BA3&amp;","&amp;(IF(OR(LEN(L3)=0,L3="missing"),"NULL",L3))</f>
        <v>NULL,NULL,NULL,NULL,NULL</v>
      </c>
      <c r="BC3" t="str">
        <f>BB3&amp;","&amp;(IF(OR(LEN(M3)=0,M3="missing"),"NULL",M3))</f>
        <v>NULL,NULL,NULL,NULL,NULL,NULL</v>
      </c>
      <c r="BD3" t="str">
        <f>BC3&amp;","&amp;(IF(OR(LEN(N3)=0,N3="missing"),"NULL",N3))</f>
        <v>NULL,NULL,NULL,NULL,NULL,NULL,NULL</v>
      </c>
      <c r="BE3" t="str">
        <f>BD3&amp;","&amp;(IF(OR(LEN(O3)=0,O3="missing"),"NULL",O3))</f>
        <v>NULL,NULL,NULL,NULL,NULL,NULL,NULL,NULL</v>
      </c>
      <c r="BF3" t="str">
        <f>BE3&amp;","&amp;(IF(OR(LEN(P3)=0,P3="missing"),"NULL",P3))</f>
        <v>NULL,NULL,NULL,NULL,NULL,NULL,NULL,NULL,NULL</v>
      </c>
      <c r="BG3" t="str">
        <f>BF3&amp;","&amp;(IF(OR(LEN(Q3)=0,Q3="missing"),"NULL",Q3))</f>
        <v>NULL,NULL,NULL,NULL,NULL,NULL,NULL,NULL,NULL,NULL</v>
      </c>
      <c r="BH3" t="str">
        <f>BG3&amp;","&amp;(IF(OR(LEN(R3)=0,R3="missing"),"NULL",R3))</f>
        <v>NULL,NULL,NULL,NULL,NULL,NULL,NULL,NULL,NULL,NULL,NULL</v>
      </c>
      <c r="BI3" t="str">
        <f>BH3&amp;","&amp;(IF(OR(LEN(S3)=0,S3="missing"),"NULL",S3))</f>
        <v>NULL,NULL,NULL,NULL,NULL,NULL,NULL,NULL,NULL,NULL,NULL,NULL</v>
      </c>
      <c r="BJ3" t="str">
        <f>BI3&amp;","&amp;(IF(OR(LEN(T3)=0,T3="missing"),"NULL",T3))</f>
        <v>NULL,NULL,NULL,NULL,NULL,NULL,NULL,NULL,NULL,NULL,NULL,NULL,NULL</v>
      </c>
      <c r="BK3" t="str">
        <f>BJ3&amp;","&amp;(IF(OR(LEN(U3)=0,U3="missing"),"NULL",U3))</f>
        <v>NULL,NULL,NULL,NULL,NULL,NULL,NULL,NULL,NULL,NULL,NULL,NULL,NULL,NULL</v>
      </c>
      <c r="BL3" t="str">
        <f>BK3&amp;","&amp;(IF(OR(LEN(V3)=0,V3="missing"),"NULL",V3))</f>
        <v>NULL,NULL,NULL,NULL,NULL,NULL,NULL,NULL,NULL,NULL,NULL,NULL,NULL,NULL,NULL</v>
      </c>
      <c r="BM3" t="str">
        <f>BL3&amp;","&amp;(IF(OR(LEN(W3)=0,W3="missing"),"NULL",W3))</f>
        <v>NULL,NULL,NULL,NULL,NULL,NULL,NULL,NULL,NULL,NULL,NULL,NULL,NULL,NULL,NULL,NULL</v>
      </c>
      <c r="BN3" t="str">
        <f>BM3&amp;","&amp;(IF(OR(LEN(X3)=0,X3="missing"),"NULL",X3))</f>
        <v>NULL,NULL,NULL,NULL,NULL,NULL,NULL,NULL,NULL,NULL,NULL,NULL,NULL,NULL,NULL,NULL,NULL</v>
      </c>
      <c r="BO3" t="str">
        <f>BN3&amp;","&amp;(IF(OR(LEN(Y3)=0,Y3="missing"),"NULL",Y3))</f>
        <v>NULL,NULL,NULL,NULL,NULL,NULL,NULL,NULL,NULL,NULL,NULL,NULL,NULL,NULL,NULL,NULL,NULL,NULL</v>
      </c>
      <c r="BP3" t="str">
        <f>BO3&amp;","&amp;(IF(OR(LEN(Z3)=0,Z3="missing"),"NULL",Z3))</f>
        <v>NULL,NULL,NULL,NULL,NULL,NULL,NULL,NULL,NULL,NULL,NULL,NULL,NULL,NULL,NULL,NULL,NULL,NULL,NULL</v>
      </c>
      <c r="BQ3" t="str">
        <f>BP3&amp;","&amp;(IF(OR(LEN(AA3)=0,AA3="missing"),"NULL",AA3))</f>
        <v>NULL,NULL,NULL,NULL,NULL,NULL,NULL,NULL,NULL,NULL,NULL,NULL,NULL,NULL,NULL,NULL,NULL,NULL,NULL,NULL</v>
      </c>
      <c r="BR3" t="str">
        <f>BQ3&amp;","&amp;(IF(OR(LEN(AD3)=0,AD3="missing"),"NULL",AD3))</f>
        <v>NULL,NULL,NULL,NULL,NULL,NULL,NULL,NULL,NULL,NULL,NULL,NULL,NULL,NULL,NULL,NULL,NULL,NULL,NULL,NULL,NULL</v>
      </c>
      <c r="BS3" t="str">
        <f>BR3&amp;","&amp;(IF(OR(LEN(AE3)=0,AE3="missing"),"NULL",AE3))</f>
        <v>NULL,NULL,NULL,NULL,NULL,NULL,NULL,NULL,NULL,NULL,NULL,NULL,NULL,NULL,NULL,NULL,NULL,NULL,NULL,NULL,NULL,NULL</v>
      </c>
      <c r="BT3" s="11" t="str">
        <f>BS3&amp;","&amp;(IF(OR(LEN(AF3)=0,AF3="missing"),"NULL",AF3))</f>
        <v>NULL,NULL,NULL,NULL,NULL,NULL,NULL,NULL,NULL,NULL,NULL,NULL,NULL,NULL,NULL,NULL,NULL,NULL,NULL,NULL,NULL,NULL,NULL</v>
      </c>
      <c r="BU3" s="12" t="str">
        <f>AW3&amp;","&amp;BT3&amp;"); "</f>
        <v xml:space="preserve">INSERT INTO TEWSA0W.CT_SME_TMP (COD_SNDG,COD_RATING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DEBITI_FIN_BT,IMP_DEBITI_FIN_MLT,IMP_LIQUIDITA) VALUES ( '0000000000000114',20,NULL,NULL,NULL,NULL,NULL,NULL,NULL,NULL,NULL,NULL,NULL,NULL,NULL,NULL,NULL,NULL,NULL,NULL,NULL,NULL,NULL,NULL,NULL); </v>
      </c>
    </row>
    <row r="4" spans="2:73" x14ac:dyDescent="0.3">
      <c r="B4" s="13" t="s">
        <v>8</v>
      </c>
      <c r="C4" s="2">
        <v>23</v>
      </c>
      <c r="D4" s="14" t="s">
        <v>46</v>
      </c>
      <c r="E4" s="14" t="s">
        <v>1</v>
      </c>
      <c r="F4" s="16" t="s">
        <v>46</v>
      </c>
      <c r="G4" s="16">
        <v>1</v>
      </c>
      <c r="H4" s="17"/>
      <c r="I4" s="17"/>
      <c r="J4" s="17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25"/>
      <c r="AA4" s="25"/>
      <c r="AB4" s="25"/>
      <c r="AC4" s="25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3"/>
      <c r="AU4" s="4"/>
      <c r="AV4" s="3"/>
      <c r="AW4" s="10" t="str">
        <f t="shared" ref="AW4:AW67" si="1">"INSERT INTO TEWSA0W.CT_SME_TMP ("&amp;AF$1&amp;") VALUES ( " &amp;B4&amp;","&amp;(IF(OR(LEN(F4)=0,F4="missing"),"NULL",F4))</f>
        <v>INSERT INTO TEWSA0W.CT_SME_TMP (COD_SNDG,COD_RATING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DEBITI_FIN_BT,IMP_DEBITI_FIN_MLT,IMP_LIQUIDITA) VALUES ( '0000000000000115',05</v>
      </c>
      <c r="AX4" t="str">
        <f t="shared" ref="AX4:AX67" si="2">(IF(OR(LEN(H4)=0,H4="missing"),"NULL",H4))</f>
        <v>NULL</v>
      </c>
      <c r="AY4" t="str">
        <f t="shared" ref="AY4:AY67" si="3">AX4&amp;","&amp;(IF(OR(LEN(I4)=0,I4="missing"),"NULL",I4))</f>
        <v>NULL,NULL</v>
      </c>
      <c r="AZ4" t="str">
        <f t="shared" ref="AZ4:AZ67" si="4">AY4&amp;","&amp;(IF(OR(LEN(J4)=0,J4="missing"),"NULL",J4))</f>
        <v>NULL,NULL,NULL</v>
      </c>
      <c r="BA4" t="str">
        <f t="shared" ref="BA4:BA67" si="5">AZ4&amp;","&amp;(IF(OR(LEN(K4)=0,K4="missing"),"NULL",K4))</f>
        <v>NULL,NULL,NULL,NULL</v>
      </c>
      <c r="BB4" t="str">
        <f t="shared" ref="BB4:BB67" si="6">BA4&amp;","&amp;(IF(OR(LEN(L4)=0,L4="missing"),"NULL",L4))</f>
        <v>NULL,NULL,NULL,NULL,NULL</v>
      </c>
      <c r="BC4" t="str">
        <f t="shared" ref="BC4:BC67" si="7">BB4&amp;","&amp;(IF(OR(LEN(M4)=0,M4="missing"),"NULL",M4))</f>
        <v>NULL,NULL,NULL,NULL,NULL,NULL</v>
      </c>
      <c r="BD4" t="str">
        <f t="shared" ref="BD4:BD67" si="8">BC4&amp;","&amp;(IF(OR(LEN(N4)=0,N4="missing"),"NULL",N4))</f>
        <v>NULL,NULL,NULL,NULL,NULL,NULL,NULL</v>
      </c>
      <c r="BE4" t="str">
        <f t="shared" ref="BE4:BE67" si="9">BD4&amp;","&amp;(IF(OR(LEN(O4)=0,O4="missing"),"NULL",O4))</f>
        <v>NULL,NULL,NULL,NULL,NULL,NULL,NULL,NULL</v>
      </c>
      <c r="BF4" t="str">
        <f t="shared" ref="BF4:BF67" si="10">BE4&amp;","&amp;(IF(OR(LEN(P4)=0,P4="missing"),"NULL",P4))</f>
        <v>NULL,NULL,NULL,NULL,NULL,NULL,NULL,NULL,NULL</v>
      </c>
      <c r="BG4" t="str">
        <f t="shared" ref="BG4:BG67" si="11">BF4&amp;","&amp;(IF(OR(LEN(Q4)=0,Q4="missing"),"NULL",Q4))</f>
        <v>NULL,NULL,NULL,NULL,NULL,NULL,NULL,NULL,NULL,NULL</v>
      </c>
      <c r="BH4" t="str">
        <f t="shared" ref="BH4:BH67" si="12">BG4&amp;","&amp;(IF(OR(LEN(R4)=0,R4="missing"),"NULL",R4))</f>
        <v>NULL,NULL,NULL,NULL,NULL,NULL,NULL,NULL,NULL,NULL,NULL</v>
      </c>
      <c r="BI4" t="str">
        <f t="shared" ref="BI4:BI67" si="13">BH4&amp;","&amp;(IF(OR(LEN(S4)=0,S4="missing"),"NULL",S4))</f>
        <v>NULL,NULL,NULL,NULL,NULL,NULL,NULL,NULL,NULL,NULL,NULL,NULL</v>
      </c>
      <c r="BJ4" t="str">
        <f t="shared" ref="BJ4:BJ67" si="14">BI4&amp;","&amp;(IF(OR(LEN(T4)=0,T4="missing"),"NULL",T4))</f>
        <v>NULL,NULL,NULL,NULL,NULL,NULL,NULL,NULL,NULL,NULL,NULL,NULL,NULL</v>
      </c>
      <c r="BK4" t="str">
        <f t="shared" ref="BK4:BK67" si="15">BJ4&amp;","&amp;(IF(OR(LEN(U4)=0,U4="missing"),"NULL",U4))</f>
        <v>NULL,NULL,NULL,NULL,NULL,NULL,NULL,NULL,NULL,NULL,NULL,NULL,NULL,NULL</v>
      </c>
      <c r="BL4" t="str">
        <f t="shared" ref="BL4:BL67" si="16">BK4&amp;","&amp;(IF(OR(LEN(V4)=0,V4="missing"),"NULL",V4))</f>
        <v>NULL,NULL,NULL,NULL,NULL,NULL,NULL,NULL,NULL,NULL,NULL,NULL,NULL,NULL,NULL</v>
      </c>
      <c r="BM4" t="str">
        <f t="shared" ref="BM4:BM67" si="17">BL4&amp;","&amp;(IF(OR(LEN(W4)=0,W4="missing"),"NULL",W4))</f>
        <v>NULL,NULL,NULL,NULL,NULL,NULL,NULL,NULL,NULL,NULL,NULL,NULL,NULL,NULL,NULL,NULL</v>
      </c>
      <c r="BN4" t="str">
        <f t="shared" ref="BN4:BN67" si="18">BM4&amp;","&amp;(IF(OR(LEN(X4)=0,X4="missing"),"NULL",X4))</f>
        <v>NULL,NULL,NULL,NULL,NULL,NULL,NULL,NULL,NULL,NULL,NULL,NULL,NULL,NULL,NULL,NULL,NULL</v>
      </c>
      <c r="BO4" t="str">
        <f t="shared" ref="BO4:BO67" si="19">BN4&amp;","&amp;(IF(OR(LEN(Y4)=0,Y4="missing"),"NULL",Y4))</f>
        <v>NULL,NULL,NULL,NULL,NULL,NULL,NULL,NULL,NULL,NULL,NULL,NULL,NULL,NULL,NULL,NULL,NULL,NULL</v>
      </c>
      <c r="BP4" t="str">
        <f t="shared" ref="BP4:BP67" si="20">BO4&amp;","&amp;(IF(OR(LEN(Z4)=0,Z4="missing"),"NULL",Z4))</f>
        <v>NULL,NULL,NULL,NULL,NULL,NULL,NULL,NULL,NULL,NULL,NULL,NULL,NULL,NULL,NULL,NULL,NULL,NULL,NULL</v>
      </c>
      <c r="BQ4" t="str">
        <f t="shared" ref="BQ4:BQ67" si="21">BP4&amp;","&amp;(IF(OR(LEN(AA4)=0,AA4="missing"),"NULL",AA4))</f>
        <v>NULL,NULL,NULL,NULL,NULL,NULL,NULL,NULL,NULL,NULL,NULL,NULL,NULL,NULL,NULL,NULL,NULL,NULL,NULL,NULL</v>
      </c>
      <c r="BR4" t="str">
        <f t="shared" ref="BR4:BR67" si="22">BQ4&amp;","&amp;(IF(OR(LEN(AD4)=0,AD4="missing"),"NULL",AD4))</f>
        <v>NULL,NULL,NULL,NULL,NULL,NULL,NULL,NULL,NULL,NULL,NULL,NULL,NULL,NULL,NULL,NULL,NULL,NULL,NULL,NULL,NULL</v>
      </c>
      <c r="BS4" t="str">
        <f>BR4&amp;","&amp;(IF(OR(LEN(AE4)=0,AE4="missing"),"NULL",AE4))</f>
        <v>NULL,NULL,NULL,NULL,NULL,NULL,NULL,NULL,NULL,NULL,NULL,NULL,NULL,NULL,NULL,NULL,NULL,NULL,NULL,NULL,NULL,NULL</v>
      </c>
      <c r="BT4" s="11" t="str">
        <f>BS4&amp;","&amp;(IF(OR(LEN(AF4)=0,AF4="missing"),"NULL",AF4))</f>
        <v>NULL,NULL,NULL,NULL,NULL,NULL,NULL,NULL,NULL,NULL,NULL,NULL,NULL,NULL,NULL,NULL,NULL,NULL,NULL,NULL,NULL,NULL,NULL</v>
      </c>
      <c r="BU4" s="12" t="str">
        <f t="shared" ref="BU4:BU67" si="23">AW4&amp;","&amp;BT4&amp;"); "</f>
        <v xml:space="preserve">INSERT INTO TEWSA0W.CT_SME_TMP (COD_SNDG,COD_RATING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DEBITI_FIN_BT,IMP_DEBITI_FIN_MLT,IMP_LIQUIDITA) VALUES ( '0000000000000115',05,NULL,NULL,NULL,NULL,NULL,NULL,NULL,NULL,NULL,NULL,NULL,NULL,NULL,NULL,NULL,NULL,NULL,NULL,NULL,NULL,NULL,NULL,NULL); </v>
      </c>
    </row>
    <row r="5" spans="2:73" x14ac:dyDescent="0.3">
      <c r="B5" s="13" t="s">
        <v>9</v>
      </c>
      <c r="C5" s="2">
        <v>23</v>
      </c>
      <c r="D5" s="14" t="s">
        <v>1</v>
      </c>
      <c r="E5" s="21" t="s">
        <v>52</v>
      </c>
      <c r="F5" s="2" t="s">
        <v>1</v>
      </c>
      <c r="G5" s="2">
        <v>1</v>
      </c>
      <c r="H5" s="17"/>
      <c r="I5" s="17"/>
      <c r="J5" s="17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25"/>
      <c r="AA5" s="25"/>
      <c r="AB5" s="25"/>
      <c r="AC5" s="25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3"/>
      <c r="AU5" s="4"/>
      <c r="AV5" s="3"/>
      <c r="AW5" s="10" t="str">
        <f t="shared" si="1"/>
        <v>INSERT INTO TEWSA0W.CT_SME_TMP (COD_SNDG,COD_RATING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DEBITI_FIN_BT,IMP_DEBITI_FIN_MLT,IMP_LIQUIDITA) VALUES ( '0000000000000116',NULL</v>
      </c>
      <c r="AX5" t="str">
        <f t="shared" si="2"/>
        <v>NULL</v>
      </c>
      <c r="AY5" t="str">
        <f t="shared" si="3"/>
        <v>NULL,NULL</v>
      </c>
      <c r="AZ5" t="str">
        <f t="shared" si="4"/>
        <v>NULL,NULL,NULL</v>
      </c>
      <c r="BA5" t="str">
        <f t="shared" si="5"/>
        <v>NULL,NULL,NULL,NULL</v>
      </c>
      <c r="BB5" t="str">
        <f t="shared" si="6"/>
        <v>NULL,NULL,NULL,NULL,NULL</v>
      </c>
      <c r="BC5" t="str">
        <f t="shared" si="7"/>
        <v>NULL,NULL,NULL,NULL,NULL,NULL</v>
      </c>
      <c r="BD5" t="str">
        <f t="shared" si="8"/>
        <v>NULL,NULL,NULL,NULL,NULL,NULL,NULL</v>
      </c>
      <c r="BE5" t="str">
        <f t="shared" si="9"/>
        <v>NULL,NULL,NULL,NULL,NULL,NULL,NULL,NULL</v>
      </c>
      <c r="BF5" t="str">
        <f t="shared" si="10"/>
        <v>NULL,NULL,NULL,NULL,NULL,NULL,NULL,NULL,NULL</v>
      </c>
      <c r="BG5" t="str">
        <f t="shared" si="11"/>
        <v>NULL,NULL,NULL,NULL,NULL,NULL,NULL,NULL,NULL,NULL</v>
      </c>
      <c r="BH5" t="str">
        <f t="shared" si="12"/>
        <v>NULL,NULL,NULL,NULL,NULL,NULL,NULL,NULL,NULL,NULL,NULL</v>
      </c>
      <c r="BI5" t="str">
        <f t="shared" si="13"/>
        <v>NULL,NULL,NULL,NULL,NULL,NULL,NULL,NULL,NULL,NULL,NULL,NULL</v>
      </c>
      <c r="BJ5" t="str">
        <f t="shared" si="14"/>
        <v>NULL,NULL,NULL,NULL,NULL,NULL,NULL,NULL,NULL,NULL,NULL,NULL,NULL</v>
      </c>
      <c r="BK5" t="str">
        <f t="shared" si="15"/>
        <v>NULL,NULL,NULL,NULL,NULL,NULL,NULL,NULL,NULL,NULL,NULL,NULL,NULL,NULL</v>
      </c>
      <c r="BL5" t="str">
        <f t="shared" si="16"/>
        <v>NULL,NULL,NULL,NULL,NULL,NULL,NULL,NULL,NULL,NULL,NULL,NULL,NULL,NULL,NULL</v>
      </c>
      <c r="BM5" t="str">
        <f t="shared" si="17"/>
        <v>NULL,NULL,NULL,NULL,NULL,NULL,NULL,NULL,NULL,NULL,NULL,NULL,NULL,NULL,NULL,NULL</v>
      </c>
      <c r="BN5" t="str">
        <f t="shared" si="18"/>
        <v>NULL,NULL,NULL,NULL,NULL,NULL,NULL,NULL,NULL,NULL,NULL,NULL,NULL,NULL,NULL,NULL,NULL</v>
      </c>
      <c r="BO5" t="str">
        <f t="shared" si="19"/>
        <v>NULL,NULL,NULL,NULL,NULL,NULL,NULL,NULL,NULL,NULL,NULL,NULL,NULL,NULL,NULL,NULL,NULL,NULL</v>
      </c>
      <c r="BP5" t="str">
        <f t="shared" si="20"/>
        <v>NULL,NULL,NULL,NULL,NULL,NULL,NULL,NULL,NULL,NULL,NULL,NULL,NULL,NULL,NULL,NULL,NULL,NULL,NULL</v>
      </c>
      <c r="BQ5" t="str">
        <f t="shared" si="21"/>
        <v>NULL,NULL,NULL,NULL,NULL,NULL,NULL,NULL,NULL,NULL,NULL,NULL,NULL,NULL,NULL,NULL,NULL,NULL,NULL,NULL</v>
      </c>
      <c r="BR5" t="str">
        <f t="shared" si="22"/>
        <v>NULL,NULL,NULL,NULL,NULL,NULL,NULL,NULL,NULL,NULL,NULL,NULL,NULL,NULL,NULL,NULL,NULL,NULL,NULL,NULL,NULL</v>
      </c>
      <c r="BS5" t="str">
        <f>BR5&amp;","&amp;(IF(OR(LEN(AE5)=0,AE5="missing"),"NULL",AE5))</f>
        <v>NULL,NULL,NULL,NULL,NULL,NULL,NULL,NULL,NULL,NULL,NULL,NULL,NULL,NULL,NULL,NULL,NULL,NULL,NULL,NULL,NULL,NULL</v>
      </c>
      <c r="BT5" s="11" t="str">
        <f t="shared" ref="BT5:BT68" si="24">BS5&amp;","&amp;(IF(OR(LEN(AF5)=0,AF5="missing"),"NULL",AF5))</f>
        <v>NULL,NULL,NULL,NULL,NULL,NULL,NULL,NULL,NULL,NULL,NULL,NULL,NULL,NULL,NULL,NULL,NULL,NULL,NULL,NULL,NULL,NULL,NULL</v>
      </c>
      <c r="BU5" s="12" t="str">
        <f t="shared" si="23"/>
        <v xml:space="preserve">INSERT INTO TEWSA0W.CT_SME_TMP (COD_SNDG,COD_RATING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DEBITI_FIN_BT,IMP_DEBITI_FIN_MLT,IMP_LIQUIDITA) VALUES ( '0000000000000116',NULL,NULL,NULL,NULL,NULL,NULL,NULL,NULL,NULL,NULL,NULL,NULL,NULL,NULL,NULL,NULL,NULL,NULL,NULL,NULL,NULL,NULL,NULL,NULL); </v>
      </c>
    </row>
    <row r="6" spans="2:73" x14ac:dyDescent="0.3">
      <c r="B6" s="13" t="s">
        <v>10</v>
      </c>
      <c r="C6" s="2">
        <v>23</v>
      </c>
      <c r="D6" s="14" t="s">
        <v>1</v>
      </c>
      <c r="E6" s="21" t="s">
        <v>48</v>
      </c>
      <c r="F6" s="16" t="s">
        <v>47</v>
      </c>
      <c r="G6" s="2">
        <v>0</v>
      </c>
      <c r="H6" s="6"/>
      <c r="I6" s="7"/>
      <c r="J6" s="7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25"/>
      <c r="AA6" s="25"/>
      <c r="AB6" s="25"/>
      <c r="AC6" s="25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3"/>
      <c r="AU6" s="4"/>
      <c r="AV6" s="3"/>
      <c r="AW6" s="10" t="str">
        <f t="shared" si="1"/>
        <v>INSERT INTO TEWSA0W.CT_SME_TMP (COD_SNDG,COD_RATING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DEBITI_FIN_BT,IMP_DEBITI_FIN_MLT,IMP_LIQUIDITA) VALUES ( '0000000000000117',20</v>
      </c>
      <c r="AX6" t="str">
        <f t="shared" si="2"/>
        <v>NULL</v>
      </c>
      <c r="AY6" t="str">
        <f t="shared" si="3"/>
        <v>NULL,NULL</v>
      </c>
      <c r="AZ6" t="str">
        <f t="shared" si="4"/>
        <v>NULL,NULL,NULL</v>
      </c>
      <c r="BA6" t="str">
        <f t="shared" si="5"/>
        <v>NULL,NULL,NULL,NULL</v>
      </c>
      <c r="BB6" t="str">
        <f t="shared" si="6"/>
        <v>NULL,NULL,NULL,NULL,NULL</v>
      </c>
      <c r="BC6" t="str">
        <f t="shared" si="7"/>
        <v>NULL,NULL,NULL,NULL,NULL,NULL</v>
      </c>
      <c r="BD6" t="str">
        <f t="shared" si="8"/>
        <v>NULL,NULL,NULL,NULL,NULL,NULL,NULL</v>
      </c>
      <c r="BE6" t="str">
        <f t="shared" si="9"/>
        <v>NULL,NULL,NULL,NULL,NULL,NULL,NULL,NULL</v>
      </c>
      <c r="BF6" t="str">
        <f t="shared" si="10"/>
        <v>NULL,NULL,NULL,NULL,NULL,NULL,NULL,NULL,NULL</v>
      </c>
      <c r="BG6" t="str">
        <f t="shared" si="11"/>
        <v>NULL,NULL,NULL,NULL,NULL,NULL,NULL,NULL,NULL,NULL</v>
      </c>
      <c r="BH6" t="str">
        <f t="shared" si="12"/>
        <v>NULL,NULL,NULL,NULL,NULL,NULL,NULL,NULL,NULL,NULL,NULL</v>
      </c>
      <c r="BI6" t="str">
        <f t="shared" si="13"/>
        <v>NULL,NULL,NULL,NULL,NULL,NULL,NULL,NULL,NULL,NULL,NULL,NULL</v>
      </c>
      <c r="BJ6" t="str">
        <f t="shared" si="14"/>
        <v>NULL,NULL,NULL,NULL,NULL,NULL,NULL,NULL,NULL,NULL,NULL,NULL,NULL</v>
      </c>
      <c r="BK6" t="str">
        <f t="shared" si="15"/>
        <v>NULL,NULL,NULL,NULL,NULL,NULL,NULL,NULL,NULL,NULL,NULL,NULL,NULL,NULL</v>
      </c>
      <c r="BL6" t="str">
        <f t="shared" si="16"/>
        <v>NULL,NULL,NULL,NULL,NULL,NULL,NULL,NULL,NULL,NULL,NULL,NULL,NULL,NULL,NULL</v>
      </c>
      <c r="BM6" t="str">
        <f t="shared" si="17"/>
        <v>NULL,NULL,NULL,NULL,NULL,NULL,NULL,NULL,NULL,NULL,NULL,NULL,NULL,NULL,NULL,NULL</v>
      </c>
      <c r="BN6" t="str">
        <f t="shared" si="18"/>
        <v>NULL,NULL,NULL,NULL,NULL,NULL,NULL,NULL,NULL,NULL,NULL,NULL,NULL,NULL,NULL,NULL,NULL</v>
      </c>
      <c r="BO6" t="str">
        <f t="shared" si="19"/>
        <v>NULL,NULL,NULL,NULL,NULL,NULL,NULL,NULL,NULL,NULL,NULL,NULL,NULL,NULL,NULL,NULL,NULL,NULL</v>
      </c>
      <c r="BP6" t="str">
        <f t="shared" si="20"/>
        <v>NULL,NULL,NULL,NULL,NULL,NULL,NULL,NULL,NULL,NULL,NULL,NULL,NULL,NULL,NULL,NULL,NULL,NULL,NULL</v>
      </c>
      <c r="BQ6" t="str">
        <f t="shared" si="21"/>
        <v>NULL,NULL,NULL,NULL,NULL,NULL,NULL,NULL,NULL,NULL,NULL,NULL,NULL,NULL,NULL,NULL,NULL,NULL,NULL,NULL</v>
      </c>
      <c r="BR6" t="str">
        <f t="shared" si="22"/>
        <v>NULL,NULL,NULL,NULL,NULL,NULL,NULL,NULL,NULL,NULL,NULL,NULL,NULL,NULL,NULL,NULL,NULL,NULL,NULL,NULL,NULL</v>
      </c>
      <c r="BS6" t="str">
        <f>BR6&amp;","&amp;(IF(OR(LEN(AE6)=0,AE6="missing"),"NULL",AE6))</f>
        <v>NULL,NULL,NULL,NULL,NULL,NULL,NULL,NULL,NULL,NULL,NULL,NULL,NULL,NULL,NULL,NULL,NULL,NULL,NULL,NULL,NULL,NULL</v>
      </c>
      <c r="BT6" s="11" t="str">
        <f t="shared" si="24"/>
        <v>NULL,NULL,NULL,NULL,NULL,NULL,NULL,NULL,NULL,NULL,NULL,NULL,NULL,NULL,NULL,NULL,NULL,NULL,NULL,NULL,NULL,NULL,NULL</v>
      </c>
      <c r="BU6" s="12" t="str">
        <f t="shared" si="23"/>
        <v xml:space="preserve">INSERT INTO TEWSA0W.CT_SME_TMP (COD_SNDG,COD_RATING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DEBITI_FIN_BT,IMP_DEBITI_FIN_MLT,IMP_LIQUIDITA) VALUES ( '0000000000000117',20,NULL,NULL,NULL,NULL,NULL,NULL,NULL,NULL,NULL,NULL,NULL,NULL,NULL,NULL,NULL,NULL,NULL,NULL,NULL,NULL,NULL,NULL,NULL); </v>
      </c>
    </row>
    <row r="7" spans="2:73" x14ac:dyDescent="0.3">
      <c r="B7" s="13" t="s">
        <v>11</v>
      </c>
      <c r="C7" s="2">
        <v>23</v>
      </c>
      <c r="D7" s="14" t="s">
        <v>1</v>
      </c>
      <c r="E7" s="21" t="s">
        <v>48</v>
      </c>
      <c r="F7" s="16" t="s">
        <v>46</v>
      </c>
      <c r="G7" s="2">
        <v>0</v>
      </c>
      <c r="H7" s="6"/>
      <c r="I7" s="7"/>
      <c r="J7" s="7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25"/>
      <c r="AA7" s="25"/>
      <c r="AB7" s="25"/>
      <c r="AC7" s="25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3"/>
      <c r="AU7" s="4"/>
      <c r="AV7" s="3"/>
      <c r="AW7" s="10" t="str">
        <f t="shared" si="1"/>
        <v>INSERT INTO TEWSA0W.CT_SME_TMP (COD_SNDG,COD_RATING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DEBITI_FIN_BT,IMP_DEBITI_FIN_MLT,IMP_LIQUIDITA) VALUES ( '0000000000000118',05</v>
      </c>
      <c r="AX7" t="str">
        <f t="shared" si="2"/>
        <v>NULL</v>
      </c>
      <c r="AY7" t="str">
        <f t="shared" si="3"/>
        <v>NULL,NULL</v>
      </c>
      <c r="AZ7" t="str">
        <f t="shared" si="4"/>
        <v>NULL,NULL,NULL</v>
      </c>
      <c r="BA7" t="str">
        <f t="shared" si="5"/>
        <v>NULL,NULL,NULL,NULL</v>
      </c>
      <c r="BB7" t="str">
        <f t="shared" si="6"/>
        <v>NULL,NULL,NULL,NULL,NULL</v>
      </c>
      <c r="BC7" t="str">
        <f t="shared" si="7"/>
        <v>NULL,NULL,NULL,NULL,NULL,NULL</v>
      </c>
      <c r="BD7" t="str">
        <f t="shared" si="8"/>
        <v>NULL,NULL,NULL,NULL,NULL,NULL,NULL</v>
      </c>
      <c r="BE7" t="str">
        <f t="shared" si="9"/>
        <v>NULL,NULL,NULL,NULL,NULL,NULL,NULL,NULL</v>
      </c>
      <c r="BF7" t="str">
        <f t="shared" si="10"/>
        <v>NULL,NULL,NULL,NULL,NULL,NULL,NULL,NULL,NULL</v>
      </c>
      <c r="BG7" t="str">
        <f t="shared" si="11"/>
        <v>NULL,NULL,NULL,NULL,NULL,NULL,NULL,NULL,NULL,NULL</v>
      </c>
      <c r="BH7" t="str">
        <f t="shared" si="12"/>
        <v>NULL,NULL,NULL,NULL,NULL,NULL,NULL,NULL,NULL,NULL,NULL</v>
      </c>
      <c r="BI7" t="str">
        <f t="shared" si="13"/>
        <v>NULL,NULL,NULL,NULL,NULL,NULL,NULL,NULL,NULL,NULL,NULL,NULL</v>
      </c>
      <c r="BJ7" t="str">
        <f t="shared" si="14"/>
        <v>NULL,NULL,NULL,NULL,NULL,NULL,NULL,NULL,NULL,NULL,NULL,NULL,NULL</v>
      </c>
      <c r="BK7" t="str">
        <f t="shared" si="15"/>
        <v>NULL,NULL,NULL,NULL,NULL,NULL,NULL,NULL,NULL,NULL,NULL,NULL,NULL,NULL</v>
      </c>
      <c r="BL7" t="str">
        <f t="shared" si="16"/>
        <v>NULL,NULL,NULL,NULL,NULL,NULL,NULL,NULL,NULL,NULL,NULL,NULL,NULL,NULL,NULL</v>
      </c>
      <c r="BM7" t="str">
        <f t="shared" si="17"/>
        <v>NULL,NULL,NULL,NULL,NULL,NULL,NULL,NULL,NULL,NULL,NULL,NULL,NULL,NULL,NULL,NULL</v>
      </c>
      <c r="BN7" t="str">
        <f t="shared" si="18"/>
        <v>NULL,NULL,NULL,NULL,NULL,NULL,NULL,NULL,NULL,NULL,NULL,NULL,NULL,NULL,NULL,NULL,NULL</v>
      </c>
      <c r="BO7" t="str">
        <f t="shared" si="19"/>
        <v>NULL,NULL,NULL,NULL,NULL,NULL,NULL,NULL,NULL,NULL,NULL,NULL,NULL,NULL,NULL,NULL,NULL,NULL</v>
      </c>
      <c r="BP7" t="str">
        <f t="shared" si="20"/>
        <v>NULL,NULL,NULL,NULL,NULL,NULL,NULL,NULL,NULL,NULL,NULL,NULL,NULL,NULL,NULL,NULL,NULL,NULL,NULL</v>
      </c>
      <c r="BQ7" t="str">
        <f t="shared" si="21"/>
        <v>NULL,NULL,NULL,NULL,NULL,NULL,NULL,NULL,NULL,NULL,NULL,NULL,NULL,NULL,NULL,NULL,NULL,NULL,NULL,NULL</v>
      </c>
      <c r="BR7" t="str">
        <f t="shared" si="22"/>
        <v>NULL,NULL,NULL,NULL,NULL,NULL,NULL,NULL,NULL,NULL,NULL,NULL,NULL,NULL,NULL,NULL,NULL,NULL,NULL,NULL,NULL</v>
      </c>
      <c r="BS7" t="str">
        <f>BR7&amp;","&amp;(IF(OR(LEN(AE7)=0,AE7="missing"),"NULL",AE7))</f>
        <v>NULL,NULL,NULL,NULL,NULL,NULL,NULL,NULL,NULL,NULL,NULL,NULL,NULL,NULL,NULL,NULL,NULL,NULL,NULL,NULL,NULL,NULL</v>
      </c>
      <c r="BT7" s="11" t="str">
        <f t="shared" si="24"/>
        <v>NULL,NULL,NULL,NULL,NULL,NULL,NULL,NULL,NULL,NULL,NULL,NULL,NULL,NULL,NULL,NULL,NULL,NULL,NULL,NULL,NULL,NULL,NULL</v>
      </c>
      <c r="BU7" s="12" t="str">
        <f t="shared" si="23"/>
        <v xml:space="preserve">INSERT INTO TEWSA0W.CT_SME_TMP (COD_SNDG,COD_RATING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DEBITI_FIN_BT,IMP_DEBITI_FIN_MLT,IMP_LIQUIDITA) VALUES ( '0000000000000118',05,NULL,NULL,NULL,NULL,NULL,NULL,NULL,NULL,NULL,NULL,NULL,NULL,NULL,NULL,NULL,NULL,NULL,NULL,NULL,NULL,NULL,NULL,NULL); </v>
      </c>
    </row>
    <row r="8" spans="2:73" x14ac:dyDescent="0.3">
      <c r="B8" s="13" t="s">
        <v>12</v>
      </c>
      <c r="C8" s="2">
        <v>23</v>
      </c>
      <c r="D8" s="14" t="s">
        <v>1</v>
      </c>
      <c r="E8" s="14" t="s">
        <v>1</v>
      </c>
      <c r="F8" s="2" t="s">
        <v>1</v>
      </c>
      <c r="G8" s="2">
        <v>0</v>
      </c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25"/>
      <c r="AA8" s="25"/>
      <c r="AB8" s="25"/>
      <c r="AC8" s="25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3"/>
      <c r="AU8" s="4"/>
      <c r="AV8" s="3"/>
      <c r="AW8" s="10" t="str">
        <f t="shared" si="1"/>
        <v>INSERT INTO TEWSA0W.CT_SME_TMP (COD_SNDG,COD_RATING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DEBITI_FIN_BT,IMP_DEBITI_FIN_MLT,IMP_LIQUIDITA) VALUES ( '0000000000000119',NULL</v>
      </c>
      <c r="AX8" t="str">
        <f t="shared" si="2"/>
        <v>NULL</v>
      </c>
      <c r="AY8" t="str">
        <f t="shared" si="3"/>
        <v>NULL,NULL</v>
      </c>
      <c r="AZ8" t="str">
        <f t="shared" si="4"/>
        <v>NULL,NULL,NULL</v>
      </c>
      <c r="BA8" t="str">
        <f t="shared" si="5"/>
        <v>NULL,NULL,NULL,NULL</v>
      </c>
      <c r="BB8" t="str">
        <f t="shared" si="6"/>
        <v>NULL,NULL,NULL,NULL,NULL</v>
      </c>
      <c r="BC8" t="str">
        <f t="shared" si="7"/>
        <v>NULL,NULL,NULL,NULL,NULL,NULL</v>
      </c>
      <c r="BD8" t="str">
        <f t="shared" si="8"/>
        <v>NULL,NULL,NULL,NULL,NULL,NULL,NULL</v>
      </c>
      <c r="BE8" t="str">
        <f t="shared" si="9"/>
        <v>NULL,NULL,NULL,NULL,NULL,NULL,NULL,NULL</v>
      </c>
      <c r="BF8" t="str">
        <f t="shared" si="10"/>
        <v>NULL,NULL,NULL,NULL,NULL,NULL,NULL,NULL,NULL</v>
      </c>
      <c r="BG8" t="str">
        <f t="shared" si="11"/>
        <v>NULL,NULL,NULL,NULL,NULL,NULL,NULL,NULL,NULL,NULL</v>
      </c>
      <c r="BH8" t="str">
        <f t="shared" si="12"/>
        <v>NULL,NULL,NULL,NULL,NULL,NULL,NULL,NULL,NULL,NULL,NULL</v>
      </c>
      <c r="BI8" t="str">
        <f t="shared" si="13"/>
        <v>NULL,NULL,NULL,NULL,NULL,NULL,NULL,NULL,NULL,NULL,NULL,NULL</v>
      </c>
      <c r="BJ8" t="str">
        <f t="shared" si="14"/>
        <v>NULL,NULL,NULL,NULL,NULL,NULL,NULL,NULL,NULL,NULL,NULL,NULL,NULL</v>
      </c>
      <c r="BK8" t="str">
        <f t="shared" si="15"/>
        <v>NULL,NULL,NULL,NULL,NULL,NULL,NULL,NULL,NULL,NULL,NULL,NULL,NULL,NULL</v>
      </c>
      <c r="BL8" t="str">
        <f t="shared" si="16"/>
        <v>NULL,NULL,NULL,NULL,NULL,NULL,NULL,NULL,NULL,NULL,NULL,NULL,NULL,NULL,NULL</v>
      </c>
      <c r="BM8" t="str">
        <f t="shared" si="17"/>
        <v>NULL,NULL,NULL,NULL,NULL,NULL,NULL,NULL,NULL,NULL,NULL,NULL,NULL,NULL,NULL,NULL</v>
      </c>
      <c r="BN8" t="str">
        <f t="shared" si="18"/>
        <v>NULL,NULL,NULL,NULL,NULL,NULL,NULL,NULL,NULL,NULL,NULL,NULL,NULL,NULL,NULL,NULL,NULL</v>
      </c>
      <c r="BO8" t="str">
        <f t="shared" si="19"/>
        <v>NULL,NULL,NULL,NULL,NULL,NULL,NULL,NULL,NULL,NULL,NULL,NULL,NULL,NULL,NULL,NULL,NULL,NULL</v>
      </c>
      <c r="BP8" t="str">
        <f t="shared" si="20"/>
        <v>NULL,NULL,NULL,NULL,NULL,NULL,NULL,NULL,NULL,NULL,NULL,NULL,NULL,NULL,NULL,NULL,NULL,NULL,NULL</v>
      </c>
      <c r="BQ8" t="str">
        <f t="shared" si="21"/>
        <v>NULL,NULL,NULL,NULL,NULL,NULL,NULL,NULL,NULL,NULL,NULL,NULL,NULL,NULL,NULL,NULL,NULL,NULL,NULL,NULL</v>
      </c>
      <c r="BR8" t="str">
        <f t="shared" si="22"/>
        <v>NULL,NULL,NULL,NULL,NULL,NULL,NULL,NULL,NULL,NULL,NULL,NULL,NULL,NULL,NULL,NULL,NULL,NULL,NULL,NULL,NULL</v>
      </c>
      <c r="BS8" t="str">
        <f>BR8&amp;","&amp;(IF(OR(LEN(AE8)=0,AE8="missing"),"NULL",AE8))</f>
        <v>NULL,NULL,NULL,NULL,NULL,NULL,NULL,NULL,NULL,NULL,NULL,NULL,NULL,NULL,NULL,NULL,NULL,NULL,NULL,NULL,NULL,NULL</v>
      </c>
      <c r="BT8" s="11" t="str">
        <f t="shared" si="24"/>
        <v>NULL,NULL,NULL,NULL,NULL,NULL,NULL,NULL,NULL,NULL,NULL,NULL,NULL,NULL,NULL,NULL,NULL,NULL,NULL,NULL,NULL,NULL,NULL</v>
      </c>
      <c r="BU8" s="12" t="str">
        <f t="shared" si="23"/>
        <v xml:space="preserve">INSERT INTO TEWSA0W.CT_SME_TMP (COD_SNDG,COD_RATING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DEBITI_FIN_BT,IMP_DEBITI_FIN_MLT,IMP_LIQUIDITA) VALUES ( '0000000000000119',NULL,NULL,NULL,NULL,NULL,NULL,NULL,NULL,NULL,NULL,NULL,NULL,NULL,NULL,NULL,NULL,NULL,NULL,NULL,NULL,NULL,NULL,NULL,NULL); </v>
      </c>
    </row>
    <row r="9" spans="2:73" x14ac:dyDescent="0.3">
      <c r="B9" s="13" t="s">
        <v>13</v>
      </c>
      <c r="C9" s="2">
        <v>23</v>
      </c>
      <c r="D9" s="14" t="s">
        <v>1</v>
      </c>
      <c r="E9" s="14" t="s">
        <v>51</v>
      </c>
      <c r="F9" s="16" t="s">
        <v>47</v>
      </c>
      <c r="G9" s="2" t="s">
        <v>49</v>
      </c>
      <c r="H9" s="7"/>
      <c r="I9" s="7"/>
      <c r="J9" s="7"/>
      <c r="K9" s="7"/>
      <c r="L9" s="7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25"/>
      <c r="AA9" s="25"/>
      <c r="AB9" s="25"/>
      <c r="AC9" s="25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3"/>
      <c r="AU9" s="4"/>
      <c r="AV9" s="3"/>
      <c r="AW9" s="10" t="str">
        <f t="shared" si="1"/>
        <v>INSERT INTO TEWSA0W.CT_SME_TMP (COD_SNDG,COD_RATING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DEBITI_FIN_BT,IMP_DEBITI_FIN_MLT,IMP_LIQUIDITA) VALUES ( '0000000000000120',20</v>
      </c>
      <c r="AX9" t="str">
        <f t="shared" si="2"/>
        <v>NULL</v>
      </c>
      <c r="AY9" t="str">
        <f t="shared" si="3"/>
        <v>NULL,NULL</v>
      </c>
      <c r="AZ9" t="str">
        <f t="shared" si="4"/>
        <v>NULL,NULL,NULL</v>
      </c>
      <c r="BA9" t="str">
        <f t="shared" si="5"/>
        <v>NULL,NULL,NULL,NULL</v>
      </c>
      <c r="BB9" t="str">
        <f t="shared" si="6"/>
        <v>NULL,NULL,NULL,NULL,NULL</v>
      </c>
      <c r="BC9" t="str">
        <f t="shared" si="7"/>
        <v>NULL,NULL,NULL,NULL,NULL,NULL</v>
      </c>
      <c r="BD9" t="str">
        <f t="shared" si="8"/>
        <v>NULL,NULL,NULL,NULL,NULL,NULL,NULL</v>
      </c>
      <c r="BE9" t="str">
        <f t="shared" si="9"/>
        <v>NULL,NULL,NULL,NULL,NULL,NULL,NULL,NULL</v>
      </c>
      <c r="BF9" t="str">
        <f t="shared" si="10"/>
        <v>NULL,NULL,NULL,NULL,NULL,NULL,NULL,NULL,NULL</v>
      </c>
      <c r="BG9" t="str">
        <f t="shared" si="11"/>
        <v>NULL,NULL,NULL,NULL,NULL,NULL,NULL,NULL,NULL,NULL</v>
      </c>
      <c r="BH9" t="str">
        <f t="shared" si="12"/>
        <v>NULL,NULL,NULL,NULL,NULL,NULL,NULL,NULL,NULL,NULL,NULL</v>
      </c>
      <c r="BI9" t="str">
        <f t="shared" si="13"/>
        <v>NULL,NULL,NULL,NULL,NULL,NULL,NULL,NULL,NULL,NULL,NULL,NULL</v>
      </c>
      <c r="BJ9" t="str">
        <f t="shared" si="14"/>
        <v>NULL,NULL,NULL,NULL,NULL,NULL,NULL,NULL,NULL,NULL,NULL,NULL,NULL</v>
      </c>
      <c r="BK9" t="str">
        <f t="shared" si="15"/>
        <v>NULL,NULL,NULL,NULL,NULL,NULL,NULL,NULL,NULL,NULL,NULL,NULL,NULL,NULL</v>
      </c>
      <c r="BL9" t="str">
        <f t="shared" si="16"/>
        <v>NULL,NULL,NULL,NULL,NULL,NULL,NULL,NULL,NULL,NULL,NULL,NULL,NULL,NULL,NULL</v>
      </c>
      <c r="BM9" t="str">
        <f t="shared" si="17"/>
        <v>NULL,NULL,NULL,NULL,NULL,NULL,NULL,NULL,NULL,NULL,NULL,NULL,NULL,NULL,NULL,NULL</v>
      </c>
      <c r="BN9" t="str">
        <f t="shared" si="18"/>
        <v>NULL,NULL,NULL,NULL,NULL,NULL,NULL,NULL,NULL,NULL,NULL,NULL,NULL,NULL,NULL,NULL,NULL</v>
      </c>
      <c r="BO9" t="str">
        <f t="shared" si="19"/>
        <v>NULL,NULL,NULL,NULL,NULL,NULL,NULL,NULL,NULL,NULL,NULL,NULL,NULL,NULL,NULL,NULL,NULL,NULL</v>
      </c>
      <c r="BP9" t="str">
        <f t="shared" si="20"/>
        <v>NULL,NULL,NULL,NULL,NULL,NULL,NULL,NULL,NULL,NULL,NULL,NULL,NULL,NULL,NULL,NULL,NULL,NULL,NULL</v>
      </c>
      <c r="BQ9" t="str">
        <f t="shared" si="21"/>
        <v>NULL,NULL,NULL,NULL,NULL,NULL,NULL,NULL,NULL,NULL,NULL,NULL,NULL,NULL,NULL,NULL,NULL,NULL,NULL,NULL</v>
      </c>
      <c r="BR9" t="str">
        <f t="shared" si="22"/>
        <v>NULL,NULL,NULL,NULL,NULL,NULL,NULL,NULL,NULL,NULL,NULL,NULL,NULL,NULL,NULL,NULL,NULL,NULL,NULL,NULL,NULL</v>
      </c>
      <c r="BS9" t="str">
        <f>BR9&amp;","&amp;(IF(OR(LEN(AE9)=0,AE9="missing"),"NULL",AE9))</f>
        <v>NULL,NULL,NULL,NULL,NULL,NULL,NULL,NULL,NULL,NULL,NULL,NULL,NULL,NULL,NULL,NULL,NULL,NULL,NULL,NULL,NULL,NULL</v>
      </c>
      <c r="BT9" s="11" t="str">
        <f t="shared" si="24"/>
        <v>NULL,NULL,NULL,NULL,NULL,NULL,NULL,NULL,NULL,NULL,NULL,NULL,NULL,NULL,NULL,NULL,NULL,NULL,NULL,NULL,NULL,NULL,NULL</v>
      </c>
      <c r="BU9" s="12" t="str">
        <f t="shared" si="23"/>
        <v xml:space="preserve">INSERT INTO TEWSA0W.CT_SME_TMP (COD_SNDG,COD_RATING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DEBITI_FIN_BT,IMP_DEBITI_FIN_MLT,IMP_LIQUIDITA) VALUES ( '0000000000000120',20,NULL,NULL,NULL,NULL,NULL,NULL,NULL,NULL,NULL,NULL,NULL,NULL,NULL,NULL,NULL,NULL,NULL,NULL,NULL,NULL,NULL,NULL,NULL); </v>
      </c>
    </row>
    <row r="10" spans="2:73" x14ac:dyDescent="0.3">
      <c r="B10" s="13" t="s">
        <v>14</v>
      </c>
      <c r="C10" s="2">
        <v>23</v>
      </c>
      <c r="D10" s="14" t="s">
        <v>1</v>
      </c>
      <c r="E10" s="14" t="s">
        <v>51</v>
      </c>
      <c r="F10" s="16" t="s">
        <v>46</v>
      </c>
      <c r="G10" s="2" t="s">
        <v>49</v>
      </c>
      <c r="H10" s="7"/>
      <c r="I10" s="7"/>
      <c r="J10" s="7"/>
      <c r="K10" s="7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25"/>
      <c r="AA10" s="25"/>
      <c r="AB10" s="25"/>
      <c r="AC10" s="25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3"/>
      <c r="AU10" s="4"/>
      <c r="AV10" s="3"/>
      <c r="AW10" s="10" t="str">
        <f t="shared" si="1"/>
        <v>INSERT INTO TEWSA0W.CT_SME_TMP (COD_SNDG,COD_RATING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DEBITI_FIN_BT,IMP_DEBITI_FIN_MLT,IMP_LIQUIDITA) VALUES ( '0000000000000121',05</v>
      </c>
      <c r="AX10" t="str">
        <f t="shared" si="2"/>
        <v>NULL</v>
      </c>
      <c r="AY10" t="str">
        <f t="shared" si="3"/>
        <v>NULL,NULL</v>
      </c>
      <c r="AZ10" t="str">
        <f t="shared" si="4"/>
        <v>NULL,NULL,NULL</v>
      </c>
      <c r="BA10" t="str">
        <f t="shared" si="5"/>
        <v>NULL,NULL,NULL,NULL</v>
      </c>
      <c r="BB10" t="str">
        <f t="shared" si="6"/>
        <v>NULL,NULL,NULL,NULL,NULL</v>
      </c>
      <c r="BC10" t="str">
        <f t="shared" si="7"/>
        <v>NULL,NULL,NULL,NULL,NULL,NULL</v>
      </c>
      <c r="BD10" t="str">
        <f t="shared" si="8"/>
        <v>NULL,NULL,NULL,NULL,NULL,NULL,NULL</v>
      </c>
      <c r="BE10" t="str">
        <f t="shared" si="9"/>
        <v>NULL,NULL,NULL,NULL,NULL,NULL,NULL,NULL</v>
      </c>
      <c r="BF10" t="str">
        <f t="shared" si="10"/>
        <v>NULL,NULL,NULL,NULL,NULL,NULL,NULL,NULL,NULL</v>
      </c>
      <c r="BG10" t="str">
        <f t="shared" si="11"/>
        <v>NULL,NULL,NULL,NULL,NULL,NULL,NULL,NULL,NULL,NULL</v>
      </c>
      <c r="BH10" t="str">
        <f t="shared" si="12"/>
        <v>NULL,NULL,NULL,NULL,NULL,NULL,NULL,NULL,NULL,NULL,NULL</v>
      </c>
      <c r="BI10" t="str">
        <f t="shared" si="13"/>
        <v>NULL,NULL,NULL,NULL,NULL,NULL,NULL,NULL,NULL,NULL,NULL,NULL</v>
      </c>
      <c r="BJ10" t="str">
        <f t="shared" si="14"/>
        <v>NULL,NULL,NULL,NULL,NULL,NULL,NULL,NULL,NULL,NULL,NULL,NULL,NULL</v>
      </c>
      <c r="BK10" t="str">
        <f t="shared" si="15"/>
        <v>NULL,NULL,NULL,NULL,NULL,NULL,NULL,NULL,NULL,NULL,NULL,NULL,NULL,NULL</v>
      </c>
      <c r="BL10" t="str">
        <f t="shared" si="16"/>
        <v>NULL,NULL,NULL,NULL,NULL,NULL,NULL,NULL,NULL,NULL,NULL,NULL,NULL,NULL,NULL</v>
      </c>
      <c r="BM10" t="str">
        <f t="shared" si="17"/>
        <v>NULL,NULL,NULL,NULL,NULL,NULL,NULL,NULL,NULL,NULL,NULL,NULL,NULL,NULL,NULL,NULL</v>
      </c>
      <c r="BN10" t="str">
        <f t="shared" si="18"/>
        <v>NULL,NULL,NULL,NULL,NULL,NULL,NULL,NULL,NULL,NULL,NULL,NULL,NULL,NULL,NULL,NULL,NULL</v>
      </c>
      <c r="BO10" t="str">
        <f t="shared" si="19"/>
        <v>NULL,NULL,NULL,NULL,NULL,NULL,NULL,NULL,NULL,NULL,NULL,NULL,NULL,NULL,NULL,NULL,NULL,NULL</v>
      </c>
      <c r="BP10" t="str">
        <f t="shared" si="20"/>
        <v>NULL,NULL,NULL,NULL,NULL,NULL,NULL,NULL,NULL,NULL,NULL,NULL,NULL,NULL,NULL,NULL,NULL,NULL,NULL</v>
      </c>
      <c r="BQ10" t="str">
        <f t="shared" si="21"/>
        <v>NULL,NULL,NULL,NULL,NULL,NULL,NULL,NULL,NULL,NULL,NULL,NULL,NULL,NULL,NULL,NULL,NULL,NULL,NULL,NULL</v>
      </c>
      <c r="BR10" t="str">
        <f t="shared" si="22"/>
        <v>NULL,NULL,NULL,NULL,NULL,NULL,NULL,NULL,NULL,NULL,NULL,NULL,NULL,NULL,NULL,NULL,NULL,NULL,NULL,NULL,NULL</v>
      </c>
      <c r="BS10" t="str">
        <f>BR10&amp;","&amp;(IF(OR(LEN(AE10)=0,AE10="missing"),"NULL",AE10))</f>
        <v>NULL,NULL,NULL,NULL,NULL,NULL,NULL,NULL,NULL,NULL,NULL,NULL,NULL,NULL,NULL,NULL,NULL,NULL,NULL,NULL,NULL,NULL</v>
      </c>
      <c r="BT10" s="11" t="str">
        <f t="shared" si="24"/>
        <v>NULL,NULL,NULL,NULL,NULL,NULL,NULL,NULL,NULL,NULL,NULL,NULL,NULL,NULL,NULL,NULL,NULL,NULL,NULL,NULL,NULL,NULL,NULL</v>
      </c>
      <c r="BU10" s="12" t="str">
        <f t="shared" si="23"/>
        <v xml:space="preserve">INSERT INTO TEWSA0W.CT_SME_TMP (COD_SNDG,COD_RATING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DEBITI_FIN_BT,IMP_DEBITI_FIN_MLT,IMP_LIQUIDITA) VALUES ( '0000000000000121',05,NULL,NULL,NULL,NULL,NULL,NULL,NULL,NULL,NULL,NULL,NULL,NULL,NULL,NULL,NULL,NULL,NULL,NULL,NULL,NULL,NULL,NULL,NULL); </v>
      </c>
    </row>
    <row r="11" spans="2:73" x14ac:dyDescent="0.3">
      <c r="B11" s="13" t="s">
        <v>15</v>
      </c>
      <c r="C11" s="2">
        <v>23</v>
      </c>
      <c r="D11" s="14" t="s">
        <v>1</v>
      </c>
      <c r="E11" s="14" t="s">
        <v>51</v>
      </c>
      <c r="F11" s="2" t="s">
        <v>1</v>
      </c>
      <c r="G11" s="2" t="s">
        <v>49</v>
      </c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25"/>
      <c r="AA11" s="25"/>
      <c r="AB11" s="25"/>
      <c r="AC11" s="25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3"/>
      <c r="AU11" s="4"/>
      <c r="AV11" s="3"/>
      <c r="AW11" s="10" t="str">
        <f t="shared" si="1"/>
        <v>INSERT INTO TEWSA0W.CT_SME_TMP (COD_SNDG,COD_RATING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DEBITI_FIN_BT,IMP_DEBITI_FIN_MLT,IMP_LIQUIDITA) VALUES ( '0000000000000122',NULL</v>
      </c>
      <c r="AX11" t="str">
        <f t="shared" si="2"/>
        <v>NULL</v>
      </c>
      <c r="AY11" t="str">
        <f t="shared" si="3"/>
        <v>NULL,NULL</v>
      </c>
      <c r="AZ11" t="str">
        <f t="shared" si="4"/>
        <v>NULL,NULL,NULL</v>
      </c>
      <c r="BA11" t="str">
        <f t="shared" si="5"/>
        <v>NULL,NULL,NULL,NULL</v>
      </c>
      <c r="BB11" t="str">
        <f t="shared" si="6"/>
        <v>NULL,NULL,NULL,NULL,NULL</v>
      </c>
      <c r="BC11" t="str">
        <f t="shared" si="7"/>
        <v>NULL,NULL,NULL,NULL,NULL,NULL</v>
      </c>
      <c r="BD11" t="str">
        <f t="shared" si="8"/>
        <v>NULL,NULL,NULL,NULL,NULL,NULL,NULL</v>
      </c>
      <c r="BE11" t="str">
        <f t="shared" si="9"/>
        <v>NULL,NULL,NULL,NULL,NULL,NULL,NULL,NULL</v>
      </c>
      <c r="BF11" t="str">
        <f t="shared" si="10"/>
        <v>NULL,NULL,NULL,NULL,NULL,NULL,NULL,NULL,NULL</v>
      </c>
      <c r="BG11" t="str">
        <f t="shared" si="11"/>
        <v>NULL,NULL,NULL,NULL,NULL,NULL,NULL,NULL,NULL,NULL</v>
      </c>
      <c r="BH11" t="str">
        <f t="shared" si="12"/>
        <v>NULL,NULL,NULL,NULL,NULL,NULL,NULL,NULL,NULL,NULL,NULL</v>
      </c>
      <c r="BI11" t="str">
        <f t="shared" si="13"/>
        <v>NULL,NULL,NULL,NULL,NULL,NULL,NULL,NULL,NULL,NULL,NULL,NULL</v>
      </c>
      <c r="BJ11" t="str">
        <f t="shared" si="14"/>
        <v>NULL,NULL,NULL,NULL,NULL,NULL,NULL,NULL,NULL,NULL,NULL,NULL,NULL</v>
      </c>
      <c r="BK11" t="str">
        <f t="shared" si="15"/>
        <v>NULL,NULL,NULL,NULL,NULL,NULL,NULL,NULL,NULL,NULL,NULL,NULL,NULL,NULL</v>
      </c>
      <c r="BL11" t="str">
        <f t="shared" si="16"/>
        <v>NULL,NULL,NULL,NULL,NULL,NULL,NULL,NULL,NULL,NULL,NULL,NULL,NULL,NULL,NULL</v>
      </c>
      <c r="BM11" t="str">
        <f t="shared" si="17"/>
        <v>NULL,NULL,NULL,NULL,NULL,NULL,NULL,NULL,NULL,NULL,NULL,NULL,NULL,NULL,NULL,NULL</v>
      </c>
      <c r="BN11" t="str">
        <f t="shared" si="18"/>
        <v>NULL,NULL,NULL,NULL,NULL,NULL,NULL,NULL,NULL,NULL,NULL,NULL,NULL,NULL,NULL,NULL,NULL</v>
      </c>
      <c r="BO11" t="str">
        <f t="shared" si="19"/>
        <v>NULL,NULL,NULL,NULL,NULL,NULL,NULL,NULL,NULL,NULL,NULL,NULL,NULL,NULL,NULL,NULL,NULL,NULL</v>
      </c>
      <c r="BP11" t="str">
        <f t="shared" si="20"/>
        <v>NULL,NULL,NULL,NULL,NULL,NULL,NULL,NULL,NULL,NULL,NULL,NULL,NULL,NULL,NULL,NULL,NULL,NULL,NULL</v>
      </c>
      <c r="BQ11" t="str">
        <f t="shared" si="21"/>
        <v>NULL,NULL,NULL,NULL,NULL,NULL,NULL,NULL,NULL,NULL,NULL,NULL,NULL,NULL,NULL,NULL,NULL,NULL,NULL,NULL</v>
      </c>
      <c r="BR11" t="str">
        <f t="shared" si="22"/>
        <v>NULL,NULL,NULL,NULL,NULL,NULL,NULL,NULL,NULL,NULL,NULL,NULL,NULL,NULL,NULL,NULL,NULL,NULL,NULL,NULL,NULL</v>
      </c>
      <c r="BS11" t="str">
        <f>BR11&amp;","&amp;(IF(OR(LEN(AE11)=0,AE11="missing"),"NULL",AE11))</f>
        <v>NULL,NULL,NULL,NULL,NULL,NULL,NULL,NULL,NULL,NULL,NULL,NULL,NULL,NULL,NULL,NULL,NULL,NULL,NULL,NULL,NULL,NULL</v>
      </c>
      <c r="BT11" s="11" t="str">
        <f t="shared" si="24"/>
        <v>NULL,NULL,NULL,NULL,NULL,NULL,NULL,NULL,NULL,NULL,NULL,NULL,NULL,NULL,NULL,NULL,NULL,NULL,NULL,NULL,NULL,NULL,NULL</v>
      </c>
      <c r="BU11" s="12" t="str">
        <f t="shared" si="23"/>
        <v xml:space="preserve">INSERT INTO TEWSA0W.CT_SME_TMP (COD_SNDG,COD_RATING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DEBITI_FIN_BT,IMP_DEBITI_FIN_MLT,IMP_LIQUIDITA) VALUES ( '0000000000000122',NULL,NULL,NULL,NULL,NULL,NULL,NULL,NULL,NULL,NULL,NULL,NULL,NULL,NULL,NULL,NULL,NULL,NULL,NULL,NULL,NULL,NULL,NULL,NULL); </v>
      </c>
    </row>
    <row r="12" spans="2:73" x14ac:dyDescent="0.3">
      <c r="B12" s="13" t="s">
        <v>16</v>
      </c>
      <c r="C12" s="6">
        <v>3</v>
      </c>
      <c r="D12" s="14">
        <f>(H12-I12)/I12</f>
        <v>0.66666666666666663</v>
      </c>
      <c r="E12" s="14" t="s">
        <v>1</v>
      </c>
      <c r="F12" s="2"/>
      <c r="G12" s="2"/>
      <c r="H12" s="6">
        <v>500</v>
      </c>
      <c r="I12" s="7">
        <v>300</v>
      </c>
      <c r="J12" s="7">
        <v>1</v>
      </c>
      <c r="K12" s="7">
        <v>1</v>
      </c>
      <c r="L12" s="7">
        <v>1</v>
      </c>
      <c r="M12" s="7">
        <v>1</v>
      </c>
      <c r="N12" s="7">
        <v>1</v>
      </c>
      <c r="O12" s="7">
        <v>1</v>
      </c>
      <c r="P12" s="7">
        <v>1</v>
      </c>
      <c r="Q12" s="7">
        <v>1</v>
      </c>
      <c r="R12" s="7">
        <v>1</v>
      </c>
      <c r="S12" s="7" t="s">
        <v>74</v>
      </c>
      <c r="T12" s="18">
        <v>42857</v>
      </c>
      <c r="U12" s="18">
        <v>42523</v>
      </c>
      <c r="V12" s="6"/>
      <c r="W12" s="6"/>
      <c r="X12" s="6"/>
      <c r="Y12" s="6"/>
      <c r="Z12" s="25"/>
      <c r="AA12" s="25"/>
      <c r="AB12" s="25"/>
      <c r="AC12" s="25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3"/>
      <c r="AU12" s="4"/>
      <c r="AV12" s="3"/>
      <c r="AW12" s="10" t="str">
        <f t="shared" si="1"/>
        <v>INSERT INTO TEWSA0W.CT_SME_TMP (COD_SNDG,COD_RATING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DEBITI_FIN_BT,IMP_DEBITI_FIN_MLT,IMP_LIQUIDITA) VALUES ( '0000000000000123',NULL</v>
      </c>
      <c r="AX12">
        <f t="shared" si="2"/>
        <v>500</v>
      </c>
      <c r="AY12" t="str">
        <f t="shared" si="3"/>
        <v>500,300</v>
      </c>
      <c r="AZ12" t="str">
        <f t="shared" si="4"/>
        <v>500,300,1</v>
      </c>
      <c r="BA12" t="str">
        <f t="shared" si="5"/>
        <v>500,300,1,1</v>
      </c>
      <c r="BB12" t="str">
        <f t="shared" si="6"/>
        <v>500,300,1,1,1</v>
      </c>
      <c r="BC12" t="str">
        <f t="shared" si="7"/>
        <v>500,300,1,1,1,1</v>
      </c>
      <c r="BD12" t="str">
        <f t="shared" si="8"/>
        <v>500,300,1,1,1,1,1</v>
      </c>
      <c r="BE12" t="str">
        <f t="shared" si="9"/>
        <v>500,300,1,1,1,1,1,1</v>
      </c>
      <c r="BF12" t="str">
        <f t="shared" si="10"/>
        <v>500,300,1,1,1,1,1,1,1</v>
      </c>
      <c r="BG12" t="str">
        <f t="shared" si="11"/>
        <v>500,300,1,1,1,1,1,1,1,1</v>
      </c>
      <c r="BH12" t="str">
        <f t="shared" si="12"/>
        <v>500,300,1,1,1,1,1,1,1,1,1</v>
      </c>
      <c r="BI12" t="str">
        <f t="shared" si="13"/>
        <v>500,300,1,1,1,1,1,1,1,1,1,CEBI</v>
      </c>
      <c r="BJ12" t="str">
        <f t="shared" si="14"/>
        <v>500,300,1,1,1,1,1,1,1,1,1,CEBI,42857</v>
      </c>
      <c r="BK12" t="str">
        <f t="shared" si="15"/>
        <v>500,300,1,1,1,1,1,1,1,1,1,CEBI,42857,42523</v>
      </c>
      <c r="BL12" t="str">
        <f t="shared" si="16"/>
        <v>500,300,1,1,1,1,1,1,1,1,1,CEBI,42857,42523,NULL</v>
      </c>
      <c r="BM12" t="str">
        <f t="shared" si="17"/>
        <v>500,300,1,1,1,1,1,1,1,1,1,CEBI,42857,42523,NULL,NULL</v>
      </c>
      <c r="BN12" t="str">
        <f t="shared" si="18"/>
        <v>500,300,1,1,1,1,1,1,1,1,1,CEBI,42857,42523,NULL,NULL,NULL</v>
      </c>
      <c r="BO12" t="str">
        <f t="shared" si="19"/>
        <v>500,300,1,1,1,1,1,1,1,1,1,CEBI,42857,42523,NULL,NULL,NULL,NULL</v>
      </c>
      <c r="BP12" t="str">
        <f t="shared" si="20"/>
        <v>500,300,1,1,1,1,1,1,1,1,1,CEBI,42857,42523,NULL,NULL,NULL,NULL,NULL</v>
      </c>
      <c r="BQ12" t="str">
        <f t="shared" si="21"/>
        <v>500,300,1,1,1,1,1,1,1,1,1,CEBI,42857,42523,NULL,NULL,NULL,NULL,NULL,NULL</v>
      </c>
      <c r="BR12" t="str">
        <f t="shared" si="22"/>
        <v>500,300,1,1,1,1,1,1,1,1,1,CEBI,42857,42523,NULL,NULL,NULL,NULL,NULL,NULL,NULL</v>
      </c>
      <c r="BS12" t="str">
        <f>BR12&amp;","&amp;(IF(OR(LEN(AE12)=0,AE12="missing"),"NULL",AE12))</f>
        <v>500,300,1,1,1,1,1,1,1,1,1,CEBI,42857,42523,NULL,NULL,NULL,NULL,NULL,NULL,NULL,NULL</v>
      </c>
      <c r="BT12" s="11" t="str">
        <f t="shared" si="24"/>
        <v>500,300,1,1,1,1,1,1,1,1,1,CEBI,42857,42523,NULL,NULL,NULL,NULL,NULL,NULL,NULL,NULL,NULL</v>
      </c>
      <c r="BU12" s="12" t="str">
        <f t="shared" si="23"/>
        <v xml:space="preserve">INSERT INTO TEWSA0W.CT_SME_TMP (COD_SNDG,COD_RATING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DEBITI_FIN_BT,IMP_DEBITI_FIN_MLT,IMP_LIQUIDITA) VALUES ( '0000000000000123',NULL,500,300,1,1,1,1,1,1,1,1,1,CEBI,42857,42523,NULL,NULL,NULL,NULL,NULL,NULL,NULL,NULL,NULL); </v>
      </c>
    </row>
    <row r="13" spans="2:73" x14ac:dyDescent="0.3">
      <c r="B13" s="13" t="s">
        <v>17</v>
      </c>
      <c r="C13" s="6">
        <v>3</v>
      </c>
      <c r="D13" s="14">
        <v>0</v>
      </c>
      <c r="E13" s="14" t="s">
        <v>71</v>
      </c>
      <c r="F13" s="2"/>
      <c r="G13" s="2"/>
      <c r="H13" s="6">
        <v>0</v>
      </c>
      <c r="I13" s="7">
        <v>0</v>
      </c>
      <c r="J13" s="7">
        <v>1</v>
      </c>
      <c r="K13" s="7">
        <v>1</v>
      </c>
      <c r="L13" s="7">
        <v>1</v>
      </c>
      <c r="M13" s="7">
        <v>1</v>
      </c>
      <c r="N13" s="7">
        <v>1</v>
      </c>
      <c r="O13" s="7">
        <v>1</v>
      </c>
      <c r="P13" s="7">
        <v>1</v>
      </c>
      <c r="Q13" s="7">
        <v>1</v>
      </c>
      <c r="R13" s="7">
        <v>1</v>
      </c>
      <c r="S13" s="7" t="s">
        <v>74</v>
      </c>
      <c r="T13" s="18">
        <v>42857</v>
      </c>
      <c r="U13" s="18">
        <v>42523</v>
      </c>
      <c r="V13" s="6"/>
      <c r="W13" s="6"/>
      <c r="X13" s="6"/>
      <c r="Y13" s="6"/>
      <c r="Z13" s="25"/>
      <c r="AA13" s="25"/>
      <c r="AB13" s="25"/>
      <c r="AC13" s="25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3"/>
      <c r="AU13" s="4"/>
      <c r="AV13" s="3"/>
      <c r="AW13" s="10" t="str">
        <f t="shared" si="1"/>
        <v>INSERT INTO TEWSA0W.CT_SME_TMP (COD_SNDG,COD_RATING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DEBITI_FIN_BT,IMP_DEBITI_FIN_MLT,IMP_LIQUIDITA) VALUES ( '0000000000000124',NULL</v>
      </c>
      <c r="AX13">
        <f t="shared" si="2"/>
        <v>0</v>
      </c>
      <c r="AY13" t="str">
        <f t="shared" si="3"/>
        <v>0,0</v>
      </c>
      <c r="AZ13" t="str">
        <f t="shared" si="4"/>
        <v>0,0,1</v>
      </c>
      <c r="BA13" t="str">
        <f t="shared" si="5"/>
        <v>0,0,1,1</v>
      </c>
      <c r="BB13" t="str">
        <f t="shared" si="6"/>
        <v>0,0,1,1,1</v>
      </c>
      <c r="BC13" t="str">
        <f t="shared" si="7"/>
        <v>0,0,1,1,1,1</v>
      </c>
      <c r="BD13" t="str">
        <f t="shared" si="8"/>
        <v>0,0,1,1,1,1,1</v>
      </c>
      <c r="BE13" t="str">
        <f t="shared" si="9"/>
        <v>0,0,1,1,1,1,1,1</v>
      </c>
      <c r="BF13" t="str">
        <f t="shared" si="10"/>
        <v>0,0,1,1,1,1,1,1,1</v>
      </c>
      <c r="BG13" t="str">
        <f t="shared" si="11"/>
        <v>0,0,1,1,1,1,1,1,1,1</v>
      </c>
      <c r="BH13" t="str">
        <f t="shared" si="12"/>
        <v>0,0,1,1,1,1,1,1,1,1,1</v>
      </c>
      <c r="BI13" t="str">
        <f t="shared" si="13"/>
        <v>0,0,1,1,1,1,1,1,1,1,1,CEBI</v>
      </c>
      <c r="BJ13" t="str">
        <f t="shared" si="14"/>
        <v>0,0,1,1,1,1,1,1,1,1,1,CEBI,42857</v>
      </c>
      <c r="BK13" t="str">
        <f t="shared" si="15"/>
        <v>0,0,1,1,1,1,1,1,1,1,1,CEBI,42857,42523</v>
      </c>
      <c r="BL13" t="str">
        <f t="shared" si="16"/>
        <v>0,0,1,1,1,1,1,1,1,1,1,CEBI,42857,42523,NULL</v>
      </c>
      <c r="BM13" t="str">
        <f t="shared" si="17"/>
        <v>0,0,1,1,1,1,1,1,1,1,1,CEBI,42857,42523,NULL,NULL</v>
      </c>
      <c r="BN13" t="str">
        <f t="shared" si="18"/>
        <v>0,0,1,1,1,1,1,1,1,1,1,CEBI,42857,42523,NULL,NULL,NULL</v>
      </c>
      <c r="BO13" t="str">
        <f t="shared" si="19"/>
        <v>0,0,1,1,1,1,1,1,1,1,1,CEBI,42857,42523,NULL,NULL,NULL,NULL</v>
      </c>
      <c r="BP13" t="str">
        <f t="shared" si="20"/>
        <v>0,0,1,1,1,1,1,1,1,1,1,CEBI,42857,42523,NULL,NULL,NULL,NULL,NULL</v>
      </c>
      <c r="BQ13" t="str">
        <f t="shared" si="21"/>
        <v>0,0,1,1,1,1,1,1,1,1,1,CEBI,42857,42523,NULL,NULL,NULL,NULL,NULL,NULL</v>
      </c>
      <c r="BR13" t="str">
        <f t="shared" si="22"/>
        <v>0,0,1,1,1,1,1,1,1,1,1,CEBI,42857,42523,NULL,NULL,NULL,NULL,NULL,NULL,NULL</v>
      </c>
      <c r="BS13" t="str">
        <f>BR13&amp;","&amp;(IF(OR(LEN(AE13)=0,AE13="missing"),"NULL",AE13))</f>
        <v>0,0,1,1,1,1,1,1,1,1,1,CEBI,42857,42523,NULL,NULL,NULL,NULL,NULL,NULL,NULL,NULL</v>
      </c>
      <c r="BT13" s="11" t="str">
        <f t="shared" si="24"/>
        <v>0,0,1,1,1,1,1,1,1,1,1,CEBI,42857,42523,NULL,NULL,NULL,NULL,NULL,NULL,NULL,NULL,NULL</v>
      </c>
      <c r="BU13" s="12" t="str">
        <f t="shared" si="23"/>
        <v xml:space="preserve">INSERT INTO TEWSA0W.CT_SME_TMP (COD_SNDG,COD_RATING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DEBITI_FIN_BT,IMP_DEBITI_FIN_MLT,IMP_LIQUIDITA) VALUES ( '0000000000000124',NULL,0,0,1,1,1,1,1,1,1,1,1,CEBI,42857,42523,NULL,NULL,NULL,NULL,NULL,NULL,NULL,NULL,NULL); </v>
      </c>
    </row>
    <row r="14" spans="2:73" x14ac:dyDescent="0.3">
      <c r="B14" s="13" t="s">
        <v>18</v>
      </c>
      <c r="C14" s="6">
        <v>3</v>
      </c>
      <c r="D14" s="14">
        <f>(H14-I14)/I14</f>
        <v>0</v>
      </c>
      <c r="E14" s="14" t="s">
        <v>1</v>
      </c>
      <c r="F14" s="2"/>
      <c r="G14" s="2"/>
      <c r="H14" s="6">
        <v>300</v>
      </c>
      <c r="I14" s="6">
        <v>300</v>
      </c>
      <c r="J14" s="7">
        <v>1</v>
      </c>
      <c r="K14" s="7">
        <v>1</v>
      </c>
      <c r="L14" s="7">
        <v>1</v>
      </c>
      <c r="M14" s="7">
        <v>1</v>
      </c>
      <c r="N14" s="7">
        <v>1</v>
      </c>
      <c r="O14" s="7">
        <v>1</v>
      </c>
      <c r="P14" s="7">
        <v>1</v>
      </c>
      <c r="Q14" s="7">
        <v>1</v>
      </c>
      <c r="R14" s="7">
        <v>1</v>
      </c>
      <c r="S14" s="7" t="s">
        <v>74</v>
      </c>
      <c r="T14" s="18">
        <v>42857</v>
      </c>
      <c r="U14" s="18">
        <v>42523</v>
      </c>
      <c r="V14" s="6"/>
      <c r="W14" s="6"/>
      <c r="X14" s="6"/>
      <c r="Y14" s="6"/>
      <c r="Z14" s="25"/>
      <c r="AA14" s="25"/>
      <c r="AB14" s="25"/>
      <c r="AC14" s="25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3"/>
      <c r="AU14" s="4"/>
      <c r="AV14" s="3"/>
      <c r="AW14" s="10" t="str">
        <f t="shared" si="1"/>
        <v>INSERT INTO TEWSA0W.CT_SME_TMP (COD_SNDG,COD_RATING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DEBITI_FIN_BT,IMP_DEBITI_FIN_MLT,IMP_LIQUIDITA) VALUES ( '0000000000000125',NULL</v>
      </c>
      <c r="AX14">
        <f t="shared" si="2"/>
        <v>300</v>
      </c>
      <c r="AY14" t="str">
        <f t="shared" si="3"/>
        <v>300,300</v>
      </c>
      <c r="AZ14" t="str">
        <f t="shared" si="4"/>
        <v>300,300,1</v>
      </c>
      <c r="BA14" t="str">
        <f t="shared" si="5"/>
        <v>300,300,1,1</v>
      </c>
      <c r="BB14" t="str">
        <f t="shared" si="6"/>
        <v>300,300,1,1,1</v>
      </c>
      <c r="BC14" t="str">
        <f t="shared" si="7"/>
        <v>300,300,1,1,1,1</v>
      </c>
      <c r="BD14" t="str">
        <f t="shared" si="8"/>
        <v>300,300,1,1,1,1,1</v>
      </c>
      <c r="BE14" t="str">
        <f t="shared" si="9"/>
        <v>300,300,1,1,1,1,1,1</v>
      </c>
      <c r="BF14" t="str">
        <f t="shared" si="10"/>
        <v>300,300,1,1,1,1,1,1,1</v>
      </c>
      <c r="BG14" t="str">
        <f t="shared" si="11"/>
        <v>300,300,1,1,1,1,1,1,1,1</v>
      </c>
      <c r="BH14" t="str">
        <f t="shared" si="12"/>
        <v>300,300,1,1,1,1,1,1,1,1,1</v>
      </c>
      <c r="BI14" t="str">
        <f t="shared" si="13"/>
        <v>300,300,1,1,1,1,1,1,1,1,1,CEBI</v>
      </c>
      <c r="BJ14" t="str">
        <f t="shared" si="14"/>
        <v>300,300,1,1,1,1,1,1,1,1,1,CEBI,42857</v>
      </c>
      <c r="BK14" t="str">
        <f t="shared" si="15"/>
        <v>300,300,1,1,1,1,1,1,1,1,1,CEBI,42857,42523</v>
      </c>
      <c r="BL14" t="str">
        <f t="shared" si="16"/>
        <v>300,300,1,1,1,1,1,1,1,1,1,CEBI,42857,42523,NULL</v>
      </c>
      <c r="BM14" t="str">
        <f t="shared" si="17"/>
        <v>300,300,1,1,1,1,1,1,1,1,1,CEBI,42857,42523,NULL,NULL</v>
      </c>
      <c r="BN14" t="str">
        <f t="shared" si="18"/>
        <v>300,300,1,1,1,1,1,1,1,1,1,CEBI,42857,42523,NULL,NULL,NULL</v>
      </c>
      <c r="BO14" t="str">
        <f t="shared" si="19"/>
        <v>300,300,1,1,1,1,1,1,1,1,1,CEBI,42857,42523,NULL,NULL,NULL,NULL</v>
      </c>
      <c r="BP14" t="str">
        <f t="shared" si="20"/>
        <v>300,300,1,1,1,1,1,1,1,1,1,CEBI,42857,42523,NULL,NULL,NULL,NULL,NULL</v>
      </c>
      <c r="BQ14" t="str">
        <f t="shared" si="21"/>
        <v>300,300,1,1,1,1,1,1,1,1,1,CEBI,42857,42523,NULL,NULL,NULL,NULL,NULL,NULL</v>
      </c>
      <c r="BR14" t="str">
        <f t="shared" si="22"/>
        <v>300,300,1,1,1,1,1,1,1,1,1,CEBI,42857,42523,NULL,NULL,NULL,NULL,NULL,NULL,NULL</v>
      </c>
      <c r="BS14" t="str">
        <f>BR14&amp;","&amp;(IF(OR(LEN(AE14)=0,AE14="missing"),"NULL",AE14))</f>
        <v>300,300,1,1,1,1,1,1,1,1,1,CEBI,42857,42523,NULL,NULL,NULL,NULL,NULL,NULL,NULL,NULL</v>
      </c>
      <c r="BT14" s="11" t="str">
        <f t="shared" si="24"/>
        <v>300,300,1,1,1,1,1,1,1,1,1,CEBI,42857,42523,NULL,NULL,NULL,NULL,NULL,NULL,NULL,NULL,NULL</v>
      </c>
      <c r="BU14" s="12" t="str">
        <f t="shared" si="23"/>
        <v xml:space="preserve">INSERT INTO TEWSA0W.CT_SME_TMP (COD_SNDG,COD_RATING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DEBITI_FIN_BT,IMP_DEBITI_FIN_MLT,IMP_LIQUIDITA) VALUES ( '0000000000000125',NULL,300,300,1,1,1,1,1,1,1,1,1,CEBI,42857,42523,NULL,NULL,NULL,NULL,NULL,NULL,NULL,NULL,NULL); </v>
      </c>
    </row>
    <row r="15" spans="2:73" x14ac:dyDescent="0.3">
      <c r="B15" s="13" t="s">
        <v>19</v>
      </c>
      <c r="C15" s="6">
        <v>3</v>
      </c>
      <c r="D15" s="14">
        <f>(H15-I15)/I15</f>
        <v>-0.5</v>
      </c>
      <c r="E15" s="14" t="s">
        <v>1</v>
      </c>
      <c r="F15" s="2"/>
      <c r="G15" s="2"/>
      <c r="H15" s="7">
        <v>200</v>
      </c>
      <c r="I15" s="7">
        <v>400</v>
      </c>
      <c r="J15" s="7">
        <v>1</v>
      </c>
      <c r="K15" s="7">
        <v>1</v>
      </c>
      <c r="L15" s="7">
        <v>1</v>
      </c>
      <c r="M15" s="7">
        <v>1</v>
      </c>
      <c r="N15" s="7">
        <v>1</v>
      </c>
      <c r="O15" s="7">
        <v>1</v>
      </c>
      <c r="P15" s="7">
        <v>1</v>
      </c>
      <c r="Q15" s="7">
        <v>1</v>
      </c>
      <c r="R15" s="7">
        <v>1</v>
      </c>
      <c r="S15" s="7" t="s">
        <v>74</v>
      </c>
      <c r="T15" s="18">
        <v>42857</v>
      </c>
      <c r="U15" s="18">
        <v>42523</v>
      </c>
      <c r="V15" s="6"/>
      <c r="W15" s="6"/>
      <c r="X15" s="6"/>
      <c r="Y15" s="6"/>
      <c r="Z15" s="25"/>
      <c r="AA15" s="25"/>
      <c r="AB15" s="25"/>
      <c r="AC15" s="25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3"/>
      <c r="AU15" s="4"/>
      <c r="AV15" s="3"/>
      <c r="AW15" s="10" t="str">
        <f t="shared" si="1"/>
        <v>INSERT INTO TEWSA0W.CT_SME_TMP (COD_SNDG,COD_RATING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DEBITI_FIN_BT,IMP_DEBITI_FIN_MLT,IMP_LIQUIDITA) VALUES ( '0000000000000126',NULL</v>
      </c>
      <c r="AX15">
        <f t="shared" si="2"/>
        <v>200</v>
      </c>
      <c r="AY15" t="str">
        <f t="shared" si="3"/>
        <v>200,400</v>
      </c>
      <c r="AZ15" t="str">
        <f t="shared" si="4"/>
        <v>200,400,1</v>
      </c>
      <c r="BA15" t="str">
        <f t="shared" si="5"/>
        <v>200,400,1,1</v>
      </c>
      <c r="BB15" t="str">
        <f t="shared" si="6"/>
        <v>200,400,1,1,1</v>
      </c>
      <c r="BC15" t="str">
        <f t="shared" si="7"/>
        <v>200,400,1,1,1,1</v>
      </c>
      <c r="BD15" t="str">
        <f t="shared" si="8"/>
        <v>200,400,1,1,1,1,1</v>
      </c>
      <c r="BE15" t="str">
        <f t="shared" si="9"/>
        <v>200,400,1,1,1,1,1,1</v>
      </c>
      <c r="BF15" t="str">
        <f t="shared" si="10"/>
        <v>200,400,1,1,1,1,1,1,1</v>
      </c>
      <c r="BG15" t="str">
        <f t="shared" si="11"/>
        <v>200,400,1,1,1,1,1,1,1,1</v>
      </c>
      <c r="BH15" t="str">
        <f t="shared" si="12"/>
        <v>200,400,1,1,1,1,1,1,1,1,1</v>
      </c>
      <c r="BI15" t="str">
        <f t="shared" si="13"/>
        <v>200,400,1,1,1,1,1,1,1,1,1,CEBI</v>
      </c>
      <c r="BJ15" t="str">
        <f t="shared" si="14"/>
        <v>200,400,1,1,1,1,1,1,1,1,1,CEBI,42857</v>
      </c>
      <c r="BK15" t="str">
        <f t="shared" si="15"/>
        <v>200,400,1,1,1,1,1,1,1,1,1,CEBI,42857,42523</v>
      </c>
      <c r="BL15" t="str">
        <f t="shared" si="16"/>
        <v>200,400,1,1,1,1,1,1,1,1,1,CEBI,42857,42523,NULL</v>
      </c>
      <c r="BM15" t="str">
        <f t="shared" si="17"/>
        <v>200,400,1,1,1,1,1,1,1,1,1,CEBI,42857,42523,NULL,NULL</v>
      </c>
      <c r="BN15" t="str">
        <f t="shared" si="18"/>
        <v>200,400,1,1,1,1,1,1,1,1,1,CEBI,42857,42523,NULL,NULL,NULL</v>
      </c>
      <c r="BO15" t="str">
        <f t="shared" si="19"/>
        <v>200,400,1,1,1,1,1,1,1,1,1,CEBI,42857,42523,NULL,NULL,NULL,NULL</v>
      </c>
      <c r="BP15" t="str">
        <f t="shared" si="20"/>
        <v>200,400,1,1,1,1,1,1,1,1,1,CEBI,42857,42523,NULL,NULL,NULL,NULL,NULL</v>
      </c>
      <c r="BQ15" t="str">
        <f t="shared" si="21"/>
        <v>200,400,1,1,1,1,1,1,1,1,1,CEBI,42857,42523,NULL,NULL,NULL,NULL,NULL,NULL</v>
      </c>
      <c r="BR15" t="str">
        <f t="shared" si="22"/>
        <v>200,400,1,1,1,1,1,1,1,1,1,CEBI,42857,42523,NULL,NULL,NULL,NULL,NULL,NULL,NULL</v>
      </c>
      <c r="BS15" t="str">
        <f>BR15&amp;","&amp;(IF(OR(LEN(AE15)=0,AE15="missing"),"NULL",AE15))</f>
        <v>200,400,1,1,1,1,1,1,1,1,1,CEBI,42857,42523,NULL,NULL,NULL,NULL,NULL,NULL,NULL,NULL</v>
      </c>
      <c r="BT15" s="11" t="str">
        <f t="shared" si="24"/>
        <v>200,400,1,1,1,1,1,1,1,1,1,CEBI,42857,42523,NULL,NULL,NULL,NULL,NULL,NULL,NULL,NULL,NULL</v>
      </c>
      <c r="BU15" s="12" t="str">
        <f t="shared" si="23"/>
        <v xml:space="preserve">INSERT INTO TEWSA0W.CT_SME_TMP (COD_SNDG,COD_RATING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DEBITI_FIN_BT,IMP_DEBITI_FIN_MLT,IMP_LIQUIDITA) VALUES ( '0000000000000126',NULL,200,400,1,1,1,1,1,1,1,1,1,CEBI,42857,42523,NULL,NULL,NULL,NULL,NULL,NULL,NULL,NULL,NULL); </v>
      </c>
    </row>
    <row r="16" spans="2:73" x14ac:dyDescent="0.3">
      <c r="B16" s="13" t="s">
        <v>20</v>
      </c>
      <c r="C16" s="6">
        <v>3</v>
      </c>
      <c r="D16" s="14">
        <v>1000000</v>
      </c>
      <c r="E16" s="14" t="s">
        <v>71</v>
      </c>
      <c r="F16" s="2"/>
      <c r="G16" s="2"/>
      <c r="H16" s="7">
        <v>300</v>
      </c>
      <c r="I16" s="7">
        <v>0</v>
      </c>
      <c r="J16" s="7">
        <v>1</v>
      </c>
      <c r="K16" s="7">
        <v>1</v>
      </c>
      <c r="L16" s="7">
        <v>1</v>
      </c>
      <c r="M16" s="7">
        <v>1</v>
      </c>
      <c r="N16" s="7">
        <v>1</v>
      </c>
      <c r="O16" s="7">
        <v>1</v>
      </c>
      <c r="P16" s="7">
        <v>1</v>
      </c>
      <c r="Q16" s="7">
        <v>1</v>
      </c>
      <c r="R16" s="7">
        <v>1</v>
      </c>
      <c r="S16" s="7" t="s">
        <v>74</v>
      </c>
      <c r="T16" s="18">
        <v>42857</v>
      </c>
      <c r="U16" s="18">
        <v>42523</v>
      </c>
      <c r="V16" s="6"/>
      <c r="W16" s="6"/>
      <c r="X16" s="6"/>
      <c r="Y16" s="6"/>
      <c r="Z16" s="25"/>
      <c r="AA16" s="25"/>
      <c r="AB16" s="25"/>
      <c r="AC16" s="25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3"/>
      <c r="AU16" s="4"/>
      <c r="AV16" s="3"/>
      <c r="AW16" s="10" t="str">
        <f t="shared" si="1"/>
        <v>INSERT INTO TEWSA0W.CT_SME_TMP (COD_SNDG,COD_RATING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DEBITI_FIN_BT,IMP_DEBITI_FIN_MLT,IMP_LIQUIDITA) VALUES ( '0000000000000127',NULL</v>
      </c>
      <c r="AX16">
        <f t="shared" si="2"/>
        <v>300</v>
      </c>
      <c r="AY16" t="str">
        <f t="shared" si="3"/>
        <v>300,0</v>
      </c>
      <c r="AZ16" t="str">
        <f t="shared" si="4"/>
        <v>300,0,1</v>
      </c>
      <c r="BA16" t="str">
        <f t="shared" si="5"/>
        <v>300,0,1,1</v>
      </c>
      <c r="BB16" t="str">
        <f t="shared" si="6"/>
        <v>300,0,1,1,1</v>
      </c>
      <c r="BC16" t="str">
        <f t="shared" si="7"/>
        <v>300,0,1,1,1,1</v>
      </c>
      <c r="BD16" t="str">
        <f t="shared" si="8"/>
        <v>300,0,1,1,1,1,1</v>
      </c>
      <c r="BE16" t="str">
        <f t="shared" si="9"/>
        <v>300,0,1,1,1,1,1,1</v>
      </c>
      <c r="BF16" t="str">
        <f t="shared" si="10"/>
        <v>300,0,1,1,1,1,1,1,1</v>
      </c>
      <c r="BG16" t="str">
        <f t="shared" si="11"/>
        <v>300,0,1,1,1,1,1,1,1,1</v>
      </c>
      <c r="BH16" t="str">
        <f t="shared" si="12"/>
        <v>300,0,1,1,1,1,1,1,1,1,1</v>
      </c>
      <c r="BI16" t="str">
        <f t="shared" si="13"/>
        <v>300,0,1,1,1,1,1,1,1,1,1,CEBI</v>
      </c>
      <c r="BJ16" t="str">
        <f t="shared" si="14"/>
        <v>300,0,1,1,1,1,1,1,1,1,1,CEBI,42857</v>
      </c>
      <c r="BK16" t="str">
        <f t="shared" si="15"/>
        <v>300,0,1,1,1,1,1,1,1,1,1,CEBI,42857,42523</v>
      </c>
      <c r="BL16" t="str">
        <f t="shared" si="16"/>
        <v>300,0,1,1,1,1,1,1,1,1,1,CEBI,42857,42523,NULL</v>
      </c>
      <c r="BM16" t="str">
        <f t="shared" si="17"/>
        <v>300,0,1,1,1,1,1,1,1,1,1,CEBI,42857,42523,NULL,NULL</v>
      </c>
      <c r="BN16" t="str">
        <f t="shared" si="18"/>
        <v>300,0,1,1,1,1,1,1,1,1,1,CEBI,42857,42523,NULL,NULL,NULL</v>
      </c>
      <c r="BO16" t="str">
        <f t="shared" si="19"/>
        <v>300,0,1,1,1,1,1,1,1,1,1,CEBI,42857,42523,NULL,NULL,NULL,NULL</v>
      </c>
      <c r="BP16" t="str">
        <f t="shared" si="20"/>
        <v>300,0,1,1,1,1,1,1,1,1,1,CEBI,42857,42523,NULL,NULL,NULL,NULL,NULL</v>
      </c>
      <c r="BQ16" t="str">
        <f t="shared" si="21"/>
        <v>300,0,1,1,1,1,1,1,1,1,1,CEBI,42857,42523,NULL,NULL,NULL,NULL,NULL,NULL</v>
      </c>
      <c r="BR16" t="str">
        <f t="shared" si="22"/>
        <v>300,0,1,1,1,1,1,1,1,1,1,CEBI,42857,42523,NULL,NULL,NULL,NULL,NULL,NULL,NULL</v>
      </c>
      <c r="BS16" t="str">
        <f>BR16&amp;","&amp;(IF(OR(LEN(AE16)=0,AE16="missing"),"NULL",AE16))</f>
        <v>300,0,1,1,1,1,1,1,1,1,1,CEBI,42857,42523,NULL,NULL,NULL,NULL,NULL,NULL,NULL,NULL</v>
      </c>
      <c r="BT16" s="11" t="str">
        <f t="shared" si="24"/>
        <v>300,0,1,1,1,1,1,1,1,1,1,CEBI,42857,42523,NULL,NULL,NULL,NULL,NULL,NULL,NULL,NULL,NULL</v>
      </c>
      <c r="BU16" s="12" t="str">
        <f t="shared" si="23"/>
        <v xml:space="preserve">INSERT INTO TEWSA0W.CT_SME_TMP (COD_SNDG,COD_RATING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DEBITI_FIN_BT,IMP_DEBITI_FIN_MLT,IMP_LIQUIDITA) VALUES ( '0000000000000127',NULL,300,0,1,1,1,1,1,1,1,1,1,CEBI,42857,42523,NULL,NULL,NULL,NULL,NULL,NULL,NULL,NULL,NULL); </v>
      </c>
    </row>
    <row r="17" spans="1:73" x14ac:dyDescent="0.3">
      <c r="B17" s="13" t="s">
        <v>21</v>
      </c>
      <c r="C17" s="2">
        <v>3</v>
      </c>
      <c r="D17" s="14">
        <f>(H17-I17)/ABS(I17)</f>
        <v>2.5</v>
      </c>
      <c r="E17" s="14" t="s">
        <v>1</v>
      </c>
      <c r="F17" s="2"/>
      <c r="G17" s="2"/>
      <c r="H17" s="6">
        <v>300</v>
      </c>
      <c r="I17" s="6">
        <v>-200</v>
      </c>
      <c r="J17" s="7">
        <v>1</v>
      </c>
      <c r="K17" s="7">
        <v>1</v>
      </c>
      <c r="L17" s="7">
        <v>1</v>
      </c>
      <c r="M17" s="7">
        <v>1</v>
      </c>
      <c r="N17" s="7">
        <v>1</v>
      </c>
      <c r="O17" s="7">
        <v>1</v>
      </c>
      <c r="P17" s="7">
        <v>1</v>
      </c>
      <c r="Q17" s="7">
        <v>1</v>
      </c>
      <c r="R17" s="7">
        <v>1</v>
      </c>
      <c r="S17" s="7" t="s">
        <v>74</v>
      </c>
      <c r="T17" s="18">
        <v>42857</v>
      </c>
      <c r="U17" s="18">
        <v>42523</v>
      </c>
      <c r="V17" s="6"/>
      <c r="W17" s="6"/>
      <c r="X17" s="6"/>
      <c r="Y17" s="6"/>
      <c r="Z17" s="25"/>
      <c r="AA17" s="25"/>
      <c r="AB17" s="25"/>
      <c r="AC17" s="25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3"/>
      <c r="AU17" s="4"/>
      <c r="AV17" s="3"/>
      <c r="AW17" s="10" t="str">
        <f t="shared" si="1"/>
        <v>INSERT INTO TEWSA0W.CT_SME_TMP (COD_SNDG,COD_RATING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DEBITI_FIN_BT,IMP_DEBITI_FIN_MLT,IMP_LIQUIDITA) VALUES ( '0000000000000128',NULL</v>
      </c>
      <c r="AX17">
        <f t="shared" si="2"/>
        <v>300</v>
      </c>
      <c r="AY17" t="str">
        <f t="shared" si="3"/>
        <v>300,-200</v>
      </c>
      <c r="AZ17" t="str">
        <f t="shared" si="4"/>
        <v>300,-200,1</v>
      </c>
      <c r="BA17" t="str">
        <f t="shared" si="5"/>
        <v>300,-200,1,1</v>
      </c>
      <c r="BB17" t="str">
        <f t="shared" si="6"/>
        <v>300,-200,1,1,1</v>
      </c>
      <c r="BC17" t="str">
        <f t="shared" si="7"/>
        <v>300,-200,1,1,1,1</v>
      </c>
      <c r="BD17" t="str">
        <f t="shared" si="8"/>
        <v>300,-200,1,1,1,1,1</v>
      </c>
      <c r="BE17" t="str">
        <f t="shared" si="9"/>
        <v>300,-200,1,1,1,1,1,1</v>
      </c>
      <c r="BF17" t="str">
        <f t="shared" si="10"/>
        <v>300,-200,1,1,1,1,1,1,1</v>
      </c>
      <c r="BG17" t="str">
        <f t="shared" si="11"/>
        <v>300,-200,1,1,1,1,1,1,1,1</v>
      </c>
      <c r="BH17" t="str">
        <f t="shared" si="12"/>
        <v>300,-200,1,1,1,1,1,1,1,1,1</v>
      </c>
      <c r="BI17" t="str">
        <f t="shared" si="13"/>
        <v>300,-200,1,1,1,1,1,1,1,1,1,CEBI</v>
      </c>
      <c r="BJ17" t="str">
        <f t="shared" si="14"/>
        <v>300,-200,1,1,1,1,1,1,1,1,1,CEBI,42857</v>
      </c>
      <c r="BK17" t="str">
        <f t="shared" si="15"/>
        <v>300,-200,1,1,1,1,1,1,1,1,1,CEBI,42857,42523</v>
      </c>
      <c r="BL17" t="str">
        <f t="shared" si="16"/>
        <v>300,-200,1,1,1,1,1,1,1,1,1,CEBI,42857,42523,NULL</v>
      </c>
      <c r="BM17" t="str">
        <f t="shared" si="17"/>
        <v>300,-200,1,1,1,1,1,1,1,1,1,CEBI,42857,42523,NULL,NULL</v>
      </c>
      <c r="BN17" t="str">
        <f t="shared" si="18"/>
        <v>300,-200,1,1,1,1,1,1,1,1,1,CEBI,42857,42523,NULL,NULL,NULL</v>
      </c>
      <c r="BO17" t="str">
        <f t="shared" si="19"/>
        <v>300,-200,1,1,1,1,1,1,1,1,1,CEBI,42857,42523,NULL,NULL,NULL,NULL</v>
      </c>
      <c r="BP17" t="str">
        <f t="shared" si="20"/>
        <v>300,-200,1,1,1,1,1,1,1,1,1,CEBI,42857,42523,NULL,NULL,NULL,NULL,NULL</v>
      </c>
      <c r="BQ17" t="str">
        <f t="shared" si="21"/>
        <v>300,-200,1,1,1,1,1,1,1,1,1,CEBI,42857,42523,NULL,NULL,NULL,NULL,NULL,NULL</v>
      </c>
      <c r="BR17" t="str">
        <f t="shared" si="22"/>
        <v>300,-200,1,1,1,1,1,1,1,1,1,CEBI,42857,42523,NULL,NULL,NULL,NULL,NULL,NULL,NULL</v>
      </c>
      <c r="BS17" t="str">
        <f>BR17&amp;","&amp;(IF(OR(LEN(AE17)=0,AE17="missing"),"NULL",AE17))</f>
        <v>300,-200,1,1,1,1,1,1,1,1,1,CEBI,42857,42523,NULL,NULL,NULL,NULL,NULL,NULL,NULL,NULL</v>
      </c>
      <c r="BT17" s="11" t="str">
        <f t="shared" si="24"/>
        <v>300,-200,1,1,1,1,1,1,1,1,1,CEBI,42857,42523,NULL,NULL,NULL,NULL,NULL,NULL,NULL,NULL,NULL</v>
      </c>
      <c r="BU17" s="12" t="str">
        <f t="shared" si="23"/>
        <v xml:space="preserve">INSERT INTO TEWSA0W.CT_SME_TMP (COD_SNDG,COD_RATING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DEBITI_FIN_BT,IMP_DEBITI_FIN_MLT,IMP_LIQUIDITA) VALUES ( '0000000000000128',NULL,300,-200,1,1,1,1,1,1,1,1,1,CEBI,42857,42523,NULL,NULL,NULL,NULL,NULL,NULL,NULL,NULL,NULL); </v>
      </c>
    </row>
    <row r="18" spans="1:73" x14ac:dyDescent="0.3">
      <c r="B18" s="13" t="s">
        <v>22</v>
      </c>
      <c r="C18" s="2">
        <v>3</v>
      </c>
      <c r="D18" s="14" t="s">
        <v>1</v>
      </c>
      <c r="E18" s="14" t="s">
        <v>57</v>
      </c>
      <c r="F18" s="2"/>
      <c r="G18" s="2"/>
      <c r="H18" s="6" t="s">
        <v>49</v>
      </c>
      <c r="I18" s="6" t="s">
        <v>49</v>
      </c>
      <c r="J18" s="7">
        <v>1</v>
      </c>
      <c r="K18" s="7">
        <v>1</v>
      </c>
      <c r="L18" s="7">
        <v>1</v>
      </c>
      <c r="M18" s="7">
        <v>1</v>
      </c>
      <c r="N18" s="7">
        <v>1</v>
      </c>
      <c r="O18" s="7">
        <v>1</v>
      </c>
      <c r="P18" s="7">
        <v>1</v>
      </c>
      <c r="Q18" s="7">
        <v>1</v>
      </c>
      <c r="R18" s="7">
        <v>1</v>
      </c>
      <c r="S18" s="7" t="s">
        <v>74</v>
      </c>
      <c r="T18" s="18">
        <v>42857</v>
      </c>
      <c r="U18" s="18">
        <v>42523</v>
      </c>
      <c r="V18" s="6"/>
      <c r="W18" s="6"/>
      <c r="X18" s="6"/>
      <c r="Y18" s="6"/>
      <c r="Z18" s="25"/>
      <c r="AA18" s="25"/>
      <c r="AB18" s="25"/>
      <c r="AC18" s="25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3"/>
      <c r="AU18" s="4"/>
      <c r="AV18" s="3"/>
      <c r="AW18" s="10" t="str">
        <f t="shared" si="1"/>
        <v>INSERT INTO TEWSA0W.CT_SME_TMP (COD_SNDG,COD_RATING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DEBITI_FIN_BT,IMP_DEBITI_FIN_MLT,IMP_LIQUIDITA) VALUES ( '0000000000000129',NULL</v>
      </c>
      <c r="AX18" t="str">
        <f t="shared" si="2"/>
        <v>?</v>
      </c>
      <c r="AY18" t="str">
        <f t="shared" si="3"/>
        <v>?,?</v>
      </c>
      <c r="AZ18" t="str">
        <f t="shared" si="4"/>
        <v>?,?,1</v>
      </c>
      <c r="BA18" t="str">
        <f t="shared" si="5"/>
        <v>?,?,1,1</v>
      </c>
      <c r="BB18" t="str">
        <f t="shared" si="6"/>
        <v>?,?,1,1,1</v>
      </c>
      <c r="BC18" t="str">
        <f t="shared" si="7"/>
        <v>?,?,1,1,1,1</v>
      </c>
      <c r="BD18" t="str">
        <f t="shared" si="8"/>
        <v>?,?,1,1,1,1,1</v>
      </c>
      <c r="BE18" t="str">
        <f t="shared" si="9"/>
        <v>?,?,1,1,1,1,1,1</v>
      </c>
      <c r="BF18" t="str">
        <f t="shared" si="10"/>
        <v>?,?,1,1,1,1,1,1,1</v>
      </c>
      <c r="BG18" t="str">
        <f t="shared" si="11"/>
        <v>?,?,1,1,1,1,1,1,1,1</v>
      </c>
      <c r="BH18" t="str">
        <f t="shared" si="12"/>
        <v>?,?,1,1,1,1,1,1,1,1,1</v>
      </c>
      <c r="BI18" t="str">
        <f t="shared" si="13"/>
        <v>?,?,1,1,1,1,1,1,1,1,1,CEBI</v>
      </c>
      <c r="BJ18" t="str">
        <f t="shared" si="14"/>
        <v>?,?,1,1,1,1,1,1,1,1,1,CEBI,42857</v>
      </c>
      <c r="BK18" t="str">
        <f t="shared" si="15"/>
        <v>?,?,1,1,1,1,1,1,1,1,1,CEBI,42857,42523</v>
      </c>
      <c r="BL18" t="str">
        <f t="shared" si="16"/>
        <v>?,?,1,1,1,1,1,1,1,1,1,CEBI,42857,42523,NULL</v>
      </c>
      <c r="BM18" t="str">
        <f t="shared" si="17"/>
        <v>?,?,1,1,1,1,1,1,1,1,1,CEBI,42857,42523,NULL,NULL</v>
      </c>
      <c r="BN18" t="str">
        <f t="shared" si="18"/>
        <v>?,?,1,1,1,1,1,1,1,1,1,CEBI,42857,42523,NULL,NULL,NULL</v>
      </c>
      <c r="BO18" t="str">
        <f t="shared" si="19"/>
        <v>?,?,1,1,1,1,1,1,1,1,1,CEBI,42857,42523,NULL,NULL,NULL,NULL</v>
      </c>
      <c r="BP18" t="str">
        <f t="shared" si="20"/>
        <v>?,?,1,1,1,1,1,1,1,1,1,CEBI,42857,42523,NULL,NULL,NULL,NULL,NULL</v>
      </c>
      <c r="BQ18" t="str">
        <f t="shared" si="21"/>
        <v>?,?,1,1,1,1,1,1,1,1,1,CEBI,42857,42523,NULL,NULL,NULL,NULL,NULL,NULL</v>
      </c>
      <c r="BR18" t="str">
        <f t="shared" si="22"/>
        <v>?,?,1,1,1,1,1,1,1,1,1,CEBI,42857,42523,NULL,NULL,NULL,NULL,NULL,NULL,NULL</v>
      </c>
      <c r="BS18" t="str">
        <f>BR18&amp;","&amp;(IF(OR(LEN(AE18)=0,AE18="missing"),"NULL",AE18))</f>
        <v>?,?,1,1,1,1,1,1,1,1,1,CEBI,42857,42523,NULL,NULL,NULL,NULL,NULL,NULL,NULL,NULL</v>
      </c>
      <c r="BT18" s="11" t="str">
        <f t="shared" si="24"/>
        <v>?,?,1,1,1,1,1,1,1,1,1,CEBI,42857,42523,NULL,NULL,NULL,NULL,NULL,NULL,NULL,NULL,NULL</v>
      </c>
      <c r="BU18" s="12" t="str">
        <f t="shared" si="23"/>
        <v xml:space="preserve">INSERT INTO TEWSA0W.CT_SME_TMP (COD_SNDG,COD_RATING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DEBITI_FIN_BT,IMP_DEBITI_FIN_MLT,IMP_LIQUIDITA) VALUES ( '0000000000000129',NULL,?,?,1,1,1,1,1,1,1,1,1,CEBI,42857,42523,NULL,NULL,NULL,NULL,NULL,NULL,NULL,NULL,NULL); </v>
      </c>
    </row>
    <row r="19" spans="1:73" x14ac:dyDescent="0.3">
      <c r="B19" s="13" t="s">
        <v>23</v>
      </c>
      <c r="C19" s="2">
        <v>3</v>
      </c>
      <c r="D19" s="14">
        <v>-1000000</v>
      </c>
      <c r="E19" s="14" t="s">
        <v>71</v>
      </c>
      <c r="F19" s="2"/>
      <c r="G19" s="2"/>
      <c r="H19" s="7">
        <v>-300</v>
      </c>
      <c r="I19" s="7">
        <v>0</v>
      </c>
      <c r="J19" s="7">
        <v>1</v>
      </c>
      <c r="K19" s="7">
        <v>1</v>
      </c>
      <c r="L19" s="7">
        <v>1</v>
      </c>
      <c r="M19" s="7">
        <v>1</v>
      </c>
      <c r="N19" s="7">
        <v>1</v>
      </c>
      <c r="O19" s="7">
        <v>1</v>
      </c>
      <c r="P19" s="7">
        <v>1</v>
      </c>
      <c r="Q19" s="7">
        <v>1</v>
      </c>
      <c r="R19" s="7">
        <v>1</v>
      </c>
      <c r="S19" s="7" t="s">
        <v>74</v>
      </c>
      <c r="T19" s="18">
        <v>42857</v>
      </c>
      <c r="U19" s="18">
        <v>42523</v>
      </c>
      <c r="V19" s="6"/>
      <c r="W19" s="6"/>
      <c r="X19" s="6"/>
      <c r="Y19" s="6"/>
      <c r="Z19" s="25"/>
      <c r="AA19" s="25"/>
      <c r="AB19" s="25"/>
      <c r="AC19" s="25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3"/>
      <c r="AU19" s="4"/>
      <c r="AV19" s="3"/>
      <c r="AW19" s="10" t="str">
        <f t="shared" si="1"/>
        <v>INSERT INTO TEWSA0W.CT_SME_TMP (COD_SNDG,COD_RATING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DEBITI_FIN_BT,IMP_DEBITI_FIN_MLT,IMP_LIQUIDITA) VALUES ( '0000000000000130',NULL</v>
      </c>
      <c r="AX19">
        <f t="shared" si="2"/>
        <v>-300</v>
      </c>
      <c r="AY19" t="str">
        <f t="shared" si="3"/>
        <v>-300,0</v>
      </c>
      <c r="AZ19" t="str">
        <f t="shared" si="4"/>
        <v>-300,0,1</v>
      </c>
      <c r="BA19" t="str">
        <f t="shared" si="5"/>
        <v>-300,0,1,1</v>
      </c>
      <c r="BB19" t="str">
        <f t="shared" si="6"/>
        <v>-300,0,1,1,1</v>
      </c>
      <c r="BC19" t="str">
        <f t="shared" si="7"/>
        <v>-300,0,1,1,1,1</v>
      </c>
      <c r="BD19" t="str">
        <f t="shared" si="8"/>
        <v>-300,0,1,1,1,1,1</v>
      </c>
      <c r="BE19" t="str">
        <f t="shared" si="9"/>
        <v>-300,0,1,1,1,1,1,1</v>
      </c>
      <c r="BF19" t="str">
        <f t="shared" si="10"/>
        <v>-300,0,1,1,1,1,1,1,1</v>
      </c>
      <c r="BG19" t="str">
        <f t="shared" si="11"/>
        <v>-300,0,1,1,1,1,1,1,1,1</v>
      </c>
      <c r="BH19" t="str">
        <f t="shared" si="12"/>
        <v>-300,0,1,1,1,1,1,1,1,1,1</v>
      </c>
      <c r="BI19" t="str">
        <f t="shared" si="13"/>
        <v>-300,0,1,1,1,1,1,1,1,1,1,CEBI</v>
      </c>
      <c r="BJ19" t="str">
        <f t="shared" si="14"/>
        <v>-300,0,1,1,1,1,1,1,1,1,1,CEBI,42857</v>
      </c>
      <c r="BK19" t="str">
        <f t="shared" si="15"/>
        <v>-300,0,1,1,1,1,1,1,1,1,1,CEBI,42857,42523</v>
      </c>
      <c r="BL19" t="str">
        <f t="shared" si="16"/>
        <v>-300,0,1,1,1,1,1,1,1,1,1,CEBI,42857,42523,NULL</v>
      </c>
      <c r="BM19" t="str">
        <f t="shared" si="17"/>
        <v>-300,0,1,1,1,1,1,1,1,1,1,CEBI,42857,42523,NULL,NULL</v>
      </c>
      <c r="BN19" t="str">
        <f t="shared" si="18"/>
        <v>-300,0,1,1,1,1,1,1,1,1,1,CEBI,42857,42523,NULL,NULL,NULL</v>
      </c>
      <c r="BO19" t="str">
        <f t="shared" si="19"/>
        <v>-300,0,1,1,1,1,1,1,1,1,1,CEBI,42857,42523,NULL,NULL,NULL,NULL</v>
      </c>
      <c r="BP19" t="str">
        <f t="shared" si="20"/>
        <v>-300,0,1,1,1,1,1,1,1,1,1,CEBI,42857,42523,NULL,NULL,NULL,NULL,NULL</v>
      </c>
      <c r="BQ19" t="str">
        <f t="shared" si="21"/>
        <v>-300,0,1,1,1,1,1,1,1,1,1,CEBI,42857,42523,NULL,NULL,NULL,NULL,NULL,NULL</v>
      </c>
      <c r="BR19" t="str">
        <f t="shared" si="22"/>
        <v>-300,0,1,1,1,1,1,1,1,1,1,CEBI,42857,42523,NULL,NULL,NULL,NULL,NULL,NULL,NULL</v>
      </c>
      <c r="BS19" t="str">
        <f>BR19&amp;","&amp;(IF(OR(LEN(AE19)=0,AE19="missing"),"NULL",AE19))</f>
        <v>-300,0,1,1,1,1,1,1,1,1,1,CEBI,42857,42523,NULL,NULL,NULL,NULL,NULL,NULL,NULL,NULL</v>
      </c>
      <c r="BT19" s="11" t="str">
        <f t="shared" si="24"/>
        <v>-300,0,1,1,1,1,1,1,1,1,1,CEBI,42857,42523,NULL,NULL,NULL,NULL,NULL,NULL,NULL,NULL,NULL</v>
      </c>
      <c r="BU19" s="12" t="str">
        <f t="shared" si="23"/>
        <v xml:space="preserve">INSERT INTO TEWSA0W.CT_SME_TMP (COD_SNDG,COD_RATING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DEBITI_FIN_BT,IMP_DEBITI_FIN_MLT,IMP_LIQUIDITA) VALUES ( '0000000000000130',NULL,-300,0,1,1,1,1,1,1,1,1,1,CEBI,42857,42523,NULL,NULL,NULL,NULL,NULL,NULL,NULL,NULL,NULL); </v>
      </c>
    </row>
    <row r="20" spans="1:73" x14ac:dyDescent="0.3">
      <c r="B20" s="13" t="s">
        <v>24</v>
      </c>
      <c r="C20" s="2">
        <v>3</v>
      </c>
      <c r="D20" s="14" t="s">
        <v>1</v>
      </c>
      <c r="E20" s="14" t="s">
        <v>68</v>
      </c>
      <c r="F20" s="2"/>
      <c r="G20" s="2"/>
      <c r="H20" s="6">
        <v>500</v>
      </c>
      <c r="I20" s="7">
        <v>300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7" t="s">
        <v>74</v>
      </c>
      <c r="T20" s="18">
        <v>42857</v>
      </c>
      <c r="U20" s="18">
        <v>42523</v>
      </c>
      <c r="V20" s="6"/>
      <c r="W20" s="6"/>
      <c r="X20" s="6"/>
      <c r="Y20" s="6"/>
      <c r="Z20" s="25"/>
      <c r="AA20" s="25"/>
      <c r="AB20" s="25"/>
      <c r="AC20" s="25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3"/>
      <c r="AU20" s="4"/>
      <c r="AV20" s="3"/>
      <c r="AW20" s="10" t="str">
        <f t="shared" si="1"/>
        <v>INSERT INTO TEWSA0W.CT_SME_TMP (COD_SNDG,COD_RATING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DEBITI_FIN_BT,IMP_DEBITI_FIN_MLT,IMP_LIQUIDITA) VALUES ( '0000000000000131',NULL</v>
      </c>
      <c r="AX20">
        <f t="shared" si="2"/>
        <v>500</v>
      </c>
      <c r="AY20" t="str">
        <f t="shared" si="3"/>
        <v>500,300</v>
      </c>
      <c r="AZ20" t="str">
        <f t="shared" si="4"/>
        <v>500,300,0</v>
      </c>
      <c r="BA20" t="str">
        <f t="shared" si="5"/>
        <v>500,300,0,0</v>
      </c>
      <c r="BB20" t="str">
        <f t="shared" si="6"/>
        <v>500,300,0,0,0</v>
      </c>
      <c r="BC20" t="str">
        <f t="shared" si="7"/>
        <v>500,300,0,0,0,0</v>
      </c>
      <c r="BD20" t="str">
        <f t="shared" si="8"/>
        <v>500,300,0,0,0,0,0</v>
      </c>
      <c r="BE20" t="str">
        <f t="shared" si="9"/>
        <v>500,300,0,0,0,0,0,0</v>
      </c>
      <c r="BF20" t="str">
        <f t="shared" si="10"/>
        <v>500,300,0,0,0,0,0,0,0</v>
      </c>
      <c r="BG20" t="str">
        <f t="shared" si="11"/>
        <v>500,300,0,0,0,0,0,0,0,0</v>
      </c>
      <c r="BH20" t="str">
        <f t="shared" si="12"/>
        <v>500,300,0,0,0,0,0,0,0,0,0</v>
      </c>
      <c r="BI20" t="str">
        <f t="shared" si="13"/>
        <v>500,300,0,0,0,0,0,0,0,0,0,CEBI</v>
      </c>
      <c r="BJ20" t="str">
        <f t="shared" si="14"/>
        <v>500,300,0,0,0,0,0,0,0,0,0,CEBI,42857</v>
      </c>
      <c r="BK20" t="str">
        <f t="shared" si="15"/>
        <v>500,300,0,0,0,0,0,0,0,0,0,CEBI,42857,42523</v>
      </c>
      <c r="BL20" t="str">
        <f t="shared" si="16"/>
        <v>500,300,0,0,0,0,0,0,0,0,0,CEBI,42857,42523,NULL</v>
      </c>
      <c r="BM20" t="str">
        <f t="shared" si="17"/>
        <v>500,300,0,0,0,0,0,0,0,0,0,CEBI,42857,42523,NULL,NULL</v>
      </c>
      <c r="BN20" t="str">
        <f t="shared" si="18"/>
        <v>500,300,0,0,0,0,0,0,0,0,0,CEBI,42857,42523,NULL,NULL,NULL</v>
      </c>
      <c r="BO20" t="str">
        <f t="shared" si="19"/>
        <v>500,300,0,0,0,0,0,0,0,0,0,CEBI,42857,42523,NULL,NULL,NULL,NULL</v>
      </c>
      <c r="BP20" t="str">
        <f t="shared" si="20"/>
        <v>500,300,0,0,0,0,0,0,0,0,0,CEBI,42857,42523,NULL,NULL,NULL,NULL,NULL</v>
      </c>
      <c r="BQ20" t="str">
        <f t="shared" si="21"/>
        <v>500,300,0,0,0,0,0,0,0,0,0,CEBI,42857,42523,NULL,NULL,NULL,NULL,NULL,NULL</v>
      </c>
      <c r="BR20" t="str">
        <f t="shared" si="22"/>
        <v>500,300,0,0,0,0,0,0,0,0,0,CEBI,42857,42523,NULL,NULL,NULL,NULL,NULL,NULL,NULL</v>
      </c>
      <c r="BS20" t="str">
        <f t="shared" ref="BS20:BS78" si="25">BR20&amp;","&amp;(IF(OR(LEN(AE20)=0,AE20="missing"),"NULL",AE20))</f>
        <v>500,300,0,0,0,0,0,0,0,0,0,CEBI,42857,42523,NULL,NULL,NULL,NULL,NULL,NULL,NULL,NULL</v>
      </c>
      <c r="BT20" s="11" t="str">
        <f t="shared" si="24"/>
        <v>500,300,0,0,0,0,0,0,0,0,0,CEBI,42857,42523,NULL,NULL,NULL,NULL,NULL,NULL,NULL,NULL,NULL</v>
      </c>
      <c r="BU20" s="12" t="str">
        <f t="shared" si="23"/>
        <v xml:space="preserve">INSERT INTO TEWSA0W.CT_SME_TMP (COD_SNDG,COD_RATING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DEBITI_FIN_BT,IMP_DEBITI_FIN_MLT,IMP_LIQUIDITA) VALUES ( '0000000000000131',NULL,500,300,0,0,0,0,0,0,0,0,0,CEBI,42857,42523,NULL,NULL,NULL,NULL,NULL,NULL,NULL,NULL,NULL); </v>
      </c>
    </row>
    <row r="21" spans="1:73" x14ac:dyDescent="0.3">
      <c r="B21" s="13" t="s">
        <v>25</v>
      </c>
      <c r="C21" s="2">
        <v>3</v>
      </c>
      <c r="D21" s="14" t="s">
        <v>1</v>
      </c>
      <c r="E21" s="14" t="s">
        <v>68</v>
      </c>
      <c r="F21" s="2"/>
      <c r="G21" s="2"/>
      <c r="H21" s="17">
        <v>0</v>
      </c>
      <c r="I21" s="17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7" t="s">
        <v>74</v>
      </c>
      <c r="T21" s="18">
        <v>42857</v>
      </c>
      <c r="U21" s="18">
        <v>42523</v>
      </c>
      <c r="V21" s="6"/>
      <c r="W21" s="6"/>
      <c r="X21" s="6"/>
      <c r="Y21" s="6"/>
      <c r="Z21" s="25"/>
      <c r="AA21" s="25"/>
      <c r="AB21" s="25"/>
      <c r="AC21" s="25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3"/>
      <c r="AU21" s="4"/>
      <c r="AV21" s="3"/>
      <c r="AW21" s="10" t="str">
        <f t="shared" si="1"/>
        <v>INSERT INTO TEWSA0W.CT_SME_TMP (COD_SNDG,COD_RATING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DEBITI_FIN_BT,IMP_DEBITI_FIN_MLT,IMP_LIQUIDITA) VALUES ( '0000000000000132',NULL</v>
      </c>
      <c r="AX21">
        <f t="shared" si="2"/>
        <v>0</v>
      </c>
      <c r="AY21" t="str">
        <f t="shared" si="3"/>
        <v>0,0</v>
      </c>
      <c r="AZ21" t="str">
        <f>AY21&amp;","&amp;(IF(OR(LEN(J23)=0,J23="missing"),"NULL",J23))</f>
        <v>0,0,?</v>
      </c>
      <c r="BA21" t="str">
        <f>AZ21&amp;","&amp;(IF(OR(LEN(K23)=0,K23="missing"),"NULL",K23))</f>
        <v>0,0,?,?</v>
      </c>
      <c r="BB21" t="str">
        <f>BA21&amp;","&amp;(IF(OR(LEN(L23)=0,L23="missing"),"NULL",L23))</f>
        <v>0,0,?,?,?</v>
      </c>
      <c r="BC21" t="str">
        <f>BB21&amp;","&amp;(IF(OR(LEN(M23)=0,M23="missing"),"NULL",M23))</f>
        <v>0,0,?,?,?,?</v>
      </c>
      <c r="BD21" t="str">
        <f>BC21&amp;","&amp;(IF(OR(LEN(N23)=0,N23="missing"),"NULL",N23))</f>
        <v>0,0,?,?,?,?,?</v>
      </c>
      <c r="BE21" t="str">
        <f>BD21&amp;","&amp;(IF(OR(LEN(O23)=0,O23="missing"),"NULL",O23))</f>
        <v>0,0,?,?,?,?,?,?</v>
      </c>
      <c r="BF21" t="str">
        <f>BE21&amp;","&amp;(IF(OR(LEN(P23)=0,P23="missing"),"NULL",P23))</f>
        <v>0,0,?,?,?,?,?,?,?</v>
      </c>
      <c r="BG21" t="str">
        <f>BF21&amp;","&amp;(IF(OR(LEN(Q23)=0,Q23="missing"),"NULL",Q23))</f>
        <v>0,0,?,?,?,?,?,?,?,?</v>
      </c>
      <c r="BH21" t="str">
        <f>BG21&amp;","&amp;(IF(OR(LEN(R23)=0,R23="missing"),"NULL",R23))</f>
        <v>0,0,?,?,?,?,?,?,?,?,?</v>
      </c>
      <c r="BI21" t="str">
        <f>BH21&amp;","&amp;(IF(OR(LEN(S23)=0,S23="missing"),"NULL",S23))</f>
        <v>0,0,?,?,?,?,?,?,?,?,?,CEBI</v>
      </c>
      <c r="BJ21" t="str">
        <f t="shared" si="14"/>
        <v>0,0,?,?,?,?,?,?,?,?,?,CEBI,42857</v>
      </c>
      <c r="BK21" t="str">
        <f t="shared" si="15"/>
        <v>0,0,?,?,?,?,?,?,?,?,?,CEBI,42857,42523</v>
      </c>
      <c r="BL21" t="str">
        <f t="shared" si="16"/>
        <v>0,0,?,?,?,?,?,?,?,?,?,CEBI,42857,42523,NULL</v>
      </c>
      <c r="BM21" t="str">
        <f t="shared" si="17"/>
        <v>0,0,?,?,?,?,?,?,?,?,?,CEBI,42857,42523,NULL,NULL</v>
      </c>
      <c r="BN21" t="str">
        <f t="shared" si="18"/>
        <v>0,0,?,?,?,?,?,?,?,?,?,CEBI,42857,42523,NULL,NULL,NULL</v>
      </c>
      <c r="BO21" t="str">
        <f t="shared" si="19"/>
        <v>0,0,?,?,?,?,?,?,?,?,?,CEBI,42857,42523,NULL,NULL,NULL,NULL</v>
      </c>
      <c r="BP21" t="str">
        <f t="shared" si="20"/>
        <v>0,0,?,?,?,?,?,?,?,?,?,CEBI,42857,42523,NULL,NULL,NULL,NULL,NULL</v>
      </c>
      <c r="BQ21" t="str">
        <f t="shared" si="21"/>
        <v>0,0,?,?,?,?,?,?,?,?,?,CEBI,42857,42523,NULL,NULL,NULL,NULL,NULL,NULL</v>
      </c>
      <c r="BR21" t="str">
        <f t="shared" si="22"/>
        <v>0,0,?,?,?,?,?,?,?,?,?,CEBI,42857,42523,NULL,NULL,NULL,NULL,NULL,NULL,NULL</v>
      </c>
      <c r="BS21" t="str">
        <f t="shared" si="25"/>
        <v>0,0,?,?,?,?,?,?,?,?,?,CEBI,42857,42523,NULL,NULL,NULL,NULL,NULL,NULL,NULL,NULL</v>
      </c>
      <c r="BT21" s="11" t="str">
        <f t="shared" si="24"/>
        <v>0,0,?,?,?,?,?,?,?,?,?,CEBI,42857,42523,NULL,NULL,NULL,NULL,NULL,NULL,NULL,NULL,NULL</v>
      </c>
      <c r="BU21" s="12" t="str">
        <f t="shared" si="23"/>
        <v xml:space="preserve">INSERT INTO TEWSA0W.CT_SME_TMP (COD_SNDG,COD_RATING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DEBITI_FIN_BT,IMP_DEBITI_FIN_MLT,IMP_LIQUIDITA) VALUES ( '0000000000000132',NULL,0,0,?,?,?,?,?,?,?,?,?,CEBI,42857,42523,NULL,NULL,NULL,NULL,NULL,NULL,NULL,NULL,NULL); </v>
      </c>
    </row>
    <row r="22" spans="1:73" x14ac:dyDescent="0.3">
      <c r="B22" s="13" t="s">
        <v>26</v>
      </c>
      <c r="C22" s="2">
        <v>3</v>
      </c>
      <c r="D22" s="14" t="s">
        <v>1</v>
      </c>
      <c r="E22" s="14" t="s">
        <v>68</v>
      </c>
      <c r="F22" s="2"/>
      <c r="G22" s="2"/>
      <c r="H22" s="17" t="s">
        <v>49</v>
      </c>
      <c r="I22" s="17" t="s">
        <v>49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S22" s="7" t="s">
        <v>74</v>
      </c>
      <c r="T22" s="18">
        <v>42857</v>
      </c>
      <c r="U22" s="18">
        <v>42523</v>
      </c>
      <c r="V22" s="6"/>
      <c r="W22" s="6"/>
      <c r="X22" s="6"/>
      <c r="Y22" s="6"/>
      <c r="Z22" s="25"/>
      <c r="AA22" s="25"/>
      <c r="AB22" s="25"/>
      <c r="AC22" s="25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3"/>
      <c r="AU22" s="4"/>
      <c r="AV22" s="3"/>
      <c r="AW22" s="10" t="str">
        <f t="shared" si="1"/>
        <v>INSERT INTO TEWSA0W.CT_SME_TMP (COD_SNDG,COD_RATING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DEBITI_FIN_BT,IMP_DEBITI_FIN_MLT,IMP_LIQUIDITA) VALUES ( '0000000000000133',NULL</v>
      </c>
      <c r="AX22" t="str">
        <f t="shared" si="2"/>
        <v>?</v>
      </c>
      <c r="AY22" t="str">
        <f t="shared" si="3"/>
        <v>?,?</v>
      </c>
      <c r="AZ22" t="str">
        <f t="shared" si="4"/>
        <v>?,?,0</v>
      </c>
      <c r="BA22" t="str">
        <f t="shared" si="5"/>
        <v>?,?,0,0</v>
      </c>
      <c r="BB22" t="str">
        <f t="shared" si="6"/>
        <v>?,?,0,0,0</v>
      </c>
      <c r="BC22" t="str">
        <f t="shared" si="7"/>
        <v>?,?,0,0,0,0</v>
      </c>
      <c r="BD22" t="str">
        <f t="shared" si="8"/>
        <v>?,?,0,0,0,0,0</v>
      </c>
      <c r="BE22" t="str">
        <f t="shared" si="9"/>
        <v>?,?,0,0,0,0,0,0</v>
      </c>
      <c r="BF22" t="str">
        <f t="shared" si="10"/>
        <v>?,?,0,0,0,0,0,0,0</v>
      </c>
      <c r="BG22" t="str">
        <f t="shared" si="11"/>
        <v>?,?,0,0,0,0,0,0,0,0</v>
      </c>
      <c r="BH22" t="str">
        <f t="shared" si="12"/>
        <v>?,?,0,0,0,0,0,0,0,0,0</v>
      </c>
      <c r="BI22" t="str">
        <f t="shared" si="13"/>
        <v>?,?,0,0,0,0,0,0,0,0,0,CEBI</v>
      </c>
      <c r="BJ22" t="str">
        <f t="shared" si="14"/>
        <v>?,?,0,0,0,0,0,0,0,0,0,CEBI,42857</v>
      </c>
      <c r="BK22" t="str">
        <f t="shared" si="15"/>
        <v>?,?,0,0,0,0,0,0,0,0,0,CEBI,42857,42523</v>
      </c>
      <c r="BL22" t="str">
        <f t="shared" si="16"/>
        <v>?,?,0,0,0,0,0,0,0,0,0,CEBI,42857,42523,NULL</v>
      </c>
      <c r="BM22" t="str">
        <f t="shared" si="17"/>
        <v>?,?,0,0,0,0,0,0,0,0,0,CEBI,42857,42523,NULL,NULL</v>
      </c>
      <c r="BN22" t="str">
        <f t="shared" si="18"/>
        <v>?,?,0,0,0,0,0,0,0,0,0,CEBI,42857,42523,NULL,NULL,NULL</v>
      </c>
      <c r="BO22" t="str">
        <f t="shared" si="19"/>
        <v>?,?,0,0,0,0,0,0,0,0,0,CEBI,42857,42523,NULL,NULL,NULL,NULL</v>
      </c>
      <c r="BP22" t="str">
        <f t="shared" si="20"/>
        <v>?,?,0,0,0,0,0,0,0,0,0,CEBI,42857,42523,NULL,NULL,NULL,NULL,NULL</v>
      </c>
      <c r="BQ22" t="str">
        <f t="shared" si="21"/>
        <v>?,?,0,0,0,0,0,0,0,0,0,CEBI,42857,42523,NULL,NULL,NULL,NULL,NULL,NULL</v>
      </c>
      <c r="BR22" t="str">
        <f t="shared" si="22"/>
        <v>?,?,0,0,0,0,0,0,0,0,0,CEBI,42857,42523,NULL,NULL,NULL,NULL,NULL,NULL,NULL</v>
      </c>
      <c r="BS22" t="str">
        <f t="shared" si="25"/>
        <v>?,?,0,0,0,0,0,0,0,0,0,CEBI,42857,42523,NULL,NULL,NULL,NULL,NULL,NULL,NULL,NULL</v>
      </c>
      <c r="BT22" s="11" t="str">
        <f t="shared" si="24"/>
        <v>?,?,0,0,0,0,0,0,0,0,0,CEBI,42857,42523,NULL,NULL,NULL,NULL,NULL,NULL,NULL,NULL,NULL</v>
      </c>
      <c r="BU22" s="12" t="str">
        <f t="shared" si="23"/>
        <v xml:space="preserve">INSERT INTO TEWSA0W.CT_SME_TMP (COD_SNDG,COD_RATING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DEBITI_FIN_BT,IMP_DEBITI_FIN_MLT,IMP_LIQUIDITA) VALUES ( '0000000000000133',NULL,?,?,0,0,0,0,0,0,0,0,0,CEBI,42857,42523,NULL,NULL,NULL,NULL,NULL,NULL,NULL,NULL,NULL); </v>
      </c>
    </row>
    <row r="23" spans="1:73" x14ac:dyDescent="0.3">
      <c r="B23" s="13" t="s">
        <v>27</v>
      </c>
      <c r="C23" s="2">
        <v>3</v>
      </c>
      <c r="D23" s="14" t="s">
        <v>1</v>
      </c>
      <c r="E23" s="14" t="s">
        <v>57</v>
      </c>
      <c r="F23" s="2"/>
      <c r="G23" s="2"/>
      <c r="H23" s="6">
        <v>500</v>
      </c>
      <c r="I23" s="7">
        <v>300</v>
      </c>
      <c r="J23" s="17" t="s">
        <v>49</v>
      </c>
      <c r="K23" s="17" t="s">
        <v>49</v>
      </c>
      <c r="L23" s="17" t="s">
        <v>49</v>
      </c>
      <c r="M23" s="17" t="s">
        <v>49</v>
      </c>
      <c r="N23" s="17" t="s">
        <v>49</v>
      </c>
      <c r="O23" s="17" t="s">
        <v>49</v>
      </c>
      <c r="P23" s="17" t="s">
        <v>49</v>
      </c>
      <c r="Q23" s="17" t="s">
        <v>49</v>
      </c>
      <c r="R23" s="17" t="s">
        <v>49</v>
      </c>
      <c r="S23" s="7" t="s">
        <v>74</v>
      </c>
      <c r="T23" s="6" t="s">
        <v>49</v>
      </c>
      <c r="U23" s="6" t="s">
        <v>49</v>
      </c>
      <c r="V23" s="6"/>
      <c r="W23" s="6"/>
      <c r="X23" s="6"/>
      <c r="Y23" s="6"/>
      <c r="Z23" s="25"/>
      <c r="AA23" s="25"/>
      <c r="AB23" s="25"/>
      <c r="AC23" s="25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3"/>
      <c r="AU23" s="4"/>
      <c r="AV23" s="3"/>
      <c r="AW23" s="10" t="str">
        <f t="shared" si="1"/>
        <v>INSERT INTO TEWSA0W.CT_SME_TMP (COD_SNDG,COD_RATING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DEBITI_FIN_BT,IMP_DEBITI_FIN_MLT,IMP_LIQUIDITA) VALUES ( '0000000000000134',NULL</v>
      </c>
      <c r="AX23">
        <f t="shared" si="2"/>
        <v>500</v>
      </c>
      <c r="AY23" t="str">
        <f t="shared" si="3"/>
        <v>500,300</v>
      </c>
      <c r="AZ23" t="e">
        <f>AY23&amp;","&amp;(IF(OR(LEN(#REF!)=0,#REF!="missing"),"NULL",#REF!))</f>
        <v>#REF!</v>
      </c>
      <c r="BA23" t="e">
        <f>AZ23&amp;","&amp;(IF(OR(LEN(#REF!)=0,#REF!="missing"),"NULL",#REF!))</f>
        <v>#REF!</v>
      </c>
      <c r="BB23" t="e">
        <f>BA23&amp;","&amp;(IF(OR(LEN(#REF!)=0,#REF!="missing"),"NULL",#REF!))</f>
        <v>#REF!</v>
      </c>
      <c r="BC23" t="e">
        <f>BB23&amp;","&amp;(IF(OR(LEN(#REF!)=0,#REF!="missing"),"NULL",#REF!))</f>
        <v>#REF!</v>
      </c>
      <c r="BD23" t="e">
        <f>BC23&amp;","&amp;(IF(OR(LEN(#REF!)=0,#REF!="missing"),"NULL",#REF!))</f>
        <v>#REF!</v>
      </c>
      <c r="BE23" t="e">
        <f>BD23&amp;","&amp;(IF(OR(LEN(#REF!)=0,#REF!="missing"),"NULL",#REF!))</f>
        <v>#REF!</v>
      </c>
      <c r="BF23" t="e">
        <f>BE23&amp;","&amp;(IF(OR(LEN(#REF!)=0,#REF!="missing"),"NULL",#REF!))</f>
        <v>#REF!</v>
      </c>
      <c r="BG23" t="e">
        <f>BF23&amp;","&amp;(IF(OR(LEN(#REF!)=0,#REF!="missing"),"NULL",#REF!))</f>
        <v>#REF!</v>
      </c>
      <c r="BH23" t="e">
        <f>BG23&amp;","&amp;(IF(OR(LEN(#REF!)=0,#REF!="missing"),"NULL",#REF!))</f>
        <v>#REF!</v>
      </c>
      <c r="BI23" t="e">
        <f>BH23&amp;","&amp;(IF(OR(LEN(#REF!)=0,#REF!="missing"),"NULL",#REF!))</f>
        <v>#REF!</v>
      </c>
      <c r="BJ23" t="e">
        <f t="shared" si="14"/>
        <v>#REF!</v>
      </c>
      <c r="BK23" t="e">
        <f t="shared" si="15"/>
        <v>#REF!</v>
      </c>
      <c r="BL23" t="e">
        <f t="shared" si="16"/>
        <v>#REF!</v>
      </c>
      <c r="BM23" t="e">
        <f t="shared" si="17"/>
        <v>#REF!</v>
      </c>
      <c r="BN23" t="e">
        <f t="shared" si="18"/>
        <v>#REF!</v>
      </c>
      <c r="BO23" t="e">
        <f t="shared" si="19"/>
        <v>#REF!</v>
      </c>
      <c r="BP23" t="e">
        <f t="shared" si="20"/>
        <v>#REF!</v>
      </c>
      <c r="BQ23" t="e">
        <f t="shared" si="21"/>
        <v>#REF!</v>
      </c>
      <c r="BR23" t="e">
        <f t="shared" si="22"/>
        <v>#REF!</v>
      </c>
      <c r="BS23" t="e">
        <f t="shared" si="25"/>
        <v>#REF!</v>
      </c>
      <c r="BT23" s="11" t="e">
        <f t="shared" si="24"/>
        <v>#REF!</v>
      </c>
      <c r="BU23" s="12" t="e">
        <f t="shared" si="23"/>
        <v>#REF!</v>
      </c>
    </row>
    <row r="24" spans="1:73" x14ac:dyDescent="0.3">
      <c r="B24" s="13" t="s">
        <v>28</v>
      </c>
      <c r="C24" s="2">
        <v>3</v>
      </c>
      <c r="D24" s="14" t="s">
        <v>1</v>
      </c>
      <c r="E24" s="14" t="s">
        <v>57</v>
      </c>
      <c r="F24" s="2"/>
      <c r="G24" s="2"/>
      <c r="H24" s="17">
        <v>0</v>
      </c>
      <c r="I24" s="17">
        <v>0</v>
      </c>
      <c r="J24" s="17" t="s">
        <v>49</v>
      </c>
      <c r="K24" s="17" t="s">
        <v>49</v>
      </c>
      <c r="L24" s="17" t="s">
        <v>49</v>
      </c>
      <c r="M24" s="17" t="s">
        <v>49</v>
      </c>
      <c r="N24" s="17" t="s">
        <v>49</v>
      </c>
      <c r="O24" s="17" t="s">
        <v>49</v>
      </c>
      <c r="P24" s="17" t="s">
        <v>49</v>
      </c>
      <c r="Q24" s="17" t="s">
        <v>49</v>
      </c>
      <c r="R24" s="17" t="s">
        <v>49</v>
      </c>
      <c r="S24" s="7" t="s">
        <v>74</v>
      </c>
      <c r="T24" s="6" t="s">
        <v>49</v>
      </c>
      <c r="U24" s="6" t="s">
        <v>49</v>
      </c>
      <c r="V24" s="7"/>
      <c r="W24" s="7"/>
      <c r="X24" s="7"/>
      <c r="Y24" s="7"/>
      <c r="Z24" s="26"/>
      <c r="AA24" s="26"/>
      <c r="AB24" s="26"/>
      <c r="AC24" s="26"/>
      <c r="AD24" s="7"/>
      <c r="AE24" s="7"/>
      <c r="AF24" s="7"/>
      <c r="AG24" s="7"/>
      <c r="AH24" s="7"/>
      <c r="AI24" s="7"/>
      <c r="AJ24" s="7"/>
      <c r="AK24" s="6"/>
      <c r="AL24" s="6"/>
      <c r="AM24" s="6"/>
      <c r="AN24" s="6"/>
      <c r="AO24" s="6"/>
      <c r="AP24" s="6"/>
      <c r="AQ24" s="6"/>
      <c r="AR24" s="6"/>
      <c r="AS24" s="6"/>
      <c r="AT24" s="3"/>
      <c r="AU24" s="4"/>
      <c r="AV24" s="3"/>
      <c r="AW24" s="10" t="str">
        <f t="shared" si="1"/>
        <v>INSERT INTO TEWSA0W.CT_SME_TMP (COD_SNDG,COD_RATING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DEBITI_FIN_BT,IMP_DEBITI_FIN_MLT,IMP_LIQUIDITA) VALUES ( '0000000000000135',NULL</v>
      </c>
      <c r="AX24">
        <f t="shared" si="2"/>
        <v>0</v>
      </c>
      <c r="AY24" t="str">
        <f t="shared" si="3"/>
        <v>0,0</v>
      </c>
      <c r="AZ24" t="str">
        <f t="shared" si="4"/>
        <v>0,0,?</v>
      </c>
      <c r="BA24" t="str">
        <f t="shared" si="5"/>
        <v>0,0,?,?</v>
      </c>
      <c r="BB24" t="str">
        <f t="shared" si="6"/>
        <v>0,0,?,?,?</v>
      </c>
      <c r="BC24" t="str">
        <f t="shared" si="7"/>
        <v>0,0,?,?,?,?</v>
      </c>
      <c r="BD24" t="str">
        <f t="shared" si="8"/>
        <v>0,0,?,?,?,?,?</v>
      </c>
      <c r="BE24" t="str">
        <f t="shared" si="9"/>
        <v>0,0,?,?,?,?,?,?</v>
      </c>
      <c r="BF24" t="str">
        <f t="shared" si="10"/>
        <v>0,0,?,?,?,?,?,?,?</v>
      </c>
      <c r="BG24" t="str">
        <f t="shared" si="11"/>
        <v>0,0,?,?,?,?,?,?,?,?</v>
      </c>
      <c r="BH24" t="str">
        <f t="shared" si="12"/>
        <v>0,0,?,?,?,?,?,?,?,?,?</v>
      </c>
      <c r="BI24" t="str">
        <f t="shared" si="13"/>
        <v>0,0,?,?,?,?,?,?,?,?,?,CEBI</v>
      </c>
      <c r="BJ24" t="str">
        <f t="shared" si="14"/>
        <v>0,0,?,?,?,?,?,?,?,?,?,CEBI,?</v>
      </c>
      <c r="BK24" t="str">
        <f t="shared" si="15"/>
        <v>0,0,?,?,?,?,?,?,?,?,?,CEBI,?,?</v>
      </c>
      <c r="BL24" t="str">
        <f t="shared" si="16"/>
        <v>0,0,?,?,?,?,?,?,?,?,?,CEBI,?,?,NULL</v>
      </c>
      <c r="BM24" t="str">
        <f t="shared" si="17"/>
        <v>0,0,?,?,?,?,?,?,?,?,?,CEBI,?,?,NULL,NULL</v>
      </c>
      <c r="BN24" t="str">
        <f t="shared" si="18"/>
        <v>0,0,?,?,?,?,?,?,?,?,?,CEBI,?,?,NULL,NULL,NULL</v>
      </c>
      <c r="BO24" t="str">
        <f t="shared" si="19"/>
        <v>0,0,?,?,?,?,?,?,?,?,?,CEBI,?,?,NULL,NULL,NULL,NULL</v>
      </c>
      <c r="BP24" t="str">
        <f t="shared" si="20"/>
        <v>0,0,?,?,?,?,?,?,?,?,?,CEBI,?,?,NULL,NULL,NULL,NULL,NULL</v>
      </c>
      <c r="BQ24" t="str">
        <f t="shared" si="21"/>
        <v>0,0,?,?,?,?,?,?,?,?,?,CEBI,?,?,NULL,NULL,NULL,NULL,NULL,NULL</v>
      </c>
      <c r="BR24" t="str">
        <f t="shared" si="22"/>
        <v>0,0,?,?,?,?,?,?,?,?,?,CEBI,?,?,NULL,NULL,NULL,NULL,NULL,NULL,NULL</v>
      </c>
      <c r="BS24" t="str">
        <f t="shared" si="25"/>
        <v>0,0,?,?,?,?,?,?,?,?,?,CEBI,?,?,NULL,NULL,NULL,NULL,NULL,NULL,NULL,NULL</v>
      </c>
      <c r="BT24" s="11" t="str">
        <f t="shared" si="24"/>
        <v>0,0,?,?,?,?,?,?,?,?,?,CEBI,?,?,NULL,NULL,NULL,NULL,NULL,NULL,NULL,NULL,NULL</v>
      </c>
      <c r="BU24" s="12" t="str">
        <f t="shared" si="23"/>
        <v xml:space="preserve">INSERT INTO TEWSA0W.CT_SME_TMP (COD_SNDG,COD_RATING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DEBITI_FIN_BT,IMP_DEBITI_FIN_MLT,IMP_LIQUIDITA) VALUES ( '0000000000000135',NULL,0,0,?,?,?,?,?,?,?,?,?,CEBI,?,?,NULL,NULL,NULL,NULL,NULL,NULL,NULL,NULL,NULL); </v>
      </c>
    </row>
    <row r="25" spans="1:73" x14ac:dyDescent="0.3">
      <c r="B25" s="13" t="s">
        <v>29</v>
      </c>
      <c r="C25" s="2">
        <v>3</v>
      </c>
      <c r="D25" s="14" t="s">
        <v>1</v>
      </c>
      <c r="E25" s="14" t="s">
        <v>57</v>
      </c>
      <c r="F25" s="2"/>
      <c r="G25" s="2"/>
      <c r="H25" s="17" t="s">
        <v>49</v>
      </c>
      <c r="I25" s="17" t="s">
        <v>49</v>
      </c>
      <c r="J25" s="17" t="s">
        <v>49</v>
      </c>
      <c r="K25" s="17" t="s">
        <v>49</v>
      </c>
      <c r="L25" s="17" t="s">
        <v>49</v>
      </c>
      <c r="M25" s="17" t="s">
        <v>49</v>
      </c>
      <c r="N25" s="17" t="s">
        <v>49</v>
      </c>
      <c r="O25" s="17" t="s">
        <v>49</v>
      </c>
      <c r="P25" s="17" t="s">
        <v>49</v>
      </c>
      <c r="Q25" s="17" t="s">
        <v>49</v>
      </c>
      <c r="R25" s="17" t="s">
        <v>49</v>
      </c>
      <c r="S25" s="7" t="s">
        <v>74</v>
      </c>
      <c r="T25" s="6" t="s">
        <v>49</v>
      </c>
      <c r="U25" s="6" t="s">
        <v>49</v>
      </c>
      <c r="V25" s="7"/>
      <c r="W25" s="7"/>
      <c r="X25" s="7"/>
      <c r="Y25" s="7"/>
      <c r="Z25" s="26"/>
      <c r="AA25" s="26"/>
      <c r="AB25" s="26"/>
      <c r="AC25" s="26"/>
      <c r="AD25" s="7"/>
      <c r="AE25" s="7"/>
      <c r="AF25" s="7"/>
      <c r="AG25" s="7"/>
      <c r="AH25" s="7"/>
      <c r="AI25" s="7"/>
      <c r="AJ25" s="7"/>
      <c r="AK25" s="6"/>
      <c r="AL25" s="6"/>
      <c r="AM25" s="6"/>
      <c r="AN25" s="6"/>
      <c r="AO25" s="6"/>
      <c r="AP25" s="6"/>
      <c r="AQ25" s="6"/>
      <c r="AR25" s="6"/>
      <c r="AS25" s="6"/>
      <c r="AT25" s="3"/>
      <c r="AU25" s="4"/>
      <c r="AV25" s="3"/>
      <c r="AW25" s="10" t="str">
        <f t="shared" si="1"/>
        <v>INSERT INTO TEWSA0W.CT_SME_TMP (COD_SNDG,COD_RATING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DEBITI_FIN_BT,IMP_DEBITI_FIN_MLT,IMP_LIQUIDITA) VALUES ( '0000000000000136',NULL</v>
      </c>
      <c r="AX25" t="str">
        <f t="shared" si="2"/>
        <v>?</v>
      </c>
      <c r="AY25" t="str">
        <f t="shared" si="3"/>
        <v>?,?</v>
      </c>
      <c r="AZ25" t="str">
        <f t="shared" si="4"/>
        <v>?,?,?</v>
      </c>
      <c r="BA25" t="str">
        <f t="shared" si="5"/>
        <v>?,?,?,?</v>
      </c>
      <c r="BB25" t="str">
        <f t="shared" si="6"/>
        <v>?,?,?,?,?</v>
      </c>
      <c r="BC25" t="str">
        <f t="shared" si="7"/>
        <v>?,?,?,?,?,?</v>
      </c>
      <c r="BD25" t="str">
        <f t="shared" si="8"/>
        <v>?,?,?,?,?,?,?</v>
      </c>
      <c r="BE25" t="str">
        <f t="shared" si="9"/>
        <v>?,?,?,?,?,?,?,?</v>
      </c>
      <c r="BF25" t="str">
        <f t="shared" si="10"/>
        <v>?,?,?,?,?,?,?,?,?</v>
      </c>
      <c r="BG25" t="str">
        <f t="shared" si="11"/>
        <v>?,?,?,?,?,?,?,?,?,?</v>
      </c>
      <c r="BH25" t="str">
        <f t="shared" si="12"/>
        <v>?,?,?,?,?,?,?,?,?,?,?</v>
      </c>
      <c r="BI25" t="str">
        <f t="shared" si="13"/>
        <v>?,?,?,?,?,?,?,?,?,?,?,CEBI</v>
      </c>
      <c r="BJ25" t="str">
        <f t="shared" si="14"/>
        <v>?,?,?,?,?,?,?,?,?,?,?,CEBI,?</v>
      </c>
      <c r="BK25" t="str">
        <f t="shared" si="15"/>
        <v>?,?,?,?,?,?,?,?,?,?,?,CEBI,?,?</v>
      </c>
      <c r="BL25" t="str">
        <f t="shared" si="16"/>
        <v>?,?,?,?,?,?,?,?,?,?,?,CEBI,?,?,NULL</v>
      </c>
      <c r="BM25" t="str">
        <f t="shared" si="17"/>
        <v>?,?,?,?,?,?,?,?,?,?,?,CEBI,?,?,NULL,NULL</v>
      </c>
      <c r="BN25" t="str">
        <f t="shared" si="18"/>
        <v>?,?,?,?,?,?,?,?,?,?,?,CEBI,?,?,NULL,NULL,NULL</v>
      </c>
      <c r="BO25" t="str">
        <f t="shared" si="19"/>
        <v>?,?,?,?,?,?,?,?,?,?,?,CEBI,?,?,NULL,NULL,NULL,NULL</v>
      </c>
      <c r="BP25" t="str">
        <f t="shared" si="20"/>
        <v>?,?,?,?,?,?,?,?,?,?,?,CEBI,?,?,NULL,NULL,NULL,NULL,NULL</v>
      </c>
      <c r="BQ25" t="str">
        <f t="shared" si="21"/>
        <v>?,?,?,?,?,?,?,?,?,?,?,CEBI,?,?,NULL,NULL,NULL,NULL,NULL,NULL</v>
      </c>
      <c r="BR25" t="str">
        <f t="shared" si="22"/>
        <v>?,?,?,?,?,?,?,?,?,?,?,CEBI,?,?,NULL,NULL,NULL,NULL,NULL,NULL,NULL</v>
      </c>
      <c r="BS25" t="str">
        <f t="shared" si="25"/>
        <v>?,?,?,?,?,?,?,?,?,?,?,CEBI,?,?,NULL,NULL,NULL,NULL,NULL,NULL,NULL,NULL</v>
      </c>
      <c r="BT25" s="11" t="str">
        <f t="shared" si="24"/>
        <v>?,?,?,?,?,?,?,?,?,?,?,CEBI,?,?,NULL,NULL,NULL,NULL,NULL,NULL,NULL,NULL,NULL</v>
      </c>
      <c r="BU25" s="12" t="str">
        <f t="shared" si="23"/>
        <v xml:space="preserve">INSERT INTO TEWSA0W.CT_SME_TMP (COD_SNDG,COD_RATING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DEBITI_FIN_BT,IMP_DEBITI_FIN_MLT,IMP_LIQUIDITA) VALUES ( '0000000000000136',NULL,?,?,?,?,?,?,?,?,?,?,?,CEBI,?,?,NULL,NULL,NULL,NULL,NULL,NULL,NULL,NULL,NULL); </v>
      </c>
    </row>
    <row r="26" spans="1:73" x14ac:dyDescent="0.3">
      <c r="B26" s="13" t="s">
        <v>30</v>
      </c>
      <c r="C26" s="2">
        <v>3</v>
      </c>
      <c r="D26" s="14" t="s">
        <v>1</v>
      </c>
      <c r="E26" s="14" t="s">
        <v>69</v>
      </c>
      <c r="F26" s="2"/>
      <c r="G26" s="2"/>
      <c r="H26" s="6">
        <v>500</v>
      </c>
      <c r="I26" s="7">
        <v>300</v>
      </c>
      <c r="J26" s="6">
        <v>1</v>
      </c>
      <c r="K26" s="6">
        <v>0</v>
      </c>
      <c r="L26" s="6">
        <v>0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6">
        <v>0</v>
      </c>
      <c r="S26" s="7" t="s">
        <v>74</v>
      </c>
      <c r="T26" s="18">
        <v>42857</v>
      </c>
      <c r="U26" s="18">
        <v>42523</v>
      </c>
      <c r="V26" s="7"/>
      <c r="W26" s="7"/>
      <c r="X26" s="7"/>
      <c r="Y26" s="7"/>
      <c r="Z26" s="26"/>
      <c r="AA26" s="26"/>
      <c r="AB26" s="26"/>
      <c r="AC26" s="26"/>
      <c r="AD26" s="7"/>
      <c r="AE26" s="7"/>
      <c r="AF26" s="7"/>
      <c r="AG26" s="7"/>
      <c r="AH26" s="7"/>
      <c r="AI26" s="7"/>
      <c r="AJ26" s="7"/>
      <c r="AK26" s="6"/>
      <c r="AL26" s="6"/>
      <c r="AM26" s="6"/>
      <c r="AN26" s="6"/>
      <c r="AO26" s="6"/>
      <c r="AP26" s="6"/>
      <c r="AQ26" s="6"/>
      <c r="AR26" s="6"/>
      <c r="AS26" s="6"/>
      <c r="AT26" s="3"/>
      <c r="AU26" s="4"/>
      <c r="AV26" s="3"/>
      <c r="AW26" s="10" t="str">
        <f t="shared" si="1"/>
        <v>INSERT INTO TEWSA0W.CT_SME_TMP (COD_SNDG,COD_RATING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DEBITI_FIN_BT,IMP_DEBITI_FIN_MLT,IMP_LIQUIDITA) VALUES ( '0000000000000137',NULL</v>
      </c>
      <c r="AX26">
        <f t="shared" si="2"/>
        <v>500</v>
      </c>
      <c r="AY26" t="str">
        <f t="shared" si="3"/>
        <v>500,300</v>
      </c>
      <c r="AZ26" t="str">
        <f t="shared" si="4"/>
        <v>500,300,1</v>
      </c>
      <c r="BA26" t="str">
        <f t="shared" si="5"/>
        <v>500,300,1,0</v>
      </c>
      <c r="BB26" t="str">
        <f t="shared" si="6"/>
        <v>500,300,1,0,0</v>
      </c>
      <c r="BC26" t="str">
        <f t="shared" si="7"/>
        <v>500,300,1,0,0,0</v>
      </c>
      <c r="BD26" t="str">
        <f t="shared" si="8"/>
        <v>500,300,1,0,0,0,0</v>
      </c>
      <c r="BE26" t="str">
        <f t="shared" si="9"/>
        <v>500,300,1,0,0,0,0,0</v>
      </c>
      <c r="BF26" t="str">
        <f t="shared" si="10"/>
        <v>500,300,1,0,0,0,0,0,0</v>
      </c>
      <c r="BG26" t="str">
        <f t="shared" si="11"/>
        <v>500,300,1,0,0,0,0,0,0,0</v>
      </c>
      <c r="BH26" t="str">
        <f t="shared" si="12"/>
        <v>500,300,1,0,0,0,0,0,0,0,0</v>
      </c>
      <c r="BI26" t="str">
        <f t="shared" si="13"/>
        <v>500,300,1,0,0,0,0,0,0,0,0,CEBI</v>
      </c>
      <c r="BJ26" t="str">
        <f t="shared" si="14"/>
        <v>500,300,1,0,0,0,0,0,0,0,0,CEBI,42857</v>
      </c>
      <c r="BK26" t="str">
        <f t="shared" si="15"/>
        <v>500,300,1,0,0,0,0,0,0,0,0,CEBI,42857,42523</v>
      </c>
      <c r="BL26" t="str">
        <f t="shared" si="16"/>
        <v>500,300,1,0,0,0,0,0,0,0,0,CEBI,42857,42523,NULL</v>
      </c>
      <c r="BM26" t="str">
        <f t="shared" si="17"/>
        <v>500,300,1,0,0,0,0,0,0,0,0,CEBI,42857,42523,NULL,NULL</v>
      </c>
      <c r="BN26" t="str">
        <f t="shared" si="18"/>
        <v>500,300,1,0,0,0,0,0,0,0,0,CEBI,42857,42523,NULL,NULL,NULL</v>
      </c>
      <c r="BO26" t="str">
        <f t="shared" si="19"/>
        <v>500,300,1,0,0,0,0,0,0,0,0,CEBI,42857,42523,NULL,NULL,NULL,NULL</v>
      </c>
      <c r="BP26" t="str">
        <f t="shared" si="20"/>
        <v>500,300,1,0,0,0,0,0,0,0,0,CEBI,42857,42523,NULL,NULL,NULL,NULL,NULL</v>
      </c>
      <c r="BQ26" t="str">
        <f t="shared" si="21"/>
        <v>500,300,1,0,0,0,0,0,0,0,0,CEBI,42857,42523,NULL,NULL,NULL,NULL,NULL,NULL</v>
      </c>
      <c r="BR26" t="str">
        <f t="shared" si="22"/>
        <v>500,300,1,0,0,0,0,0,0,0,0,CEBI,42857,42523,NULL,NULL,NULL,NULL,NULL,NULL,NULL</v>
      </c>
      <c r="BS26" t="str">
        <f t="shared" si="25"/>
        <v>500,300,1,0,0,0,0,0,0,0,0,CEBI,42857,42523,NULL,NULL,NULL,NULL,NULL,NULL,NULL,NULL</v>
      </c>
      <c r="BT26" s="11" t="str">
        <f t="shared" si="24"/>
        <v>500,300,1,0,0,0,0,0,0,0,0,CEBI,42857,42523,NULL,NULL,NULL,NULL,NULL,NULL,NULL,NULL,NULL</v>
      </c>
      <c r="BU26" s="12" t="str">
        <f t="shared" si="23"/>
        <v xml:space="preserve">INSERT INTO TEWSA0W.CT_SME_TMP (COD_SNDG,COD_RATING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DEBITI_FIN_BT,IMP_DEBITI_FIN_MLT,IMP_LIQUIDITA) VALUES ( '0000000000000137',NULL,500,300,1,0,0,0,0,0,0,0,0,CEBI,42857,42523,NULL,NULL,NULL,NULL,NULL,NULL,NULL,NULL,NULL); </v>
      </c>
    </row>
    <row r="27" spans="1:73" x14ac:dyDescent="0.3">
      <c r="B27" s="13" t="s">
        <v>31</v>
      </c>
      <c r="C27" s="2">
        <v>3</v>
      </c>
      <c r="D27" s="14" t="s">
        <v>1</v>
      </c>
      <c r="E27" s="14" t="s">
        <v>69</v>
      </c>
      <c r="F27" s="2"/>
      <c r="G27" s="2"/>
      <c r="H27" s="17">
        <v>0</v>
      </c>
      <c r="I27" s="17">
        <v>0</v>
      </c>
      <c r="J27" s="6">
        <v>1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  <c r="S27" s="7" t="s">
        <v>74</v>
      </c>
      <c r="T27" s="18">
        <v>42857</v>
      </c>
      <c r="U27" s="18">
        <v>42523</v>
      </c>
      <c r="V27" s="7"/>
      <c r="W27" s="7"/>
      <c r="X27" s="7"/>
      <c r="Y27" s="7"/>
      <c r="Z27" s="26"/>
      <c r="AA27" s="26"/>
      <c r="AB27" s="26"/>
      <c r="AC27" s="26"/>
      <c r="AD27" s="7"/>
      <c r="AE27" s="7"/>
      <c r="AF27" s="7"/>
      <c r="AG27" s="7"/>
      <c r="AH27" s="7"/>
      <c r="AI27" s="7"/>
      <c r="AJ27" s="7"/>
      <c r="AK27" s="6"/>
      <c r="AL27" s="6"/>
      <c r="AM27" s="6"/>
      <c r="AN27" s="6"/>
      <c r="AO27" s="6"/>
      <c r="AP27" s="6"/>
      <c r="AQ27" s="6"/>
      <c r="AR27" s="6"/>
      <c r="AS27" s="6"/>
      <c r="AT27" s="3"/>
      <c r="AU27" s="4"/>
      <c r="AV27" s="3"/>
      <c r="AW27" s="10" t="str">
        <f t="shared" si="1"/>
        <v>INSERT INTO TEWSA0W.CT_SME_TMP (COD_SNDG,COD_RATING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DEBITI_FIN_BT,IMP_DEBITI_FIN_MLT,IMP_LIQUIDITA) VALUES ( '0000000000000138',NULL</v>
      </c>
      <c r="AX27">
        <f t="shared" si="2"/>
        <v>0</v>
      </c>
      <c r="AY27" t="str">
        <f t="shared" si="3"/>
        <v>0,0</v>
      </c>
      <c r="AZ27" t="str">
        <f t="shared" si="4"/>
        <v>0,0,1</v>
      </c>
      <c r="BA27" t="str">
        <f t="shared" si="5"/>
        <v>0,0,1,0</v>
      </c>
      <c r="BB27" t="str">
        <f t="shared" si="6"/>
        <v>0,0,1,0,0</v>
      </c>
      <c r="BC27" t="str">
        <f t="shared" si="7"/>
        <v>0,0,1,0,0,0</v>
      </c>
      <c r="BD27" t="str">
        <f t="shared" si="8"/>
        <v>0,0,1,0,0,0,0</v>
      </c>
      <c r="BE27" t="str">
        <f t="shared" si="9"/>
        <v>0,0,1,0,0,0,0,0</v>
      </c>
      <c r="BF27" t="str">
        <f t="shared" si="10"/>
        <v>0,0,1,0,0,0,0,0,0</v>
      </c>
      <c r="BG27" t="str">
        <f t="shared" si="11"/>
        <v>0,0,1,0,0,0,0,0,0,0</v>
      </c>
      <c r="BH27" t="str">
        <f t="shared" si="12"/>
        <v>0,0,1,0,0,0,0,0,0,0,0</v>
      </c>
      <c r="BI27" t="str">
        <f t="shared" si="13"/>
        <v>0,0,1,0,0,0,0,0,0,0,0,CEBI</v>
      </c>
      <c r="BJ27" t="str">
        <f t="shared" si="14"/>
        <v>0,0,1,0,0,0,0,0,0,0,0,CEBI,42857</v>
      </c>
      <c r="BK27" t="str">
        <f t="shared" si="15"/>
        <v>0,0,1,0,0,0,0,0,0,0,0,CEBI,42857,42523</v>
      </c>
      <c r="BL27" t="str">
        <f t="shared" si="16"/>
        <v>0,0,1,0,0,0,0,0,0,0,0,CEBI,42857,42523,NULL</v>
      </c>
      <c r="BM27" t="str">
        <f t="shared" si="17"/>
        <v>0,0,1,0,0,0,0,0,0,0,0,CEBI,42857,42523,NULL,NULL</v>
      </c>
      <c r="BN27" t="str">
        <f t="shared" si="18"/>
        <v>0,0,1,0,0,0,0,0,0,0,0,CEBI,42857,42523,NULL,NULL,NULL</v>
      </c>
      <c r="BO27" t="str">
        <f t="shared" si="19"/>
        <v>0,0,1,0,0,0,0,0,0,0,0,CEBI,42857,42523,NULL,NULL,NULL,NULL</v>
      </c>
      <c r="BP27" t="str">
        <f t="shared" si="20"/>
        <v>0,0,1,0,0,0,0,0,0,0,0,CEBI,42857,42523,NULL,NULL,NULL,NULL,NULL</v>
      </c>
      <c r="BQ27" t="str">
        <f t="shared" si="21"/>
        <v>0,0,1,0,0,0,0,0,0,0,0,CEBI,42857,42523,NULL,NULL,NULL,NULL,NULL,NULL</v>
      </c>
      <c r="BR27" t="str">
        <f t="shared" si="22"/>
        <v>0,0,1,0,0,0,0,0,0,0,0,CEBI,42857,42523,NULL,NULL,NULL,NULL,NULL,NULL,NULL</v>
      </c>
      <c r="BS27" t="str">
        <f t="shared" si="25"/>
        <v>0,0,1,0,0,0,0,0,0,0,0,CEBI,42857,42523,NULL,NULL,NULL,NULL,NULL,NULL,NULL,NULL</v>
      </c>
      <c r="BT27" s="11" t="str">
        <f t="shared" si="24"/>
        <v>0,0,1,0,0,0,0,0,0,0,0,CEBI,42857,42523,NULL,NULL,NULL,NULL,NULL,NULL,NULL,NULL,NULL</v>
      </c>
      <c r="BU27" s="12" t="str">
        <f t="shared" si="23"/>
        <v xml:space="preserve">INSERT INTO TEWSA0W.CT_SME_TMP (COD_SNDG,COD_RATING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DEBITI_FIN_BT,IMP_DEBITI_FIN_MLT,IMP_LIQUIDITA) VALUES ( '0000000000000138',NULL,0,0,1,0,0,0,0,0,0,0,0,CEBI,42857,42523,NULL,NULL,NULL,NULL,NULL,NULL,NULL,NULL,NULL); </v>
      </c>
    </row>
    <row r="28" spans="1:73" x14ac:dyDescent="0.3">
      <c r="B28" s="13" t="s">
        <v>32</v>
      </c>
      <c r="C28" s="2">
        <v>3</v>
      </c>
      <c r="D28" s="14" t="s">
        <v>1</v>
      </c>
      <c r="E28" s="14" t="s">
        <v>69</v>
      </c>
      <c r="F28" s="2"/>
      <c r="G28" s="2"/>
      <c r="H28" s="17" t="s">
        <v>49</v>
      </c>
      <c r="I28" s="17" t="s">
        <v>49</v>
      </c>
      <c r="J28" s="6">
        <v>1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  <c r="S28" s="7" t="s">
        <v>74</v>
      </c>
      <c r="T28" s="18">
        <v>42857</v>
      </c>
      <c r="U28" s="18">
        <v>42523</v>
      </c>
      <c r="V28" s="7"/>
      <c r="W28" s="7"/>
      <c r="X28" s="7"/>
      <c r="Y28" s="7"/>
      <c r="Z28" s="26"/>
      <c r="AA28" s="26"/>
      <c r="AB28" s="26"/>
      <c r="AC28" s="26"/>
      <c r="AD28" s="7"/>
      <c r="AE28" s="7"/>
      <c r="AF28" s="7"/>
      <c r="AG28" s="7"/>
      <c r="AH28" s="7"/>
      <c r="AI28" s="7"/>
      <c r="AJ28" s="7"/>
      <c r="AK28" s="6"/>
      <c r="AL28" s="6"/>
      <c r="AM28" s="6"/>
      <c r="AN28" s="6"/>
      <c r="AO28" s="6"/>
      <c r="AP28" s="6"/>
      <c r="AQ28" s="6"/>
      <c r="AR28" s="6"/>
      <c r="AS28" s="6"/>
      <c r="AT28" s="3"/>
      <c r="AU28" s="4"/>
      <c r="AV28" s="3"/>
      <c r="AW28" s="10" t="str">
        <f t="shared" si="1"/>
        <v>INSERT INTO TEWSA0W.CT_SME_TMP (COD_SNDG,COD_RATING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DEBITI_FIN_BT,IMP_DEBITI_FIN_MLT,IMP_LIQUIDITA) VALUES ( '0000000000000139',NULL</v>
      </c>
      <c r="AX28" t="str">
        <f t="shared" si="2"/>
        <v>?</v>
      </c>
      <c r="AY28" t="str">
        <f t="shared" si="3"/>
        <v>?,?</v>
      </c>
      <c r="AZ28" t="str">
        <f t="shared" si="4"/>
        <v>?,?,1</v>
      </c>
      <c r="BA28" t="str">
        <f t="shared" si="5"/>
        <v>?,?,1,0</v>
      </c>
      <c r="BB28" t="str">
        <f t="shared" si="6"/>
        <v>?,?,1,0,0</v>
      </c>
      <c r="BC28" t="str">
        <f t="shared" si="7"/>
        <v>?,?,1,0,0,0</v>
      </c>
      <c r="BD28" t="str">
        <f t="shared" si="8"/>
        <v>?,?,1,0,0,0,0</v>
      </c>
      <c r="BE28" t="str">
        <f t="shared" si="9"/>
        <v>?,?,1,0,0,0,0,0</v>
      </c>
      <c r="BF28" t="str">
        <f t="shared" si="10"/>
        <v>?,?,1,0,0,0,0,0,0</v>
      </c>
      <c r="BG28" t="str">
        <f t="shared" si="11"/>
        <v>?,?,1,0,0,0,0,0,0,0</v>
      </c>
      <c r="BH28" t="str">
        <f t="shared" si="12"/>
        <v>?,?,1,0,0,0,0,0,0,0,0</v>
      </c>
      <c r="BI28" t="str">
        <f t="shared" si="13"/>
        <v>?,?,1,0,0,0,0,0,0,0,0,CEBI</v>
      </c>
      <c r="BJ28" t="str">
        <f t="shared" si="14"/>
        <v>?,?,1,0,0,0,0,0,0,0,0,CEBI,42857</v>
      </c>
      <c r="BK28" t="str">
        <f t="shared" si="15"/>
        <v>?,?,1,0,0,0,0,0,0,0,0,CEBI,42857,42523</v>
      </c>
      <c r="BL28" t="str">
        <f t="shared" si="16"/>
        <v>?,?,1,0,0,0,0,0,0,0,0,CEBI,42857,42523,NULL</v>
      </c>
      <c r="BM28" t="str">
        <f t="shared" si="17"/>
        <v>?,?,1,0,0,0,0,0,0,0,0,CEBI,42857,42523,NULL,NULL</v>
      </c>
      <c r="BN28" t="str">
        <f t="shared" si="18"/>
        <v>?,?,1,0,0,0,0,0,0,0,0,CEBI,42857,42523,NULL,NULL,NULL</v>
      </c>
      <c r="BO28" t="str">
        <f t="shared" si="19"/>
        <v>?,?,1,0,0,0,0,0,0,0,0,CEBI,42857,42523,NULL,NULL,NULL,NULL</v>
      </c>
      <c r="BP28" t="str">
        <f t="shared" si="20"/>
        <v>?,?,1,0,0,0,0,0,0,0,0,CEBI,42857,42523,NULL,NULL,NULL,NULL,NULL</v>
      </c>
      <c r="BQ28" t="str">
        <f t="shared" si="21"/>
        <v>?,?,1,0,0,0,0,0,0,0,0,CEBI,42857,42523,NULL,NULL,NULL,NULL,NULL,NULL</v>
      </c>
      <c r="BR28" t="str">
        <f t="shared" si="22"/>
        <v>?,?,1,0,0,0,0,0,0,0,0,CEBI,42857,42523,NULL,NULL,NULL,NULL,NULL,NULL,NULL</v>
      </c>
      <c r="BS28" t="str">
        <f t="shared" si="25"/>
        <v>?,?,1,0,0,0,0,0,0,0,0,CEBI,42857,42523,NULL,NULL,NULL,NULL,NULL,NULL,NULL,NULL</v>
      </c>
      <c r="BT28" s="11" t="str">
        <f t="shared" si="24"/>
        <v>?,?,1,0,0,0,0,0,0,0,0,CEBI,42857,42523,NULL,NULL,NULL,NULL,NULL,NULL,NULL,NULL,NULL</v>
      </c>
      <c r="BU28" s="12" t="str">
        <f t="shared" si="23"/>
        <v xml:space="preserve">INSERT INTO TEWSA0W.CT_SME_TMP (COD_SNDG,COD_RATING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DEBITI_FIN_BT,IMP_DEBITI_FIN_MLT,IMP_LIQUIDITA) VALUES ( '0000000000000139',NULL,?,?,1,0,0,0,0,0,0,0,0,CEBI,42857,42523,NULL,NULL,NULL,NULL,NULL,NULL,NULL,NULL,NULL); </v>
      </c>
    </row>
    <row r="29" spans="1:73" s="9" customFormat="1" x14ac:dyDescent="0.3">
      <c r="A29"/>
      <c r="B29" s="13" t="s">
        <v>33</v>
      </c>
      <c r="C29" s="2">
        <v>3</v>
      </c>
      <c r="D29" s="14" t="s">
        <v>1</v>
      </c>
      <c r="E29" s="14" t="s">
        <v>70</v>
      </c>
      <c r="F29" s="2"/>
      <c r="G29" s="2"/>
      <c r="H29" s="6">
        <v>500</v>
      </c>
      <c r="I29" s="7">
        <v>300</v>
      </c>
      <c r="J29" s="6">
        <v>1</v>
      </c>
      <c r="K29" s="6">
        <v>1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  <c r="S29" s="7" t="s">
        <v>74</v>
      </c>
      <c r="T29" s="18">
        <v>42857</v>
      </c>
      <c r="U29" s="18">
        <v>42523</v>
      </c>
      <c r="V29" s="7"/>
      <c r="W29" s="7"/>
      <c r="X29" s="7"/>
      <c r="Y29" s="7"/>
      <c r="Z29" s="26"/>
      <c r="AA29" s="26"/>
      <c r="AB29" s="26"/>
      <c r="AC29" s="26"/>
      <c r="AD29" s="7"/>
      <c r="AE29" s="7"/>
      <c r="AF29" s="7"/>
      <c r="AG29" s="7"/>
      <c r="AH29" s="7"/>
      <c r="AI29" s="7"/>
      <c r="AJ29" s="7"/>
      <c r="AK29" s="6"/>
      <c r="AL29" s="6"/>
      <c r="AM29" s="6"/>
      <c r="AN29" s="6"/>
      <c r="AO29" s="6"/>
      <c r="AP29" s="6"/>
      <c r="AQ29" s="6"/>
      <c r="AR29" s="6"/>
      <c r="AS29" s="6"/>
      <c r="AT29" s="3"/>
      <c r="AU29" s="4"/>
      <c r="AV29" s="3"/>
      <c r="AW29" s="10" t="str">
        <f t="shared" si="1"/>
        <v>INSERT INTO TEWSA0W.CT_SME_TMP (COD_SNDG,COD_RATING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DEBITI_FIN_BT,IMP_DEBITI_FIN_MLT,IMP_LIQUIDITA) VALUES ( '0000000000000140',NULL</v>
      </c>
      <c r="AX29">
        <f t="shared" si="2"/>
        <v>500</v>
      </c>
      <c r="AY29" t="str">
        <f t="shared" si="3"/>
        <v>500,300</v>
      </c>
      <c r="AZ29" t="str">
        <f t="shared" si="4"/>
        <v>500,300,1</v>
      </c>
      <c r="BA29" t="str">
        <f t="shared" si="5"/>
        <v>500,300,1,1</v>
      </c>
      <c r="BB29" t="str">
        <f t="shared" si="6"/>
        <v>500,300,1,1,0</v>
      </c>
      <c r="BC29" t="str">
        <f t="shared" si="7"/>
        <v>500,300,1,1,0,0</v>
      </c>
      <c r="BD29" t="str">
        <f t="shared" si="8"/>
        <v>500,300,1,1,0,0,0</v>
      </c>
      <c r="BE29" t="str">
        <f t="shared" si="9"/>
        <v>500,300,1,1,0,0,0,0</v>
      </c>
      <c r="BF29" t="str">
        <f t="shared" si="10"/>
        <v>500,300,1,1,0,0,0,0,0</v>
      </c>
      <c r="BG29" t="str">
        <f t="shared" si="11"/>
        <v>500,300,1,1,0,0,0,0,0,0</v>
      </c>
      <c r="BH29" t="str">
        <f t="shared" si="12"/>
        <v>500,300,1,1,0,0,0,0,0,0,0</v>
      </c>
      <c r="BI29" t="str">
        <f t="shared" si="13"/>
        <v>500,300,1,1,0,0,0,0,0,0,0,CEBI</v>
      </c>
      <c r="BJ29" t="str">
        <f t="shared" si="14"/>
        <v>500,300,1,1,0,0,0,0,0,0,0,CEBI,42857</v>
      </c>
      <c r="BK29" t="str">
        <f t="shared" si="15"/>
        <v>500,300,1,1,0,0,0,0,0,0,0,CEBI,42857,42523</v>
      </c>
      <c r="BL29" t="str">
        <f t="shared" si="16"/>
        <v>500,300,1,1,0,0,0,0,0,0,0,CEBI,42857,42523,NULL</v>
      </c>
      <c r="BM29" t="str">
        <f t="shared" si="17"/>
        <v>500,300,1,1,0,0,0,0,0,0,0,CEBI,42857,42523,NULL,NULL</v>
      </c>
      <c r="BN29" t="str">
        <f t="shared" si="18"/>
        <v>500,300,1,1,0,0,0,0,0,0,0,CEBI,42857,42523,NULL,NULL,NULL</v>
      </c>
      <c r="BO29" t="str">
        <f t="shared" si="19"/>
        <v>500,300,1,1,0,0,0,0,0,0,0,CEBI,42857,42523,NULL,NULL,NULL,NULL</v>
      </c>
      <c r="BP29" t="str">
        <f t="shared" si="20"/>
        <v>500,300,1,1,0,0,0,0,0,0,0,CEBI,42857,42523,NULL,NULL,NULL,NULL,NULL</v>
      </c>
      <c r="BQ29" t="str">
        <f t="shared" si="21"/>
        <v>500,300,1,1,0,0,0,0,0,0,0,CEBI,42857,42523,NULL,NULL,NULL,NULL,NULL,NULL</v>
      </c>
      <c r="BR29" t="str">
        <f t="shared" si="22"/>
        <v>500,300,1,1,0,0,0,0,0,0,0,CEBI,42857,42523,NULL,NULL,NULL,NULL,NULL,NULL,NULL</v>
      </c>
      <c r="BS29" t="str">
        <f t="shared" si="25"/>
        <v>500,300,1,1,0,0,0,0,0,0,0,CEBI,42857,42523,NULL,NULL,NULL,NULL,NULL,NULL,NULL,NULL</v>
      </c>
      <c r="BT29" s="11" t="str">
        <f t="shared" si="24"/>
        <v>500,300,1,1,0,0,0,0,0,0,0,CEBI,42857,42523,NULL,NULL,NULL,NULL,NULL,NULL,NULL,NULL,NULL</v>
      </c>
      <c r="BU29" s="12" t="str">
        <f t="shared" si="23"/>
        <v xml:space="preserve">INSERT INTO TEWSA0W.CT_SME_TMP (COD_SNDG,COD_RATING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DEBITI_FIN_BT,IMP_DEBITI_FIN_MLT,IMP_LIQUIDITA) VALUES ( '0000000000000140',NULL,500,300,1,1,0,0,0,0,0,0,0,CEBI,42857,42523,NULL,NULL,NULL,NULL,NULL,NULL,NULL,NULL,NULL); </v>
      </c>
    </row>
    <row r="30" spans="1:73" x14ac:dyDescent="0.3">
      <c r="B30" s="13" t="s">
        <v>34</v>
      </c>
      <c r="C30" s="2">
        <v>3</v>
      </c>
      <c r="D30" s="14" t="s">
        <v>1</v>
      </c>
      <c r="E30" s="14" t="s">
        <v>70</v>
      </c>
      <c r="F30" s="2"/>
      <c r="G30" s="2"/>
      <c r="H30" s="17">
        <v>0</v>
      </c>
      <c r="I30" s="17">
        <v>0</v>
      </c>
      <c r="J30" s="6">
        <v>1</v>
      </c>
      <c r="K30" s="6">
        <v>1</v>
      </c>
      <c r="L30" s="6">
        <v>0</v>
      </c>
      <c r="M30" s="6">
        <v>0</v>
      </c>
      <c r="N30" s="6">
        <v>0</v>
      </c>
      <c r="O30" s="6">
        <v>0</v>
      </c>
      <c r="P30" s="6">
        <v>0</v>
      </c>
      <c r="Q30" s="6">
        <v>0</v>
      </c>
      <c r="R30" s="6">
        <v>0</v>
      </c>
      <c r="S30" s="7" t="s">
        <v>74</v>
      </c>
      <c r="T30" s="18">
        <v>42857</v>
      </c>
      <c r="U30" s="18">
        <v>42523</v>
      </c>
      <c r="V30" s="7"/>
      <c r="W30" s="7"/>
      <c r="X30" s="7"/>
      <c r="Y30" s="7"/>
      <c r="Z30" s="26"/>
      <c r="AA30" s="26"/>
      <c r="AB30" s="26"/>
      <c r="AC30" s="26"/>
      <c r="AD30" s="7"/>
      <c r="AE30" s="7"/>
      <c r="AF30" s="7"/>
      <c r="AG30" s="7"/>
      <c r="AH30" s="7"/>
      <c r="AI30" s="7"/>
      <c r="AJ30" s="7"/>
      <c r="AK30" s="6"/>
      <c r="AL30" s="6"/>
      <c r="AM30" s="6"/>
      <c r="AN30" s="6"/>
      <c r="AO30" s="6"/>
      <c r="AP30" s="6"/>
      <c r="AQ30" s="6"/>
      <c r="AR30" s="6"/>
      <c r="AS30" s="6"/>
      <c r="AT30" s="3"/>
      <c r="AU30" s="4"/>
      <c r="AV30" s="3"/>
      <c r="AW30" s="10" t="str">
        <f t="shared" si="1"/>
        <v>INSERT INTO TEWSA0W.CT_SME_TMP (COD_SNDG,COD_RATING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DEBITI_FIN_BT,IMP_DEBITI_FIN_MLT,IMP_LIQUIDITA) VALUES ( '0000000000000141',NULL</v>
      </c>
      <c r="AX30">
        <f t="shared" si="2"/>
        <v>0</v>
      </c>
      <c r="AY30" t="str">
        <f t="shared" si="3"/>
        <v>0,0</v>
      </c>
      <c r="AZ30" t="str">
        <f t="shared" si="4"/>
        <v>0,0,1</v>
      </c>
      <c r="BA30" t="str">
        <f t="shared" si="5"/>
        <v>0,0,1,1</v>
      </c>
      <c r="BB30" t="str">
        <f t="shared" si="6"/>
        <v>0,0,1,1,0</v>
      </c>
      <c r="BC30" t="str">
        <f t="shared" si="7"/>
        <v>0,0,1,1,0,0</v>
      </c>
      <c r="BD30" t="str">
        <f t="shared" si="8"/>
        <v>0,0,1,1,0,0,0</v>
      </c>
      <c r="BE30" t="str">
        <f t="shared" si="9"/>
        <v>0,0,1,1,0,0,0,0</v>
      </c>
      <c r="BF30" t="str">
        <f t="shared" si="10"/>
        <v>0,0,1,1,0,0,0,0,0</v>
      </c>
      <c r="BG30" t="str">
        <f t="shared" si="11"/>
        <v>0,0,1,1,0,0,0,0,0,0</v>
      </c>
      <c r="BH30" t="str">
        <f t="shared" si="12"/>
        <v>0,0,1,1,0,0,0,0,0,0,0</v>
      </c>
      <c r="BI30" t="str">
        <f t="shared" si="13"/>
        <v>0,0,1,1,0,0,0,0,0,0,0,CEBI</v>
      </c>
      <c r="BJ30" t="str">
        <f t="shared" si="14"/>
        <v>0,0,1,1,0,0,0,0,0,0,0,CEBI,42857</v>
      </c>
      <c r="BK30" t="str">
        <f t="shared" si="15"/>
        <v>0,0,1,1,0,0,0,0,0,0,0,CEBI,42857,42523</v>
      </c>
      <c r="BL30" t="str">
        <f t="shared" si="16"/>
        <v>0,0,1,1,0,0,0,0,0,0,0,CEBI,42857,42523,NULL</v>
      </c>
      <c r="BM30" t="str">
        <f t="shared" si="17"/>
        <v>0,0,1,1,0,0,0,0,0,0,0,CEBI,42857,42523,NULL,NULL</v>
      </c>
      <c r="BN30" t="str">
        <f t="shared" si="18"/>
        <v>0,0,1,1,0,0,0,0,0,0,0,CEBI,42857,42523,NULL,NULL,NULL</v>
      </c>
      <c r="BO30" t="str">
        <f t="shared" si="19"/>
        <v>0,0,1,1,0,0,0,0,0,0,0,CEBI,42857,42523,NULL,NULL,NULL,NULL</v>
      </c>
      <c r="BP30" t="str">
        <f t="shared" si="20"/>
        <v>0,0,1,1,0,0,0,0,0,0,0,CEBI,42857,42523,NULL,NULL,NULL,NULL,NULL</v>
      </c>
      <c r="BQ30" t="str">
        <f t="shared" si="21"/>
        <v>0,0,1,1,0,0,0,0,0,0,0,CEBI,42857,42523,NULL,NULL,NULL,NULL,NULL,NULL</v>
      </c>
      <c r="BR30" t="str">
        <f t="shared" si="22"/>
        <v>0,0,1,1,0,0,0,0,0,0,0,CEBI,42857,42523,NULL,NULL,NULL,NULL,NULL,NULL,NULL</v>
      </c>
      <c r="BS30" t="str">
        <f t="shared" si="25"/>
        <v>0,0,1,1,0,0,0,0,0,0,0,CEBI,42857,42523,NULL,NULL,NULL,NULL,NULL,NULL,NULL,NULL</v>
      </c>
      <c r="BT30" s="11" t="str">
        <f t="shared" si="24"/>
        <v>0,0,1,1,0,0,0,0,0,0,0,CEBI,42857,42523,NULL,NULL,NULL,NULL,NULL,NULL,NULL,NULL,NULL</v>
      </c>
      <c r="BU30" s="12" t="str">
        <f t="shared" si="23"/>
        <v xml:space="preserve">INSERT INTO TEWSA0W.CT_SME_TMP (COD_SNDG,COD_RATING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DEBITI_FIN_BT,IMP_DEBITI_FIN_MLT,IMP_LIQUIDITA) VALUES ( '0000000000000141',NULL,0,0,1,1,0,0,0,0,0,0,0,CEBI,42857,42523,NULL,NULL,NULL,NULL,NULL,NULL,NULL,NULL,NULL); </v>
      </c>
    </row>
    <row r="31" spans="1:73" x14ac:dyDescent="0.3">
      <c r="B31" s="13" t="s">
        <v>35</v>
      </c>
      <c r="C31" s="2">
        <v>3</v>
      </c>
      <c r="D31" s="14" t="s">
        <v>1</v>
      </c>
      <c r="E31" s="14" t="s">
        <v>70</v>
      </c>
      <c r="F31" s="2"/>
      <c r="G31" s="2"/>
      <c r="H31" s="17" t="s">
        <v>49</v>
      </c>
      <c r="I31" s="17" t="s">
        <v>49</v>
      </c>
      <c r="J31" s="6">
        <v>1</v>
      </c>
      <c r="K31" s="6">
        <v>1</v>
      </c>
      <c r="L31" s="6">
        <v>0</v>
      </c>
      <c r="M31" s="6">
        <v>0</v>
      </c>
      <c r="N31" s="6">
        <v>0</v>
      </c>
      <c r="O31" s="6">
        <v>0</v>
      </c>
      <c r="P31" s="6">
        <v>0</v>
      </c>
      <c r="Q31" s="6">
        <v>0</v>
      </c>
      <c r="R31" s="6">
        <v>0</v>
      </c>
      <c r="S31" s="7" t="s">
        <v>74</v>
      </c>
      <c r="T31" s="18">
        <v>42857</v>
      </c>
      <c r="U31" s="18">
        <v>42523</v>
      </c>
      <c r="V31" s="7"/>
      <c r="W31" s="7"/>
      <c r="X31" s="7"/>
      <c r="Y31" s="7"/>
      <c r="Z31" s="26"/>
      <c r="AA31" s="26"/>
      <c r="AB31" s="26"/>
      <c r="AC31" s="26"/>
      <c r="AD31" s="7"/>
      <c r="AE31" s="7"/>
      <c r="AF31" s="7"/>
      <c r="AG31" s="7"/>
      <c r="AH31" s="7"/>
      <c r="AI31" s="7"/>
      <c r="AJ31" s="7"/>
      <c r="AK31" s="6"/>
      <c r="AL31" s="6"/>
      <c r="AM31" s="6"/>
      <c r="AN31" s="6"/>
      <c r="AO31" s="6"/>
      <c r="AP31" s="6"/>
      <c r="AQ31" s="6"/>
      <c r="AR31" s="6"/>
      <c r="AS31" s="6"/>
      <c r="AT31" s="3"/>
      <c r="AU31" s="4"/>
      <c r="AV31" s="3"/>
      <c r="AW31" s="10" t="str">
        <f t="shared" si="1"/>
        <v>INSERT INTO TEWSA0W.CT_SME_TMP (COD_SNDG,COD_RATING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DEBITI_FIN_BT,IMP_DEBITI_FIN_MLT,IMP_LIQUIDITA) VALUES ( '0000000000000142',NULL</v>
      </c>
      <c r="AX31" t="str">
        <f t="shared" si="2"/>
        <v>?</v>
      </c>
      <c r="AY31" t="str">
        <f t="shared" si="3"/>
        <v>?,?</v>
      </c>
      <c r="AZ31" t="str">
        <f t="shared" si="4"/>
        <v>?,?,1</v>
      </c>
      <c r="BA31" t="str">
        <f t="shared" si="5"/>
        <v>?,?,1,1</v>
      </c>
      <c r="BB31" t="str">
        <f t="shared" si="6"/>
        <v>?,?,1,1,0</v>
      </c>
      <c r="BC31" t="str">
        <f t="shared" si="7"/>
        <v>?,?,1,1,0,0</v>
      </c>
      <c r="BD31" t="str">
        <f t="shared" si="8"/>
        <v>?,?,1,1,0,0,0</v>
      </c>
      <c r="BE31" t="str">
        <f t="shared" si="9"/>
        <v>?,?,1,1,0,0,0,0</v>
      </c>
      <c r="BF31" t="str">
        <f t="shared" si="10"/>
        <v>?,?,1,1,0,0,0,0,0</v>
      </c>
      <c r="BG31" t="str">
        <f t="shared" si="11"/>
        <v>?,?,1,1,0,0,0,0,0,0</v>
      </c>
      <c r="BH31" t="str">
        <f t="shared" si="12"/>
        <v>?,?,1,1,0,0,0,0,0,0,0</v>
      </c>
      <c r="BI31" t="str">
        <f t="shared" si="13"/>
        <v>?,?,1,1,0,0,0,0,0,0,0,CEBI</v>
      </c>
      <c r="BJ31" t="str">
        <f t="shared" si="14"/>
        <v>?,?,1,1,0,0,0,0,0,0,0,CEBI,42857</v>
      </c>
      <c r="BK31" t="str">
        <f t="shared" si="15"/>
        <v>?,?,1,1,0,0,0,0,0,0,0,CEBI,42857,42523</v>
      </c>
      <c r="BL31" t="str">
        <f t="shared" si="16"/>
        <v>?,?,1,1,0,0,0,0,0,0,0,CEBI,42857,42523,NULL</v>
      </c>
      <c r="BM31" t="str">
        <f t="shared" si="17"/>
        <v>?,?,1,1,0,0,0,0,0,0,0,CEBI,42857,42523,NULL,NULL</v>
      </c>
      <c r="BN31" t="str">
        <f t="shared" si="18"/>
        <v>?,?,1,1,0,0,0,0,0,0,0,CEBI,42857,42523,NULL,NULL,NULL</v>
      </c>
      <c r="BO31" t="str">
        <f t="shared" si="19"/>
        <v>?,?,1,1,0,0,0,0,0,0,0,CEBI,42857,42523,NULL,NULL,NULL,NULL</v>
      </c>
      <c r="BP31" t="str">
        <f t="shared" si="20"/>
        <v>?,?,1,1,0,0,0,0,0,0,0,CEBI,42857,42523,NULL,NULL,NULL,NULL,NULL</v>
      </c>
      <c r="BQ31" t="str">
        <f t="shared" si="21"/>
        <v>?,?,1,1,0,0,0,0,0,0,0,CEBI,42857,42523,NULL,NULL,NULL,NULL,NULL,NULL</v>
      </c>
      <c r="BR31" t="str">
        <f t="shared" si="22"/>
        <v>?,?,1,1,0,0,0,0,0,0,0,CEBI,42857,42523,NULL,NULL,NULL,NULL,NULL,NULL,NULL</v>
      </c>
      <c r="BS31" t="str">
        <f t="shared" si="25"/>
        <v>?,?,1,1,0,0,0,0,0,0,0,CEBI,42857,42523,NULL,NULL,NULL,NULL,NULL,NULL,NULL,NULL</v>
      </c>
      <c r="BT31" s="11" t="str">
        <f t="shared" si="24"/>
        <v>?,?,1,1,0,0,0,0,0,0,0,CEBI,42857,42523,NULL,NULL,NULL,NULL,NULL,NULL,NULL,NULL,NULL</v>
      </c>
      <c r="BU31" s="12" t="str">
        <f t="shared" si="23"/>
        <v xml:space="preserve">INSERT INTO TEWSA0W.CT_SME_TMP (COD_SNDG,COD_RATING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DEBITI_FIN_BT,IMP_DEBITI_FIN_MLT,IMP_LIQUIDITA) VALUES ( '0000000000000142',NULL,?,?,1,1,0,0,0,0,0,0,0,CEBI,42857,42523,NULL,NULL,NULL,NULL,NULL,NULL,NULL,NULL,NULL); </v>
      </c>
    </row>
    <row r="32" spans="1:73" x14ac:dyDescent="0.3">
      <c r="B32" s="13" t="s">
        <v>36</v>
      </c>
      <c r="C32" s="2">
        <v>4</v>
      </c>
      <c r="D32" s="14" t="s">
        <v>1</v>
      </c>
      <c r="E32" s="14" t="s">
        <v>68</v>
      </c>
      <c r="F32" s="2"/>
      <c r="G32" s="2"/>
      <c r="H32" s="17"/>
      <c r="I32" s="17"/>
      <c r="J32" s="6">
        <v>0</v>
      </c>
      <c r="K32" s="6">
        <v>0</v>
      </c>
      <c r="L32" s="6">
        <v>0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6">
        <v>0</v>
      </c>
      <c r="S32" s="7" t="s">
        <v>74</v>
      </c>
      <c r="T32" s="18">
        <v>42857</v>
      </c>
      <c r="U32" s="18">
        <v>42523</v>
      </c>
      <c r="V32" s="7">
        <v>300</v>
      </c>
      <c r="W32" s="7">
        <v>200</v>
      </c>
      <c r="X32" s="7">
        <v>100</v>
      </c>
      <c r="Y32" s="7">
        <v>50</v>
      </c>
      <c r="Z32" s="26"/>
      <c r="AA32" s="26"/>
      <c r="AB32" s="26"/>
      <c r="AC32" s="26"/>
      <c r="AD32" s="7"/>
      <c r="AE32" s="7"/>
      <c r="AF32" s="7"/>
      <c r="AG32" s="7"/>
      <c r="AH32" s="7"/>
      <c r="AI32" s="7"/>
      <c r="AJ32" s="7"/>
      <c r="AK32" s="6"/>
      <c r="AL32" s="6"/>
      <c r="AM32" s="6"/>
      <c r="AN32" s="6"/>
      <c r="AO32" s="6"/>
      <c r="AP32" s="6"/>
      <c r="AQ32" s="6"/>
      <c r="AR32" s="6"/>
      <c r="AS32" s="6"/>
      <c r="AT32" s="3"/>
      <c r="AU32" s="4"/>
      <c r="AV32" s="3"/>
      <c r="AW32" s="10" t="str">
        <f>"INSERT INTO TEWSA0W.CT_SME_TMP ("&amp;AF$1&amp;") VALUES ( " &amp;B32&amp;","&amp;(IF(OR(LEN(F44)=0,F44="missing"),"NULL",F44))</f>
        <v>INSERT INTO TEWSA0W.CT_SME_TMP (COD_SNDG,COD_RATING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DEBITI_FIN_BT,IMP_DEBITI_FIN_MLT,IMP_LIQUIDITA) VALUES ( '0000000000000143',NULL</v>
      </c>
      <c r="AX32" t="str">
        <f>(IF(OR(LEN(H44)=0,H44="missing"),"NULL",H44))</f>
        <v>NULL</v>
      </c>
      <c r="AY32" t="str">
        <f>AX32&amp;","&amp;(IF(OR(LEN(I44)=0,I44="missing"),"NULL",I44))</f>
        <v>NULL,NULL</v>
      </c>
      <c r="AZ32" t="str">
        <f>AY32&amp;","&amp;(IF(OR(LEN(J44)=0,J44="missing"),"NULL",J44))</f>
        <v>NULL,NULL,1</v>
      </c>
      <c r="BA32" t="str">
        <f>AZ32&amp;","&amp;(IF(OR(LEN(K44)=0,K44="missing"),"NULL",K44))</f>
        <v>NULL,NULL,1,1</v>
      </c>
      <c r="BB32" t="str">
        <f>BA32&amp;","&amp;(IF(OR(LEN(L44)=0,L44="missing"),"NULL",L44))</f>
        <v>NULL,NULL,1,1,1</v>
      </c>
      <c r="BC32" t="str">
        <f>BB32&amp;","&amp;(IF(OR(LEN(M44)=0,M44="missing"),"NULL",M44))</f>
        <v>NULL,NULL,1,1,1,1</v>
      </c>
      <c r="BD32" t="str">
        <f>BC32&amp;","&amp;(IF(OR(LEN(N44)=0,N44="missing"),"NULL",N44))</f>
        <v>NULL,NULL,1,1,1,1,1</v>
      </c>
      <c r="BE32" t="str">
        <f>BD32&amp;","&amp;(IF(OR(LEN(O44)=0,O44="missing"),"NULL",O44))</f>
        <v>NULL,NULL,1,1,1,1,1,1</v>
      </c>
      <c r="BF32" t="str">
        <f>BE32&amp;","&amp;(IF(OR(LEN(P44)=0,P44="missing"),"NULL",P44))</f>
        <v>NULL,NULL,1,1,1,1,1,1,1</v>
      </c>
      <c r="BG32" t="str">
        <f>BF32&amp;","&amp;(IF(OR(LEN(Q44)=0,Q44="missing"),"NULL",Q44))</f>
        <v>NULL,NULL,1,1,1,1,1,1,1,1</v>
      </c>
      <c r="BH32" t="str">
        <f>BG32&amp;","&amp;(IF(OR(LEN(R44)=0,R44="missing"),"NULL",R44))</f>
        <v>NULL,NULL,1,1,1,1,1,1,1,1,1</v>
      </c>
      <c r="BI32" t="str">
        <f>BH32&amp;","&amp;(IF(OR(LEN(S44)=0,S44="missing"),"NULL",S44))</f>
        <v>NULL,NULL,1,1,1,1,1,1,1,1,1,CEBI</v>
      </c>
      <c r="BJ32" t="str">
        <f>BI32&amp;","&amp;(IF(OR(LEN(T44)=0,T44="missing"),"NULL",T44))</f>
        <v>NULL,NULL,1,1,1,1,1,1,1,1,1,CEBI,42857</v>
      </c>
      <c r="BK32" t="str">
        <f>BJ32&amp;","&amp;(IF(OR(LEN(U44)=0,U44="missing"),"NULL",U44))</f>
        <v>NULL,NULL,1,1,1,1,1,1,1,1,1,CEBI,42857,42523</v>
      </c>
      <c r="BL32" t="str">
        <f t="shared" si="16"/>
        <v>NULL,NULL,1,1,1,1,1,1,1,1,1,CEBI,42857,42523,300</v>
      </c>
      <c r="BM32" t="str">
        <f t="shared" si="17"/>
        <v>NULL,NULL,1,1,1,1,1,1,1,1,1,CEBI,42857,42523,300,200</v>
      </c>
      <c r="BN32" t="str">
        <f t="shared" si="18"/>
        <v>NULL,NULL,1,1,1,1,1,1,1,1,1,CEBI,42857,42523,300,200,100</v>
      </c>
      <c r="BO32" t="str">
        <f t="shared" si="19"/>
        <v>NULL,NULL,1,1,1,1,1,1,1,1,1,CEBI,42857,42523,300,200,100,50</v>
      </c>
      <c r="BP32" t="str">
        <f t="shared" si="20"/>
        <v>NULL,NULL,1,1,1,1,1,1,1,1,1,CEBI,42857,42523,300,200,100,50,NULL</v>
      </c>
      <c r="BQ32" t="str">
        <f t="shared" si="21"/>
        <v>NULL,NULL,1,1,1,1,1,1,1,1,1,CEBI,42857,42523,300,200,100,50,NULL,NULL</v>
      </c>
      <c r="BR32" t="str">
        <f t="shared" si="22"/>
        <v>NULL,NULL,1,1,1,1,1,1,1,1,1,CEBI,42857,42523,300,200,100,50,NULL,NULL,NULL</v>
      </c>
      <c r="BS32" t="str">
        <f t="shared" si="25"/>
        <v>NULL,NULL,1,1,1,1,1,1,1,1,1,CEBI,42857,42523,300,200,100,50,NULL,NULL,NULL,NULL</v>
      </c>
      <c r="BT32" s="11" t="str">
        <f t="shared" si="24"/>
        <v>NULL,NULL,1,1,1,1,1,1,1,1,1,CEBI,42857,42523,300,200,100,50,NULL,NULL,NULL,NULL,NULL</v>
      </c>
      <c r="BU32" s="12" t="str">
        <f t="shared" si="23"/>
        <v xml:space="preserve">INSERT INTO TEWSA0W.CT_SME_TMP (COD_SNDG,COD_RATING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DEBITI_FIN_BT,IMP_DEBITI_FIN_MLT,IMP_LIQUIDITA) VALUES ( '0000000000000143',NULL,NULL,NULL,1,1,1,1,1,1,1,1,1,CEBI,42857,42523,300,200,100,50,NULL,NULL,NULL,NULL,NULL); </v>
      </c>
    </row>
    <row r="33" spans="2:73" x14ac:dyDescent="0.3">
      <c r="B33" s="13" t="s">
        <v>37</v>
      </c>
      <c r="C33" s="2">
        <v>4</v>
      </c>
      <c r="D33" s="14" t="s">
        <v>1</v>
      </c>
      <c r="E33" s="14" t="s">
        <v>68</v>
      </c>
      <c r="F33" s="2"/>
      <c r="G33" s="2"/>
      <c r="H33" s="17"/>
      <c r="I33" s="17"/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6">
        <v>0</v>
      </c>
      <c r="S33" s="7" t="s">
        <v>74</v>
      </c>
      <c r="T33" s="18">
        <v>42857</v>
      </c>
      <c r="U33" s="18">
        <v>42523</v>
      </c>
      <c r="V33" s="6">
        <v>0</v>
      </c>
      <c r="W33" s="6">
        <v>0</v>
      </c>
      <c r="X33" s="6">
        <v>0</v>
      </c>
      <c r="Y33" s="6">
        <v>0</v>
      </c>
      <c r="Z33" s="25"/>
      <c r="AA33" s="25"/>
      <c r="AB33" s="25"/>
      <c r="AC33" s="25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3"/>
      <c r="AU33" s="4"/>
      <c r="AV33" s="3"/>
      <c r="AW33" s="10" t="str">
        <f>"INSERT INTO TEWSA0W.CT_SME_TMP ("&amp;AF$1&amp;") VALUES ( " &amp;B33&amp;","&amp;(IF(OR(LEN(F45)=0,F45="missing"),"NULL",F45))</f>
        <v>INSERT INTO TEWSA0W.CT_SME_TMP (COD_SNDG,COD_RATING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DEBITI_FIN_BT,IMP_DEBITI_FIN_MLT,IMP_LIQUIDITA) VALUES ( '0000000000000144',NULL</v>
      </c>
      <c r="AX33" t="str">
        <f>(IF(OR(LEN(H45)=0,H45="missing"),"NULL",H45))</f>
        <v>NULL</v>
      </c>
      <c r="AY33" t="str">
        <f>AX33&amp;","&amp;(IF(OR(LEN(I45)=0,I45="missing"),"NULL",I45))</f>
        <v>NULL,NULL</v>
      </c>
      <c r="AZ33" t="str">
        <f>AY33&amp;","&amp;(IF(OR(LEN(J45)=0,J45="missing"),"NULL",J45))</f>
        <v>NULL,NULL,1</v>
      </c>
      <c r="BA33" t="str">
        <f>AZ33&amp;","&amp;(IF(OR(LEN(K45)=0,K45="missing"),"NULL",K45))</f>
        <v>NULL,NULL,1,1</v>
      </c>
      <c r="BB33" t="str">
        <f>BA33&amp;","&amp;(IF(OR(LEN(L45)=0,L45="missing"),"NULL",L45))</f>
        <v>NULL,NULL,1,1,1</v>
      </c>
      <c r="BC33" t="str">
        <f>BB33&amp;","&amp;(IF(OR(LEN(M45)=0,M45="missing"),"NULL",M45))</f>
        <v>NULL,NULL,1,1,1,1</v>
      </c>
      <c r="BD33" t="str">
        <f>BC33&amp;","&amp;(IF(OR(LEN(N45)=0,N45="missing"),"NULL",N45))</f>
        <v>NULL,NULL,1,1,1,1,1</v>
      </c>
      <c r="BE33" t="str">
        <f>BD33&amp;","&amp;(IF(OR(LEN(O45)=0,O45="missing"),"NULL",O45))</f>
        <v>NULL,NULL,1,1,1,1,1,1</v>
      </c>
      <c r="BF33" t="str">
        <f>BE33&amp;","&amp;(IF(OR(LEN(P45)=0,P45="missing"),"NULL",P45))</f>
        <v>NULL,NULL,1,1,1,1,1,1,1</v>
      </c>
      <c r="BG33" t="str">
        <f>BF33&amp;","&amp;(IF(OR(LEN(Q45)=0,Q45="missing"),"NULL",Q45))</f>
        <v>NULL,NULL,1,1,1,1,1,1,1,1</v>
      </c>
      <c r="BH33" t="str">
        <f>BG33&amp;","&amp;(IF(OR(LEN(R45)=0,R45="missing"),"NULL",R45))</f>
        <v>NULL,NULL,1,1,1,1,1,1,1,1,1</v>
      </c>
      <c r="BI33" t="str">
        <f>BH33&amp;","&amp;(IF(OR(LEN(S45)=0,S45="missing"),"NULL",S45))</f>
        <v>NULL,NULL,1,1,1,1,1,1,1,1,1,CEBI</v>
      </c>
      <c r="BJ33" t="str">
        <f>BI33&amp;","&amp;(IF(OR(LEN(T45)=0,T45="missing"),"NULL",T45))</f>
        <v>NULL,NULL,1,1,1,1,1,1,1,1,1,CEBI,42857</v>
      </c>
      <c r="BK33" t="str">
        <f>BJ33&amp;","&amp;(IF(OR(LEN(U45)=0,U45="missing"),"NULL",U45))</f>
        <v>NULL,NULL,1,1,1,1,1,1,1,1,1,CEBI,42857,42523</v>
      </c>
      <c r="BL33" t="str">
        <f t="shared" si="16"/>
        <v>NULL,NULL,1,1,1,1,1,1,1,1,1,CEBI,42857,42523,0</v>
      </c>
      <c r="BM33" t="str">
        <f t="shared" si="17"/>
        <v>NULL,NULL,1,1,1,1,1,1,1,1,1,CEBI,42857,42523,0,0</v>
      </c>
      <c r="BN33" t="str">
        <f t="shared" si="18"/>
        <v>NULL,NULL,1,1,1,1,1,1,1,1,1,CEBI,42857,42523,0,0,0</v>
      </c>
      <c r="BO33" t="str">
        <f t="shared" si="19"/>
        <v>NULL,NULL,1,1,1,1,1,1,1,1,1,CEBI,42857,42523,0,0,0,0</v>
      </c>
      <c r="BP33" t="str">
        <f t="shared" si="20"/>
        <v>NULL,NULL,1,1,1,1,1,1,1,1,1,CEBI,42857,42523,0,0,0,0,NULL</v>
      </c>
      <c r="BQ33" t="str">
        <f t="shared" si="21"/>
        <v>NULL,NULL,1,1,1,1,1,1,1,1,1,CEBI,42857,42523,0,0,0,0,NULL,NULL</v>
      </c>
      <c r="BR33" t="str">
        <f t="shared" si="22"/>
        <v>NULL,NULL,1,1,1,1,1,1,1,1,1,CEBI,42857,42523,0,0,0,0,NULL,NULL,NULL</v>
      </c>
      <c r="BS33" t="str">
        <f t="shared" si="25"/>
        <v>NULL,NULL,1,1,1,1,1,1,1,1,1,CEBI,42857,42523,0,0,0,0,NULL,NULL,NULL,NULL</v>
      </c>
      <c r="BT33" s="11" t="str">
        <f t="shared" si="24"/>
        <v>NULL,NULL,1,1,1,1,1,1,1,1,1,CEBI,42857,42523,0,0,0,0,NULL,NULL,NULL,NULL,NULL</v>
      </c>
      <c r="BU33" s="12" t="str">
        <f t="shared" si="23"/>
        <v xml:space="preserve">INSERT INTO TEWSA0W.CT_SME_TMP (COD_SNDG,COD_RATING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DEBITI_FIN_BT,IMP_DEBITI_FIN_MLT,IMP_LIQUIDITA) VALUES ( '0000000000000144',NULL,NULL,NULL,1,1,1,1,1,1,1,1,1,CEBI,42857,42523,0,0,0,0,NULL,NULL,NULL,NULL,NULL); </v>
      </c>
    </row>
    <row r="34" spans="2:73" x14ac:dyDescent="0.3">
      <c r="B34" s="13" t="s">
        <v>38</v>
      </c>
      <c r="C34" s="2">
        <v>4</v>
      </c>
      <c r="D34" s="14" t="s">
        <v>1</v>
      </c>
      <c r="E34" s="14" t="s">
        <v>68</v>
      </c>
      <c r="F34" s="2"/>
      <c r="G34" s="2"/>
      <c r="H34" s="17"/>
      <c r="I34" s="17"/>
      <c r="J34" s="6">
        <v>0</v>
      </c>
      <c r="K34" s="6">
        <v>0</v>
      </c>
      <c r="L34" s="6">
        <v>0</v>
      </c>
      <c r="M34" s="6">
        <v>0</v>
      </c>
      <c r="N34" s="6">
        <v>0</v>
      </c>
      <c r="O34" s="6">
        <v>0</v>
      </c>
      <c r="P34" s="6">
        <v>0</v>
      </c>
      <c r="Q34" s="6">
        <v>0</v>
      </c>
      <c r="R34" s="6">
        <v>0</v>
      </c>
      <c r="S34" s="7" t="s">
        <v>74</v>
      </c>
      <c r="T34" s="18">
        <v>42857</v>
      </c>
      <c r="U34" s="18">
        <v>42523</v>
      </c>
      <c r="V34" s="6" t="s">
        <v>49</v>
      </c>
      <c r="W34" s="6" t="s">
        <v>49</v>
      </c>
      <c r="X34" s="6" t="s">
        <v>49</v>
      </c>
      <c r="Y34" s="6" t="s">
        <v>49</v>
      </c>
      <c r="Z34" s="25"/>
      <c r="AA34" s="25"/>
      <c r="AB34" s="25"/>
      <c r="AC34" s="25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3"/>
      <c r="AU34" s="4"/>
      <c r="AV34" s="3"/>
      <c r="AW34" s="10" t="str">
        <f>"INSERT INTO TEWSA0W.CT_SME_TMP ("&amp;AF$1&amp;") VALUES ( " &amp;B34&amp;","&amp;(IF(OR(LEN(F46)=0,F46="missing"),"NULL",F46))</f>
        <v>INSERT INTO TEWSA0W.CT_SME_TMP (COD_SNDG,COD_RATING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DEBITI_FIN_BT,IMP_DEBITI_FIN_MLT,IMP_LIQUIDITA) VALUES ( '0000000000000145',NULL</v>
      </c>
      <c r="AX34" t="str">
        <f>(IF(OR(LEN(H46)=0,H46="missing"),"NULL",H46))</f>
        <v>NULL</v>
      </c>
      <c r="AY34" t="str">
        <f>AX34&amp;","&amp;(IF(OR(LEN(I46)=0,I46="missing"),"NULL",I46))</f>
        <v>NULL,NULL</v>
      </c>
      <c r="AZ34" t="str">
        <f>AY34&amp;","&amp;(IF(OR(LEN(J46)=0,J46="missing"),"NULL",J46))</f>
        <v>NULL,NULL,1</v>
      </c>
      <c r="BA34" t="str">
        <f>AZ34&amp;","&amp;(IF(OR(LEN(K46)=0,K46="missing"),"NULL",K46))</f>
        <v>NULL,NULL,1,1</v>
      </c>
      <c r="BB34" t="str">
        <f>BA34&amp;","&amp;(IF(OR(LEN(L46)=0,L46="missing"),"NULL",L46))</f>
        <v>NULL,NULL,1,1,1</v>
      </c>
      <c r="BC34" t="str">
        <f>BB34&amp;","&amp;(IF(OR(LEN(M46)=0,M46="missing"),"NULL",M46))</f>
        <v>NULL,NULL,1,1,1,1</v>
      </c>
      <c r="BD34" t="str">
        <f>BC34&amp;","&amp;(IF(OR(LEN(N46)=0,N46="missing"),"NULL",N46))</f>
        <v>NULL,NULL,1,1,1,1,1</v>
      </c>
      <c r="BE34" t="str">
        <f>BD34&amp;","&amp;(IF(OR(LEN(O46)=0,O46="missing"),"NULL",O46))</f>
        <v>NULL,NULL,1,1,1,1,1,1</v>
      </c>
      <c r="BF34" t="str">
        <f>BE34&amp;","&amp;(IF(OR(LEN(P46)=0,P46="missing"),"NULL",P46))</f>
        <v>NULL,NULL,1,1,1,1,1,1,1</v>
      </c>
      <c r="BG34" t="str">
        <f>BF34&amp;","&amp;(IF(OR(LEN(Q46)=0,Q46="missing"),"NULL",Q46))</f>
        <v>NULL,NULL,1,1,1,1,1,1,1,1</v>
      </c>
      <c r="BH34" t="str">
        <f>BG34&amp;","&amp;(IF(OR(LEN(R46)=0,R46="missing"),"NULL",R46))</f>
        <v>NULL,NULL,1,1,1,1,1,1,1,1,1</v>
      </c>
      <c r="BI34" t="str">
        <f>BH34&amp;","&amp;(IF(OR(LEN(S46)=0,S46="missing"),"NULL",S46))</f>
        <v>NULL,NULL,1,1,1,1,1,1,1,1,1,CEBI</v>
      </c>
      <c r="BJ34" t="str">
        <f>BI34&amp;","&amp;(IF(OR(LEN(T46)=0,T46="missing"),"NULL",T46))</f>
        <v>NULL,NULL,1,1,1,1,1,1,1,1,1,CEBI,42857</v>
      </c>
      <c r="BK34" t="str">
        <f>BJ34&amp;","&amp;(IF(OR(LEN(U46)=0,U46="missing"),"NULL",U46))</f>
        <v>NULL,NULL,1,1,1,1,1,1,1,1,1,CEBI,42857,42523</v>
      </c>
      <c r="BL34" t="str">
        <f t="shared" si="16"/>
        <v>NULL,NULL,1,1,1,1,1,1,1,1,1,CEBI,42857,42523,?</v>
      </c>
      <c r="BM34" t="str">
        <f t="shared" si="17"/>
        <v>NULL,NULL,1,1,1,1,1,1,1,1,1,CEBI,42857,42523,?,?</v>
      </c>
      <c r="BN34" t="str">
        <f t="shared" si="18"/>
        <v>NULL,NULL,1,1,1,1,1,1,1,1,1,CEBI,42857,42523,?,?,?</v>
      </c>
      <c r="BO34" t="str">
        <f t="shared" si="19"/>
        <v>NULL,NULL,1,1,1,1,1,1,1,1,1,CEBI,42857,42523,?,?,?,?</v>
      </c>
      <c r="BP34" t="str">
        <f t="shared" si="20"/>
        <v>NULL,NULL,1,1,1,1,1,1,1,1,1,CEBI,42857,42523,?,?,?,?,NULL</v>
      </c>
      <c r="BQ34" t="str">
        <f t="shared" si="21"/>
        <v>NULL,NULL,1,1,1,1,1,1,1,1,1,CEBI,42857,42523,?,?,?,?,NULL,NULL</v>
      </c>
      <c r="BR34" t="str">
        <f t="shared" si="22"/>
        <v>NULL,NULL,1,1,1,1,1,1,1,1,1,CEBI,42857,42523,?,?,?,?,NULL,NULL,NULL</v>
      </c>
      <c r="BS34" t="str">
        <f t="shared" si="25"/>
        <v>NULL,NULL,1,1,1,1,1,1,1,1,1,CEBI,42857,42523,?,?,?,?,NULL,NULL,NULL,NULL</v>
      </c>
      <c r="BT34" s="11" t="str">
        <f t="shared" si="24"/>
        <v>NULL,NULL,1,1,1,1,1,1,1,1,1,CEBI,42857,42523,?,?,?,?,NULL,NULL,NULL,NULL,NULL</v>
      </c>
      <c r="BU34" s="12" t="str">
        <f t="shared" si="23"/>
        <v xml:space="preserve">INSERT INTO TEWSA0W.CT_SME_TMP (COD_SNDG,COD_RATING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DEBITI_FIN_BT,IMP_DEBITI_FIN_MLT,IMP_LIQUIDITA) VALUES ( '0000000000000145',NULL,NULL,NULL,1,1,1,1,1,1,1,1,1,CEBI,42857,42523,?,?,?,?,NULL,NULL,NULL,NULL,NULL); </v>
      </c>
    </row>
    <row r="35" spans="2:73" x14ac:dyDescent="0.3">
      <c r="B35" s="13" t="s">
        <v>39</v>
      </c>
      <c r="C35" s="2">
        <v>4</v>
      </c>
      <c r="D35" s="14" t="s">
        <v>1</v>
      </c>
      <c r="E35" s="14" t="s">
        <v>57</v>
      </c>
      <c r="F35" s="2"/>
      <c r="G35" s="2"/>
      <c r="H35" s="17"/>
      <c r="I35" s="17"/>
      <c r="J35" s="17" t="s">
        <v>49</v>
      </c>
      <c r="K35" s="17" t="s">
        <v>49</v>
      </c>
      <c r="L35" s="17" t="s">
        <v>49</v>
      </c>
      <c r="M35" s="17" t="s">
        <v>49</v>
      </c>
      <c r="N35" s="17" t="s">
        <v>49</v>
      </c>
      <c r="O35" s="17" t="s">
        <v>49</v>
      </c>
      <c r="P35" s="17" t="s">
        <v>49</v>
      </c>
      <c r="Q35" s="17" t="s">
        <v>49</v>
      </c>
      <c r="R35" s="17" t="s">
        <v>49</v>
      </c>
      <c r="S35" s="7" t="s">
        <v>74</v>
      </c>
      <c r="T35" s="6" t="s">
        <v>49</v>
      </c>
      <c r="U35" s="6" t="s">
        <v>49</v>
      </c>
      <c r="V35" s="7">
        <v>300</v>
      </c>
      <c r="W35" s="7">
        <v>200</v>
      </c>
      <c r="X35" s="7">
        <v>100</v>
      </c>
      <c r="Y35" s="7">
        <v>50</v>
      </c>
      <c r="Z35" s="25"/>
      <c r="AA35" s="25"/>
      <c r="AB35" s="25"/>
      <c r="AC35" s="25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3"/>
      <c r="AU35" s="4"/>
      <c r="AV35" s="3"/>
      <c r="AW35" s="10" t="str">
        <f>"INSERT INTO TEWSA0W.CT_SME_TMP ("&amp;AF$1&amp;") VALUES ( " &amp;B35&amp;","&amp;(IF(OR(LEN(F47)=0,F47="missing"),"NULL",F47))</f>
        <v>INSERT INTO TEWSA0W.CT_SME_TMP (COD_SNDG,COD_RATING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DEBITI_FIN_BT,IMP_DEBITI_FIN_MLT,IMP_LIQUIDITA) VALUES ( '0000000000000146',NULL</v>
      </c>
      <c r="AX35" t="str">
        <f>(IF(OR(LEN(H47)=0,H47="missing"),"NULL",H47))</f>
        <v>NULL</v>
      </c>
      <c r="AY35" t="str">
        <f>AX35&amp;","&amp;(IF(OR(LEN(I47)=0,I47="missing"),"NULL",I47))</f>
        <v>NULL,NULL</v>
      </c>
      <c r="AZ35" t="str">
        <f>AY35&amp;","&amp;(IF(OR(LEN(J47)=0,J47="missing"),"NULL",J47))</f>
        <v>NULL,NULL,1</v>
      </c>
      <c r="BA35" t="str">
        <f>AZ35&amp;","&amp;(IF(OR(LEN(K47)=0,K47="missing"),"NULL",K47))</f>
        <v>NULL,NULL,1,1</v>
      </c>
      <c r="BB35" t="str">
        <f>BA35&amp;","&amp;(IF(OR(LEN(L47)=0,L47="missing"),"NULL",L47))</f>
        <v>NULL,NULL,1,1,1</v>
      </c>
      <c r="BC35" t="str">
        <f>BB35&amp;","&amp;(IF(OR(LEN(M47)=0,M47="missing"),"NULL",M47))</f>
        <v>NULL,NULL,1,1,1,1</v>
      </c>
      <c r="BD35" t="str">
        <f>BC35&amp;","&amp;(IF(OR(LEN(N47)=0,N47="missing"),"NULL",N47))</f>
        <v>NULL,NULL,1,1,1,1,1</v>
      </c>
      <c r="BE35" t="str">
        <f>BD35&amp;","&amp;(IF(OR(LEN(O47)=0,O47="missing"),"NULL",O47))</f>
        <v>NULL,NULL,1,1,1,1,1,1</v>
      </c>
      <c r="BF35" t="str">
        <f>BE35&amp;","&amp;(IF(OR(LEN(P47)=0,P47="missing"),"NULL",P47))</f>
        <v>NULL,NULL,1,1,1,1,1,1,1</v>
      </c>
      <c r="BG35" t="str">
        <f>BF35&amp;","&amp;(IF(OR(LEN(Q47)=0,Q47="missing"),"NULL",Q47))</f>
        <v>NULL,NULL,1,1,1,1,1,1,1,1</v>
      </c>
      <c r="BH35" t="str">
        <f>BG35&amp;","&amp;(IF(OR(LEN(R47)=0,R47="missing"),"NULL",R47))</f>
        <v>NULL,NULL,1,1,1,1,1,1,1,1,1</v>
      </c>
      <c r="BI35" t="str">
        <f>BH35&amp;","&amp;(IF(OR(LEN(S47)=0,S47="missing"),"NULL",S47))</f>
        <v>NULL,NULL,1,1,1,1,1,1,1,1,1,CEBI</v>
      </c>
      <c r="BJ35" t="str">
        <f>BI35&amp;","&amp;(IF(OR(LEN(T47)=0,T47="missing"),"NULL",T47))</f>
        <v>NULL,NULL,1,1,1,1,1,1,1,1,1,CEBI,42857</v>
      </c>
      <c r="BK35" t="str">
        <f>BJ35&amp;","&amp;(IF(OR(LEN(U47)=0,U47="missing"),"NULL",U47))</f>
        <v>NULL,NULL,1,1,1,1,1,1,1,1,1,CEBI,42857,42523</v>
      </c>
      <c r="BL35" t="str">
        <f t="shared" si="16"/>
        <v>NULL,NULL,1,1,1,1,1,1,1,1,1,CEBI,42857,42523,300</v>
      </c>
      <c r="BM35" t="str">
        <f t="shared" si="17"/>
        <v>NULL,NULL,1,1,1,1,1,1,1,1,1,CEBI,42857,42523,300,200</v>
      </c>
      <c r="BN35" t="str">
        <f t="shared" si="18"/>
        <v>NULL,NULL,1,1,1,1,1,1,1,1,1,CEBI,42857,42523,300,200,100</v>
      </c>
      <c r="BO35" t="str">
        <f t="shared" si="19"/>
        <v>NULL,NULL,1,1,1,1,1,1,1,1,1,CEBI,42857,42523,300,200,100,50</v>
      </c>
      <c r="BP35" t="str">
        <f t="shared" si="20"/>
        <v>NULL,NULL,1,1,1,1,1,1,1,1,1,CEBI,42857,42523,300,200,100,50,NULL</v>
      </c>
      <c r="BQ35" t="str">
        <f t="shared" si="21"/>
        <v>NULL,NULL,1,1,1,1,1,1,1,1,1,CEBI,42857,42523,300,200,100,50,NULL,NULL</v>
      </c>
      <c r="BR35" t="str">
        <f t="shared" si="22"/>
        <v>NULL,NULL,1,1,1,1,1,1,1,1,1,CEBI,42857,42523,300,200,100,50,NULL,NULL,NULL</v>
      </c>
      <c r="BS35" t="str">
        <f t="shared" si="25"/>
        <v>NULL,NULL,1,1,1,1,1,1,1,1,1,CEBI,42857,42523,300,200,100,50,NULL,NULL,NULL,NULL</v>
      </c>
      <c r="BT35" s="11" t="str">
        <f t="shared" si="24"/>
        <v>NULL,NULL,1,1,1,1,1,1,1,1,1,CEBI,42857,42523,300,200,100,50,NULL,NULL,NULL,NULL,NULL</v>
      </c>
      <c r="BU35" s="12" t="str">
        <f t="shared" si="23"/>
        <v xml:space="preserve">INSERT INTO TEWSA0W.CT_SME_TMP (COD_SNDG,COD_RATING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DEBITI_FIN_BT,IMP_DEBITI_FIN_MLT,IMP_LIQUIDITA) VALUES ( '0000000000000146',NULL,NULL,NULL,1,1,1,1,1,1,1,1,1,CEBI,42857,42523,300,200,100,50,NULL,NULL,NULL,NULL,NULL); </v>
      </c>
    </row>
    <row r="36" spans="2:73" x14ac:dyDescent="0.3">
      <c r="B36" s="13" t="s">
        <v>40</v>
      </c>
      <c r="C36" s="2">
        <v>4</v>
      </c>
      <c r="D36" s="14" t="s">
        <v>1</v>
      </c>
      <c r="E36" s="14" t="s">
        <v>57</v>
      </c>
      <c r="F36" s="2"/>
      <c r="G36" s="2"/>
      <c r="H36" s="17"/>
      <c r="I36" s="17"/>
      <c r="J36" s="17" t="s">
        <v>49</v>
      </c>
      <c r="K36" s="17" t="s">
        <v>49</v>
      </c>
      <c r="L36" s="17" t="s">
        <v>49</v>
      </c>
      <c r="M36" s="17" t="s">
        <v>49</v>
      </c>
      <c r="N36" s="17" t="s">
        <v>49</v>
      </c>
      <c r="O36" s="17" t="s">
        <v>49</v>
      </c>
      <c r="P36" s="17" t="s">
        <v>49</v>
      </c>
      <c r="Q36" s="17" t="s">
        <v>49</v>
      </c>
      <c r="R36" s="17" t="s">
        <v>49</v>
      </c>
      <c r="S36" s="7" t="s">
        <v>74</v>
      </c>
      <c r="T36" s="6" t="s">
        <v>49</v>
      </c>
      <c r="U36" s="6" t="s">
        <v>49</v>
      </c>
      <c r="V36" s="6">
        <v>0</v>
      </c>
      <c r="W36" s="6">
        <v>0</v>
      </c>
      <c r="X36" s="6">
        <v>0</v>
      </c>
      <c r="Y36" s="6">
        <v>0</v>
      </c>
      <c r="Z36" s="25"/>
      <c r="AA36" s="25"/>
      <c r="AB36" s="25"/>
      <c r="AC36" s="25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3"/>
      <c r="AU36" s="4"/>
      <c r="AV36" s="3"/>
      <c r="AW36" s="10" t="str">
        <f>"INSERT INTO TEWSA0W.CT_SME_TMP ("&amp;AF$1&amp;") VALUES ( " &amp;B36&amp;","&amp;(IF(OR(LEN(F48)=0,F48="missing"),"NULL",F48))</f>
        <v>INSERT INTO TEWSA0W.CT_SME_TMP (COD_SNDG,COD_RATING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DEBITI_FIN_BT,IMP_DEBITI_FIN_MLT,IMP_LIQUIDITA) VALUES ( '0000000000000147',NULL</v>
      </c>
      <c r="AX36" t="str">
        <f>(IF(OR(LEN(H48)=0,H48="missing"),"NULL",H48))</f>
        <v>NULL</v>
      </c>
      <c r="AY36" t="str">
        <f>AX36&amp;","&amp;(IF(OR(LEN(I48)=0,I48="missing"),"NULL",I48))</f>
        <v>NULL,NULL</v>
      </c>
      <c r="AZ36" t="str">
        <f>AY36&amp;","&amp;(IF(OR(LEN(J48)=0,J48="missing"),"NULL",J48))</f>
        <v>NULL,NULL,1</v>
      </c>
      <c r="BA36" t="str">
        <f>AZ36&amp;","&amp;(IF(OR(LEN(K48)=0,K48="missing"),"NULL",K48))</f>
        <v>NULL,NULL,1,1</v>
      </c>
      <c r="BB36" t="str">
        <f>BA36&amp;","&amp;(IF(OR(LEN(L48)=0,L48="missing"),"NULL",L48))</f>
        <v>NULL,NULL,1,1,1</v>
      </c>
      <c r="BC36" t="str">
        <f>BB36&amp;","&amp;(IF(OR(LEN(M48)=0,M48="missing"),"NULL",M48))</f>
        <v>NULL,NULL,1,1,1,1</v>
      </c>
      <c r="BD36" t="str">
        <f>BC36&amp;","&amp;(IF(OR(LEN(N48)=0,N48="missing"),"NULL",N48))</f>
        <v>NULL,NULL,1,1,1,1,1</v>
      </c>
      <c r="BE36" t="str">
        <f>BD36&amp;","&amp;(IF(OR(LEN(O48)=0,O48="missing"),"NULL",O48))</f>
        <v>NULL,NULL,1,1,1,1,1,1</v>
      </c>
      <c r="BF36" t="str">
        <f>BE36&amp;","&amp;(IF(OR(LEN(P48)=0,P48="missing"),"NULL",P48))</f>
        <v>NULL,NULL,1,1,1,1,1,1,1</v>
      </c>
      <c r="BG36" t="str">
        <f>BF36&amp;","&amp;(IF(OR(LEN(Q48)=0,Q48="missing"),"NULL",Q48))</f>
        <v>NULL,NULL,1,1,1,1,1,1,1,1</v>
      </c>
      <c r="BH36" t="str">
        <f>BG36&amp;","&amp;(IF(OR(LEN(R48)=0,R48="missing"),"NULL",R48))</f>
        <v>NULL,NULL,1,1,1,1,1,1,1,1,1</v>
      </c>
      <c r="BI36" t="str">
        <f>BH36&amp;","&amp;(IF(OR(LEN(S48)=0,S48="missing"),"NULL",S48))</f>
        <v>NULL,NULL,1,1,1,1,1,1,1,1,1,CEBI</v>
      </c>
      <c r="BJ36" t="str">
        <f>BI36&amp;","&amp;(IF(OR(LEN(T48)=0,T48="missing"),"NULL",T48))</f>
        <v>NULL,NULL,1,1,1,1,1,1,1,1,1,CEBI,42857</v>
      </c>
      <c r="BK36" t="str">
        <f>BJ36&amp;","&amp;(IF(OR(LEN(U48)=0,U48="missing"),"NULL",U48))</f>
        <v>NULL,NULL,1,1,1,1,1,1,1,1,1,CEBI,42857,42523</v>
      </c>
      <c r="BL36" t="str">
        <f t="shared" si="16"/>
        <v>NULL,NULL,1,1,1,1,1,1,1,1,1,CEBI,42857,42523,0</v>
      </c>
      <c r="BM36" t="str">
        <f t="shared" si="17"/>
        <v>NULL,NULL,1,1,1,1,1,1,1,1,1,CEBI,42857,42523,0,0</v>
      </c>
      <c r="BN36" t="str">
        <f t="shared" si="18"/>
        <v>NULL,NULL,1,1,1,1,1,1,1,1,1,CEBI,42857,42523,0,0,0</v>
      </c>
      <c r="BO36" t="str">
        <f t="shared" si="19"/>
        <v>NULL,NULL,1,1,1,1,1,1,1,1,1,CEBI,42857,42523,0,0,0,0</v>
      </c>
      <c r="BP36" t="str">
        <f t="shared" si="20"/>
        <v>NULL,NULL,1,1,1,1,1,1,1,1,1,CEBI,42857,42523,0,0,0,0,NULL</v>
      </c>
      <c r="BQ36" t="str">
        <f t="shared" si="21"/>
        <v>NULL,NULL,1,1,1,1,1,1,1,1,1,CEBI,42857,42523,0,0,0,0,NULL,NULL</v>
      </c>
      <c r="BR36" t="str">
        <f t="shared" si="22"/>
        <v>NULL,NULL,1,1,1,1,1,1,1,1,1,CEBI,42857,42523,0,0,0,0,NULL,NULL,NULL</v>
      </c>
      <c r="BS36" t="str">
        <f t="shared" si="25"/>
        <v>NULL,NULL,1,1,1,1,1,1,1,1,1,CEBI,42857,42523,0,0,0,0,NULL,NULL,NULL,NULL</v>
      </c>
      <c r="BT36" s="11" t="str">
        <f t="shared" si="24"/>
        <v>NULL,NULL,1,1,1,1,1,1,1,1,1,CEBI,42857,42523,0,0,0,0,NULL,NULL,NULL,NULL,NULL</v>
      </c>
      <c r="BU36" s="12" t="str">
        <f t="shared" si="23"/>
        <v xml:space="preserve">INSERT INTO TEWSA0W.CT_SME_TMP (COD_SNDG,COD_RATING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DEBITI_FIN_BT,IMP_DEBITI_FIN_MLT,IMP_LIQUIDITA) VALUES ( '0000000000000147',NULL,NULL,NULL,1,1,1,1,1,1,1,1,1,CEBI,42857,42523,0,0,0,0,NULL,NULL,NULL,NULL,NULL); </v>
      </c>
    </row>
    <row r="37" spans="2:73" x14ac:dyDescent="0.3">
      <c r="B37" s="13" t="s">
        <v>41</v>
      </c>
      <c r="C37" s="2">
        <v>4</v>
      </c>
      <c r="D37" s="14" t="s">
        <v>1</v>
      </c>
      <c r="E37" s="14" t="s">
        <v>57</v>
      </c>
      <c r="F37" s="2"/>
      <c r="G37" s="2"/>
      <c r="H37" s="17"/>
      <c r="I37" s="17"/>
      <c r="J37" s="17" t="s">
        <v>49</v>
      </c>
      <c r="K37" s="17" t="s">
        <v>49</v>
      </c>
      <c r="L37" s="17" t="s">
        <v>49</v>
      </c>
      <c r="M37" s="17" t="s">
        <v>49</v>
      </c>
      <c r="N37" s="17" t="s">
        <v>49</v>
      </c>
      <c r="O37" s="17" t="s">
        <v>49</v>
      </c>
      <c r="P37" s="17" t="s">
        <v>49</v>
      </c>
      <c r="Q37" s="17" t="s">
        <v>49</v>
      </c>
      <c r="R37" s="17" t="s">
        <v>49</v>
      </c>
      <c r="S37" s="7" t="s">
        <v>74</v>
      </c>
      <c r="T37" s="6" t="s">
        <v>49</v>
      </c>
      <c r="U37" s="6" t="s">
        <v>49</v>
      </c>
      <c r="V37" s="6" t="s">
        <v>49</v>
      </c>
      <c r="W37" s="6" t="s">
        <v>49</v>
      </c>
      <c r="X37" s="6" t="s">
        <v>49</v>
      </c>
      <c r="Y37" s="6" t="s">
        <v>49</v>
      </c>
      <c r="Z37" s="25"/>
      <c r="AA37" s="25"/>
      <c r="AB37" s="25"/>
      <c r="AC37" s="25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3"/>
      <c r="AU37" s="4"/>
      <c r="AV37" s="3"/>
      <c r="AW37" s="10" t="str">
        <f>"INSERT INTO TEWSA0W.CT_SME_TMP ("&amp;AF$1&amp;") VALUES ( " &amp;B37&amp;","&amp;(IF(OR(LEN(F49)=0,F49="missing"),"NULL",F49))</f>
        <v>INSERT INTO TEWSA0W.CT_SME_TMP (COD_SNDG,COD_RATING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DEBITI_FIN_BT,IMP_DEBITI_FIN_MLT,IMP_LIQUIDITA) VALUES ( '0000000000000148',NULL</v>
      </c>
      <c r="AX37" t="str">
        <f>(IF(OR(LEN(H49)=0,H49="missing"),"NULL",H49))</f>
        <v>NULL</v>
      </c>
      <c r="AY37" t="str">
        <f>AX37&amp;","&amp;(IF(OR(LEN(I49)=0,I49="missing"),"NULL",I49))</f>
        <v>NULL,NULL</v>
      </c>
      <c r="AZ37" t="str">
        <f>AY37&amp;","&amp;(IF(OR(LEN(J49)=0,J49="missing"),"NULL",J49))</f>
        <v>NULL,NULL,1</v>
      </c>
      <c r="BA37" t="str">
        <f>AZ37&amp;","&amp;(IF(OR(LEN(K49)=0,K49="missing"),"NULL",K49))</f>
        <v>NULL,NULL,1,1</v>
      </c>
      <c r="BB37" t="str">
        <f>BA37&amp;","&amp;(IF(OR(LEN(L49)=0,L49="missing"),"NULL",L49))</f>
        <v>NULL,NULL,1,1,1</v>
      </c>
      <c r="BC37" t="str">
        <f>BB37&amp;","&amp;(IF(OR(LEN(M49)=0,M49="missing"),"NULL",M49))</f>
        <v>NULL,NULL,1,1,1,1</v>
      </c>
      <c r="BD37" t="str">
        <f>BC37&amp;","&amp;(IF(OR(LEN(N49)=0,N49="missing"),"NULL",N49))</f>
        <v>NULL,NULL,1,1,1,1,1</v>
      </c>
      <c r="BE37" t="str">
        <f>BD37&amp;","&amp;(IF(OR(LEN(O49)=0,O49="missing"),"NULL",O49))</f>
        <v>NULL,NULL,1,1,1,1,1,1</v>
      </c>
      <c r="BF37" t="str">
        <f>BE37&amp;","&amp;(IF(OR(LEN(P49)=0,P49="missing"),"NULL",P49))</f>
        <v>NULL,NULL,1,1,1,1,1,1,1</v>
      </c>
      <c r="BG37" t="str">
        <f>BF37&amp;","&amp;(IF(OR(LEN(Q49)=0,Q49="missing"),"NULL",Q49))</f>
        <v>NULL,NULL,1,1,1,1,1,1,1,1</v>
      </c>
      <c r="BH37" t="str">
        <f>BG37&amp;","&amp;(IF(OR(LEN(R49)=0,R49="missing"),"NULL",R49))</f>
        <v>NULL,NULL,1,1,1,1,1,1,1,1,1</v>
      </c>
      <c r="BI37" t="str">
        <f>BH37&amp;","&amp;(IF(OR(LEN(S49)=0,S49="missing"),"NULL",S49))</f>
        <v>NULL,NULL,1,1,1,1,1,1,1,1,1,CEBI</v>
      </c>
      <c r="BJ37" t="str">
        <f>BI37&amp;","&amp;(IF(OR(LEN(T49)=0,T49="missing"),"NULL",T49))</f>
        <v>NULL,NULL,1,1,1,1,1,1,1,1,1,CEBI,42857</v>
      </c>
      <c r="BK37" t="str">
        <f>BJ37&amp;","&amp;(IF(OR(LEN(U49)=0,U49="missing"),"NULL",U49))</f>
        <v>NULL,NULL,1,1,1,1,1,1,1,1,1,CEBI,42857,42523</v>
      </c>
      <c r="BL37" t="str">
        <f t="shared" si="16"/>
        <v>NULL,NULL,1,1,1,1,1,1,1,1,1,CEBI,42857,42523,?</v>
      </c>
      <c r="BM37" t="str">
        <f t="shared" si="17"/>
        <v>NULL,NULL,1,1,1,1,1,1,1,1,1,CEBI,42857,42523,?,?</v>
      </c>
      <c r="BN37" t="str">
        <f t="shared" si="18"/>
        <v>NULL,NULL,1,1,1,1,1,1,1,1,1,CEBI,42857,42523,?,?,?</v>
      </c>
      <c r="BO37" t="str">
        <f t="shared" si="19"/>
        <v>NULL,NULL,1,1,1,1,1,1,1,1,1,CEBI,42857,42523,?,?,?,?</v>
      </c>
      <c r="BP37" t="str">
        <f t="shared" si="20"/>
        <v>NULL,NULL,1,1,1,1,1,1,1,1,1,CEBI,42857,42523,?,?,?,?,NULL</v>
      </c>
      <c r="BQ37" t="str">
        <f t="shared" si="21"/>
        <v>NULL,NULL,1,1,1,1,1,1,1,1,1,CEBI,42857,42523,?,?,?,?,NULL,NULL</v>
      </c>
      <c r="BR37" t="str">
        <f t="shared" si="22"/>
        <v>NULL,NULL,1,1,1,1,1,1,1,1,1,CEBI,42857,42523,?,?,?,?,NULL,NULL,NULL</v>
      </c>
      <c r="BS37" t="str">
        <f t="shared" si="25"/>
        <v>NULL,NULL,1,1,1,1,1,1,1,1,1,CEBI,42857,42523,?,?,?,?,NULL,NULL,NULL,NULL</v>
      </c>
      <c r="BT37" s="11" t="str">
        <f t="shared" si="24"/>
        <v>NULL,NULL,1,1,1,1,1,1,1,1,1,CEBI,42857,42523,?,?,?,?,NULL,NULL,NULL,NULL,NULL</v>
      </c>
      <c r="BU37" s="12" t="str">
        <f t="shared" si="23"/>
        <v xml:space="preserve">INSERT INTO TEWSA0W.CT_SME_TMP (COD_SNDG,COD_RATING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DEBITI_FIN_BT,IMP_DEBITI_FIN_MLT,IMP_LIQUIDITA) VALUES ( '0000000000000148',NULL,NULL,NULL,1,1,1,1,1,1,1,1,1,CEBI,42857,42523,?,?,?,?,NULL,NULL,NULL,NULL,NULL); </v>
      </c>
    </row>
    <row r="38" spans="2:73" x14ac:dyDescent="0.3">
      <c r="B38" s="13" t="s">
        <v>42</v>
      </c>
      <c r="C38" s="2">
        <v>4</v>
      </c>
      <c r="D38" s="14" t="s">
        <v>1</v>
      </c>
      <c r="E38" s="14" t="s">
        <v>69</v>
      </c>
      <c r="F38" s="2"/>
      <c r="G38" s="2"/>
      <c r="H38" s="17"/>
      <c r="I38" s="17"/>
      <c r="J38" s="6">
        <v>1</v>
      </c>
      <c r="K38" s="6">
        <v>0</v>
      </c>
      <c r="L38" s="6">
        <v>0</v>
      </c>
      <c r="M38" s="6">
        <v>0</v>
      </c>
      <c r="N38" s="6">
        <v>0</v>
      </c>
      <c r="O38" s="6">
        <v>0</v>
      </c>
      <c r="P38" s="6">
        <v>0</v>
      </c>
      <c r="Q38" s="6">
        <v>0</v>
      </c>
      <c r="R38" s="6">
        <v>0</v>
      </c>
      <c r="S38" s="7" t="s">
        <v>74</v>
      </c>
      <c r="T38" s="18">
        <v>42857</v>
      </c>
      <c r="U38" s="18">
        <v>42523</v>
      </c>
      <c r="V38" s="7">
        <v>300</v>
      </c>
      <c r="W38" s="7">
        <v>200</v>
      </c>
      <c r="X38" s="7">
        <v>100</v>
      </c>
      <c r="Y38" s="7">
        <v>50</v>
      </c>
      <c r="Z38" s="25"/>
      <c r="AA38" s="25"/>
      <c r="AB38" s="25"/>
      <c r="AC38" s="25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3"/>
      <c r="AU38" s="4"/>
      <c r="AV38" s="3"/>
      <c r="AW38" s="10" t="str">
        <f>"INSERT INTO TEWSA0W.CT_SME_TMP ("&amp;AF$1&amp;") VALUES ( " &amp;B38&amp;","&amp;(IF(OR(LEN(F50)=0,F50="missing"),"NULL",F50))</f>
        <v>INSERT INTO TEWSA0W.CT_SME_TMP (COD_SNDG,COD_RATING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DEBITI_FIN_BT,IMP_DEBITI_FIN_MLT,IMP_LIQUIDITA) VALUES ( '0000000000000149',NULL</v>
      </c>
      <c r="AX38" t="str">
        <f>(IF(OR(LEN(H50)=0,H50="missing"),"NULL",H50))</f>
        <v>NULL</v>
      </c>
      <c r="AY38" t="str">
        <f>AX38&amp;","&amp;(IF(OR(LEN(I50)=0,I50="missing"),"NULL",I50))</f>
        <v>NULL,NULL</v>
      </c>
      <c r="AZ38" t="str">
        <f>AY38&amp;","&amp;(IF(OR(LEN(J50)=0,J50="missing"),"NULL",J50))</f>
        <v>NULL,NULL,1</v>
      </c>
      <c r="BA38" t="str">
        <f>AZ38&amp;","&amp;(IF(OR(LEN(K50)=0,K50="missing"),"NULL",K50))</f>
        <v>NULL,NULL,1,1</v>
      </c>
      <c r="BB38" t="str">
        <f>BA38&amp;","&amp;(IF(OR(LEN(L50)=0,L50="missing"),"NULL",L50))</f>
        <v>NULL,NULL,1,1,1</v>
      </c>
      <c r="BC38" t="str">
        <f>BB38&amp;","&amp;(IF(OR(LEN(M50)=0,M50="missing"),"NULL",M50))</f>
        <v>NULL,NULL,1,1,1,1</v>
      </c>
      <c r="BD38" t="str">
        <f>BC38&amp;","&amp;(IF(OR(LEN(N50)=0,N50="missing"),"NULL",N50))</f>
        <v>NULL,NULL,1,1,1,1,1</v>
      </c>
      <c r="BE38" t="str">
        <f>BD38&amp;","&amp;(IF(OR(LEN(O50)=0,O50="missing"),"NULL",O50))</f>
        <v>NULL,NULL,1,1,1,1,1,1</v>
      </c>
      <c r="BF38" t="str">
        <f>BE38&amp;","&amp;(IF(OR(LEN(P50)=0,P50="missing"),"NULL",P50))</f>
        <v>NULL,NULL,1,1,1,1,1,1,1</v>
      </c>
      <c r="BG38" t="str">
        <f>BF38&amp;","&amp;(IF(OR(LEN(Q50)=0,Q50="missing"),"NULL",Q50))</f>
        <v>NULL,NULL,1,1,1,1,1,1,1,1</v>
      </c>
      <c r="BH38" t="str">
        <f>BG38&amp;","&amp;(IF(OR(LEN(R50)=0,R50="missing"),"NULL",R50))</f>
        <v>NULL,NULL,1,1,1,1,1,1,1,1,1</v>
      </c>
      <c r="BI38" t="str">
        <f>BH38&amp;","&amp;(IF(OR(LEN(S50)=0,S50="missing"),"NULL",S50))</f>
        <v>NULL,NULL,1,1,1,1,1,1,1,1,1,CEBI</v>
      </c>
      <c r="BJ38" t="str">
        <f>BI38&amp;","&amp;(IF(OR(LEN(T50)=0,T50="missing"),"NULL",T50))</f>
        <v>NULL,NULL,1,1,1,1,1,1,1,1,1,CEBI,42857</v>
      </c>
      <c r="BK38" t="str">
        <f>BJ38&amp;","&amp;(IF(OR(LEN(U50)=0,U50="missing"),"NULL",U50))</f>
        <v>NULL,NULL,1,1,1,1,1,1,1,1,1,CEBI,42857,42523</v>
      </c>
      <c r="BL38" t="str">
        <f t="shared" si="16"/>
        <v>NULL,NULL,1,1,1,1,1,1,1,1,1,CEBI,42857,42523,300</v>
      </c>
      <c r="BM38" t="str">
        <f t="shared" si="17"/>
        <v>NULL,NULL,1,1,1,1,1,1,1,1,1,CEBI,42857,42523,300,200</v>
      </c>
      <c r="BN38" t="str">
        <f t="shared" si="18"/>
        <v>NULL,NULL,1,1,1,1,1,1,1,1,1,CEBI,42857,42523,300,200,100</v>
      </c>
      <c r="BO38" t="str">
        <f t="shared" si="19"/>
        <v>NULL,NULL,1,1,1,1,1,1,1,1,1,CEBI,42857,42523,300,200,100,50</v>
      </c>
      <c r="BP38" t="str">
        <f t="shared" si="20"/>
        <v>NULL,NULL,1,1,1,1,1,1,1,1,1,CEBI,42857,42523,300,200,100,50,NULL</v>
      </c>
      <c r="BQ38" t="str">
        <f t="shared" si="21"/>
        <v>NULL,NULL,1,1,1,1,1,1,1,1,1,CEBI,42857,42523,300,200,100,50,NULL,NULL</v>
      </c>
      <c r="BR38" t="str">
        <f t="shared" si="22"/>
        <v>NULL,NULL,1,1,1,1,1,1,1,1,1,CEBI,42857,42523,300,200,100,50,NULL,NULL,NULL</v>
      </c>
      <c r="BS38" t="str">
        <f t="shared" si="25"/>
        <v>NULL,NULL,1,1,1,1,1,1,1,1,1,CEBI,42857,42523,300,200,100,50,NULL,NULL,NULL,NULL</v>
      </c>
      <c r="BT38" s="11" t="str">
        <f t="shared" si="24"/>
        <v>NULL,NULL,1,1,1,1,1,1,1,1,1,CEBI,42857,42523,300,200,100,50,NULL,NULL,NULL,NULL,NULL</v>
      </c>
      <c r="BU38" s="12" t="str">
        <f t="shared" si="23"/>
        <v xml:space="preserve">INSERT INTO TEWSA0W.CT_SME_TMP (COD_SNDG,COD_RATING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DEBITI_FIN_BT,IMP_DEBITI_FIN_MLT,IMP_LIQUIDITA) VALUES ( '0000000000000149',NULL,NULL,NULL,1,1,1,1,1,1,1,1,1,CEBI,42857,42523,300,200,100,50,NULL,NULL,NULL,NULL,NULL); </v>
      </c>
    </row>
    <row r="39" spans="2:73" x14ac:dyDescent="0.3">
      <c r="B39" s="13" t="s">
        <v>43</v>
      </c>
      <c r="C39" s="2">
        <v>4</v>
      </c>
      <c r="D39" s="14" t="s">
        <v>1</v>
      </c>
      <c r="E39" s="14" t="s">
        <v>69</v>
      </c>
      <c r="F39" s="2"/>
      <c r="G39" s="2"/>
      <c r="H39" s="17"/>
      <c r="I39" s="17"/>
      <c r="J39" s="6">
        <v>1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6">
        <v>0</v>
      </c>
      <c r="S39" s="7" t="s">
        <v>74</v>
      </c>
      <c r="T39" s="18">
        <v>42857</v>
      </c>
      <c r="U39" s="18">
        <v>42523</v>
      </c>
      <c r="V39" s="7">
        <v>0</v>
      </c>
      <c r="W39" s="7">
        <v>0</v>
      </c>
      <c r="X39" s="7">
        <v>0</v>
      </c>
      <c r="Y39" s="7">
        <v>0</v>
      </c>
      <c r="Z39" s="25"/>
      <c r="AA39" s="25"/>
      <c r="AB39" s="25"/>
      <c r="AC39" s="25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3"/>
      <c r="AU39" s="4"/>
      <c r="AV39" s="3"/>
      <c r="AW39" s="10" t="str">
        <f>"INSERT INTO TEWSA0W.CT_SME_TMP ("&amp;AF$1&amp;") VALUES ( " &amp;B39&amp;","&amp;(IF(OR(LEN(F51)=0,F51="missing"),"NULL",F51))</f>
        <v>INSERT INTO TEWSA0W.CT_SME_TMP (COD_SNDG,COD_RATING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DEBITI_FIN_BT,IMP_DEBITI_FIN_MLT,IMP_LIQUIDITA) VALUES ( '0000000000000150',NULL</v>
      </c>
      <c r="AX39" t="str">
        <f>(IF(OR(LEN(H51)=0,H51="missing"),"NULL",H51))</f>
        <v>NULL</v>
      </c>
      <c r="AY39" t="str">
        <f>AX39&amp;","&amp;(IF(OR(LEN(I51)=0,I51="missing"),"NULL",I51))</f>
        <v>NULL,NULL</v>
      </c>
      <c r="AZ39" t="str">
        <f>AY39&amp;","&amp;(IF(OR(LEN(J51)=0,J51="missing"),"NULL",J51))</f>
        <v>NULL,NULL,0</v>
      </c>
      <c r="BA39" t="str">
        <f>AZ39&amp;","&amp;(IF(OR(LEN(K51)=0,K51="missing"),"NULL",K51))</f>
        <v>NULL,NULL,0,0</v>
      </c>
      <c r="BB39" t="str">
        <f>BA39&amp;","&amp;(IF(OR(LEN(L51)=0,L51="missing"),"NULL",L51))</f>
        <v>NULL,NULL,0,0,0</v>
      </c>
      <c r="BC39" t="str">
        <f>BB39&amp;","&amp;(IF(OR(LEN(M51)=0,M51="missing"),"NULL",M51))</f>
        <v>NULL,NULL,0,0,0,0</v>
      </c>
      <c r="BD39" t="str">
        <f>BC39&amp;","&amp;(IF(OR(LEN(N51)=0,N51="missing"),"NULL",N51))</f>
        <v>NULL,NULL,0,0,0,0,0</v>
      </c>
      <c r="BE39" t="str">
        <f>BD39&amp;","&amp;(IF(OR(LEN(O51)=0,O51="missing"),"NULL",O51))</f>
        <v>NULL,NULL,0,0,0,0,0,0</v>
      </c>
      <c r="BF39" t="str">
        <f>BE39&amp;","&amp;(IF(OR(LEN(P51)=0,P51="missing"),"NULL",P51))</f>
        <v>NULL,NULL,0,0,0,0,0,0,NULL</v>
      </c>
      <c r="BG39" t="str">
        <f>BF39&amp;","&amp;(IF(OR(LEN(Q51)=0,Q51="missing"),"NULL",Q51))</f>
        <v>NULL,NULL,0,0,0,0,0,0,NULL,NULL</v>
      </c>
      <c r="BH39" t="str">
        <f>BG39&amp;","&amp;(IF(OR(LEN(R51)=0,R51="missing"),"NULL",R51))</f>
        <v>NULL,NULL,0,0,0,0,0,0,NULL,NULL,NULL</v>
      </c>
      <c r="BI39" t="str">
        <f>BH39&amp;","&amp;(IF(OR(LEN(S51)=0,S51="missing"),"NULL",S51))</f>
        <v>NULL,NULL,0,0,0,0,0,0,NULL,NULL,NULL,CEBI</v>
      </c>
      <c r="BJ39" t="str">
        <f>BI39&amp;","&amp;(IF(OR(LEN(T51)=0,T51="missing"),"NULL",T51))</f>
        <v>NULL,NULL,0,0,0,0,0,0,NULL,NULL,NULL,CEBI,42857</v>
      </c>
      <c r="BK39" t="str">
        <f>BJ39&amp;","&amp;(IF(OR(LEN(U51)=0,U51="missing"),"NULL",U51))</f>
        <v>NULL,NULL,0,0,0,0,0,0,NULL,NULL,NULL,CEBI,42857,NULL</v>
      </c>
      <c r="BL39" t="str">
        <f t="shared" si="16"/>
        <v>NULL,NULL,0,0,0,0,0,0,NULL,NULL,NULL,CEBI,42857,NULL,0</v>
      </c>
      <c r="BM39" t="str">
        <f t="shared" si="17"/>
        <v>NULL,NULL,0,0,0,0,0,0,NULL,NULL,NULL,CEBI,42857,NULL,0,0</v>
      </c>
      <c r="BN39" t="str">
        <f t="shared" si="18"/>
        <v>NULL,NULL,0,0,0,0,0,0,NULL,NULL,NULL,CEBI,42857,NULL,0,0,0</v>
      </c>
      <c r="BO39" t="str">
        <f t="shared" si="19"/>
        <v>NULL,NULL,0,0,0,0,0,0,NULL,NULL,NULL,CEBI,42857,NULL,0,0,0,0</v>
      </c>
      <c r="BP39" t="str">
        <f t="shared" si="20"/>
        <v>NULL,NULL,0,0,0,0,0,0,NULL,NULL,NULL,CEBI,42857,NULL,0,0,0,0,NULL</v>
      </c>
      <c r="BQ39" t="str">
        <f t="shared" si="21"/>
        <v>NULL,NULL,0,0,0,0,0,0,NULL,NULL,NULL,CEBI,42857,NULL,0,0,0,0,NULL,NULL</v>
      </c>
      <c r="BR39" t="str">
        <f t="shared" si="22"/>
        <v>NULL,NULL,0,0,0,0,0,0,NULL,NULL,NULL,CEBI,42857,NULL,0,0,0,0,NULL,NULL,NULL</v>
      </c>
      <c r="BS39" t="str">
        <f t="shared" si="25"/>
        <v>NULL,NULL,0,0,0,0,0,0,NULL,NULL,NULL,CEBI,42857,NULL,0,0,0,0,NULL,NULL,NULL,NULL</v>
      </c>
      <c r="BT39" s="11" t="str">
        <f t="shared" si="24"/>
        <v>NULL,NULL,0,0,0,0,0,0,NULL,NULL,NULL,CEBI,42857,NULL,0,0,0,0,NULL,NULL,NULL,NULL,NULL</v>
      </c>
      <c r="BU39" s="12" t="str">
        <f t="shared" si="23"/>
        <v xml:space="preserve">INSERT INTO TEWSA0W.CT_SME_TMP (COD_SNDG,COD_RATING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DEBITI_FIN_BT,IMP_DEBITI_FIN_MLT,IMP_LIQUIDITA) VALUES ( '0000000000000150',NULL,NULL,NULL,0,0,0,0,0,0,NULL,NULL,NULL,CEBI,42857,NULL,0,0,0,0,NULL,NULL,NULL,NULL,NULL); </v>
      </c>
    </row>
    <row r="40" spans="2:73" x14ac:dyDescent="0.3">
      <c r="B40" s="13" t="s">
        <v>44</v>
      </c>
      <c r="C40" s="2">
        <v>4</v>
      </c>
      <c r="D40" s="14" t="s">
        <v>1</v>
      </c>
      <c r="E40" s="14" t="s">
        <v>69</v>
      </c>
      <c r="F40" s="2"/>
      <c r="G40" s="2"/>
      <c r="H40" s="17"/>
      <c r="I40" s="17"/>
      <c r="J40" s="6">
        <v>1</v>
      </c>
      <c r="K40" s="6">
        <v>0</v>
      </c>
      <c r="L40" s="6">
        <v>0</v>
      </c>
      <c r="M40" s="6">
        <v>0</v>
      </c>
      <c r="N40" s="6">
        <v>0</v>
      </c>
      <c r="O40" s="6">
        <v>0</v>
      </c>
      <c r="P40" s="6">
        <v>0</v>
      </c>
      <c r="Q40" s="6">
        <v>0</v>
      </c>
      <c r="R40" s="6">
        <v>0</v>
      </c>
      <c r="S40" s="7" t="s">
        <v>74</v>
      </c>
      <c r="T40" s="18">
        <v>42857</v>
      </c>
      <c r="U40" s="18">
        <v>42523</v>
      </c>
      <c r="V40" s="7" t="s">
        <v>49</v>
      </c>
      <c r="W40" s="7" t="s">
        <v>49</v>
      </c>
      <c r="X40" s="7" t="s">
        <v>49</v>
      </c>
      <c r="Y40" s="7" t="s">
        <v>49</v>
      </c>
      <c r="Z40" s="25"/>
      <c r="AA40" s="25"/>
      <c r="AB40" s="25"/>
      <c r="AC40" s="25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3"/>
      <c r="AU40" s="4"/>
      <c r="AV40" s="3"/>
      <c r="AW40" s="10" t="str">
        <f>"INSERT INTO TEWSA0W.CT_SME_TMP ("&amp;AF$1&amp;") VALUES ( " &amp;B40&amp;","&amp;(IF(OR(LEN(F32)=0,F32="missing"),"NULL",F32))</f>
        <v>INSERT INTO TEWSA0W.CT_SME_TMP (COD_SNDG,COD_RATING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DEBITI_FIN_BT,IMP_DEBITI_FIN_MLT,IMP_LIQUIDITA) VALUES ( '0000000000000151',NULL</v>
      </c>
      <c r="AX40" t="str">
        <f>(IF(OR(LEN(H32)=0,H32="missing"),"NULL",H32))</f>
        <v>NULL</v>
      </c>
      <c r="AY40" t="str">
        <f>AX40&amp;","&amp;(IF(OR(LEN(I32)=0,I32="missing"),"NULL",I32))</f>
        <v>NULL,NULL</v>
      </c>
      <c r="AZ40" t="str">
        <f>AY40&amp;","&amp;(IF(OR(LEN(J32)=0,J32="missing"),"NULL",J32))</f>
        <v>NULL,NULL,0</v>
      </c>
      <c r="BA40" t="str">
        <f>AZ40&amp;","&amp;(IF(OR(LEN(K32)=0,K32="missing"),"NULL",K32))</f>
        <v>NULL,NULL,0,0</v>
      </c>
      <c r="BB40" t="str">
        <f>BA40&amp;","&amp;(IF(OR(LEN(L32)=0,L32="missing"),"NULL",L32))</f>
        <v>NULL,NULL,0,0,0</v>
      </c>
      <c r="BC40" t="str">
        <f>BB40&amp;","&amp;(IF(OR(LEN(M32)=0,M32="missing"),"NULL",M32))</f>
        <v>NULL,NULL,0,0,0,0</v>
      </c>
      <c r="BD40" t="str">
        <f>BC40&amp;","&amp;(IF(OR(LEN(N32)=0,N32="missing"),"NULL",N32))</f>
        <v>NULL,NULL,0,0,0,0,0</v>
      </c>
      <c r="BE40" t="str">
        <f>BD40&amp;","&amp;(IF(OR(LEN(O32)=0,O32="missing"),"NULL",O32))</f>
        <v>NULL,NULL,0,0,0,0,0,0</v>
      </c>
      <c r="BF40" t="str">
        <f>BE40&amp;","&amp;(IF(OR(LEN(P32)=0,P32="missing"),"NULL",P32))</f>
        <v>NULL,NULL,0,0,0,0,0,0,0</v>
      </c>
      <c r="BG40" t="str">
        <f>BF40&amp;","&amp;(IF(OR(LEN(Q32)=0,Q32="missing"),"NULL",Q32))</f>
        <v>NULL,NULL,0,0,0,0,0,0,0,0</v>
      </c>
      <c r="BH40" t="str">
        <f>BG40&amp;","&amp;(IF(OR(LEN(R32)=0,R32="missing"),"NULL",R32))</f>
        <v>NULL,NULL,0,0,0,0,0,0,0,0,0</v>
      </c>
      <c r="BI40" t="str">
        <f>BH40&amp;","&amp;(IF(OR(LEN(S32)=0,S32="missing"),"NULL",S32))</f>
        <v>NULL,NULL,0,0,0,0,0,0,0,0,0,CEBI</v>
      </c>
      <c r="BJ40" t="str">
        <f>BI40&amp;","&amp;(IF(OR(LEN(T32)=0,T32="missing"),"NULL",T32))</f>
        <v>NULL,NULL,0,0,0,0,0,0,0,0,0,CEBI,42857</v>
      </c>
      <c r="BK40" t="str">
        <f>BJ40&amp;","&amp;(IF(OR(LEN(U32)=0,U32="missing"),"NULL",U32))</f>
        <v>NULL,NULL,0,0,0,0,0,0,0,0,0,CEBI,42857,42523</v>
      </c>
      <c r="BL40" t="str">
        <f t="shared" si="16"/>
        <v>NULL,NULL,0,0,0,0,0,0,0,0,0,CEBI,42857,42523,?</v>
      </c>
      <c r="BM40" t="str">
        <f t="shared" si="17"/>
        <v>NULL,NULL,0,0,0,0,0,0,0,0,0,CEBI,42857,42523,?,?</v>
      </c>
      <c r="BN40" t="str">
        <f t="shared" si="18"/>
        <v>NULL,NULL,0,0,0,0,0,0,0,0,0,CEBI,42857,42523,?,?,?</v>
      </c>
      <c r="BO40" t="str">
        <f t="shared" si="19"/>
        <v>NULL,NULL,0,0,0,0,0,0,0,0,0,CEBI,42857,42523,?,?,?,?</v>
      </c>
      <c r="BP40" t="str">
        <f t="shared" si="20"/>
        <v>NULL,NULL,0,0,0,0,0,0,0,0,0,CEBI,42857,42523,?,?,?,?,NULL</v>
      </c>
      <c r="BQ40" t="str">
        <f t="shared" si="21"/>
        <v>NULL,NULL,0,0,0,0,0,0,0,0,0,CEBI,42857,42523,?,?,?,?,NULL,NULL</v>
      </c>
      <c r="BR40" t="str">
        <f t="shared" si="22"/>
        <v>NULL,NULL,0,0,0,0,0,0,0,0,0,CEBI,42857,42523,?,?,?,?,NULL,NULL,NULL</v>
      </c>
      <c r="BS40" t="str">
        <f t="shared" si="25"/>
        <v>NULL,NULL,0,0,0,0,0,0,0,0,0,CEBI,42857,42523,?,?,?,?,NULL,NULL,NULL,NULL</v>
      </c>
      <c r="BT40" s="11" t="str">
        <f t="shared" si="24"/>
        <v>NULL,NULL,0,0,0,0,0,0,0,0,0,CEBI,42857,42523,?,?,?,?,NULL,NULL,NULL,NULL,NULL</v>
      </c>
      <c r="BU40" s="12" t="str">
        <f t="shared" si="23"/>
        <v xml:space="preserve">INSERT INTO TEWSA0W.CT_SME_TMP (COD_SNDG,COD_RATING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DEBITI_FIN_BT,IMP_DEBITI_FIN_MLT,IMP_LIQUIDITA) VALUES ( '0000000000000151',NULL,NULL,NULL,0,0,0,0,0,0,0,0,0,CEBI,42857,42523,?,?,?,?,NULL,NULL,NULL,NULL,NULL); </v>
      </c>
    </row>
    <row r="41" spans="2:73" x14ac:dyDescent="0.3">
      <c r="B41" s="28">
        <v>152</v>
      </c>
      <c r="C41" s="2">
        <v>4</v>
      </c>
      <c r="D41" s="14" t="s">
        <v>1</v>
      </c>
      <c r="E41" s="14" t="s">
        <v>70</v>
      </c>
      <c r="F41" s="2"/>
      <c r="G41" s="2"/>
      <c r="H41" s="17"/>
      <c r="I41" s="17"/>
      <c r="J41" s="6">
        <v>1</v>
      </c>
      <c r="K41" s="6">
        <v>1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6">
        <v>0</v>
      </c>
      <c r="S41" s="7" t="s">
        <v>74</v>
      </c>
      <c r="T41" s="18">
        <v>42857</v>
      </c>
      <c r="U41" s="18">
        <v>42523</v>
      </c>
      <c r="V41" s="7">
        <v>300</v>
      </c>
      <c r="W41" s="7">
        <v>200</v>
      </c>
      <c r="X41" s="7">
        <v>100</v>
      </c>
      <c r="Y41" s="7">
        <v>50</v>
      </c>
      <c r="Z41" s="25"/>
      <c r="AA41" s="25"/>
      <c r="AB41" s="25"/>
      <c r="AC41" s="25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3"/>
      <c r="AU41" s="4"/>
      <c r="AV41" s="3"/>
      <c r="AW41" s="10" t="str">
        <f>"INSERT INTO TEWSA0W.CT_SME_TMP ("&amp;AF$1&amp;") VALUES ( " &amp;B41&amp;","&amp;(IF(OR(LEN(F33)=0,F33="missing"),"NULL",F33))</f>
        <v>INSERT INTO TEWSA0W.CT_SME_TMP (COD_SNDG,COD_RATING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DEBITI_FIN_BT,IMP_DEBITI_FIN_MLT,IMP_LIQUIDITA) VALUES ( 152,NULL</v>
      </c>
      <c r="AX41" t="str">
        <f>(IF(OR(LEN(H33)=0,H33="missing"),"NULL",H33))</f>
        <v>NULL</v>
      </c>
      <c r="AY41" t="str">
        <f>AX41&amp;","&amp;(IF(OR(LEN(I33)=0,I33="missing"),"NULL",I33))</f>
        <v>NULL,NULL</v>
      </c>
      <c r="AZ41" t="str">
        <f>AY41&amp;","&amp;(IF(OR(LEN(J33)=0,J33="missing"),"NULL",J33))</f>
        <v>NULL,NULL,0</v>
      </c>
      <c r="BA41" t="str">
        <f>AZ41&amp;","&amp;(IF(OR(LEN(K33)=0,K33="missing"),"NULL",K33))</f>
        <v>NULL,NULL,0,0</v>
      </c>
      <c r="BB41" t="str">
        <f>BA41&amp;","&amp;(IF(OR(LEN(L33)=0,L33="missing"),"NULL",L33))</f>
        <v>NULL,NULL,0,0,0</v>
      </c>
      <c r="BC41" t="str">
        <f>BB41&amp;","&amp;(IF(OR(LEN(M33)=0,M33="missing"),"NULL",M33))</f>
        <v>NULL,NULL,0,0,0,0</v>
      </c>
      <c r="BD41" t="str">
        <f>BC41&amp;","&amp;(IF(OR(LEN(N33)=0,N33="missing"),"NULL",N33))</f>
        <v>NULL,NULL,0,0,0,0,0</v>
      </c>
      <c r="BE41" t="str">
        <f>BD41&amp;","&amp;(IF(OR(LEN(O33)=0,O33="missing"),"NULL",O33))</f>
        <v>NULL,NULL,0,0,0,0,0,0</v>
      </c>
      <c r="BF41" t="str">
        <f>BE41&amp;","&amp;(IF(OR(LEN(P33)=0,P33="missing"),"NULL",P33))</f>
        <v>NULL,NULL,0,0,0,0,0,0,0</v>
      </c>
      <c r="BG41" t="str">
        <f>BF41&amp;","&amp;(IF(OR(LEN(Q33)=0,Q33="missing"),"NULL",Q33))</f>
        <v>NULL,NULL,0,0,0,0,0,0,0,0</v>
      </c>
      <c r="BH41" t="str">
        <f>BG41&amp;","&amp;(IF(OR(LEN(R33)=0,R33="missing"),"NULL",R33))</f>
        <v>NULL,NULL,0,0,0,0,0,0,0,0,0</v>
      </c>
      <c r="BI41" t="str">
        <f>BH41&amp;","&amp;(IF(OR(LEN(S33)=0,S33="missing"),"NULL",S33))</f>
        <v>NULL,NULL,0,0,0,0,0,0,0,0,0,CEBI</v>
      </c>
      <c r="BJ41" t="str">
        <f>BI41&amp;","&amp;(IF(OR(LEN(T33)=0,T33="missing"),"NULL",T33))</f>
        <v>NULL,NULL,0,0,0,0,0,0,0,0,0,CEBI,42857</v>
      </c>
      <c r="BK41" t="str">
        <f>BJ41&amp;","&amp;(IF(OR(LEN(U33)=0,U33="missing"),"NULL",U33))</f>
        <v>NULL,NULL,0,0,0,0,0,0,0,0,0,CEBI,42857,42523</v>
      </c>
      <c r="BL41" t="str">
        <f t="shared" si="16"/>
        <v>NULL,NULL,0,0,0,0,0,0,0,0,0,CEBI,42857,42523,300</v>
      </c>
      <c r="BM41" t="str">
        <f t="shared" si="17"/>
        <v>NULL,NULL,0,0,0,0,0,0,0,0,0,CEBI,42857,42523,300,200</v>
      </c>
      <c r="BN41" t="str">
        <f t="shared" si="18"/>
        <v>NULL,NULL,0,0,0,0,0,0,0,0,0,CEBI,42857,42523,300,200,100</v>
      </c>
      <c r="BO41" t="str">
        <f t="shared" si="19"/>
        <v>NULL,NULL,0,0,0,0,0,0,0,0,0,CEBI,42857,42523,300,200,100,50</v>
      </c>
      <c r="BP41" t="str">
        <f t="shared" si="20"/>
        <v>NULL,NULL,0,0,0,0,0,0,0,0,0,CEBI,42857,42523,300,200,100,50,NULL</v>
      </c>
      <c r="BQ41" t="str">
        <f t="shared" si="21"/>
        <v>NULL,NULL,0,0,0,0,0,0,0,0,0,CEBI,42857,42523,300,200,100,50,NULL,NULL</v>
      </c>
      <c r="BR41" t="str">
        <f t="shared" si="22"/>
        <v>NULL,NULL,0,0,0,0,0,0,0,0,0,CEBI,42857,42523,300,200,100,50,NULL,NULL,NULL</v>
      </c>
      <c r="BS41" t="str">
        <f t="shared" si="25"/>
        <v>NULL,NULL,0,0,0,0,0,0,0,0,0,CEBI,42857,42523,300,200,100,50,NULL,NULL,NULL,NULL</v>
      </c>
      <c r="BT41" s="11" t="str">
        <f t="shared" si="24"/>
        <v>NULL,NULL,0,0,0,0,0,0,0,0,0,CEBI,42857,42523,300,200,100,50,NULL,NULL,NULL,NULL,NULL</v>
      </c>
      <c r="BU41" s="12" t="str">
        <f t="shared" si="23"/>
        <v xml:space="preserve">INSERT INTO TEWSA0W.CT_SME_TMP (COD_SNDG,COD_RATING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DEBITI_FIN_BT,IMP_DEBITI_FIN_MLT,IMP_LIQUIDITA) VALUES ( 152,NULL,NULL,NULL,0,0,0,0,0,0,0,0,0,CEBI,42857,42523,300,200,100,50,NULL,NULL,NULL,NULL,NULL); </v>
      </c>
    </row>
    <row r="42" spans="2:73" x14ac:dyDescent="0.3">
      <c r="B42" s="28">
        <v>153</v>
      </c>
      <c r="C42" s="2">
        <v>4</v>
      </c>
      <c r="D42" s="14" t="s">
        <v>1</v>
      </c>
      <c r="E42" s="14" t="s">
        <v>70</v>
      </c>
      <c r="F42" s="2"/>
      <c r="G42" s="2"/>
      <c r="H42" s="17"/>
      <c r="I42" s="17"/>
      <c r="J42" s="6">
        <v>1</v>
      </c>
      <c r="K42" s="6">
        <v>1</v>
      </c>
      <c r="L42" s="6">
        <v>0</v>
      </c>
      <c r="M42" s="6">
        <v>0</v>
      </c>
      <c r="N42" s="6">
        <v>0</v>
      </c>
      <c r="O42" s="6">
        <v>0</v>
      </c>
      <c r="P42" s="6">
        <v>0</v>
      </c>
      <c r="Q42" s="6">
        <v>0</v>
      </c>
      <c r="R42" s="6">
        <v>0</v>
      </c>
      <c r="S42" s="7" t="s">
        <v>74</v>
      </c>
      <c r="T42" s="18">
        <v>42857</v>
      </c>
      <c r="U42" s="18">
        <v>42523</v>
      </c>
      <c r="V42" s="7">
        <v>0</v>
      </c>
      <c r="W42" s="7">
        <v>0</v>
      </c>
      <c r="X42" s="7">
        <v>0</v>
      </c>
      <c r="Y42" s="7">
        <v>0</v>
      </c>
      <c r="Z42" s="25"/>
      <c r="AA42" s="25"/>
      <c r="AB42" s="25"/>
      <c r="AC42" s="25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3"/>
      <c r="AU42" s="4"/>
      <c r="AV42" s="3"/>
      <c r="AW42" s="10" t="str">
        <f>"INSERT INTO TEWSA0W.CT_SME_TMP ("&amp;AF$1&amp;") VALUES ( " &amp;B42&amp;","&amp;(IF(OR(LEN(F34)=0,F34="missing"),"NULL",F34))</f>
        <v>INSERT INTO TEWSA0W.CT_SME_TMP (COD_SNDG,COD_RATING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DEBITI_FIN_BT,IMP_DEBITI_FIN_MLT,IMP_LIQUIDITA) VALUES ( 153,NULL</v>
      </c>
      <c r="AX42" t="str">
        <f>(IF(OR(LEN(H34)=0,H34="missing"),"NULL",H34))</f>
        <v>NULL</v>
      </c>
      <c r="AY42" t="str">
        <f>AX42&amp;","&amp;(IF(OR(LEN(I34)=0,I34="missing"),"NULL",I34))</f>
        <v>NULL,NULL</v>
      </c>
      <c r="AZ42" t="str">
        <f>AY42&amp;","&amp;(IF(OR(LEN(J34)=0,J34="missing"),"NULL",J34))</f>
        <v>NULL,NULL,0</v>
      </c>
      <c r="BA42" t="str">
        <f>AZ42&amp;","&amp;(IF(OR(LEN(K34)=0,K34="missing"),"NULL",K34))</f>
        <v>NULL,NULL,0,0</v>
      </c>
      <c r="BB42" t="str">
        <f>BA42&amp;","&amp;(IF(OR(LEN(L34)=0,L34="missing"),"NULL",L34))</f>
        <v>NULL,NULL,0,0,0</v>
      </c>
      <c r="BC42" t="str">
        <f>BB42&amp;","&amp;(IF(OR(LEN(M34)=0,M34="missing"),"NULL",M34))</f>
        <v>NULL,NULL,0,0,0,0</v>
      </c>
      <c r="BD42" t="str">
        <f>BC42&amp;","&amp;(IF(OR(LEN(N34)=0,N34="missing"),"NULL",N34))</f>
        <v>NULL,NULL,0,0,0,0,0</v>
      </c>
      <c r="BE42" t="str">
        <f>BD42&amp;","&amp;(IF(OR(LEN(O34)=0,O34="missing"),"NULL",O34))</f>
        <v>NULL,NULL,0,0,0,0,0,0</v>
      </c>
      <c r="BF42" t="str">
        <f>BE42&amp;","&amp;(IF(OR(LEN(P34)=0,P34="missing"),"NULL",P34))</f>
        <v>NULL,NULL,0,0,0,0,0,0,0</v>
      </c>
      <c r="BG42" t="str">
        <f>BF42&amp;","&amp;(IF(OR(LEN(Q34)=0,Q34="missing"),"NULL",Q34))</f>
        <v>NULL,NULL,0,0,0,0,0,0,0,0</v>
      </c>
      <c r="BH42" t="str">
        <f>BG42&amp;","&amp;(IF(OR(LEN(R34)=0,R34="missing"),"NULL",R34))</f>
        <v>NULL,NULL,0,0,0,0,0,0,0,0,0</v>
      </c>
      <c r="BI42" t="str">
        <f>BH42&amp;","&amp;(IF(OR(LEN(S34)=0,S34="missing"),"NULL",S34))</f>
        <v>NULL,NULL,0,0,0,0,0,0,0,0,0,CEBI</v>
      </c>
      <c r="BJ42" t="str">
        <f>BI42&amp;","&amp;(IF(OR(LEN(T34)=0,T34="missing"),"NULL",T34))</f>
        <v>NULL,NULL,0,0,0,0,0,0,0,0,0,CEBI,42857</v>
      </c>
      <c r="BK42" t="str">
        <f>BJ42&amp;","&amp;(IF(OR(LEN(U34)=0,U34="missing"),"NULL",U34))</f>
        <v>NULL,NULL,0,0,0,0,0,0,0,0,0,CEBI,42857,42523</v>
      </c>
      <c r="BL42" t="str">
        <f t="shared" si="16"/>
        <v>NULL,NULL,0,0,0,0,0,0,0,0,0,CEBI,42857,42523,0</v>
      </c>
      <c r="BM42" t="str">
        <f t="shared" si="17"/>
        <v>NULL,NULL,0,0,0,0,0,0,0,0,0,CEBI,42857,42523,0,0</v>
      </c>
      <c r="BN42" t="str">
        <f t="shared" si="18"/>
        <v>NULL,NULL,0,0,0,0,0,0,0,0,0,CEBI,42857,42523,0,0,0</v>
      </c>
      <c r="BO42" t="str">
        <f t="shared" si="19"/>
        <v>NULL,NULL,0,0,0,0,0,0,0,0,0,CEBI,42857,42523,0,0,0,0</v>
      </c>
      <c r="BP42" t="str">
        <f t="shared" si="20"/>
        <v>NULL,NULL,0,0,0,0,0,0,0,0,0,CEBI,42857,42523,0,0,0,0,NULL</v>
      </c>
      <c r="BQ42" t="str">
        <f t="shared" si="21"/>
        <v>NULL,NULL,0,0,0,0,0,0,0,0,0,CEBI,42857,42523,0,0,0,0,NULL,NULL</v>
      </c>
      <c r="BR42" t="str">
        <f t="shared" si="22"/>
        <v>NULL,NULL,0,0,0,0,0,0,0,0,0,CEBI,42857,42523,0,0,0,0,NULL,NULL,NULL</v>
      </c>
      <c r="BS42" t="str">
        <f t="shared" si="25"/>
        <v>NULL,NULL,0,0,0,0,0,0,0,0,0,CEBI,42857,42523,0,0,0,0,NULL,NULL,NULL,NULL</v>
      </c>
      <c r="BT42" s="11" t="str">
        <f t="shared" si="24"/>
        <v>NULL,NULL,0,0,0,0,0,0,0,0,0,CEBI,42857,42523,0,0,0,0,NULL,NULL,NULL,NULL,NULL</v>
      </c>
      <c r="BU42" s="12" t="str">
        <f t="shared" si="23"/>
        <v xml:space="preserve">INSERT INTO TEWSA0W.CT_SME_TMP (COD_SNDG,COD_RATING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DEBITI_FIN_BT,IMP_DEBITI_FIN_MLT,IMP_LIQUIDITA) VALUES ( 153,NULL,NULL,NULL,0,0,0,0,0,0,0,0,0,CEBI,42857,42523,0,0,0,0,NULL,NULL,NULL,NULL,NULL); </v>
      </c>
    </row>
    <row r="43" spans="2:73" x14ac:dyDescent="0.3">
      <c r="B43" s="28">
        <v>154</v>
      </c>
      <c r="C43" s="2">
        <v>4</v>
      </c>
      <c r="D43" s="14" t="s">
        <v>1</v>
      </c>
      <c r="E43" s="14" t="s">
        <v>70</v>
      </c>
      <c r="F43" s="2"/>
      <c r="G43" s="2"/>
      <c r="H43" s="17"/>
      <c r="I43" s="17"/>
      <c r="J43" s="6">
        <v>1</v>
      </c>
      <c r="K43" s="6">
        <v>1</v>
      </c>
      <c r="L43" s="6">
        <v>0</v>
      </c>
      <c r="M43" s="6">
        <v>0</v>
      </c>
      <c r="N43" s="6">
        <v>0</v>
      </c>
      <c r="O43" s="6">
        <v>0</v>
      </c>
      <c r="P43" s="6">
        <v>0</v>
      </c>
      <c r="Q43" s="6">
        <v>0</v>
      </c>
      <c r="R43" s="6">
        <v>0</v>
      </c>
      <c r="S43" s="7" t="s">
        <v>74</v>
      </c>
      <c r="T43" s="18">
        <v>42857</v>
      </c>
      <c r="U43" s="18">
        <v>42523</v>
      </c>
      <c r="V43" s="7" t="s">
        <v>49</v>
      </c>
      <c r="W43" s="7" t="s">
        <v>49</v>
      </c>
      <c r="X43" s="7" t="s">
        <v>49</v>
      </c>
      <c r="Y43" s="7" t="s">
        <v>49</v>
      </c>
      <c r="Z43" s="25"/>
      <c r="AA43" s="25"/>
      <c r="AB43" s="25"/>
      <c r="AC43" s="25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3"/>
      <c r="AU43" s="4"/>
      <c r="AV43" s="3"/>
      <c r="AW43" s="10" t="str">
        <f>"INSERT INTO TEWSA0W.CT_SME_TMP ("&amp;AF$1&amp;") VALUES ( " &amp;B43&amp;","&amp;(IF(OR(LEN(F35)=0,F35="missing"),"NULL",F35))</f>
        <v>INSERT INTO TEWSA0W.CT_SME_TMP (COD_SNDG,COD_RATING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DEBITI_FIN_BT,IMP_DEBITI_FIN_MLT,IMP_LIQUIDITA) VALUES ( 154,NULL</v>
      </c>
      <c r="AX43" t="str">
        <f>(IF(OR(LEN(H35)=0,H35="missing"),"NULL",H35))</f>
        <v>NULL</v>
      </c>
      <c r="AY43" t="str">
        <f>AX43&amp;","&amp;(IF(OR(LEN(I35)=0,I35="missing"),"NULL",I35))</f>
        <v>NULL,NULL</v>
      </c>
      <c r="AZ43" t="str">
        <f>AY43&amp;","&amp;(IF(OR(LEN(J35)=0,J35="missing"),"NULL",J35))</f>
        <v>NULL,NULL,?</v>
      </c>
      <c r="BA43" t="str">
        <f>AZ43&amp;","&amp;(IF(OR(LEN(K35)=0,K35="missing"),"NULL",K35))</f>
        <v>NULL,NULL,?,?</v>
      </c>
      <c r="BB43" t="str">
        <f>BA43&amp;","&amp;(IF(OR(LEN(L35)=0,L35="missing"),"NULL",L35))</f>
        <v>NULL,NULL,?,?,?</v>
      </c>
      <c r="BC43" t="str">
        <f>BB43&amp;","&amp;(IF(OR(LEN(M35)=0,M35="missing"),"NULL",M35))</f>
        <v>NULL,NULL,?,?,?,?</v>
      </c>
      <c r="BD43" t="str">
        <f>BC43&amp;","&amp;(IF(OR(LEN(N35)=0,N35="missing"),"NULL",N35))</f>
        <v>NULL,NULL,?,?,?,?,?</v>
      </c>
      <c r="BE43" t="str">
        <f>BD43&amp;","&amp;(IF(OR(LEN(O35)=0,O35="missing"),"NULL",O35))</f>
        <v>NULL,NULL,?,?,?,?,?,?</v>
      </c>
      <c r="BF43" t="str">
        <f>BE43&amp;","&amp;(IF(OR(LEN(P35)=0,P35="missing"),"NULL",P35))</f>
        <v>NULL,NULL,?,?,?,?,?,?,?</v>
      </c>
      <c r="BG43" t="str">
        <f>BF43&amp;","&amp;(IF(OR(LEN(Q35)=0,Q35="missing"),"NULL",Q35))</f>
        <v>NULL,NULL,?,?,?,?,?,?,?,?</v>
      </c>
      <c r="BH43" t="str">
        <f>BG43&amp;","&amp;(IF(OR(LEN(R35)=0,R35="missing"),"NULL",R35))</f>
        <v>NULL,NULL,?,?,?,?,?,?,?,?,?</v>
      </c>
      <c r="BI43" t="str">
        <f>BH43&amp;","&amp;(IF(OR(LEN(S35)=0,S35="missing"),"NULL",S35))</f>
        <v>NULL,NULL,?,?,?,?,?,?,?,?,?,CEBI</v>
      </c>
      <c r="BJ43" t="str">
        <f>BI43&amp;","&amp;(IF(OR(LEN(T35)=0,T35="missing"),"NULL",T35))</f>
        <v>NULL,NULL,?,?,?,?,?,?,?,?,?,CEBI,?</v>
      </c>
      <c r="BK43" t="str">
        <f>BJ43&amp;","&amp;(IF(OR(LEN(U35)=0,U35="missing"),"NULL",U35))</f>
        <v>NULL,NULL,?,?,?,?,?,?,?,?,?,CEBI,?,?</v>
      </c>
      <c r="BL43" t="str">
        <f t="shared" si="16"/>
        <v>NULL,NULL,?,?,?,?,?,?,?,?,?,CEBI,?,?,?</v>
      </c>
      <c r="BM43" t="str">
        <f t="shared" si="17"/>
        <v>NULL,NULL,?,?,?,?,?,?,?,?,?,CEBI,?,?,?,?</v>
      </c>
      <c r="BN43" t="str">
        <f t="shared" si="18"/>
        <v>NULL,NULL,?,?,?,?,?,?,?,?,?,CEBI,?,?,?,?,?</v>
      </c>
      <c r="BO43" t="str">
        <f t="shared" si="19"/>
        <v>NULL,NULL,?,?,?,?,?,?,?,?,?,CEBI,?,?,?,?,?,?</v>
      </c>
      <c r="BP43" t="str">
        <f t="shared" si="20"/>
        <v>NULL,NULL,?,?,?,?,?,?,?,?,?,CEBI,?,?,?,?,?,?,NULL</v>
      </c>
      <c r="BQ43" t="str">
        <f t="shared" si="21"/>
        <v>NULL,NULL,?,?,?,?,?,?,?,?,?,CEBI,?,?,?,?,?,?,NULL,NULL</v>
      </c>
      <c r="BR43" t="str">
        <f t="shared" si="22"/>
        <v>NULL,NULL,?,?,?,?,?,?,?,?,?,CEBI,?,?,?,?,?,?,NULL,NULL,NULL</v>
      </c>
      <c r="BS43" t="str">
        <f t="shared" si="25"/>
        <v>NULL,NULL,?,?,?,?,?,?,?,?,?,CEBI,?,?,?,?,?,?,NULL,NULL,NULL,NULL</v>
      </c>
      <c r="BT43" s="11" t="str">
        <f t="shared" si="24"/>
        <v>NULL,NULL,?,?,?,?,?,?,?,?,?,CEBI,?,?,?,?,?,?,NULL,NULL,NULL,NULL,NULL</v>
      </c>
      <c r="BU43" s="12" t="str">
        <f t="shared" si="23"/>
        <v xml:space="preserve">INSERT INTO TEWSA0W.CT_SME_TMP (COD_SNDG,COD_RATING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DEBITI_FIN_BT,IMP_DEBITI_FIN_MLT,IMP_LIQUIDITA) VALUES ( 154,NULL,NULL,NULL,?,?,?,?,?,?,?,?,?,CEBI,?,?,?,?,?,?,NULL,NULL,NULL,NULL,NULL); </v>
      </c>
    </row>
    <row r="44" spans="2:73" x14ac:dyDescent="0.3">
      <c r="B44" s="28">
        <v>155</v>
      </c>
      <c r="C44" s="2">
        <v>4</v>
      </c>
      <c r="D44" s="14">
        <f>(MAX(V44,W44)-MAX(X44,Y44))/MAX(X44,Y44)</f>
        <v>2</v>
      </c>
      <c r="E44" s="14" t="s">
        <v>1</v>
      </c>
      <c r="F44" s="2"/>
      <c r="G44" s="2"/>
      <c r="H44" s="17"/>
      <c r="I44" s="17"/>
      <c r="J44" s="6">
        <v>1</v>
      </c>
      <c r="K44" s="6">
        <v>1</v>
      </c>
      <c r="L44" s="6">
        <v>1</v>
      </c>
      <c r="M44" s="6">
        <v>1</v>
      </c>
      <c r="N44" s="6">
        <v>1</v>
      </c>
      <c r="O44" s="6">
        <v>1</v>
      </c>
      <c r="P44" s="6">
        <v>1</v>
      </c>
      <c r="Q44" s="6">
        <v>1</v>
      </c>
      <c r="R44" s="6">
        <v>1</v>
      </c>
      <c r="S44" s="7" t="s">
        <v>74</v>
      </c>
      <c r="T44" s="18">
        <v>42857</v>
      </c>
      <c r="U44" s="18">
        <v>42523</v>
      </c>
      <c r="V44" s="7">
        <v>300</v>
      </c>
      <c r="W44" s="7">
        <v>200</v>
      </c>
      <c r="X44" s="7">
        <v>100</v>
      </c>
      <c r="Y44" s="7">
        <v>50</v>
      </c>
      <c r="Z44" s="25"/>
      <c r="AA44" s="25"/>
      <c r="AB44" s="25"/>
      <c r="AC44" s="25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3"/>
      <c r="AU44" s="4"/>
      <c r="AV44" s="3"/>
      <c r="AW44" s="10" t="str">
        <f>"INSERT INTO TEWSA0W.CT_SME_TMP ("&amp;AF$1&amp;") VALUES ( " &amp;B44&amp;","&amp;(IF(OR(LEN(F36)=0,F36="missing"),"NULL",F36))</f>
        <v>INSERT INTO TEWSA0W.CT_SME_TMP (COD_SNDG,COD_RATING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DEBITI_FIN_BT,IMP_DEBITI_FIN_MLT,IMP_LIQUIDITA) VALUES ( 155,NULL</v>
      </c>
      <c r="AX44" t="str">
        <f>(IF(OR(LEN(H36)=0,H36="missing"),"NULL",H36))</f>
        <v>NULL</v>
      </c>
      <c r="AY44" t="str">
        <f>AX44&amp;","&amp;(IF(OR(LEN(I36)=0,I36="missing"),"NULL",I36))</f>
        <v>NULL,NULL</v>
      </c>
      <c r="AZ44" t="str">
        <f>AY44&amp;","&amp;(IF(OR(LEN(J36)=0,J36="missing"),"NULL",J36))</f>
        <v>NULL,NULL,?</v>
      </c>
      <c r="BA44" t="str">
        <f>AZ44&amp;","&amp;(IF(OR(LEN(K36)=0,K36="missing"),"NULL",K36))</f>
        <v>NULL,NULL,?,?</v>
      </c>
      <c r="BB44" t="str">
        <f>BA44&amp;","&amp;(IF(OR(LEN(L36)=0,L36="missing"),"NULL",L36))</f>
        <v>NULL,NULL,?,?,?</v>
      </c>
      <c r="BC44" t="str">
        <f>BB44&amp;","&amp;(IF(OR(LEN(M36)=0,M36="missing"),"NULL",M36))</f>
        <v>NULL,NULL,?,?,?,?</v>
      </c>
      <c r="BD44" t="str">
        <f>BC44&amp;","&amp;(IF(OR(LEN(N36)=0,N36="missing"),"NULL",N36))</f>
        <v>NULL,NULL,?,?,?,?,?</v>
      </c>
      <c r="BE44" t="str">
        <f>BD44&amp;","&amp;(IF(OR(LEN(O36)=0,O36="missing"),"NULL",O36))</f>
        <v>NULL,NULL,?,?,?,?,?,?</v>
      </c>
      <c r="BF44" t="str">
        <f>BE44&amp;","&amp;(IF(OR(LEN(P36)=0,P36="missing"),"NULL",P36))</f>
        <v>NULL,NULL,?,?,?,?,?,?,?</v>
      </c>
      <c r="BG44" t="str">
        <f>BF44&amp;","&amp;(IF(OR(LEN(Q36)=0,Q36="missing"),"NULL",Q36))</f>
        <v>NULL,NULL,?,?,?,?,?,?,?,?</v>
      </c>
      <c r="BH44" t="str">
        <f>BG44&amp;","&amp;(IF(OR(LEN(R36)=0,R36="missing"),"NULL",R36))</f>
        <v>NULL,NULL,?,?,?,?,?,?,?,?,?</v>
      </c>
      <c r="BI44" t="str">
        <f>BH44&amp;","&amp;(IF(OR(LEN(S36)=0,S36="missing"),"NULL",S36))</f>
        <v>NULL,NULL,?,?,?,?,?,?,?,?,?,CEBI</v>
      </c>
      <c r="BJ44" t="str">
        <f>BI44&amp;","&amp;(IF(OR(LEN(T36)=0,T36="missing"),"NULL",T36))</f>
        <v>NULL,NULL,?,?,?,?,?,?,?,?,?,CEBI,?</v>
      </c>
      <c r="BK44" t="str">
        <f>BJ44&amp;","&amp;(IF(OR(LEN(U36)=0,U36="missing"),"NULL",U36))</f>
        <v>NULL,NULL,?,?,?,?,?,?,?,?,?,CEBI,?,?</v>
      </c>
      <c r="BL44" t="str">
        <f t="shared" si="16"/>
        <v>NULL,NULL,?,?,?,?,?,?,?,?,?,CEBI,?,?,300</v>
      </c>
      <c r="BM44" t="str">
        <f t="shared" si="17"/>
        <v>NULL,NULL,?,?,?,?,?,?,?,?,?,CEBI,?,?,300,200</v>
      </c>
      <c r="BN44" t="str">
        <f t="shared" si="18"/>
        <v>NULL,NULL,?,?,?,?,?,?,?,?,?,CEBI,?,?,300,200,100</v>
      </c>
      <c r="BO44" t="str">
        <f t="shared" si="19"/>
        <v>NULL,NULL,?,?,?,?,?,?,?,?,?,CEBI,?,?,300,200,100,50</v>
      </c>
      <c r="BP44" t="str">
        <f t="shared" si="20"/>
        <v>NULL,NULL,?,?,?,?,?,?,?,?,?,CEBI,?,?,300,200,100,50,NULL</v>
      </c>
      <c r="BQ44" t="str">
        <f t="shared" si="21"/>
        <v>NULL,NULL,?,?,?,?,?,?,?,?,?,CEBI,?,?,300,200,100,50,NULL,NULL</v>
      </c>
      <c r="BR44" t="str">
        <f t="shared" si="22"/>
        <v>NULL,NULL,?,?,?,?,?,?,?,?,?,CEBI,?,?,300,200,100,50,NULL,NULL,NULL</v>
      </c>
      <c r="BS44" t="str">
        <f t="shared" si="25"/>
        <v>NULL,NULL,?,?,?,?,?,?,?,?,?,CEBI,?,?,300,200,100,50,NULL,NULL,NULL,NULL</v>
      </c>
      <c r="BT44" s="11" t="str">
        <f t="shared" si="24"/>
        <v>NULL,NULL,?,?,?,?,?,?,?,?,?,CEBI,?,?,300,200,100,50,NULL,NULL,NULL,NULL,NULL</v>
      </c>
      <c r="BU44" s="12" t="str">
        <f t="shared" si="23"/>
        <v xml:space="preserve">INSERT INTO TEWSA0W.CT_SME_TMP (COD_SNDG,COD_RATING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DEBITI_FIN_BT,IMP_DEBITI_FIN_MLT,IMP_LIQUIDITA) VALUES ( 155,NULL,NULL,NULL,?,?,?,?,?,?,?,?,?,CEBI,?,?,300,200,100,50,NULL,NULL,NULL,NULL,NULL); </v>
      </c>
    </row>
    <row r="45" spans="2:73" x14ac:dyDescent="0.3">
      <c r="B45" s="28">
        <v>156</v>
      </c>
      <c r="C45" s="2">
        <v>4</v>
      </c>
      <c r="D45" s="14">
        <v>1000000</v>
      </c>
      <c r="E45" s="14" t="s">
        <v>1</v>
      </c>
      <c r="F45" s="2"/>
      <c r="G45" s="2"/>
      <c r="H45" s="17"/>
      <c r="I45" s="17"/>
      <c r="J45" s="6">
        <v>1</v>
      </c>
      <c r="K45" s="6">
        <v>1</v>
      </c>
      <c r="L45" s="6">
        <v>1</v>
      </c>
      <c r="M45" s="6">
        <v>1</v>
      </c>
      <c r="N45" s="6">
        <v>1</v>
      </c>
      <c r="O45" s="6">
        <v>1</v>
      </c>
      <c r="P45" s="6">
        <v>1</v>
      </c>
      <c r="Q45" s="6">
        <v>1</v>
      </c>
      <c r="R45" s="6">
        <v>1</v>
      </c>
      <c r="S45" s="7" t="s">
        <v>74</v>
      </c>
      <c r="T45" s="18">
        <v>42857</v>
      </c>
      <c r="U45" s="18">
        <v>42523</v>
      </c>
      <c r="V45" s="7">
        <v>300</v>
      </c>
      <c r="W45" s="7">
        <v>200</v>
      </c>
      <c r="X45" s="7">
        <v>0</v>
      </c>
      <c r="Y45" s="7">
        <v>-100</v>
      </c>
      <c r="Z45" s="25"/>
      <c r="AA45" s="25"/>
      <c r="AB45" s="25"/>
      <c r="AC45" s="25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3"/>
      <c r="AU45" s="4"/>
      <c r="AV45" s="3"/>
      <c r="AW45" s="10" t="str">
        <f>"INSERT INTO TEWSA0W.CT_SME_TMP ("&amp;AF$1&amp;") VALUES ( " &amp;B45&amp;","&amp;(IF(OR(LEN(F37)=0,F37="missing"),"NULL",F37))</f>
        <v>INSERT INTO TEWSA0W.CT_SME_TMP (COD_SNDG,COD_RATING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DEBITI_FIN_BT,IMP_DEBITI_FIN_MLT,IMP_LIQUIDITA) VALUES ( 156,NULL</v>
      </c>
      <c r="AX45" t="str">
        <f>(IF(OR(LEN(H37)=0,H37="missing"),"NULL",H37))</f>
        <v>NULL</v>
      </c>
      <c r="AY45" t="str">
        <f>AX45&amp;","&amp;(IF(OR(LEN(I37)=0,I37="missing"),"NULL",I37))</f>
        <v>NULL,NULL</v>
      </c>
      <c r="AZ45" t="str">
        <f>AY45&amp;","&amp;(IF(OR(LEN(J37)=0,J37="missing"),"NULL",J37))</f>
        <v>NULL,NULL,?</v>
      </c>
      <c r="BA45" t="str">
        <f>AZ45&amp;","&amp;(IF(OR(LEN(K37)=0,K37="missing"),"NULL",K37))</f>
        <v>NULL,NULL,?,?</v>
      </c>
      <c r="BB45" t="str">
        <f>BA45&amp;","&amp;(IF(OR(LEN(L37)=0,L37="missing"),"NULL",L37))</f>
        <v>NULL,NULL,?,?,?</v>
      </c>
      <c r="BC45" t="str">
        <f>BB45&amp;","&amp;(IF(OR(LEN(M37)=0,M37="missing"),"NULL",M37))</f>
        <v>NULL,NULL,?,?,?,?</v>
      </c>
      <c r="BD45" t="str">
        <f>BC45&amp;","&amp;(IF(OR(LEN(N37)=0,N37="missing"),"NULL",N37))</f>
        <v>NULL,NULL,?,?,?,?,?</v>
      </c>
      <c r="BE45" t="str">
        <f>BD45&amp;","&amp;(IF(OR(LEN(O37)=0,O37="missing"),"NULL",O37))</f>
        <v>NULL,NULL,?,?,?,?,?,?</v>
      </c>
      <c r="BF45" t="str">
        <f>BE45&amp;","&amp;(IF(OR(LEN(P37)=0,P37="missing"),"NULL",P37))</f>
        <v>NULL,NULL,?,?,?,?,?,?,?</v>
      </c>
      <c r="BG45" t="str">
        <f>BF45&amp;","&amp;(IF(OR(LEN(Q37)=0,Q37="missing"),"NULL",Q37))</f>
        <v>NULL,NULL,?,?,?,?,?,?,?,?</v>
      </c>
      <c r="BH45" t="str">
        <f>BG45&amp;","&amp;(IF(OR(LEN(R37)=0,R37="missing"),"NULL",R37))</f>
        <v>NULL,NULL,?,?,?,?,?,?,?,?,?</v>
      </c>
      <c r="BI45" t="str">
        <f>BH45&amp;","&amp;(IF(OR(LEN(S37)=0,S37="missing"),"NULL",S37))</f>
        <v>NULL,NULL,?,?,?,?,?,?,?,?,?,CEBI</v>
      </c>
      <c r="BJ45" t="str">
        <f>BI45&amp;","&amp;(IF(OR(LEN(T37)=0,T37="missing"),"NULL",T37))</f>
        <v>NULL,NULL,?,?,?,?,?,?,?,?,?,CEBI,?</v>
      </c>
      <c r="BK45" t="str">
        <f>BJ45&amp;","&amp;(IF(OR(LEN(U37)=0,U37="missing"),"NULL",U37))</f>
        <v>NULL,NULL,?,?,?,?,?,?,?,?,?,CEBI,?,?</v>
      </c>
      <c r="BL45" t="str">
        <f t="shared" si="16"/>
        <v>NULL,NULL,?,?,?,?,?,?,?,?,?,CEBI,?,?,300</v>
      </c>
      <c r="BM45" t="str">
        <f t="shared" si="17"/>
        <v>NULL,NULL,?,?,?,?,?,?,?,?,?,CEBI,?,?,300,200</v>
      </c>
      <c r="BN45" t="str">
        <f t="shared" si="18"/>
        <v>NULL,NULL,?,?,?,?,?,?,?,?,?,CEBI,?,?,300,200,0</v>
      </c>
      <c r="BO45" t="str">
        <f t="shared" si="19"/>
        <v>NULL,NULL,?,?,?,?,?,?,?,?,?,CEBI,?,?,300,200,0,-100</v>
      </c>
      <c r="BP45" t="str">
        <f t="shared" si="20"/>
        <v>NULL,NULL,?,?,?,?,?,?,?,?,?,CEBI,?,?,300,200,0,-100,NULL</v>
      </c>
      <c r="BQ45" t="str">
        <f t="shared" si="21"/>
        <v>NULL,NULL,?,?,?,?,?,?,?,?,?,CEBI,?,?,300,200,0,-100,NULL,NULL</v>
      </c>
      <c r="BR45" t="str">
        <f t="shared" si="22"/>
        <v>NULL,NULL,?,?,?,?,?,?,?,?,?,CEBI,?,?,300,200,0,-100,NULL,NULL,NULL</v>
      </c>
      <c r="BS45" t="str">
        <f t="shared" si="25"/>
        <v>NULL,NULL,?,?,?,?,?,?,?,?,?,CEBI,?,?,300,200,0,-100,NULL,NULL,NULL,NULL</v>
      </c>
      <c r="BT45" s="11" t="str">
        <f t="shared" si="24"/>
        <v>NULL,NULL,?,?,?,?,?,?,?,?,?,CEBI,?,?,300,200,0,-100,NULL,NULL,NULL,NULL,NULL</v>
      </c>
      <c r="BU45" s="12" t="str">
        <f t="shared" si="23"/>
        <v xml:space="preserve">INSERT INTO TEWSA0W.CT_SME_TMP (COD_SNDG,COD_RATING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DEBITI_FIN_BT,IMP_DEBITI_FIN_MLT,IMP_LIQUIDITA) VALUES ( 156,NULL,NULL,NULL,?,?,?,?,?,?,?,?,?,CEBI,?,?,300,200,0,-100,NULL,NULL,NULL,NULL,NULL); </v>
      </c>
    </row>
    <row r="46" spans="2:73" x14ac:dyDescent="0.3">
      <c r="B46" s="28">
        <v>157</v>
      </c>
      <c r="C46" s="2">
        <v>4</v>
      </c>
      <c r="D46" s="14">
        <v>0</v>
      </c>
      <c r="E46" s="14" t="s">
        <v>1</v>
      </c>
      <c r="F46" s="2"/>
      <c r="G46" s="2"/>
      <c r="H46" s="17"/>
      <c r="I46" s="17"/>
      <c r="J46" s="6">
        <v>1</v>
      </c>
      <c r="K46" s="6">
        <v>1</v>
      </c>
      <c r="L46" s="6">
        <v>1</v>
      </c>
      <c r="M46" s="6">
        <v>1</v>
      </c>
      <c r="N46" s="6">
        <v>1</v>
      </c>
      <c r="O46" s="6">
        <v>1</v>
      </c>
      <c r="P46" s="6">
        <v>1</v>
      </c>
      <c r="Q46" s="6">
        <v>1</v>
      </c>
      <c r="R46" s="6">
        <v>1</v>
      </c>
      <c r="S46" s="7" t="s">
        <v>74</v>
      </c>
      <c r="T46" s="18">
        <v>42857</v>
      </c>
      <c r="U46" s="18">
        <v>42523</v>
      </c>
      <c r="V46" s="7">
        <v>0</v>
      </c>
      <c r="W46" s="7">
        <v>-100</v>
      </c>
      <c r="X46" s="7">
        <v>0</v>
      </c>
      <c r="Y46" s="7">
        <v>-100</v>
      </c>
      <c r="Z46" s="25"/>
      <c r="AA46" s="25"/>
      <c r="AB46" s="25"/>
      <c r="AC46" s="25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3"/>
      <c r="AU46" s="4"/>
      <c r="AV46" s="3"/>
      <c r="AW46" s="10" t="str">
        <f>"INSERT INTO TEWSA0W.CT_SME_TMP ("&amp;AF$1&amp;") VALUES ( " &amp;B46&amp;","&amp;(IF(OR(LEN(F38)=0,F38="missing"),"NULL",F38))</f>
        <v>INSERT INTO TEWSA0W.CT_SME_TMP (COD_SNDG,COD_RATING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DEBITI_FIN_BT,IMP_DEBITI_FIN_MLT,IMP_LIQUIDITA) VALUES ( 157,NULL</v>
      </c>
      <c r="AX46" t="str">
        <f>(IF(OR(LEN(H38)=0,H38="missing"),"NULL",H38))</f>
        <v>NULL</v>
      </c>
      <c r="AY46" t="str">
        <f>AX46&amp;","&amp;(IF(OR(LEN(I38)=0,I38="missing"),"NULL",I38))</f>
        <v>NULL,NULL</v>
      </c>
      <c r="AZ46" t="str">
        <f>AY46&amp;","&amp;(IF(OR(LEN(J38)=0,J38="missing"),"NULL",J38))</f>
        <v>NULL,NULL,1</v>
      </c>
      <c r="BA46" t="str">
        <f>AZ46&amp;","&amp;(IF(OR(LEN(K38)=0,K38="missing"),"NULL",K38))</f>
        <v>NULL,NULL,1,0</v>
      </c>
      <c r="BB46" t="str">
        <f>BA46&amp;","&amp;(IF(OR(LEN(L38)=0,L38="missing"),"NULL",L38))</f>
        <v>NULL,NULL,1,0,0</v>
      </c>
      <c r="BC46" t="str">
        <f>BB46&amp;","&amp;(IF(OR(LEN(M38)=0,M38="missing"),"NULL",M38))</f>
        <v>NULL,NULL,1,0,0,0</v>
      </c>
      <c r="BD46" t="str">
        <f>BC46&amp;","&amp;(IF(OR(LEN(N38)=0,N38="missing"),"NULL",N38))</f>
        <v>NULL,NULL,1,0,0,0,0</v>
      </c>
      <c r="BE46" t="str">
        <f>BD46&amp;","&amp;(IF(OR(LEN(O38)=0,O38="missing"),"NULL",O38))</f>
        <v>NULL,NULL,1,0,0,0,0,0</v>
      </c>
      <c r="BF46" t="str">
        <f>BE46&amp;","&amp;(IF(OR(LEN(P38)=0,P38="missing"),"NULL",P38))</f>
        <v>NULL,NULL,1,0,0,0,0,0,0</v>
      </c>
      <c r="BG46" t="str">
        <f>BF46&amp;","&amp;(IF(OR(LEN(Q38)=0,Q38="missing"),"NULL",Q38))</f>
        <v>NULL,NULL,1,0,0,0,0,0,0,0</v>
      </c>
      <c r="BH46" t="str">
        <f>BG46&amp;","&amp;(IF(OR(LEN(R38)=0,R38="missing"),"NULL",R38))</f>
        <v>NULL,NULL,1,0,0,0,0,0,0,0,0</v>
      </c>
      <c r="BI46" t="str">
        <f>BH46&amp;","&amp;(IF(OR(LEN(S38)=0,S38="missing"),"NULL",S38))</f>
        <v>NULL,NULL,1,0,0,0,0,0,0,0,0,CEBI</v>
      </c>
      <c r="BJ46" t="str">
        <f>BI46&amp;","&amp;(IF(OR(LEN(T38)=0,T38="missing"),"NULL",T38))</f>
        <v>NULL,NULL,1,0,0,0,0,0,0,0,0,CEBI,42857</v>
      </c>
      <c r="BK46" t="str">
        <f>BJ46&amp;","&amp;(IF(OR(LEN(U38)=0,U38="missing"),"NULL",U38))</f>
        <v>NULL,NULL,1,0,0,0,0,0,0,0,0,CEBI,42857,42523</v>
      </c>
      <c r="BL46" t="str">
        <f t="shared" si="16"/>
        <v>NULL,NULL,1,0,0,0,0,0,0,0,0,CEBI,42857,42523,0</v>
      </c>
      <c r="BM46" t="str">
        <f t="shared" si="17"/>
        <v>NULL,NULL,1,0,0,0,0,0,0,0,0,CEBI,42857,42523,0,-100</v>
      </c>
      <c r="BN46" t="str">
        <f t="shared" si="18"/>
        <v>NULL,NULL,1,0,0,0,0,0,0,0,0,CEBI,42857,42523,0,-100,0</v>
      </c>
      <c r="BO46" t="str">
        <f t="shared" si="19"/>
        <v>NULL,NULL,1,0,0,0,0,0,0,0,0,CEBI,42857,42523,0,-100,0,-100</v>
      </c>
      <c r="BP46" t="str">
        <f t="shared" si="20"/>
        <v>NULL,NULL,1,0,0,0,0,0,0,0,0,CEBI,42857,42523,0,-100,0,-100,NULL</v>
      </c>
      <c r="BQ46" t="str">
        <f t="shared" si="21"/>
        <v>NULL,NULL,1,0,0,0,0,0,0,0,0,CEBI,42857,42523,0,-100,0,-100,NULL,NULL</v>
      </c>
      <c r="BR46" t="str">
        <f t="shared" si="22"/>
        <v>NULL,NULL,1,0,0,0,0,0,0,0,0,CEBI,42857,42523,0,-100,0,-100,NULL,NULL,NULL</v>
      </c>
      <c r="BS46" t="str">
        <f t="shared" si="25"/>
        <v>NULL,NULL,1,0,0,0,0,0,0,0,0,CEBI,42857,42523,0,-100,0,-100,NULL,NULL,NULL,NULL</v>
      </c>
      <c r="BT46" s="11" t="str">
        <f t="shared" si="24"/>
        <v>NULL,NULL,1,0,0,0,0,0,0,0,0,CEBI,42857,42523,0,-100,0,-100,NULL,NULL,NULL,NULL,NULL</v>
      </c>
      <c r="BU46" s="12" t="str">
        <f t="shared" si="23"/>
        <v xml:space="preserve">INSERT INTO TEWSA0W.CT_SME_TMP (COD_SNDG,COD_RATING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DEBITI_FIN_BT,IMP_DEBITI_FIN_MLT,IMP_LIQUIDITA) VALUES ( 157,NULL,NULL,NULL,1,0,0,0,0,0,0,0,0,CEBI,42857,42523,0,-100,0,-100,NULL,NULL,NULL,NULL,NULL); </v>
      </c>
    </row>
    <row r="47" spans="2:73" x14ac:dyDescent="0.3">
      <c r="B47" s="28">
        <v>158</v>
      </c>
      <c r="C47" s="2">
        <v>4</v>
      </c>
      <c r="D47" s="14" t="s">
        <v>1</v>
      </c>
      <c r="E47" s="14" t="s">
        <v>56</v>
      </c>
      <c r="F47" s="2"/>
      <c r="G47" s="2"/>
      <c r="H47" s="17"/>
      <c r="I47" s="17"/>
      <c r="J47" s="6">
        <v>1</v>
      </c>
      <c r="K47" s="6">
        <v>1</v>
      </c>
      <c r="L47" s="6">
        <v>1</v>
      </c>
      <c r="M47" s="6">
        <v>1</v>
      </c>
      <c r="N47" s="6">
        <v>1</v>
      </c>
      <c r="O47" s="6">
        <v>1</v>
      </c>
      <c r="P47" s="6">
        <v>1</v>
      </c>
      <c r="Q47" s="6">
        <v>1</v>
      </c>
      <c r="R47" s="6">
        <v>1</v>
      </c>
      <c r="S47" s="7" t="s">
        <v>74</v>
      </c>
      <c r="T47" s="18">
        <v>42857</v>
      </c>
      <c r="U47" s="18">
        <v>42523</v>
      </c>
      <c r="V47" s="7">
        <v>-50</v>
      </c>
      <c r="W47" s="7">
        <v>-150</v>
      </c>
      <c r="X47" s="7">
        <v>0</v>
      </c>
      <c r="Y47" s="7">
        <v>-100</v>
      </c>
      <c r="Z47" s="25"/>
      <c r="AA47" s="25"/>
      <c r="AB47" s="25"/>
      <c r="AC47" s="25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3"/>
      <c r="AU47" s="4"/>
      <c r="AV47" s="3"/>
      <c r="AW47" s="10" t="str">
        <f>"INSERT INTO TEWSA0W.CT_SME_TMP ("&amp;AF$1&amp;") VALUES ( " &amp;B47&amp;","&amp;(IF(OR(LEN(F39)=0,F39="missing"),"NULL",F39))</f>
        <v>INSERT INTO TEWSA0W.CT_SME_TMP (COD_SNDG,COD_RATING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DEBITI_FIN_BT,IMP_DEBITI_FIN_MLT,IMP_LIQUIDITA) VALUES ( 158,NULL</v>
      </c>
      <c r="AX47" t="str">
        <f>(IF(OR(LEN(H39)=0,H39="missing"),"NULL",H39))</f>
        <v>NULL</v>
      </c>
      <c r="AY47" t="str">
        <f>AX47&amp;","&amp;(IF(OR(LEN(I39)=0,I39="missing"),"NULL",I39))</f>
        <v>NULL,NULL</v>
      </c>
      <c r="AZ47" t="str">
        <f>AY47&amp;","&amp;(IF(OR(LEN(J39)=0,J39="missing"),"NULL",J39))</f>
        <v>NULL,NULL,1</v>
      </c>
      <c r="BA47" t="str">
        <f>AZ47&amp;","&amp;(IF(OR(LEN(K39)=0,K39="missing"),"NULL",K39))</f>
        <v>NULL,NULL,1,0</v>
      </c>
      <c r="BB47" t="str">
        <f>BA47&amp;","&amp;(IF(OR(LEN(L39)=0,L39="missing"),"NULL",L39))</f>
        <v>NULL,NULL,1,0,0</v>
      </c>
      <c r="BC47" t="str">
        <f>BB47&amp;","&amp;(IF(OR(LEN(M39)=0,M39="missing"),"NULL",M39))</f>
        <v>NULL,NULL,1,0,0,0</v>
      </c>
      <c r="BD47" t="str">
        <f>BC47&amp;","&amp;(IF(OR(LEN(N39)=0,N39="missing"),"NULL",N39))</f>
        <v>NULL,NULL,1,0,0,0,0</v>
      </c>
      <c r="BE47" t="str">
        <f>BD47&amp;","&amp;(IF(OR(LEN(O39)=0,O39="missing"),"NULL",O39))</f>
        <v>NULL,NULL,1,0,0,0,0,0</v>
      </c>
      <c r="BF47" t="str">
        <f>BE47&amp;","&amp;(IF(OR(LEN(P39)=0,P39="missing"),"NULL",P39))</f>
        <v>NULL,NULL,1,0,0,0,0,0,0</v>
      </c>
      <c r="BG47" t="str">
        <f>BF47&amp;","&amp;(IF(OR(LEN(Q39)=0,Q39="missing"),"NULL",Q39))</f>
        <v>NULL,NULL,1,0,0,0,0,0,0,0</v>
      </c>
      <c r="BH47" t="str">
        <f>BG47&amp;","&amp;(IF(OR(LEN(R39)=0,R39="missing"),"NULL",R39))</f>
        <v>NULL,NULL,1,0,0,0,0,0,0,0,0</v>
      </c>
      <c r="BI47" t="str">
        <f>BH47&amp;","&amp;(IF(OR(LEN(S39)=0,S39="missing"),"NULL",S39))</f>
        <v>NULL,NULL,1,0,0,0,0,0,0,0,0,CEBI</v>
      </c>
      <c r="BJ47" t="str">
        <f>BI47&amp;","&amp;(IF(OR(LEN(T39)=0,T39="missing"),"NULL",T39))</f>
        <v>NULL,NULL,1,0,0,0,0,0,0,0,0,CEBI,42857</v>
      </c>
      <c r="BK47" t="str">
        <f>BJ47&amp;","&amp;(IF(OR(LEN(U39)=0,U39="missing"),"NULL",U39))</f>
        <v>NULL,NULL,1,0,0,0,0,0,0,0,0,CEBI,42857,42523</v>
      </c>
      <c r="BL47" t="str">
        <f t="shared" si="16"/>
        <v>NULL,NULL,1,0,0,0,0,0,0,0,0,CEBI,42857,42523,-50</v>
      </c>
      <c r="BM47" t="str">
        <f t="shared" si="17"/>
        <v>NULL,NULL,1,0,0,0,0,0,0,0,0,CEBI,42857,42523,-50,-150</v>
      </c>
      <c r="BN47" t="str">
        <f t="shared" si="18"/>
        <v>NULL,NULL,1,0,0,0,0,0,0,0,0,CEBI,42857,42523,-50,-150,0</v>
      </c>
      <c r="BO47" t="str">
        <f t="shared" si="19"/>
        <v>NULL,NULL,1,0,0,0,0,0,0,0,0,CEBI,42857,42523,-50,-150,0,-100</v>
      </c>
      <c r="BP47" t="str">
        <f t="shared" si="20"/>
        <v>NULL,NULL,1,0,0,0,0,0,0,0,0,CEBI,42857,42523,-50,-150,0,-100,NULL</v>
      </c>
      <c r="BQ47" t="str">
        <f t="shared" si="21"/>
        <v>NULL,NULL,1,0,0,0,0,0,0,0,0,CEBI,42857,42523,-50,-150,0,-100,NULL,NULL</v>
      </c>
      <c r="BR47" t="str">
        <f t="shared" si="22"/>
        <v>NULL,NULL,1,0,0,0,0,0,0,0,0,CEBI,42857,42523,-50,-150,0,-100,NULL,NULL,NULL</v>
      </c>
      <c r="BS47" t="str">
        <f t="shared" si="25"/>
        <v>NULL,NULL,1,0,0,0,0,0,0,0,0,CEBI,42857,42523,-50,-150,0,-100,NULL,NULL,NULL,NULL</v>
      </c>
      <c r="BT47" s="11" t="str">
        <f t="shared" si="24"/>
        <v>NULL,NULL,1,0,0,0,0,0,0,0,0,CEBI,42857,42523,-50,-150,0,-100,NULL,NULL,NULL,NULL,NULL</v>
      </c>
      <c r="BU47" s="12" t="str">
        <f t="shared" si="23"/>
        <v xml:space="preserve">INSERT INTO TEWSA0W.CT_SME_TMP (COD_SNDG,COD_RATING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DEBITI_FIN_BT,IMP_DEBITI_FIN_MLT,IMP_LIQUIDITA) VALUES ( 158,NULL,NULL,NULL,1,0,0,0,0,0,0,0,0,CEBI,42857,42523,-50,-150,0,-100,NULL,NULL,NULL,NULL,NULL); </v>
      </c>
    </row>
    <row r="48" spans="2:73" x14ac:dyDescent="0.3">
      <c r="B48" s="28">
        <v>159</v>
      </c>
      <c r="C48" s="2">
        <v>4</v>
      </c>
      <c r="D48" s="14" t="s">
        <v>1</v>
      </c>
      <c r="E48" s="14" t="s">
        <v>56</v>
      </c>
      <c r="F48" s="2"/>
      <c r="G48" s="2"/>
      <c r="H48" s="17"/>
      <c r="I48" s="17"/>
      <c r="J48" s="6">
        <v>1</v>
      </c>
      <c r="K48" s="6">
        <v>1</v>
      </c>
      <c r="L48" s="6">
        <v>1</v>
      </c>
      <c r="M48" s="6">
        <v>1</v>
      </c>
      <c r="N48" s="6">
        <v>1</v>
      </c>
      <c r="O48" s="6">
        <v>1</v>
      </c>
      <c r="P48" s="6">
        <v>1</v>
      </c>
      <c r="Q48" s="6">
        <v>1</v>
      </c>
      <c r="R48" s="6">
        <v>1</v>
      </c>
      <c r="S48" s="7" t="s">
        <v>74</v>
      </c>
      <c r="T48" s="18">
        <v>42857</v>
      </c>
      <c r="U48" s="18">
        <v>42523</v>
      </c>
      <c r="V48" s="7">
        <v>300</v>
      </c>
      <c r="W48" s="7">
        <v>200</v>
      </c>
      <c r="X48" s="7">
        <v>-50</v>
      </c>
      <c r="Y48" s="7">
        <v>-150</v>
      </c>
      <c r="Z48" s="25"/>
      <c r="AA48" s="25"/>
      <c r="AB48" s="25"/>
      <c r="AC48" s="25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3"/>
      <c r="AU48" s="4"/>
      <c r="AV48" s="3"/>
      <c r="AW48" s="10" t="str">
        <f>"INSERT INTO TEWSA0W.CT_SME_TMP ("&amp;AF$1&amp;") VALUES ( " &amp;B48&amp;","&amp;(IF(OR(LEN(F40)=0,F40="missing"),"NULL",F40))</f>
        <v>INSERT INTO TEWSA0W.CT_SME_TMP (COD_SNDG,COD_RATING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DEBITI_FIN_BT,IMP_DEBITI_FIN_MLT,IMP_LIQUIDITA) VALUES ( 159,NULL</v>
      </c>
      <c r="AX48" t="str">
        <f>(IF(OR(LEN(H40)=0,H40="missing"),"NULL",H40))</f>
        <v>NULL</v>
      </c>
      <c r="AY48" t="str">
        <f>AX48&amp;","&amp;(IF(OR(LEN(I40)=0,I40="missing"),"NULL",I40))</f>
        <v>NULL,NULL</v>
      </c>
      <c r="AZ48" t="str">
        <f>AY48&amp;","&amp;(IF(OR(LEN(J40)=0,J40="missing"),"NULL",J40))</f>
        <v>NULL,NULL,1</v>
      </c>
      <c r="BA48" t="str">
        <f>AZ48&amp;","&amp;(IF(OR(LEN(K40)=0,K40="missing"),"NULL",K40))</f>
        <v>NULL,NULL,1,0</v>
      </c>
      <c r="BB48" t="str">
        <f>BA48&amp;","&amp;(IF(OR(LEN(L40)=0,L40="missing"),"NULL",L40))</f>
        <v>NULL,NULL,1,0,0</v>
      </c>
      <c r="BC48" t="str">
        <f>BB48&amp;","&amp;(IF(OR(LEN(M40)=0,M40="missing"),"NULL",M40))</f>
        <v>NULL,NULL,1,0,0,0</v>
      </c>
      <c r="BD48" t="str">
        <f>BC48&amp;","&amp;(IF(OR(LEN(N40)=0,N40="missing"),"NULL",N40))</f>
        <v>NULL,NULL,1,0,0,0,0</v>
      </c>
      <c r="BE48" t="str">
        <f>BD48&amp;","&amp;(IF(OR(LEN(O40)=0,O40="missing"),"NULL",O40))</f>
        <v>NULL,NULL,1,0,0,0,0,0</v>
      </c>
      <c r="BF48" t="str">
        <f>BE48&amp;","&amp;(IF(OR(LEN(P40)=0,P40="missing"),"NULL",P40))</f>
        <v>NULL,NULL,1,0,0,0,0,0,0</v>
      </c>
      <c r="BG48" t="str">
        <f>BF48&amp;","&amp;(IF(OR(LEN(Q40)=0,Q40="missing"),"NULL",Q40))</f>
        <v>NULL,NULL,1,0,0,0,0,0,0,0</v>
      </c>
      <c r="BH48" t="str">
        <f>BG48&amp;","&amp;(IF(OR(LEN(R40)=0,R40="missing"),"NULL",R40))</f>
        <v>NULL,NULL,1,0,0,0,0,0,0,0,0</v>
      </c>
      <c r="BI48" t="str">
        <f>BH48&amp;","&amp;(IF(OR(LEN(S40)=0,S40="missing"),"NULL",S40))</f>
        <v>NULL,NULL,1,0,0,0,0,0,0,0,0,CEBI</v>
      </c>
      <c r="BJ48" t="str">
        <f>BI48&amp;","&amp;(IF(OR(LEN(T40)=0,T40="missing"),"NULL",T40))</f>
        <v>NULL,NULL,1,0,0,0,0,0,0,0,0,CEBI,42857</v>
      </c>
      <c r="BK48" t="str">
        <f>BJ48&amp;","&amp;(IF(OR(LEN(U40)=0,U40="missing"),"NULL",U40))</f>
        <v>NULL,NULL,1,0,0,0,0,0,0,0,0,CEBI,42857,42523</v>
      </c>
      <c r="BL48" t="str">
        <f t="shared" si="16"/>
        <v>NULL,NULL,1,0,0,0,0,0,0,0,0,CEBI,42857,42523,300</v>
      </c>
      <c r="BM48" t="str">
        <f t="shared" si="17"/>
        <v>NULL,NULL,1,0,0,0,0,0,0,0,0,CEBI,42857,42523,300,200</v>
      </c>
      <c r="BN48" t="str">
        <f t="shared" si="18"/>
        <v>NULL,NULL,1,0,0,0,0,0,0,0,0,CEBI,42857,42523,300,200,-50</v>
      </c>
      <c r="BO48" t="str">
        <f t="shared" si="19"/>
        <v>NULL,NULL,1,0,0,0,0,0,0,0,0,CEBI,42857,42523,300,200,-50,-150</v>
      </c>
      <c r="BP48" t="str">
        <f t="shared" si="20"/>
        <v>NULL,NULL,1,0,0,0,0,0,0,0,0,CEBI,42857,42523,300,200,-50,-150,NULL</v>
      </c>
      <c r="BQ48" t="str">
        <f t="shared" si="21"/>
        <v>NULL,NULL,1,0,0,0,0,0,0,0,0,CEBI,42857,42523,300,200,-50,-150,NULL,NULL</v>
      </c>
      <c r="BR48" t="str">
        <f t="shared" si="22"/>
        <v>NULL,NULL,1,0,0,0,0,0,0,0,0,CEBI,42857,42523,300,200,-50,-150,NULL,NULL,NULL</v>
      </c>
      <c r="BS48" t="str">
        <f t="shared" si="25"/>
        <v>NULL,NULL,1,0,0,0,0,0,0,0,0,CEBI,42857,42523,300,200,-50,-150,NULL,NULL,NULL,NULL</v>
      </c>
      <c r="BT48" s="11" t="str">
        <f t="shared" si="24"/>
        <v>NULL,NULL,1,0,0,0,0,0,0,0,0,CEBI,42857,42523,300,200,-50,-150,NULL,NULL,NULL,NULL,NULL</v>
      </c>
      <c r="BU48" s="12" t="str">
        <f t="shared" si="23"/>
        <v xml:space="preserve">INSERT INTO TEWSA0W.CT_SME_TMP (COD_SNDG,COD_RATING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DEBITI_FIN_BT,IMP_DEBITI_FIN_MLT,IMP_LIQUIDITA) VALUES ( 159,NULL,NULL,NULL,1,0,0,0,0,0,0,0,0,CEBI,42857,42523,300,200,-50,-150,NULL,NULL,NULL,NULL,NULL); </v>
      </c>
    </row>
    <row r="49" spans="2:73" x14ac:dyDescent="0.3">
      <c r="B49" s="28">
        <v>160</v>
      </c>
      <c r="C49" s="2">
        <v>4</v>
      </c>
      <c r="D49" s="14" t="s">
        <v>1</v>
      </c>
      <c r="E49" s="14" t="s">
        <v>56</v>
      </c>
      <c r="F49" s="2"/>
      <c r="G49" s="2"/>
      <c r="H49" s="17"/>
      <c r="I49" s="17"/>
      <c r="J49" s="6">
        <v>1</v>
      </c>
      <c r="K49" s="6">
        <v>1</v>
      </c>
      <c r="L49" s="6">
        <v>1</v>
      </c>
      <c r="M49" s="6">
        <v>1</v>
      </c>
      <c r="N49" s="6">
        <v>1</v>
      </c>
      <c r="O49" s="6">
        <v>1</v>
      </c>
      <c r="P49" s="6">
        <v>1</v>
      </c>
      <c r="Q49" s="6">
        <v>1</v>
      </c>
      <c r="R49" s="6">
        <v>1</v>
      </c>
      <c r="S49" s="7" t="s">
        <v>74</v>
      </c>
      <c r="T49" s="18">
        <v>42857</v>
      </c>
      <c r="U49" s="18">
        <v>42523</v>
      </c>
      <c r="V49" s="7">
        <v>-50</v>
      </c>
      <c r="W49" s="7">
        <v>-150</v>
      </c>
      <c r="X49" s="7">
        <v>-50</v>
      </c>
      <c r="Y49" s="7">
        <v>-150</v>
      </c>
      <c r="Z49" s="25"/>
      <c r="AA49" s="25"/>
      <c r="AB49" s="25"/>
      <c r="AC49" s="25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3"/>
      <c r="AU49" s="4"/>
      <c r="AV49" s="3"/>
      <c r="AW49" s="10" t="str">
        <f>"INSERT INTO TEWSA0W.CT_SME_TMP ("&amp;AF$1&amp;") VALUES ( " &amp;B49&amp;","&amp;(IF(OR(LEN(F41)=0,F41="missing"),"NULL",F41))</f>
        <v>INSERT INTO TEWSA0W.CT_SME_TMP (COD_SNDG,COD_RATING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DEBITI_FIN_BT,IMP_DEBITI_FIN_MLT,IMP_LIQUIDITA) VALUES ( 160,NULL</v>
      </c>
      <c r="AX49" t="str">
        <f>(IF(OR(LEN(H41)=0,H41="missing"),"NULL",H41))</f>
        <v>NULL</v>
      </c>
      <c r="AY49" t="str">
        <f>AX49&amp;","&amp;(IF(OR(LEN(I41)=0,I41="missing"),"NULL",I41))</f>
        <v>NULL,NULL</v>
      </c>
      <c r="AZ49" t="str">
        <f>AY49&amp;","&amp;(IF(OR(LEN(J41)=0,J41="missing"),"NULL",J41))</f>
        <v>NULL,NULL,1</v>
      </c>
      <c r="BA49" t="str">
        <f>AZ49&amp;","&amp;(IF(OR(LEN(K41)=0,K41="missing"),"NULL",K41))</f>
        <v>NULL,NULL,1,1</v>
      </c>
      <c r="BB49" t="str">
        <f>BA49&amp;","&amp;(IF(OR(LEN(L41)=0,L41="missing"),"NULL",L41))</f>
        <v>NULL,NULL,1,1,0</v>
      </c>
      <c r="BC49" t="str">
        <f>BB49&amp;","&amp;(IF(OR(LEN(M41)=0,M41="missing"),"NULL",M41))</f>
        <v>NULL,NULL,1,1,0,0</v>
      </c>
      <c r="BD49" t="str">
        <f>BC49&amp;","&amp;(IF(OR(LEN(N41)=0,N41="missing"),"NULL",N41))</f>
        <v>NULL,NULL,1,1,0,0,0</v>
      </c>
      <c r="BE49" t="str">
        <f>BD49&amp;","&amp;(IF(OR(LEN(O41)=0,O41="missing"),"NULL",O41))</f>
        <v>NULL,NULL,1,1,0,0,0,0</v>
      </c>
      <c r="BF49" t="str">
        <f>BE49&amp;","&amp;(IF(OR(LEN(P41)=0,P41="missing"),"NULL",P41))</f>
        <v>NULL,NULL,1,1,0,0,0,0,0</v>
      </c>
      <c r="BG49" t="str">
        <f>BF49&amp;","&amp;(IF(OR(LEN(Q41)=0,Q41="missing"),"NULL",Q41))</f>
        <v>NULL,NULL,1,1,0,0,0,0,0,0</v>
      </c>
      <c r="BH49" t="str">
        <f>BG49&amp;","&amp;(IF(OR(LEN(R41)=0,R41="missing"),"NULL",R41))</f>
        <v>NULL,NULL,1,1,0,0,0,0,0,0,0</v>
      </c>
      <c r="BI49" t="str">
        <f>BH49&amp;","&amp;(IF(OR(LEN(S41)=0,S41="missing"),"NULL",S41))</f>
        <v>NULL,NULL,1,1,0,0,0,0,0,0,0,CEBI</v>
      </c>
      <c r="BJ49" t="str">
        <f>BI49&amp;","&amp;(IF(OR(LEN(T41)=0,T41="missing"),"NULL",T41))</f>
        <v>NULL,NULL,1,1,0,0,0,0,0,0,0,CEBI,42857</v>
      </c>
      <c r="BK49" t="str">
        <f>BJ49&amp;","&amp;(IF(OR(LEN(U41)=0,U41="missing"),"NULL",U41))</f>
        <v>NULL,NULL,1,1,0,0,0,0,0,0,0,CEBI,42857,42523</v>
      </c>
      <c r="BL49" t="str">
        <f t="shared" si="16"/>
        <v>NULL,NULL,1,1,0,0,0,0,0,0,0,CEBI,42857,42523,-50</v>
      </c>
      <c r="BM49" t="str">
        <f t="shared" si="17"/>
        <v>NULL,NULL,1,1,0,0,0,0,0,0,0,CEBI,42857,42523,-50,-150</v>
      </c>
      <c r="BN49" t="str">
        <f t="shared" si="18"/>
        <v>NULL,NULL,1,1,0,0,0,0,0,0,0,CEBI,42857,42523,-50,-150,-50</v>
      </c>
      <c r="BO49" t="str">
        <f t="shared" si="19"/>
        <v>NULL,NULL,1,1,0,0,0,0,0,0,0,CEBI,42857,42523,-50,-150,-50,-150</v>
      </c>
      <c r="BP49" t="str">
        <f t="shared" si="20"/>
        <v>NULL,NULL,1,1,0,0,0,0,0,0,0,CEBI,42857,42523,-50,-150,-50,-150,NULL</v>
      </c>
      <c r="BQ49" t="str">
        <f t="shared" si="21"/>
        <v>NULL,NULL,1,1,0,0,0,0,0,0,0,CEBI,42857,42523,-50,-150,-50,-150,NULL,NULL</v>
      </c>
      <c r="BR49" t="str">
        <f t="shared" si="22"/>
        <v>NULL,NULL,1,1,0,0,0,0,0,0,0,CEBI,42857,42523,-50,-150,-50,-150,NULL,NULL,NULL</v>
      </c>
      <c r="BS49" t="str">
        <f t="shared" si="25"/>
        <v>NULL,NULL,1,1,0,0,0,0,0,0,0,CEBI,42857,42523,-50,-150,-50,-150,NULL,NULL,NULL,NULL</v>
      </c>
      <c r="BT49" s="11" t="str">
        <f t="shared" si="24"/>
        <v>NULL,NULL,1,1,0,0,0,0,0,0,0,CEBI,42857,42523,-50,-150,-50,-150,NULL,NULL,NULL,NULL,NULL</v>
      </c>
      <c r="BU49" s="12" t="str">
        <f t="shared" si="23"/>
        <v xml:space="preserve">INSERT INTO TEWSA0W.CT_SME_TMP (COD_SNDG,COD_RATING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DEBITI_FIN_BT,IMP_DEBITI_FIN_MLT,IMP_LIQUIDITA) VALUES ( 160,NULL,NULL,NULL,1,1,0,0,0,0,0,0,0,CEBI,42857,42523,-50,-150,-50,-150,NULL,NULL,NULL,NULL,NULL); </v>
      </c>
    </row>
    <row r="50" spans="2:73" x14ac:dyDescent="0.3">
      <c r="B50" s="28">
        <v>161</v>
      </c>
      <c r="C50" s="2">
        <v>4</v>
      </c>
      <c r="D50" s="14" t="s">
        <v>1</v>
      </c>
      <c r="E50" s="14" t="s">
        <v>56</v>
      </c>
      <c r="F50" s="2"/>
      <c r="G50" s="2"/>
      <c r="H50" s="17"/>
      <c r="I50" s="17"/>
      <c r="J50" s="6">
        <v>1</v>
      </c>
      <c r="K50" s="6">
        <v>1</v>
      </c>
      <c r="L50" s="6">
        <v>1</v>
      </c>
      <c r="M50" s="6">
        <v>1</v>
      </c>
      <c r="N50" s="6">
        <v>1</v>
      </c>
      <c r="O50" s="6">
        <v>1</v>
      </c>
      <c r="P50" s="6">
        <v>1</v>
      </c>
      <c r="Q50" s="6">
        <v>1</v>
      </c>
      <c r="R50" s="6">
        <v>1</v>
      </c>
      <c r="S50" s="7" t="s">
        <v>74</v>
      </c>
      <c r="T50" s="18">
        <v>42857</v>
      </c>
      <c r="U50" s="18">
        <v>42523</v>
      </c>
      <c r="V50" s="7">
        <v>-10</v>
      </c>
      <c r="W50" s="7">
        <v>-10</v>
      </c>
      <c r="X50" s="7">
        <v>-50</v>
      </c>
      <c r="Y50" s="7">
        <v>-150</v>
      </c>
      <c r="Z50" s="25"/>
      <c r="AA50" s="25"/>
      <c r="AB50" s="25"/>
      <c r="AC50" s="25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3"/>
      <c r="AU50" s="4"/>
      <c r="AV50" s="3"/>
      <c r="AW50" s="10" t="str">
        <f>"INSERT INTO TEWSA0W.CT_SME_TMP ("&amp;AF$1&amp;") VALUES ( " &amp;B50&amp;","&amp;(IF(OR(LEN(F42)=0,F42="missing"),"NULL",F42))</f>
        <v>INSERT INTO TEWSA0W.CT_SME_TMP (COD_SNDG,COD_RATING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DEBITI_FIN_BT,IMP_DEBITI_FIN_MLT,IMP_LIQUIDITA) VALUES ( 161,NULL</v>
      </c>
      <c r="AX50" t="str">
        <f>(IF(OR(LEN(H42)=0,H42="missing"),"NULL",H42))</f>
        <v>NULL</v>
      </c>
      <c r="AY50" t="str">
        <f>AX50&amp;","&amp;(IF(OR(LEN(I42)=0,I42="missing"),"NULL",I42))</f>
        <v>NULL,NULL</v>
      </c>
      <c r="AZ50" t="str">
        <f>AY50&amp;","&amp;(IF(OR(LEN(J42)=0,J42="missing"),"NULL",J42))</f>
        <v>NULL,NULL,1</v>
      </c>
      <c r="BA50" t="str">
        <f>AZ50&amp;","&amp;(IF(OR(LEN(K42)=0,K42="missing"),"NULL",K42))</f>
        <v>NULL,NULL,1,1</v>
      </c>
      <c r="BB50" t="str">
        <f>BA50&amp;","&amp;(IF(OR(LEN(L42)=0,L42="missing"),"NULL",L42))</f>
        <v>NULL,NULL,1,1,0</v>
      </c>
      <c r="BC50" t="str">
        <f>BB50&amp;","&amp;(IF(OR(LEN(M42)=0,M42="missing"),"NULL",M42))</f>
        <v>NULL,NULL,1,1,0,0</v>
      </c>
      <c r="BD50" t="str">
        <f>BC50&amp;","&amp;(IF(OR(LEN(N42)=0,N42="missing"),"NULL",N42))</f>
        <v>NULL,NULL,1,1,0,0,0</v>
      </c>
      <c r="BE50" t="str">
        <f>BD50&amp;","&amp;(IF(OR(LEN(O42)=0,O42="missing"),"NULL",O42))</f>
        <v>NULL,NULL,1,1,0,0,0,0</v>
      </c>
      <c r="BF50" t="str">
        <f>BE50&amp;","&amp;(IF(OR(LEN(P42)=0,P42="missing"),"NULL",P42))</f>
        <v>NULL,NULL,1,1,0,0,0,0,0</v>
      </c>
      <c r="BG50" t="str">
        <f>BF50&amp;","&amp;(IF(OR(LEN(Q42)=0,Q42="missing"),"NULL",Q42))</f>
        <v>NULL,NULL,1,1,0,0,0,0,0,0</v>
      </c>
      <c r="BH50" t="str">
        <f>BG50&amp;","&amp;(IF(OR(LEN(R42)=0,R42="missing"),"NULL",R42))</f>
        <v>NULL,NULL,1,1,0,0,0,0,0,0,0</v>
      </c>
      <c r="BI50" t="str">
        <f>BH50&amp;","&amp;(IF(OR(LEN(S42)=0,S42="missing"),"NULL",S42))</f>
        <v>NULL,NULL,1,1,0,0,0,0,0,0,0,CEBI</v>
      </c>
      <c r="BJ50" t="str">
        <f>BI50&amp;","&amp;(IF(OR(LEN(T42)=0,T42="missing"),"NULL",T42))</f>
        <v>NULL,NULL,1,1,0,0,0,0,0,0,0,CEBI,42857</v>
      </c>
      <c r="BK50" t="str">
        <f>BJ50&amp;","&amp;(IF(OR(LEN(U42)=0,U42="missing"),"NULL",U42))</f>
        <v>NULL,NULL,1,1,0,0,0,0,0,0,0,CEBI,42857,42523</v>
      </c>
      <c r="BL50" t="str">
        <f t="shared" si="16"/>
        <v>NULL,NULL,1,1,0,0,0,0,0,0,0,CEBI,42857,42523,-10</v>
      </c>
      <c r="BM50" t="str">
        <f t="shared" si="17"/>
        <v>NULL,NULL,1,1,0,0,0,0,0,0,0,CEBI,42857,42523,-10,-10</v>
      </c>
      <c r="BN50" t="str">
        <f t="shared" si="18"/>
        <v>NULL,NULL,1,1,0,0,0,0,0,0,0,CEBI,42857,42523,-10,-10,-50</v>
      </c>
      <c r="BO50" t="str">
        <f t="shared" si="19"/>
        <v>NULL,NULL,1,1,0,0,0,0,0,0,0,CEBI,42857,42523,-10,-10,-50,-150</v>
      </c>
      <c r="BP50" t="str">
        <f t="shared" si="20"/>
        <v>NULL,NULL,1,1,0,0,0,0,0,0,0,CEBI,42857,42523,-10,-10,-50,-150,NULL</v>
      </c>
      <c r="BQ50" t="str">
        <f t="shared" si="21"/>
        <v>NULL,NULL,1,1,0,0,0,0,0,0,0,CEBI,42857,42523,-10,-10,-50,-150,NULL,NULL</v>
      </c>
      <c r="BR50" t="str">
        <f t="shared" si="22"/>
        <v>NULL,NULL,1,1,0,0,0,0,0,0,0,CEBI,42857,42523,-10,-10,-50,-150,NULL,NULL,NULL</v>
      </c>
      <c r="BS50" t="str">
        <f t="shared" si="25"/>
        <v>NULL,NULL,1,1,0,0,0,0,0,0,0,CEBI,42857,42523,-10,-10,-50,-150,NULL,NULL,NULL,NULL</v>
      </c>
      <c r="BT50" s="11" t="str">
        <f t="shared" si="24"/>
        <v>NULL,NULL,1,1,0,0,0,0,0,0,0,CEBI,42857,42523,-10,-10,-50,-150,NULL,NULL,NULL,NULL,NULL</v>
      </c>
      <c r="BU50" s="12" t="str">
        <f t="shared" si="23"/>
        <v xml:space="preserve">INSERT INTO TEWSA0W.CT_SME_TMP (COD_SNDG,COD_RATING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DEBITI_FIN_BT,IMP_DEBITI_FIN_MLT,IMP_LIQUIDITA) VALUES ( 161,NULL,NULL,NULL,1,1,0,0,0,0,0,0,0,CEBI,42857,42523,-10,-10,-50,-150,NULL,NULL,NULL,NULL,NULL); </v>
      </c>
    </row>
    <row r="51" spans="2:73" x14ac:dyDescent="0.3">
      <c r="B51" s="28">
        <v>162</v>
      </c>
      <c r="C51" s="2">
        <v>5</v>
      </c>
      <c r="D51" s="14" t="s">
        <v>1</v>
      </c>
      <c r="E51" s="14" t="s">
        <v>68</v>
      </c>
      <c r="F51" s="2"/>
      <c r="G51" s="2"/>
      <c r="H51" s="17"/>
      <c r="I51" s="17"/>
      <c r="J51" s="6">
        <v>0</v>
      </c>
      <c r="K51" s="6">
        <v>0</v>
      </c>
      <c r="L51" s="6">
        <v>0</v>
      </c>
      <c r="M51" s="6">
        <v>0</v>
      </c>
      <c r="N51" s="6">
        <v>0</v>
      </c>
      <c r="O51" s="6">
        <v>0</v>
      </c>
      <c r="P51" s="6"/>
      <c r="Q51" s="6"/>
      <c r="R51" s="6"/>
      <c r="S51" s="7" t="s">
        <v>74</v>
      </c>
      <c r="T51" s="18">
        <v>42857</v>
      </c>
      <c r="U51" s="18"/>
      <c r="V51" s="7"/>
      <c r="W51" s="7"/>
      <c r="X51" s="7"/>
      <c r="Y51" s="7"/>
      <c r="Z51" s="25">
        <v>100</v>
      </c>
      <c r="AA51" s="25">
        <v>50</v>
      </c>
      <c r="AB51" s="25">
        <v>200</v>
      </c>
      <c r="AC51" s="25">
        <v>150</v>
      </c>
      <c r="AD51" s="6">
        <v>20</v>
      </c>
      <c r="AE51" s="6">
        <v>100</v>
      </c>
      <c r="AF51" s="6">
        <v>1000</v>
      </c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3"/>
      <c r="AU51" s="4"/>
      <c r="AV51" s="3"/>
      <c r="AW51" s="10" t="str">
        <f>"INSERT INTO TEWSA0W.CT_SME_TMP ("&amp;AF$1&amp;") VALUES ( " &amp;B51&amp;","&amp;(IF(OR(LEN(F43)=0,F43="missing"),"NULL",F43))</f>
        <v>INSERT INTO TEWSA0W.CT_SME_TMP (COD_SNDG,COD_RATING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DEBITI_FIN_BT,IMP_DEBITI_FIN_MLT,IMP_LIQUIDITA) VALUES ( 162,NULL</v>
      </c>
      <c r="AX51" t="str">
        <f>(IF(OR(LEN(H43)=0,H43="missing"),"NULL",H43))</f>
        <v>NULL</v>
      </c>
      <c r="AY51" t="str">
        <f>AX51&amp;","&amp;(IF(OR(LEN(I43)=0,I43="missing"),"NULL",I43))</f>
        <v>NULL,NULL</v>
      </c>
      <c r="AZ51" t="str">
        <f>AY51&amp;","&amp;(IF(OR(LEN(J43)=0,J43="missing"),"NULL",J43))</f>
        <v>NULL,NULL,1</v>
      </c>
      <c r="BA51" t="str">
        <f>AZ51&amp;","&amp;(IF(OR(LEN(K43)=0,K43="missing"),"NULL",K43))</f>
        <v>NULL,NULL,1,1</v>
      </c>
      <c r="BB51" t="str">
        <f>BA51&amp;","&amp;(IF(OR(LEN(L43)=0,L43="missing"),"NULL",L43))</f>
        <v>NULL,NULL,1,1,0</v>
      </c>
      <c r="BC51" t="str">
        <f>BB51&amp;","&amp;(IF(OR(LEN(M43)=0,M43="missing"),"NULL",M43))</f>
        <v>NULL,NULL,1,1,0,0</v>
      </c>
      <c r="BD51" t="str">
        <f>BC51&amp;","&amp;(IF(OR(LEN(N43)=0,N43="missing"),"NULL",N43))</f>
        <v>NULL,NULL,1,1,0,0,0</v>
      </c>
      <c r="BE51" t="str">
        <f>BD51&amp;","&amp;(IF(OR(LEN(O43)=0,O43="missing"),"NULL",O43))</f>
        <v>NULL,NULL,1,1,0,0,0,0</v>
      </c>
      <c r="BF51" t="str">
        <f>BE51&amp;","&amp;(IF(OR(LEN(P43)=0,P43="missing"),"NULL",P43))</f>
        <v>NULL,NULL,1,1,0,0,0,0,0</v>
      </c>
      <c r="BG51" t="str">
        <f>BF51&amp;","&amp;(IF(OR(LEN(Q43)=0,Q43="missing"),"NULL",Q43))</f>
        <v>NULL,NULL,1,1,0,0,0,0,0,0</v>
      </c>
      <c r="BH51" t="str">
        <f>BG51&amp;","&amp;(IF(OR(LEN(R43)=0,R43="missing"),"NULL",R43))</f>
        <v>NULL,NULL,1,1,0,0,0,0,0,0,0</v>
      </c>
      <c r="BI51" t="str">
        <f>BH51&amp;","&amp;(IF(OR(LEN(S43)=0,S43="missing"),"NULL",S43))</f>
        <v>NULL,NULL,1,1,0,0,0,0,0,0,0,CEBI</v>
      </c>
      <c r="BJ51" t="str">
        <f>BI51&amp;","&amp;(IF(OR(LEN(T43)=0,T43="missing"),"NULL",T43))</f>
        <v>NULL,NULL,1,1,0,0,0,0,0,0,0,CEBI,42857</v>
      </c>
      <c r="BK51" t="str">
        <f>BJ51&amp;","&amp;(IF(OR(LEN(U43)=0,U43="missing"),"NULL",U43))</f>
        <v>NULL,NULL,1,1,0,0,0,0,0,0,0,CEBI,42857,42523</v>
      </c>
      <c r="BL51" t="str">
        <f t="shared" si="16"/>
        <v>NULL,NULL,1,1,0,0,0,0,0,0,0,CEBI,42857,42523,NULL</v>
      </c>
      <c r="BM51" t="str">
        <f t="shared" si="17"/>
        <v>NULL,NULL,1,1,0,0,0,0,0,0,0,CEBI,42857,42523,NULL,NULL</v>
      </c>
      <c r="BN51" t="str">
        <f t="shared" si="18"/>
        <v>NULL,NULL,1,1,0,0,0,0,0,0,0,CEBI,42857,42523,NULL,NULL,NULL</v>
      </c>
      <c r="BO51" t="str">
        <f t="shared" si="19"/>
        <v>NULL,NULL,1,1,0,0,0,0,0,0,0,CEBI,42857,42523,NULL,NULL,NULL,NULL</v>
      </c>
      <c r="BP51" t="str">
        <f t="shared" si="20"/>
        <v>NULL,NULL,1,1,0,0,0,0,0,0,0,CEBI,42857,42523,NULL,NULL,NULL,NULL,100</v>
      </c>
      <c r="BQ51" t="str">
        <f t="shared" si="21"/>
        <v>NULL,NULL,1,1,0,0,0,0,0,0,0,CEBI,42857,42523,NULL,NULL,NULL,NULL,100,50</v>
      </c>
      <c r="BR51" t="str">
        <f t="shared" si="22"/>
        <v>NULL,NULL,1,1,0,0,0,0,0,0,0,CEBI,42857,42523,NULL,NULL,NULL,NULL,100,50,20</v>
      </c>
      <c r="BS51" t="str">
        <f t="shared" si="25"/>
        <v>NULL,NULL,1,1,0,0,0,0,0,0,0,CEBI,42857,42523,NULL,NULL,NULL,NULL,100,50,20,100</v>
      </c>
      <c r="BT51" s="11" t="str">
        <f t="shared" si="24"/>
        <v>NULL,NULL,1,1,0,0,0,0,0,0,0,CEBI,42857,42523,NULL,NULL,NULL,NULL,100,50,20,100,1000</v>
      </c>
      <c r="BU51" s="12" t="str">
        <f t="shared" si="23"/>
        <v xml:space="preserve">INSERT INTO TEWSA0W.CT_SME_TMP (COD_SNDG,COD_RATING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DEBITI_FIN_BT,IMP_DEBITI_FIN_MLT,IMP_LIQUIDITA) VALUES ( 162,NULL,NULL,NULL,1,1,0,0,0,0,0,0,0,CEBI,42857,42523,NULL,NULL,NULL,NULL,100,50,20,100,1000); </v>
      </c>
    </row>
    <row r="52" spans="2:73" x14ac:dyDescent="0.3">
      <c r="B52" s="28">
        <v>163</v>
      </c>
      <c r="C52" s="2">
        <v>5</v>
      </c>
      <c r="D52" s="14" t="s">
        <v>1</v>
      </c>
      <c r="E52" s="14" t="s">
        <v>68</v>
      </c>
      <c r="F52" s="2"/>
      <c r="G52" s="2"/>
      <c r="H52" s="17"/>
      <c r="I52" s="17"/>
      <c r="J52" s="6">
        <v>0</v>
      </c>
      <c r="K52" s="6">
        <v>0</v>
      </c>
      <c r="L52" s="6">
        <v>0</v>
      </c>
      <c r="M52" s="6">
        <v>0</v>
      </c>
      <c r="N52" s="6">
        <v>0</v>
      </c>
      <c r="O52" s="6">
        <v>0</v>
      </c>
      <c r="P52" s="6"/>
      <c r="Q52" s="6"/>
      <c r="R52" s="6"/>
      <c r="S52" s="7" t="s">
        <v>74</v>
      </c>
      <c r="T52" s="18">
        <v>42857</v>
      </c>
      <c r="U52" s="18"/>
      <c r="V52" s="7"/>
      <c r="W52" s="7"/>
      <c r="X52" s="7"/>
      <c r="Y52" s="7"/>
      <c r="Z52" s="25">
        <v>0</v>
      </c>
      <c r="AA52" s="25">
        <v>0</v>
      </c>
      <c r="AB52" s="25">
        <v>0</v>
      </c>
      <c r="AC52" s="25">
        <v>0</v>
      </c>
      <c r="AD52" s="6">
        <v>0</v>
      </c>
      <c r="AE52" s="6">
        <v>0</v>
      </c>
      <c r="AF52" s="6">
        <v>0</v>
      </c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3"/>
      <c r="AU52" s="4"/>
      <c r="AV52" s="3"/>
      <c r="AW52" s="10" t="e">
        <f>"INSERT INTO TEWSA0W.CT_SME_TMP ("&amp;AF$1&amp;") VALUES ( " &amp;B52&amp;","&amp;(IF(OR(LEN(#REF!)=0,#REF!="missing"),"NULL",#REF!))</f>
        <v>#REF!</v>
      </c>
      <c r="AX52" t="e">
        <f>(IF(OR(LEN(#REF!)=0,#REF!="missing"),"NULL",#REF!))</f>
        <v>#REF!</v>
      </c>
      <c r="AY52" t="e">
        <f>AX52&amp;","&amp;(IF(OR(LEN(#REF!)=0,#REF!="missing"),"NULL",#REF!))</f>
        <v>#REF!</v>
      </c>
      <c r="AZ52" t="e">
        <f>AY52&amp;","&amp;(IF(OR(LEN(#REF!)=0,#REF!="missing"),"NULL",#REF!))</f>
        <v>#REF!</v>
      </c>
      <c r="BA52" t="e">
        <f>AZ52&amp;","&amp;(IF(OR(LEN(#REF!)=0,#REF!="missing"),"NULL",#REF!))</f>
        <v>#REF!</v>
      </c>
      <c r="BB52" t="e">
        <f>BA52&amp;","&amp;(IF(OR(LEN(#REF!)=0,#REF!="missing"),"NULL",#REF!))</f>
        <v>#REF!</v>
      </c>
      <c r="BC52" t="e">
        <f>BB52&amp;","&amp;(IF(OR(LEN(#REF!)=0,#REF!="missing"),"NULL",#REF!))</f>
        <v>#REF!</v>
      </c>
      <c r="BD52" t="e">
        <f>BC52&amp;","&amp;(IF(OR(LEN(#REF!)=0,#REF!="missing"),"NULL",#REF!))</f>
        <v>#REF!</v>
      </c>
      <c r="BE52" t="e">
        <f>BD52&amp;","&amp;(IF(OR(LEN(#REF!)=0,#REF!="missing"),"NULL",#REF!))</f>
        <v>#REF!</v>
      </c>
      <c r="BF52" t="e">
        <f>BE52&amp;","&amp;(IF(OR(LEN(#REF!)=0,#REF!="missing"),"NULL",#REF!))</f>
        <v>#REF!</v>
      </c>
      <c r="BG52" t="e">
        <f>BF52&amp;","&amp;(IF(OR(LEN(#REF!)=0,#REF!="missing"),"NULL",#REF!))</f>
        <v>#REF!</v>
      </c>
      <c r="BH52" t="e">
        <f>BG52&amp;","&amp;(IF(OR(LEN(#REF!)=0,#REF!="missing"),"NULL",#REF!))</f>
        <v>#REF!</v>
      </c>
      <c r="BI52" t="e">
        <f>BH52&amp;","&amp;(IF(OR(LEN(#REF!)=0,#REF!="missing"),"NULL",#REF!))</f>
        <v>#REF!</v>
      </c>
      <c r="BJ52" t="e">
        <f>BI52&amp;","&amp;(IF(OR(LEN(#REF!)=0,#REF!="missing"),"NULL",#REF!))</f>
        <v>#REF!</v>
      </c>
      <c r="BK52" t="e">
        <f>BJ52&amp;","&amp;(IF(OR(LEN(#REF!)=0,#REF!="missing"),"NULL",#REF!))</f>
        <v>#REF!</v>
      </c>
      <c r="BL52" t="e">
        <f t="shared" si="16"/>
        <v>#REF!</v>
      </c>
      <c r="BM52" t="e">
        <f t="shared" si="17"/>
        <v>#REF!</v>
      </c>
      <c r="BN52" t="e">
        <f t="shared" si="18"/>
        <v>#REF!</v>
      </c>
      <c r="BO52" t="e">
        <f t="shared" si="19"/>
        <v>#REF!</v>
      </c>
      <c r="BP52" t="e">
        <f t="shared" si="20"/>
        <v>#REF!</v>
      </c>
      <c r="BQ52" t="e">
        <f t="shared" si="21"/>
        <v>#REF!</v>
      </c>
      <c r="BR52" t="e">
        <f t="shared" si="22"/>
        <v>#REF!</v>
      </c>
      <c r="BS52" t="e">
        <f t="shared" si="25"/>
        <v>#REF!</v>
      </c>
      <c r="BT52" s="11" t="e">
        <f t="shared" si="24"/>
        <v>#REF!</v>
      </c>
      <c r="BU52" s="12" t="e">
        <f t="shared" si="23"/>
        <v>#REF!</v>
      </c>
    </row>
    <row r="53" spans="2:73" x14ac:dyDescent="0.3">
      <c r="B53" s="28">
        <v>164</v>
      </c>
      <c r="C53" s="2">
        <v>5</v>
      </c>
      <c r="D53" s="14" t="s">
        <v>1</v>
      </c>
      <c r="E53" s="14" t="s">
        <v>68</v>
      </c>
      <c r="F53" s="2"/>
      <c r="G53" s="2"/>
      <c r="H53" s="17"/>
      <c r="I53" s="17"/>
      <c r="J53" s="6">
        <v>0</v>
      </c>
      <c r="K53" s="6">
        <v>0</v>
      </c>
      <c r="L53" s="6">
        <v>0</v>
      </c>
      <c r="M53" s="6">
        <v>0</v>
      </c>
      <c r="N53" s="6">
        <v>0</v>
      </c>
      <c r="O53" s="6">
        <v>0</v>
      </c>
      <c r="P53" s="6"/>
      <c r="Q53" s="6"/>
      <c r="R53" s="6"/>
      <c r="S53" s="7" t="s">
        <v>74</v>
      </c>
      <c r="T53" s="18">
        <v>42857</v>
      </c>
      <c r="U53" s="18"/>
      <c r="V53" s="7"/>
      <c r="W53" s="7"/>
      <c r="X53" s="7"/>
      <c r="Y53" s="7"/>
      <c r="Z53" s="25" t="s">
        <v>49</v>
      </c>
      <c r="AA53" s="25" t="s">
        <v>49</v>
      </c>
      <c r="AB53" s="25" t="s">
        <v>49</v>
      </c>
      <c r="AC53" s="25" t="s">
        <v>49</v>
      </c>
      <c r="AD53" s="6" t="s">
        <v>49</v>
      </c>
      <c r="AE53" s="6" t="s">
        <v>49</v>
      </c>
      <c r="AF53" s="6" t="s">
        <v>49</v>
      </c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3"/>
      <c r="AU53" s="4"/>
      <c r="AV53" s="3"/>
      <c r="AW53" s="10" t="e">
        <f>"INSERT INTO TEWSA0W.CT_SME_TMP ("&amp;AF$1&amp;") VALUES ( " &amp;B53&amp;","&amp;(IF(OR(LEN(#REF!)=0,#REF!="missing"),"NULL",#REF!))</f>
        <v>#REF!</v>
      </c>
      <c r="AX53" t="e">
        <f>(IF(OR(LEN(#REF!)=0,#REF!="missing"),"NULL",#REF!))</f>
        <v>#REF!</v>
      </c>
      <c r="AY53" t="e">
        <f>AX53&amp;","&amp;(IF(OR(LEN(#REF!)=0,#REF!="missing"),"NULL",#REF!))</f>
        <v>#REF!</v>
      </c>
      <c r="AZ53" t="e">
        <f>AY53&amp;","&amp;(IF(OR(LEN(#REF!)=0,#REF!="missing"),"NULL",#REF!))</f>
        <v>#REF!</v>
      </c>
      <c r="BA53" t="e">
        <f>AZ53&amp;","&amp;(IF(OR(LEN(#REF!)=0,#REF!="missing"),"NULL",#REF!))</f>
        <v>#REF!</v>
      </c>
      <c r="BB53" t="e">
        <f>BA53&amp;","&amp;(IF(OR(LEN(#REF!)=0,#REF!="missing"),"NULL",#REF!))</f>
        <v>#REF!</v>
      </c>
      <c r="BC53" t="e">
        <f>BB53&amp;","&amp;(IF(OR(LEN(#REF!)=0,#REF!="missing"),"NULL",#REF!))</f>
        <v>#REF!</v>
      </c>
      <c r="BD53" t="e">
        <f>BC53&amp;","&amp;(IF(OR(LEN(#REF!)=0,#REF!="missing"),"NULL",#REF!))</f>
        <v>#REF!</v>
      </c>
      <c r="BE53" t="e">
        <f>BD53&amp;","&amp;(IF(OR(LEN(#REF!)=0,#REF!="missing"),"NULL",#REF!))</f>
        <v>#REF!</v>
      </c>
      <c r="BF53" t="e">
        <f>BE53&amp;","&amp;(IF(OR(LEN(#REF!)=0,#REF!="missing"),"NULL",#REF!))</f>
        <v>#REF!</v>
      </c>
      <c r="BG53" t="e">
        <f>BF53&amp;","&amp;(IF(OR(LEN(#REF!)=0,#REF!="missing"),"NULL",#REF!))</f>
        <v>#REF!</v>
      </c>
      <c r="BH53" t="e">
        <f>BG53&amp;","&amp;(IF(OR(LEN(#REF!)=0,#REF!="missing"),"NULL",#REF!))</f>
        <v>#REF!</v>
      </c>
      <c r="BI53" t="e">
        <f>BH53&amp;","&amp;(IF(OR(LEN(#REF!)=0,#REF!="missing"),"NULL",#REF!))</f>
        <v>#REF!</v>
      </c>
      <c r="BJ53" t="e">
        <f>BI53&amp;","&amp;(IF(OR(LEN(#REF!)=0,#REF!="missing"),"NULL",#REF!))</f>
        <v>#REF!</v>
      </c>
      <c r="BK53" t="e">
        <f>BJ53&amp;","&amp;(IF(OR(LEN(#REF!)=0,#REF!="missing"),"NULL",#REF!))</f>
        <v>#REF!</v>
      </c>
      <c r="BL53" t="e">
        <f t="shared" si="16"/>
        <v>#REF!</v>
      </c>
      <c r="BM53" t="e">
        <f t="shared" si="17"/>
        <v>#REF!</v>
      </c>
      <c r="BN53" t="e">
        <f t="shared" si="18"/>
        <v>#REF!</v>
      </c>
      <c r="BO53" t="e">
        <f t="shared" si="19"/>
        <v>#REF!</v>
      </c>
      <c r="BP53" t="e">
        <f t="shared" si="20"/>
        <v>#REF!</v>
      </c>
      <c r="BQ53" t="e">
        <f t="shared" si="21"/>
        <v>#REF!</v>
      </c>
      <c r="BR53" t="e">
        <f t="shared" si="22"/>
        <v>#REF!</v>
      </c>
      <c r="BS53" t="e">
        <f t="shared" si="25"/>
        <v>#REF!</v>
      </c>
      <c r="BT53" s="11" t="e">
        <f t="shared" si="24"/>
        <v>#REF!</v>
      </c>
      <c r="BU53" s="12" t="e">
        <f t="shared" si="23"/>
        <v>#REF!</v>
      </c>
    </row>
    <row r="54" spans="2:73" x14ac:dyDescent="0.3">
      <c r="B54" s="28">
        <v>165</v>
      </c>
      <c r="C54" s="2">
        <v>5</v>
      </c>
      <c r="D54" s="14" t="s">
        <v>1</v>
      </c>
      <c r="E54" s="14" t="s">
        <v>57</v>
      </c>
      <c r="F54" s="2"/>
      <c r="G54" s="2"/>
      <c r="H54" s="17"/>
      <c r="I54" s="17"/>
      <c r="J54" s="6" t="s">
        <v>49</v>
      </c>
      <c r="K54" s="6" t="s">
        <v>49</v>
      </c>
      <c r="L54" s="6" t="s">
        <v>49</v>
      </c>
      <c r="M54" s="6" t="s">
        <v>49</v>
      </c>
      <c r="N54" s="6" t="s">
        <v>49</v>
      </c>
      <c r="O54" s="6" t="s">
        <v>49</v>
      </c>
      <c r="P54" s="6"/>
      <c r="Q54" s="6"/>
      <c r="R54" s="6"/>
      <c r="S54" s="7" t="s">
        <v>74</v>
      </c>
      <c r="T54" s="18" t="s">
        <v>49</v>
      </c>
      <c r="U54" s="18"/>
      <c r="V54" s="7"/>
      <c r="W54" s="7"/>
      <c r="X54" s="7"/>
      <c r="Y54" s="7"/>
      <c r="Z54" s="25">
        <v>100</v>
      </c>
      <c r="AA54" s="25">
        <v>50</v>
      </c>
      <c r="AB54" s="25">
        <v>200</v>
      </c>
      <c r="AC54" s="25">
        <v>150</v>
      </c>
      <c r="AD54" s="6">
        <v>20</v>
      </c>
      <c r="AE54" s="6">
        <v>100</v>
      </c>
      <c r="AF54" s="6">
        <v>1000</v>
      </c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3"/>
      <c r="AU54" s="4"/>
      <c r="AV54" s="3"/>
      <c r="AW54" s="10" t="e">
        <f>"INSERT INTO TEWSA0W.CT_SME_TMP ("&amp;AF$1&amp;") VALUES ( " &amp;B54&amp;","&amp;(IF(OR(LEN(#REF!)=0,#REF!="missing"),"NULL",#REF!))</f>
        <v>#REF!</v>
      </c>
      <c r="AX54" t="e">
        <f>(IF(OR(LEN(#REF!)=0,#REF!="missing"),"NULL",#REF!))</f>
        <v>#REF!</v>
      </c>
      <c r="AY54" t="e">
        <f>AX54&amp;","&amp;(IF(OR(LEN(#REF!)=0,#REF!="missing"),"NULL",#REF!))</f>
        <v>#REF!</v>
      </c>
      <c r="AZ54" t="e">
        <f>AY54&amp;","&amp;(IF(OR(LEN(#REF!)=0,#REF!="missing"),"NULL",#REF!))</f>
        <v>#REF!</v>
      </c>
      <c r="BA54" t="e">
        <f>AZ54&amp;","&amp;(IF(OR(LEN(#REF!)=0,#REF!="missing"),"NULL",#REF!))</f>
        <v>#REF!</v>
      </c>
      <c r="BB54" t="e">
        <f>BA54&amp;","&amp;(IF(OR(LEN(#REF!)=0,#REF!="missing"),"NULL",#REF!))</f>
        <v>#REF!</v>
      </c>
      <c r="BC54" t="e">
        <f>BB54&amp;","&amp;(IF(OR(LEN(#REF!)=0,#REF!="missing"),"NULL",#REF!))</f>
        <v>#REF!</v>
      </c>
      <c r="BD54" t="e">
        <f>BC54&amp;","&amp;(IF(OR(LEN(#REF!)=0,#REF!="missing"),"NULL",#REF!))</f>
        <v>#REF!</v>
      </c>
      <c r="BE54" t="e">
        <f>BD54&amp;","&amp;(IF(OR(LEN(#REF!)=0,#REF!="missing"),"NULL",#REF!))</f>
        <v>#REF!</v>
      </c>
      <c r="BF54" t="e">
        <f>BE54&amp;","&amp;(IF(OR(LEN(#REF!)=0,#REF!="missing"),"NULL",#REF!))</f>
        <v>#REF!</v>
      </c>
      <c r="BG54" t="e">
        <f>BF54&amp;","&amp;(IF(OR(LEN(#REF!)=0,#REF!="missing"),"NULL",#REF!))</f>
        <v>#REF!</v>
      </c>
      <c r="BH54" t="e">
        <f>BG54&amp;","&amp;(IF(OR(LEN(#REF!)=0,#REF!="missing"),"NULL",#REF!))</f>
        <v>#REF!</v>
      </c>
      <c r="BI54" t="e">
        <f>BH54&amp;","&amp;(IF(OR(LEN(#REF!)=0,#REF!="missing"),"NULL",#REF!))</f>
        <v>#REF!</v>
      </c>
      <c r="BJ54" t="e">
        <f>BI54&amp;","&amp;(IF(OR(LEN(#REF!)=0,#REF!="missing"),"NULL",#REF!))</f>
        <v>#REF!</v>
      </c>
      <c r="BK54" t="e">
        <f>BJ54&amp;","&amp;(IF(OR(LEN(#REF!)=0,#REF!="missing"),"NULL",#REF!))</f>
        <v>#REF!</v>
      </c>
      <c r="BL54" t="e">
        <f t="shared" si="16"/>
        <v>#REF!</v>
      </c>
      <c r="BM54" t="e">
        <f t="shared" si="17"/>
        <v>#REF!</v>
      </c>
      <c r="BN54" t="e">
        <f t="shared" si="18"/>
        <v>#REF!</v>
      </c>
      <c r="BO54" t="e">
        <f t="shared" si="19"/>
        <v>#REF!</v>
      </c>
      <c r="BP54" t="e">
        <f t="shared" si="20"/>
        <v>#REF!</v>
      </c>
      <c r="BQ54" t="e">
        <f t="shared" si="21"/>
        <v>#REF!</v>
      </c>
      <c r="BR54" t="e">
        <f t="shared" si="22"/>
        <v>#REF!</v>
      </c>
      <c r="BS54" t="e">
        <f t="shared" si="25"/>
        <v>#REF!</v>
      </c>
      <c r="BT54" s="11" t="e">
        <f t="shared" si="24"/>
        <v>#REF!</v>
      </c>
      <c r="BU54" s="12" t="e">
        <f t="shared" si="23"/>
        <v>#REF!</v>
      </c>
    </row>
    <row r="55" spans="2:73" x14ac:dyDescent="0.3">
      <c r="B55" s="28">
        <v>166</v>
      </c>
      <c r="C55" s="2">
        <v>5</v>
      </c>
      <c r="D55" s="14" t="s">
        <v>1</v>
      </c>
      <c r="E55" s="14" t="s">
        <v>57</v>
      </c>
      <c r="F55" s="2"/>
      <c r="G55" s="2"/>
      <c r="H55" s="17"/>
      <c r="I55" s="17"/>
      <c r="J55" s="6" t="s">
        <v>49</v>
      </c>
      <c r="K55" s="6" t="s">
        <v>49</v>
      </c>
      <c r="L55" s="6" t="s">
        <v>49</v>
      </c>
      <c r="M55" s="6" t="s">
        <v>49</v>
      </c>
      <c r="N55" s="6" t="s">
        <v>49</v>
      </c>
      <c r="O55" s="6" t="s">
        <v>49</v>
      </c>
      <c r="P55" s="6"/>
      <c r="Q55" s="6"/>
      <c r="R55" s="6"/>
      <c r="S55" s="7" t="s">
        <v>74</v>
      </c>
      <c r="T55" s="18" t="s">
        <v>49</v>
      </c>
      <c r="U55" s="18"/>
      <c r="V55" s="7"/>
      <c r="W55" s="7"/>
      <c r="X55" s="7"/>
      <c r="Y55" s="7"/>
      <c r="Z55" s="25">
        <v>0</v>
      </c>
      <c r="AA55" s="25">
        <v>0</v>
      </c>
      <c r="AB55" s="25">
        <v>0</v>
      </c>
      <c r="AC55" s="25">
        <v>0</v>
      </c>
      <c r="AD55" s="6">
        <v>0</v>
      </c>
      <c r="AE55" s="6">
        <v>0</v>
      </c>
      <c r="AF55" s="6">
        <v>0</v>
      </c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3"/>
      <c r="AU55" s="4"/>
      <c r="AV55" s="3"/>
      <c r="AW55" s="10" t="e">
        <f>"INSERT INTO TEWSA0W.CT_SME_TMP ("&amp;AF$1&amp;") VALUES ( " &amp;B55&amp;","&amp;(IF(OR(LEN(#REF!)=0,#REF!="missing"),"NULL",#REF!))</f>
        <v>#REF!</v>
      </c>
      <c r="AX55" t="e">
        <f>(IF(OR(LEN(#REF!)=0,#REF!="missing"),"NULL",#REF!))</f>
        <v>#REF!</v>
      </c>
      <c r="AY55" t="e">
        <f>AX55&amp;","&amp;(IF(OR(LEN(#REF!)=0,#REF!="missing"),"NULL",#REF!))</f>
        <v>#REF!</v>
      </c>
      <c r="AZ55" t="e">
        <f>AY55&amp;","&amp;(IF(OR(LEN(#REF!)=0,#REF!="missing"),"NULL",#REF!))</f>
        <v>#REF!</v>
      </c>
      <c r="BA55" t="e">
        <f>AZ55&amp;","&amp;(IF(OR(LEN(#REF!)=0,#REF!="missing"),"NULL",#REF!))</f>
        <v>#REF!</v>
      </c>
      <c r="BB55" t="e">
        <f>BA55&amp;","&amp;(IF(OR(LEN(#REF!)=0,#REF!="missing"),"NULL",#REF!))</f>
        <v>#REF!</v>
      </c>
      <c r="BC55" t="e">
        <f>BB55&amp;","&amp;(IF(OR(LEN(#REF!)=0,#REF!="missing"),"NULL",#REF!))</f>
        <v>#REF!</v>
      </c>
      <c r="BD55" t="e">
        <f>BC55&amp;","&amp;(IF(OR(LEN(#REF!)=0,#REF!="missing"),"NULL",#REF!))</f>
        <v>#REF!</v>
      </c>
      <c r="BE55" t="e">
        <f>BD55&amp;","&amp;(IF(OR(LEN(#REF!)=0,#REF!="missing"),"NULL",#REF!))</f>
        <v>#REF!</v>
      </c>
      <c r="BF55" t="e">
        <f>BE55&amp;","&amp;(IF(OR(LEN(#REF!)=0,#REF!="missing"),"NULL",#REF!))</f>
        <v>#REF!</v>
      </c>
      <c r="BG55" t="e">
        <f>BF55&amp;","&amp;(IF(OR(LEN(#REF!)=0,#REF!="missing"),"NULL",#REF!))</f>
        <v>#REF!</v>
      </c>
      <c r="BH55" t="e">
        <f>BG55&amp;","&amp;(IF(OR(LEN(#REF!)=0,#REF!="missing"),"NULL",#REF!))</f>
        <v>#REF!</v>
      </c>
      <c r="BI55" t="e">
        <f>BH55&amp;","&amp;(IF(OR(LEN(#REF!)=0,#REF!="missing"),"NULL",#REF!))</f>
        <v>#REF!</v>
      </c>
      <c r="BJ55" t="e">
        <f>BI55&amp;","&amp;(IF(OR(LEN(#REF!)=0,#REF!="missing"),"NULL",#REF!))</f>
        <v>#REF!</v>
      </c>
      <c r="BK55" t="e">
        <f>BJ55&amp;","&amp;(IF(OR(LEN(#REF!)=0,#REF!="missing"),"NULL",#REF!))</f>
        <v>#REF!</v>
      </c>
      <c r="BL55" t="e">
        <f t="shared" si="16"/>
        <v>#REF!</v>
      </c>
      <c r="BM55" t="e">
        <f t="shared" si="17"/>
        <v>#REF!</v>
      </c>
      <c r="BN55" t="e">
        <f t="shared" si="18"/>
        <v>#REF!</v>
      </c>
      <c r="BO55" t="e">
        <f t="shared" si="19"/>
        <v>#REF!</v>
      </c>
      <c r="BP55" t="e">
        <f t="shared" si="20"/>
        <v>#REF!</v>
      </c>
      <c r="BQ55" t="e">
        <f t="shared" si="21"/>
        <v>#REF!</v>
      </c>
      <c r="BR55" t="e">
        <f t="shared" si="22"/>
        <v>#REF!</v>
      </c>
      <c r="BS55" t="e">
        <f t="shared" si="25"/>
        <v>#REF!</v>
      </c>
      <c r="BT55" s="11" t="e">
        <f t="shared" si="24"/>
        <v>#REF!</v>
      </c>
      <c r="BU55" s="12" t="e">
        <f t="shared" si="23"/>
        <v>#REF!</v>
      </c>
    </row>
    <row r="56" spans="2:73" x14ac:dyDescent="0.3">
      <c r="B56" s="28">
        <v>167</v>
      </c>
      <c r="C56" s="2">
        <v>5</v>
      </c>
      <c r="D56" s="14" t="s">
        <v>1</v>
      </c>
      <c r="E56" s="14" t="s">
        <v>57</v>
      </c>
      <c r="F56" s="2"/>
      <c r="G56" s="2"/>
      <c r="H56" s="17"/>
      <c r="I56" s="17"/>
      <c r="J56" s="6" t="s">
        <v>49</v>
      </c>
      <c r="K56" s="6" t="s">
        <v>49</v>
      </c>
      <c r="L56" s="6" t="s">
        <v>49</v>
      </c>
      <c r="M56" s="6" t="s">
        <v>49</v>
      </c>
      <c r="N56" s="6" t="s">
        <v>49</v>
      </c>
      <c r="O56" s="6" t="s">
        <v>49</v>
      </c>
      <c r="P56" s="6"/>
      <c r="Q56" s="6"/>
      <c r="R56" s="6"/>
      <c r="S56" s="7" t="s">
        <v>74</v>
      </c>
      <c r="T56" s="18" t="s">
        <v>49</v>
      </c>
      <c r="U56" s="18"/>
      <c r="V56" s="7"/>
      <c r="W56" s="7"/>
      <c r="X56" s="7"/>
      <c r="Y56" s="7"/>
      <c r="Z56" s="25" t="s">
        <v>49</v>
      </c>
      <c r="AA56" s="25" t="s">
        <v>49</v>
      </c>
      <c r="AB56" s="25" t="s">
        <v>49</v>
      </c>
      <c r="AC56" s="25" t="s">
        <v>49</v>
      </c>
      <c r="AD56" s="6" t="s">
        <v>49</v>
      </c>
      <c r="AE56" s="6" t="s">
        <v>49</v>
      </c>
      <c r="AF56" s="6" t="s">
        <v>49</v>
      </c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3"/>
      <c r="AU56" s="4"/>
      <c r="AV56" s="3"/>
      <c r="AW56" s="10" t="e">
        <f>"INSERT INTO TEWSA0W.CT_SME_TMP ("&amp;AF$1&amp;") VALUES ( " &amp;B56&amp;","&amp;(IF(OR(LEN(#REF!)=0,#REF!="missing"),"NULL",#REF!))</f>
        <v>#REF!</v>
      </c>
      <c r="AX56" t="e">
        <f>(IF(OR(LEN(#REF!)=0,#REF!="missing"),"NULL",#REF!))</f>
        <v>#REF!</v>
      </c>
      <c r="AY56" t="e">
        <f>AX56&amp;","&amp;(IF(OR(LEN(#REF!)=0,#REF!="missing"),"NULL",#REF!))</f>
        <v>#REF!</v>
      </c>
      <c r="AZ56" t="e">
        <f>AY56&amp;","&amp;(IF(OR(LEN(#REF!)=0,#REF!="missing"),"NULL",#REF!))</f>
        <v>#REF!</v>
      </c>
      <c r="BA56" t="e">
        <f>AZ56&amp;","&amp;(IF(OR(LEN(#REF!)=0,#REF!="missing"),"NULL",#REF!))</f>
        <v>#REF!</v>
      </c>
      <c r="BB56" t="e">
        <f>BA56&amp;","&amp;(IF(OR(LEN(#REF!)=0,#REF!="missing"),"NULL",#REF!))</f>
        <v>#REF!</v>
      </c>
      <c r="BC56" t="e">
        <f>BB56&amp;","&amp;(IF(OR(LEN(#REF!)=0,#REF!="missing"),"NULL",#REF!))</f>
        <v>#REF!</v>
      </c>
      <c r="BD56" t="e">
        <f>BC56&amp;","&amp;(IF(OR(LEN(#REF!)=0,#REF!="missing"),"NULL",#REF!))</f>
        <v>#REF!</v>
      </c>
      <c r="BE56" t="e">
        <f>BD56&amp;","&amp;(IF(OR(LEN(#REF!)=0,#REF!="missing"),"NULL",#REF!))</f>
        <v>#REF!</v>
      </c>
      <c r="BF56" t="e">
        <f>BE56&amp;","&amp;(IF(OR(LEN(#REF!)=0,#REF!="missing"),"NULL",#REF!))</f>
        <v>#REF!</v>
      </c>
      <c r="BG56" t="e">
        <f>BF56&amp;","&amp;(IF(OR(LEN(#REF!)=0,#REF!="missing"),"NULL",#REF!))</f>
        <v>#REF!</v>
      </c>
      <c r="BH56" t="e">
        <f>BG56&amp;","&amp;(IF(OR(LEN(#REF!)=0,#REF!="missing"),"NULL",#REF!))</f>
        <v>#REF!</v>
      </c>
      <c r="BI56" t="e">
        <f>BH56&amp;","&amp;(IF(OR(LEN(#REF!)=0,#REF!="missing"),"NULL",#REF!))</f>
        <v>#REF!</v>
      </c>
      <c r="BJ56" t="e">
        <f>BI56&amp;","&amp;(IF(OR(LEN(#REF!)=0,#REF!="missing"),"NULL",#REF!))</f>
        <v>#REF!</v>
      </c>
      <c r="BK56" t="e">
        <f>BJ56&amp;","&amp;(IF(OR(LEN(#REF!)=0,#REF!="missing"),"NULL",#REF!))</f>
        <v>#REF!</v>
      </c>
      <c r="BL56" t="e">
        <f t="shared" si="16"/>
        <v>#REF!</v>
      </c>
      <c r="BM56" t="e">
        <f t="shared" si="17"/>
        <v>#REF!</v>
      </c>
      <c r="BN56" t="e">
        <f t="shared" si="18"/>
        <v>#REF!</v>
      </c>
      <c r="BO56" t="e">
        <f t="shared" si="19"/>
        <v>#REF!</v>
      </c>
      <c r="BP56" t="e">
        <f t="shared" si="20"/>
        <v>#REF!</v>
      </c>
      <c r="BQ56" t="e">
        <f t="shared" si="21"/>
        <v>#REF!</v>
      </c>
      <c r="BR56" t="e">
        <f t="shared" si="22"/>
        <v>#REF!</v>
      </c>
      <c r="BS56" t="e">
        <f t="shared" si="25"/>
        <v>#REF!</v>
      </c>
      <c r="BT56" s="11" t="e">
        <f t="shared" si="24"/>
        <v>#REF!</v>
      </c>
      <c r="BU56" s="12" t="e">
        <f t="shared" si="23"/>
        <v>#REF!</v>
      </c>
    </row>
    <row r="57" spans="2:73" x14ac:dyDescent="0.3">
      <c r="B57" s="28">
        <v>168</v>
      </c>
      <c r="C57" s="2">
        <v>5</v>
      </c>
      <c r="D57" s="14" t="s">
        <v>1</v>
      </c>
      <c r="E57" s="14" t="s">
        <v>69</v>
      </c>
      <c r="F57" s="2"/>
      <c r="G57" s="2"/>
      <c r="H57" s="17"/>
      <c r="I57" s="17"/>
      <c r="J57" s="6">
        <v>1</v>
      </c>
      <c r="K57" s="6">
        <v>0</v>
      </c>
      <c r="L57" s="6">
        <v>0</v>
      </c>
      <c r="M57" s="6">
        <v>0</v>
      </c>
      <c r="N57" s="6">
        <v>0</v>
      </c>
      <c r="O57" s="6">
        <v>0</v>
      </c>
      <c r="P57" s="6"/>
      <c r="Q57" s="6"/>
      <c r="R57" s="6"/>
      <c r="S57" s="7" t="s">
        <v>74</v>
      </c>
      <c r="T57" s="18">
        <v>42857</v>
      </c>
      <c r="U57" s="18"/>
      <c r="V57" s="7"/>
      <c r="W57" s="7"/>
      <c r="X57" s="7"/>
      <c r="Y57" s="7"/>
      <c r="Z57" s="25">
        <v>100</v>
      </c>
      <c r="AA57" s="25">
        <v>50</v>
      </c>
      <c r="AB57" s="25">
        <v>200</v>
      </c>
      <c r="AC57" s="25">
        <v>150</v>
      </c>
      <c r="AD57" s="6">
        <v>20</v>
      </c>
      <c r="AE57" s="6">
        <v>100</v>
      </c>
      <c r="AF57" s="6">
        <v>1000</v>
      </c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3"/>
      <c r="AU57" s="4"/>
      <c r="AV57" s="3"/>
      <c r="AW57" s="10" t="e">
        <f>"INSERT INTO TEWSA0W.CT_SME_TMP ("&amp;AF$1&amp;") VALUES ( " &amp;B57&amp;","&amp;(IF(OR(LEN(#REF!)=0,#REF!="missing"),"NULL",#REF!))</f>
        <v>#REF!</v>
      </c>
      <c r="AX57" t="e">
        <f>(IF(OR(LEN(#REF!)=0,#REF!="missing"),"NULL",#REF!))</f>
        <v>#REF!</v>
      </c>
      <c r="AY57" t="e">
        <f>AX57&amp;","&amp;(IF(OR(LEN(#REF!)=0,#REF!="missing"),"NULL",#REF!))</f>
        <v>#REF!</v>
      </c>
      <c r="AZ57" t="e">
        <f>AY57&amp;","&amp;(IF(OR(LEN(#REF!)=0,#REF!="missing"),"NULL",#REF!))</f>
        <v>#REF!</v>
      </c>
      <c r="BA57" t="e">
        <f>AZ57&amp;","&amp;(IF(OR(LEN(#REF!)=0,#REF!="missing"),"NULL",#REF!))</f>
        <v>#REF!</v>
      </c>
      <c r="BB57" t="e">
        <f>BA57&amp;","&amp;(IF(OR(LEN(#REF!)=0,#REF!="missing"),"NULL",#REF!))</f>
        <v>#REF!</v>
      </c>
      <c r="BC57" t="e">
        <f>BB57&amp;","&amp;(IF(OR(LEN(#REF!)=0,#REF!="missing"),"NULL",#REF!))</f>
        <v>#REF!</v>
      </c>
      <c r="BD57" t="e">
        <f>BC57&amp;","&amp;(IF(OR(LEN(#REF!)=0,#REF!="missing"),"NULL",#REF!))</f>
        <v>#REF!</v>
      </c>
      <c r="BE57" t="e">
        <f>BD57&amp;","&amp;(IF(OR(LEN(#REF!)=0,#REF!="missing"),"NULL",#REF!))</f>
        <v>#REF!</v>
      </c>
      <c r="BF57" t="e">
        <f>BE57&amp;","&amp;(IF(OR(LEN(#REF!)=0,#REF!="missing"),"NULL",#REF!))</f>
        <v>#REF!</v>
      </c>
      <c r="BG57" t="e">
        <f>BF57&amp;","&amp;(IF(OR(LEN(#REF!)=0,#REF!="missing"),"NULL",#REF!))</f>
        <v>#REF!</v>
      </c>
      <c r="BH57" t="e">
        <f>BG57&amp;","&amp;(IF(OR(LEN(#REF!)=0,#REF!="missing"),"NULL",#REF!))</f>
        <v>#REF!</v>
      </c>
      <c r="BI57" t="e">
        <f>BH57&amp;","&amp;(IF(OR(LEN(#REF!)=0,#REF!="missing"),"NULL",#REF!))</f>
        <v>#REF!</v>
      </c>
      <c r="BJ57" t="e">
        <f>BI57&amp;","&amp;(IF(OR(LEN(#REF!)=0,#REF!="missing"),"NULL",#REF!))</f>
        <v>#REF!</v>
      </c>
      <c r="BK57" t="e">
        <f>BJ57&amp;","&amp;(IF(OR(LEN(#REF!)=0,#REF!="missing"),"NULL",#REF!))</f>
        <v>#REF!</v>
      </c>
      <c r="BL57" t="e">
        <f t="shared" si="16"/>
        <v>#REF!</v>
      </c>
      <c r="BM57" t="e">
        <f t="shared" si="17"/>
        <v>#REF!</v>
      </c>
      <c r="BN57" t="e">
        <f t="shared" si="18"/>
        <v>#REF!</v>
      </c>
      <c r="BO57" t="e">
        <f t="shared" si="19"/>
        <v>#REF!</v>
      </c>
      <c r="BP57" t="e">
        <f t="shared" si="20"/>
        <v>#REF!</v>
      </c>
      <c r="BQ57" t="e">
        <f t="shared" si="21"/>
        <v>#REF!</v>
      </c>
      <c r="BR57" t="e">
        <f t="shared" si="22"/>
        <v>#REF!</v>
      </c>
      <c r="BS57" t="e">
        <f t="shared" si="25"/>
        <v>#REF!</v>
      </c>
      <c r="BT57" s="11" t="e">
        <f t="shared" si="24"/>
        <v>#REF!</v>
      </c>
      <c r="BU57" s="12" t="e">
        <f t="shared" si="23"/>
        <v>#REF!</v>
      </c>
    </row>
    <row r="58" spans="2:73" x14ac:dyDescent="0.3">
      <c r="B58" s="28">
        <v>169</v>
      </c>
      <c r="C58" s="2">
        <v>5</v>
      </c>
      <c r="D58" s="14" t="s">
        <v>1</v>
      </c>
      <c r="E58" s="14" t="s">
        <v>69</v>
      </c>
      <c r="F58" s="2"/>
      <c r="G58" s="2"/>
      <c r="H58" s="17"/>
      <c r="I58" s="17"/>
      <c r="J58" s="6">
        <v>1</v>
      </c>
      <c r="K58" s="6">
        <v>0</v>
      </c>
      <c r="L58" s="6">
        <v>0</v>
      </c>
      <c r="M58" s="6">
        <v>0</v>
      </c>
      <c r="N58" s="6">
        <v>0</v>
      </c>
      <c r="O58" s="6">
        <v>0</v>
      </c>
      <c r="P58" s="6"/>
      <c r="Q58" s="6"/>
      <c r="R58" s="6"/>
      <c r="S58" s="7" t="s">
        <v>74</v>
      </c>
      <c r="T58" s="18">
        <v>42857</v>
      </c>
      <c r="U58" s="18"/>
      <c r="V58" s="7"/>
      <c r="W58" s="7"/>
      <c r="X58" s="7"/>
      <c r="Y58" s="7"/>
      <c r="Z58" s="25">
        <v>0</v>
      </c>
      <c r="AA58" s="25">
        <v>0</v>
      </c>
      <c r="AB58" s="25">
        <v>0</v>
      </c>
      <c r="AC58" s="25">
        <v>0</v>
      </c>
      <c r="AD58" s="6">
        <v>0</v>
      </c>
      <c r="AE58" s="6">
        <v>0</v>
      </c>
      <c r="AF58" s="6">
        <v>0</v>
      </c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3"/>
      <c r="AU58" s="4"/>
      <c r="AV58" s="3"/>
      <c r="AW58" s="10" t="e">
        <f>"INSERT INTO TEWSA0W.CT_SME_TMP ("&amp;AF$1&amp;") VALUES ( " &amp;B58&amp;","&amp;(IF(OR(LEN(#REF!)=0,#REF!="missing"),"NULL",#REF!))</f>
        <v>#REF!</v>
      </c>
      <c r="AX58" t="e">
        <f>(IF(OR(LEN(#REF!)=0,#REF!="missing"),"NULL",#REF!))</f>
        <v>#REF!</v>
      </c>
      <c r="AY58" t="e">
        <f>AX58&amp;","&amp;(IF(OR(LEN(#REF!)=0,#REF!="missing"),"NULL",#REF!))</f>
        <v>#REF!</v>
      </c>
      <c r="AZ58" t="e">
        <f>AY58&amp;","&amp;(IF(OR(LEN(#REF!)=0,#REF!="missing"),"NULL",#REF!))</f>
        <v>#REF!</v>
      </c>
      <c r="BA58" t="e">
        <f>AZ58&amp;","&amp;(IF(OR(LEN(#REF!)=0,#REF!="missing"),"NULL",#REF!))</f>
        <v>#REF!</v>
      </c>
      <c r="BB58" t="e">
        <f>BA58&amp;","&amp;(IF(OR(LEN(#REF!)=0,#REF!="missing"),"NULL",#REF!))</f>
        <v>#REF!</v>
      </c>
      <c r="BC58" t="e">
        <f>BB58&amp;","&amp;(IF(OR(LEN(#REF!)=0,#REF!="missing"),"NULL",#REF!))</f>
        <v>#REF!</v>
      </c>
      <c r="BD58" t="e">
        <f>BC58&amp;","&amp;(IF(OR(LEN(#REF!)=0,#REF!="missing"),"NULL",#REF!))</f>
        <v>#REF!</v>
      </c>
      <c r="BE58" t="e">
        <f>BD58&amp;","&amp;(IF(OR(LEN(#REF!)=0,#REF!="missing"),"NULL",#REF!))</f>
        <v>#REF!</v>
      </c>
      <c r="BF58" t="e">
        <f>BE58&amp;","&amp;(IF(OR(LEN(#REF!)=0,#REF!="missing"),"NULL",#REF!))</f>
        <v>#REF!</v>
      </c>
      <c r="BG58" t="e">
        <f>BF58&amp;","&amp;(IF(OR(LEN(#REF!)=0,#REF!="missing"),"NULL",#REF!))</f>
        <v>#REF!</v>
      </c>
      <c r="BH58" t="e">
        <f>BG58&amp;","&amp;(IF(OR(LEN(#REF!)=0,#REF!="missing"),"NULL",#REF!))</f>
        <v>#REF!</v>
      </c>
      <c r="BI58" t="e">
        <f>BH58&amp;","&amp;(IF(OR(LEN(#REF!)=0,#REF!="missing"),"NULL",#REF!))</f>
        <v>#REF!</v>
      </c>
      <c r="BJ58" t="e">
        <f>BI58&amp;","&amp;(IF(OR(LEN(#REF!)=0,#REF!="missing"),"NULL",#REF!))</f>
        <v>#REF!</v>
      </c>
      <c r="BK58" t="e">
        <f>BJ58&amp;","&amp;(IF(OR(LEN(#REF!)=0,#REF!="missing"),"NULL",#REF!))</f>
        <v>#REF!</v>
      </c>
      <c r="BL58" t="e">
        <f t="shared" si="16"/>
        <v>#REF!</v>
      </c>
      <c r="BM58" t="e">
        <f t="shared" si="17"/>
        <v>#REF!</v>
      </c>
      <c r="BN58" t="e">
        <f t="shared" si="18"/>
        <v>#REF!</v>
      </c>
      <c r="BO58" t="e">
        <f t="shared" si="19"/>
        <v>#REF!</v>
      </c>
      <c r="BP58" t="e">
        <f t="shared" si="20"/>
        <v>#REF!</v>
      </c>
      <c r="BQ58" t="e">
        <f t="shared" si="21"/>
        <v>#REF!</v>
      </c>
      <c r="BR58" t="e">
        <f t="shared" si="22"/>
        <v>#REF!</v>
      </c>
      <c r="BS58" t="e">
        <f t="shared" si="25"/>
        <v>#REF!</v>
      </c>
      <c r="BT58" s="11" t="e">
        <f t="shared" si="24"/>
        <v>#REF!</v>
      </c>
      <c r="BU58" s="12" t="e">
        <f t="shared" si="23"/>
        <v>#REF!</v>
      </c>
    </row>
    <row r="59" spans="2:73" x14ac:dyDescent="0.3">
      <c r="B59" s="28">
        <v>170</v>
      </c>
      <c r="C59" s="2">
        <v>5</v>
      </c>
      <c r="D59" s="14" t="s">
        <v>1</v>
      </c>
      <c r="E59" s="14" t="s">
        <v>69</v>
      </c>
      <c r="F59" s="2"/>
      <c r="G59" s="2"/>
      <c r="H59" s="17"/>
      <c r="I59" s="17"/>
      <c r="J59" s="6">
        <v>1</v>
      </c>
      <c r="K59" s="6">
        <v>0</v>
      </c>
      <c r="L59" s="6">
        <v>0</v>
      </c>
      <c r="M59" s="6">
        <v>0</v>
      </c>
      <c r="N59" s="6">
        <v>0</v>
      </c>
      <c r="O59" s="6">
        <v>0</v>
      </c>
      <c r="P59" s="6"/>
      <c r="Q59" s="6"/>
      <c r="R59" s="6"/>
      <c r="S59" s="7" t="s">
        <v>74</v>
      </c>
      <c r="T59" s="18">
        <v>42857</v>
      </c>
      <c r="U59" s="18"/>
      <c r="V59" s="7"/>
      <c r="W59" s="7"/>
      <c r="X59" s="7"/>
      <c r="Y59" s="7"/>
      <c r="Z59" s="25" t="s">
        <v>49</v>
      </c>
      <c r="AA59" s="25" t="s">
        <v>49</v>
      </c>
      <c r="AB59" s="25" t="s">
        <v>49</v>
      </c>
      <c r="AC59" s="25" t="s">
        <v>49</v>
      </c>
      <c r="AD59" s="6" t="s">
        <v>49</v>
      </c>
      <c r="AE59" s="6" t="s">
        <v>49</v>
      </c>
      <c r="AF59" s="6" t="s">
        <v>49</v>
      </c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3"/>
      <c r="AU59" s="4"/>
      <c r="AV59" s="3"/>
      <c r="AW59" s="10" t="e">
        <f>"INSERT INTO TEWSA0W.CT_SME_TMP ("&amp;AF$1&amp;") VALUES ( " &amp;B59&amp;","&amp;(IF(OR(LEN(#REF!)=0,#REF!="missing"),"NULL",#REF!))</f>
        <v>#REF!</v>
      </c>
      <c r="AX59" t="e">
        <f>(IF(OR(LEN(#REF!)=0,#REF!="missing"),"NULL",#REF!))</f>
        <v>#REF!</v>
      </c>
      <c r="AY59" t="e">
        <f>AX59&amp;","&amp;(IF(OR(LEN(#REF!)=0,#REF!="missing"),"NULL",#REF!))</f>
        <v>#REF!</v>
      </c>
      <c r="AZ59" t="e">
        <f>AY59&amp;","&amp;(IF(OR(LEN(#REF!)=0,#REF!="missing"),"NULL",#REF!))</f>
        <v>#REF!</v>
      </c>
      <c r="BA59" t="e">
        <f>AZ59&amp;","&amp;(IF(OR(LEN(#REF!)=0,#REF!="missing"),"NULL",#REF!))</f>
        <v>#REF!</v>
      </c>
      <c r="BB59" t="e">
        <f>BA59&amp;","&amp;(IF(OR(LEN(#REF!)=0,#REF!="missing"),"NULL",#REF!))</f>
        <v>#REF!</v>
      </c>
      <c r="BC59" t="e">
        <f>BB59&amp;","&amp;(IF(OR(LEN(#REF!)=0,#REF!="missing"),"NULL",#REF!))</f>
        <v>#REF!</v>
      </c>
      <c r="BD59" t="e">
        <f>BC59&amp;","&amp;(IF(OR(LEN(#REF!)=0,#REF!="missing"),"NULL",#REF!))</f>
        <v>#REF!</v>
      </c>
      <c r="BE59" t="e">
        <f>BD59&amp;","&amp;(IF(OR(LEN(#REF!)=0,#REF!="missing"),"NULL",#REF!))</f>
        <v>#REF!</v>
      </c>
      <c r="BF59" t="e">
        <f>BE59&amp;","&amp;(IF(OR(LEN(#REF!)=0,#REF!="missing"),"NULL",#REF!))</f>
        <v>#REF!</v>
      </c>
      <c r="BG59" t="e">
        <f>BF59&amp;","&amp;(IF(OR(LEN(#REF!)=0,#REF!="missing"),"NULL",#REF!))</f>
        <v>#REF!</v>
      </c>
      <c r="BH59" t="e">
        <f>BG59&amp;","&amp;(IF(OR(LEN(#REF!)=0,#REF!="missing"),"NULL",#REF!))</f>
        <v>#REF!</v>
      </c>
      <c r="BI59" t="e">
        <f>BH59&amp;","&amp;(IF(OR(LEN(#REF!)=0,#REF!="missing"),"NULL",#REF!))</f>
        <v>#REF!</v>
      </c>
      <c r="BJ59" t="e">
        <f>BI59&amp;","&amp;(IF(OR(LEN(#REF!)=0,#REF!="missing"),"NULL",#REF!))</f>
        <v>#REF!</v>
      </c>
      <c r="BK59" t="e">
        <f>BJ59&amp;","&amp;(IF(OR(LEN(#REF!)=0,#REF!="missing"),"NULL",#REF!))</f>
        <v>#REF!</v>
      </c>
      <c r="BL59" t="e">
        <f t="shared" si="16"/>
        <v>#REF!</v>
      </c>
      <c r="BM59" t="e">
        <f t="shared" si="17"/>
        <v>#REF!</v>
      </c>
      <c r="BN59" t="e">
        <f t="shared" si="18"/>
        <v>#REF!</v>
      </c>
      <c r="BO59" t="e">
        <f t="shared" si="19"/>
        <v>#REF!</v>
      </c>
      <c r="BP59" t="e">
        <f t="shared" si="20"/>
        <v>#REF!</v>
      </c>
      <c r="BQ59" t="e">
        <f t="shared" si="21"/>
        <v>#REF!</v>
      </c>
      <c r="BR59" t="e">
        <f t="shared" si="22"/>
        <v>#REF!</v>
      </c>
      <c r="BS59" t="e">
        <f t="shared" si="25"/>
        <v>#REF!</v>
      </c>
      <c r="BT59" s="11" t="e">
        <f t="shared" si="24"/>
        <v>#REF!</v>
      </c>
      <c r="BU59" s="12" t="e">
        <f t="shared" si="23"/>
        <v>#REF!</v>
      </c>
    </row>
    <row r="60" spans="2:73" x14ac:dyDescent="0.3">
      <c r="B60" s="28">
        <v>171</v>
      </c>
      <c r="C60" s="2">
        <v>5</v>
      </c>
      <c r="D60" s="14" t="s">
        <v>1</v>
      </c>
      <c r="E60" s="14" t="s">
        <v>70</v>
      </c>
      <c r="F60" s="2"/>
      <c r="G60" s="2"/>
      <c r="H60" s="17"/>
      <c r="I60" s="17"/>
      <c r="J60" s="6">
        <v>1</v>
      </c>
      <c r="K60" s="6">
        <v>1</v>
      </c>
      <c r="L60" s="6">
        <v>0</v>
      </c>
      <c r="M60" s="6">
        <v>0</v>
      </c>
      <c r="N60" s="6">
        <v>0</v>
      </c>
      <c r="O60" s="6">
        <v>0</v>
      </c>
      <c r="P60" s="6"/>
      <c r="Q60" s="6"/>
      <c r="R60" s="6"/>
      <c r="S60" s="7" t="s">
        <v>74</v>
      </c>
      <c r="T60" s="18">
        <v>42857</v>
      </c>
      <c r="U60" s="18"/>
      <c r="V60" s="7"/>
      <c r="W60" s="7"/>
      <c r="X60" s="7"/>
      <c r="Y60" s="7"/>
      <c r="Z60" s="25">
        <v>100</v>
      </c>
      <c r="AA60" s="25">
        <v>50</v>
      </c>
      <c r="AB60" s="25">
        <v>200</v>
      </c>
      <c r="AC60" s="25">
        <v>150</v>
      </c>
      <c r="AD60" s="6">
        <v>20</v>
      </c>
      <c r="AE60" s="6">
        <v>100</v>
      </c>
      <c r="AF60" s="6">
        <v>1000</v>
      </c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3"/>
      <c r="AU60" s="4"/>
      <c r="AV60" s="3"/>
      <c r="AW60" s="10" t="str">
        <f t="shared" si="1"/>
        <v>INSERT INTO TEWSA0W.CT_SME_TMP (COD_SNDG,COD_RATING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DEBITI_FIN_BT,IMP_DEBITI_FIN_MLT,IMP_LIQUIDITA) VALUES ( 171,NULL</v>
      </c>
      <c r="AX60" t="str">
        <f t="shared" si="2"/>
        <v>NULL</v>
      </c>
      <c r="AY60" t="str">
        <f t="shared" si="3"/>
        <v>NULL,NULL</v>
      </c>
      <c r="AZ60" t="str">
        <f t="shared" si="4"/>
        <v>NULL,NULL,1</v>
      </c>
      <c r="BA60" t="str">
        <f t="shared" si="5"/>
        <v>NULL,NULL,1,1</v>
      </c>
      <c r="BB60" t="str">
        <f t="shared" si="6"/>
        <v>NULL,NULL,1,1,0</v>
      </c>
      <c r="BC60" t="str">
        <f t="shared" si="7"/>
        <v>NULL,NULL,1,1,0,0</v>
      </c>
      <c r="BD60" t="str">
        <f t="shared" si="8"/>
        <v>NULL,NULL,1,1,0,0,0</v>
      </c>
      <c r="BE60" t="str">
        <f t="shared" si="9"/>
        <v>NULL,NULL,1,1,0,0,0,0</v>
      </c>
      <c r="BF60" t="str">
        <f t="shared" si="10"/>
        <v>NULL,NULL,1,1,0,0,0,0,NULL</v>
      </c>
      <c r="BG60" t="str">
        <f t="shared" si="11"/>
        <v>NULL,NULL,1,1,0,0,0,0,NULL,NULL</v>
      </c>
      <c r="BH60" t="str">
        <f t="shared" si="12"/>
        <v>NULL,NULL,1,1,0,0,0,0,NULL,NULL,NULL</v>
      </c>
      <c r="BI60" t="str">
        <f t="shared" si="13"/>
        <v>NULL,NULL,1,1,0,0,0,0,NULL,NULL,NULL,CEBI</v>
      </c>
      <c r="BJ60" t="str">
        <f t="shared" si="14"/>
        <v>NULL,NULL,1,1,0,0,0,0,NULL,NULL,NULL,CEBI,42857</v>
      </c>
      <c r="BK60" t="str">
        <f t="shared" si="15"/>
        <v>NULL,NULL,1,1,0,0,0,0,NULL,NULL,NULL,CEBI,42857,NULL</v>
      </c>
      <c r="BL60" t="str">
        <f t="shared" si="16"/>
        <v>NULL,NULL,1,1,0,0,0,0,NULL,NULL,NULL,CEBI,42857,NULL,NULL</v>
      </c>
      <c r="BM60" t="str">
        <f t="shared" si="17"/>
        <v>NULL,NULL,1,1,0,0,0,0,NULL,NULL,NULL,CEBI,42857,NULL,NULL,NULL</v>
      </c>
      <c r="BN60" t="str">
        <f t="shared" si="18"/>
        <v>NULL,NULL,1,1,0,0,0,0,NULL,NULL,NULL,CEBI,42857,NULL,NULL,NULL,NULL</v>
      </c>
      <c r="BO60" t="str">
        <f t="shared" si="19"/>
        <v>NULL,NULL,1,1,0,0,0,0,NULL,NULL,NULL,CEBI,42857,NULL,NULL,NULL,NULL,NULL</v>
      </c>
      <c r="BP60" t="str">
        <f t="shared" si="20"/>
        <v>NULL,NULL,1,1,0,0,0,0,NULL,NULL,NULL,CEBI,42857,NULL,NULL,NULL,NULL,NULL,100</v>
      </c>
      <c r="BQ60" t="str">
        <f t="shared" si="21"/>
        <v>NULL,NULL,1,1,0,0,0,0,NULL,NULL,NULL,CEBI,42857,NULL,NULL,NULL,NULL,NULL,100,50</v>
      </c>
      <c r="BR60" t="str">
        <f t="shared" si="22"/>
        <v>NULL,NULL,1,1,0,0,0,0,NULL,NULL,NULL,CEBI,42857,NULL,NULL,NULL,NULL,NULL,100,50,20</v>
      </c>
      <c r="BS60" t="str">
        <f t="shared" si="25"/>
        <v>NULL,NULL,1,1,0,0,0,0,NULL,NULL,NULL,CEBI,42857,NULL,NULL,NULL,NULL,NULL,100,50,20,100</v>
      </c>
      <c r="BT60" s="11" t="str">
        <f t="shared" si="24"/>
        <v>NULL,NULL,1,1,0,0,0,0,NULL,NULL,NULL,CEBI,42857,NULL,NULL,NULL,NULL,NULL,100,50,20,100,1000</v>
      </c>
      <c r="BU60" s="12" t="str">
        <f t="shared" si="23"/>
        <v xml:space="preserve">INSERT INTO TEWSA0W.CT_SME_TMP (COD_SNDG,COD_RATING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DEBITI_FIN_BT,IMP_DEBITI_FIN_MLT,IMP_LIQUIDITA) VALUES ( 171,NULL,NULL,NULL,1,1,0,0,0,0,NULL,NULL,NULL,CEBI,42857,NULL,NULL,NULL,NULL,NULL,100,50,20,100,1000); </v>
      </c>
    </row>
    <row r="61" spans="2:73" x14ac:dyDescent="0.3">
      <c r="B61" s="28">
        <v>172</v>
      </c>
      <c r="C61" s="2">
        <v>5</v>
      </c>
      <c r="D61" s="14" t="s">
        <v>1</v>
      </c>
      <c r="E61" s="14" t="s">
        <v>70</v>
      </c>
      <c r="F61" s="2"/>
      <c r="G61" s="2"/>
      <c r="H61" s="17"/>
      <c r="I61" s="17"/>
      <c r="J61" s="6">
        <v>1</v>
      </c>
      <c r="K61" s="6">
        <v>1</v>
      </c>
      <c r="L61" s="6">
        <v>0</v>
      </c>
      <c r="M61" s="6">
        <v>0</v>
      </c>
      <c r="N61" s="6">
        <v>0</v>
      </c>
      <c r="O61" s="6">
        <v>0</v>
      </c>
      <c r="P61" s="6"/>
      <c r="Q61" s="6"/>
      <c r="R61" s="6"/>
      <c r="S61" s="7" t="s">
        <v>74</v>
      </c>
      <c r="T61" s="18">
        <v>42857</v>
      </c>
      <c r="U61" s="18"/>
      <c r="V61" s="7"/>
      <c r="W61" s="7"/>
      <c r="X61" s="7"/>
      <c r="Y61" s="7"/>
      <c r="Z61" s="25">
        <v>0</v>
      </c>
      <c r="AA61" s="25">
        <v>0</v>
      </c>
      <c r="AB61" s="25">
        <v>0</v>
      </c>
      <c r="AC61" s="25">
        <v>0</v>
      </c>
      <c r="AD61" s="6">
        <v>0</v>
      </c>
      <c r="AE61" s="6">
        <v>0</v>
      </c>
      <c r="AF61" s="6">
        <v>0</v>
      </c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3"/>
      <c r="AU61" s="4"/>
      <c r="AV61" s="3"/>
      <c r="AW61" s="10" t="str">
        <f t="shared" si="1"/>
        <v>INSERT INTO TEWSA0W.CT_SME_TMP (COD_SNDG,COD_RATING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DEBITI_FIN_BT,IMP_DEBITI_FIN_MLT,IMP_LIQUIDITA) VALUES ( 172,NULL</v>
      </c>
      <c r="AX61" t="str">
        <f t="shared" si="2"/>
        <v>NULL</v>
      </c>
      <c r="AY61" t="str">
        <f t="shared" si="3"/>
        <v>NULL,NULL</v>
      </c>
      <c r="AZ61" t="str">
        <f t="shared" si="4"/>
        <v>NULL,NULL,1</v>
      </c>
      <c r="BA61" t="str">
        <f t="shared" si="5"/>
        <v>NULL,NULL,1,1</v>
      </c>
      <c r="BB61" t="str">
        <f t="shared" si="6"/>
        <v>NULL,NULL,1,1,0</v>
      </c>
      <c r="BC61" t="str">
        <f t="shared" si="7"/>
        <v>NULL,NULL,1,1,0,0</v>
      </c>
      <c r="BD61" t="str">
        <f t="shared" si="8"/>
        <v>NULL,NULL,1,1,0,0,0</v>
      </c>
      <c r="BE61" t="str">
        <f t="shared" si="9"/>
        <v>NULL,NULL,1,1,0,0,0,0</v>
      </c>
      <c r="BF61" t="str">
        <f t="shared" si="10"/>
        <v>NULL,NULL,1,1,0,0,0,0,NULL</v>
      </c>
      <c r="BG61" t="str">
        <f t="shared" si="11"/>
        <v>NULL,NULL,1,1,0,0,0,0,NULL,NULL</v>
      </c>
      <c r="BH61" t="str">
        <f t="shared" si="12"/>
        <v>NULL,NULL,1,1,0,0,0,0,NULL,NULL,NULL</v>
      </c>
      <c r="BI61" t="str">
        <f t="shared" si="13"/>
        <v>NULL,NULL,1,1,0,0,0,0,NULL,NULL,NULL,CEBI</v>
      </c>
      <c r="BJ61" t="str">
        <f t="shared" si="14"/>
        <v>NULL,NULL,1,1,0,0,0,0,NULL,NULL,NULL,CEBI,42857</v>
      </c>
      <c r="BK61" t="str">
        <f t="shared" si="15"/>
        <v>NULL,NULL,1,1,0,0,0,0,NULL,NULL,NULL,CEBI,42857,NULL</v>
      </c>
      <c r="BL61" t="str">
        <f t="shared" si="16"/>
        <v>NULL,NULL,1,1,0,0,0,0,NULL,NULL,NULL,CEBI,42857,NULL,NULL</v>
      </c>
      <c r="BM61" t="str">
        <f t="shared" si="17"/>
        <v>NULL,NULL,1,1,0,0,0,0,NULL,NULL,NULL,CEBI,42857,NULL,NULL,NULL</v>
      </c>
      <c r="BN61" t="str">
        <f t="shared" si="18"/>
        <v>NULL,NULL,1,1,0,0,0,0,NULL,NULL,NULL,CEBI,42857,NULL,NULL,NULL,NULL</v>
      </c>
      <c r="BO61" t="str">
        <f t="shared" si="19"/>
        <v>NULL,NULL,1,1,0,0,0,0,NULL,NULL,NULL,CEBI,42857,NULL,NULL,NULL,NULL,NULL</v>
      </c>
      <c r="BP61" t="str">
        <f t="shared" si="20"/>
        <v>NULL,NULL,1,1,0,0,0,0,NULL,NULL,NULL,CEBI,42857,NULL,NULL,NULL,NULL,NULL,0</v>
      </c>
      <c r="BQ61" t="str">
        <f t="shared" si="21"/>
        <v>NULL,NULL,1,1,0,0,0,0,NULL,NULL,NULL,CEBI,42857,NULL,NULL,NULL,NULL,NULL,0,0</v>
      </c>
      <c r="BR61" t="str">
        <f t="shared" si="22"/>
        <v>NULL,NULL,1,1,0,0,0,0,NULL,NULL,NULL,CEBI,42857,NULL,NULL,NULL,NULL,NULL,0,0,0</v>
      </c>
      <c r="BS61" t="str">
        <f t="shared" si="25"/>
        <v>NULL,NULL,1,1,0,0,0,0,NULL,NULL,NULL,CEBI,42857,NULL,NULL,NULL,NULL,NULL,0,0,0,0</v>
      </c>
      <c r="BT61" s="11" t="str">
        <f t="shared" si="24"/>
        <v>NULL,NULL,1,1,0,0,0,0,NULL,NULL,NULL,CEBI,42857,NULL,NULL,NULL,NULL,NULL,0,0,0,0,0</v>
      </c>
      <c r="BU61" s="12" t="str">
        <f t="shared" si="23"/>
        <v xml:space="preserve">INSERT INTO TEWSA0W.CT_SME_TMP (COD_SNDG,COD_RATING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DEBITI_FIN_BT,IMP_DEBITI_FIN_MLT,IMP_LIQUIDITA) VALUES ( 172,NULL,NULL,NULL,1,1,0,0,0,0,NULL,NULL,NULL,CEBI,42857,NULL,NULL,NULL,NULL,NULL,0,0,0,0,0); </v>
      </c>
    </row>
    <row r="62" spans="2:73" x14ac:dyDescent="0.3">
      <c r="B62" s="28">
        <v>173</v>
      </c>
      <c r="C62" s="2">
        <v>5</v>
      </c>
      <c r="D62" s="14" t="s">
        <v>1</v>
      </c>
      <c r="E62" s="14" t="s">
        <v>70</v>
      </c>
      <c r="F62" s="2"/>
      <c r="G62" s="2"/>
      <c r="H62" s="17"/>
      <c r="I62" s="17"/>
      <c r="J62" s="6">
        <v>1</v>
      </c>
      <c r="K62" s="6">
        <v>1</v>
      </c>
      <c r="L62" s="6">
        <v>0</v>
      </c>
      <c r="M62" s="6">
        <v>0</v>
      </c>
      <c r="N62" s="6">
        <v>0</v>
      </c>
      <c r="O62" s="6">
        <v>0</v>
      </c>
      <c r="P62" s="6"/>
      <c r="Q62" s="6"/>
      <c r="R62" s="6"/>
      <c r="S62" s="7" t="s">
        <v>74</v>
      </c>
      <c r="T62" s="18">
        <v>42857</v>
      </c>
      <c r="U62" s="18"/>
      <c r="V62" s="7"/>
      <c r="W62" s="7"/>
      <c r="X62" s="7"/>
      <c r="Y62" s="7"/>
      <c r="Z62" s="25" t="s">
        <v>49</v>
      </c>
      <c r="AA62" s="25" t="s">
        <v>49</v>
      </c>
      <c r="AB62" s="25" t="s">
        <v>49</v>
      </c>
      <c r="AC62" s="25" t="s">
        <v>49</v>
      </c>
      <c r="AD62" s="6" t="s">
        <v>49</v>
      </c>
      <c r="AE62" s="6" t="s">
        <v>49</v>
      </c>
      <c r="AF62" s="6" t="s">
        <v>49</v>
      </c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3"/>
      <c r="AU62" s="4"/>
      <c r="AV62" s="3"/>
      <c r="AW62" s="10" t="str">
        <f t="shared" si="1"/>
        <v>INSERT INTO TEWSA0W.CT_SME_TMP (COD_SNDG,COD_RATING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DEBITI_FIN_BT,IMP_DEBITI_FIN_MLT,IMP_LIQUIDITA) VALUES ( 173,NULL</v>
      </c>
      <c r="AX62" t="str">
        <f t="shared" si="2"/>
        <v>NULL</v>
      </c>
      <c r="AY62" t="str">
        <f t="shared" si="3"/>
        <v>NULL,NULL</v>
      </c>
      <c r="AZ62" t="str">
        <f t="shared" si="4"/>
        <v>NULL,NULL,1</v>
      </c>
      <c r="BA62" t="str">
        <f t="shared" si="5"/>
        <v>NULL,NULL,1,1</v>
      </c>
      <c r="BB62" t="str">
        <f t="shared" si="6"/>
        <v>NULL,NULL,1,1,0</v>
      </c>
      <c r="BC62" t="str">
        <f t="shared" si="7"/>
        <v>NULL,NULL,1,1,0,0</v>
      </c>
      <c r="BD62" t="str">
        <f t="shared" si="8"/>
        <v>NULL,NULL,1,1,0,0,0</v>
      </c>
      <c r="BE62" t="str">
        <f t="shared" si="9"/>
        <v>NULL,NULL,1,1,0,0,0,0</v>
      </c>
      <c r="BF62" t="str">
        <f t="shared" si="10"/>
        <v>NULL,NULL,1,1,0,0,0,0,NULL</v>
      </c>
      <c r="BG62" t="str">
        <f t="shared" si="11"/>
        <v>NULL,NULL,1,1,0,0,0,0,NULL,NULL</v>
      </c>
      <c r="BH62" t="str">
        <f t="shared" si="12"/>
        <v>NULL,NULL,1,1,0,0,0,0,NULL,NULL,NULL</v>
      </c>
      <c r="BI62" t="str">
        <f t="shared" si="13"/>
        <v>NULL,NULL,1,1,0,0,0,0,NULL,NULL,NULL,CEBI</v>
      </c>
      <c r="BJ62" t="str">
        <f t="shared" si="14"/>
        <v>NULL,NULL,1,1,0,0,0,0,NULL,NULL,NULL,CEBI,42857</v>
      </c>
      <c r="BK62" t="str">
        <f t="shared" si="15"/>
        <v>NULL,NULL,1,1,0,0,0,0,NULL,NULL,NULL,CEBI,42857,NULL</v>
      </c>
      <c r="BL62" t="str">
        <f t="shared" si="16"/>
        <v>NULL,NULL,1,1,0,0,0,0,NULL,NULL,NULL,CEBI,42857,NULL,NULL</v>
      </c>
      <c r="BM62" t="str">
        <f t="shared" si="17"/>
        <v>NULL,NULL,1,1,0,0,0,0,NULL,NULL,NULL,CEBI,42857,NULL,NULL,NULL</v>
      </c>
      <c r="BN62" t="str">
        <f t="shared" si="18"/>
        <v>NULL,NULL,1,1,0,0,0,0,NULL,NULL,NULL,CEBI,42857,NULL,NULL,NULL,NULL</v>
      </c>
      <c r="BO62" t="str">
        <f t="shared" si="19"/>
        <v>NULL,NULL,1,1,0,0,0,0,NULL,NULL,NULL,CEBI,42857,NULL,NULL,NULL,NULL,NULL</v>
      </c>
      <c r="BP62" t="str">
        <f t="shared" si="20"/>
        <v>NULL,NULL,1,1,0,0,0,0,NULL,NULL,NULL,CEBI,42857,NULL,NULL,NULL,NULL,NULL,?</v>
      </c>
      <c r="BQ62" t="str">
        <f t="shared" si="21"/>
        <v>NULL,NULL,1,1,0,0,0,0,NULL,NULL,NULL,CEBI,42857,NULL,NULL,NULL,NULL,NULL,?,?</v>
      </c>
      <c r="BR62" t="str">
        <f t="shared" si="22"/>
        <v>NULL,NULL,1,1,0,0,0,0,NULL,NULL,NULL,CEBI,42857,NULL,NULL,NULL,NULL,NULL,?,?,?</v>
      </c>
      <c r="BS62" t="str">
        <f t="shared" si="25"/>
        <v>NULL,NULL,1,1,0,0,0,0,NULL,NULL,NULL,CEBI,42857,NULL,NULL,NULL,NULL,NULL,?,?,?,?</v>
      </c>
      <c r="BT62" s="11" t="str">
        <f t="shared" si="24"/>
        <v>NULL,NULL,1,1,0,0,0,0,NULL,NULL,NULL,CEBI,42857,NULL,NULL,NULL,NULL,NULL,?,?,?,?,?</v>
      </c>
      <c r="BU62" s="12" t="str">
        <f t="shared" si="23"/>
        <v xml:space="preserve">INSERT INTO TEWSA0W.CT_SME_TMP (COD_SNDG,COD_RATING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DEBITI_FIN_BT,IMP_DEBITI_FIN_MLT,IMP_LIQUIDITA) VALUES ( 173,NULL,NULL,NULL,1,1,0,0,0,0,NULL,NULL,NULL,CEBI,42857,NULL,NULL,NULL,NULL,NULL,?,?,?,?,?); </v>
      </c>
    </row>
    <row r="63" spans="2:73" x14ac:dyDescent="0.3">
      <c r="B63" s="28">
        <v>174</v>
      </c>
      <c r="C63" s="2">
        <v>5</v>
      </c>
      <c r="D63" s="14">
        <f>(Z63+AA63+AB63+AC63)/(AD63+AE63/3.5-AF63+AC63)</f>
        <v>-0.62388591800356508</v>
      </c>
      <c r="E63" s="14" t="s">
        <v>1</v>
      </c>
      <c r="F63" s="2"/>
      <c r="G63" s="2"/>
      <c r="H63" s="17"/>
      <c r="I63" s="17"/>
      <c r="J63" s="6">
        <v>1</v>
      </c>
      <c r="K63" s="6">
        <v>1</v>
      </c>
      <c r="L63" s="6">
        <v>1</v>
      </c>
      <c r="M63" s="6">
        <v>1</v>
      </c>
      <c r="N63" s="6">
        <v>1</v>
      </c>
      <c r="O63" s="6">
        <v>1</v>
      </c>
      <c r="P63" s="6"/>
      <c r="Q63" s="6"/>
      <c r="R63" s="6"/>
      <c r="S63" s="7" t="s">
        <v>74</v>
      </c>
      <c r="T63" s="18">
        <v>42857</v>
      </c>
      <c r="U63" s="18"/>
      <c r="V63" s="7"/>
      <c r="W63" s="7"/>
      <c r="X63" s="7"/>
      <c r="Y63" s="7"/>
      <c r="Z63" s="25">
        <v>100</v>
      </c>
      <c r="AA63" s="25">
        <v>50</v>
      </c>
      <c r="AB63" s="25">
        <v>200</v>
      </c>
      <c r="AC63" s="25">
        <v>150</v>
      </c>
      <c r="AD63" s="6">
        <v>20</v>
      </c>
      <c r="AE63" s="6">
        <v>100</v>
      </c>
      <c r="AF63" s="6">
        <v>1000</v>
      </c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3"/>
      <c r="AU63" s="4"/>
      <c r="AV63" s="3"/>
      <c r="AW63" s="10" t="str">
        <f t="shared" si="1"/>
        <v>INSERT INTO TEWSA0W.CT_SME_TMP (COD_SNDG,COD_RATING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DEBITI_FIN_BT,IMP_DEBITI_FIN_MLT,IMP_LIQUIDITA) VALUES ( 174,NULL</v>
      </c>
      <c r="AX63" t="str">
        <f t="shared" si="2"/>
        <v>NULL</v>
      </c>
      <c r="AY63" t="str">
        <f t="shared" si="3"/>
        <v>NULL,NULL</v>
      </c>
      <c r="AZ63" t="str">
        <f t="shared" si="4"/>
        <v>NULL,NULL,1</v>
      </c>
      <c r="BA63" t="str">
        <f t="shared" si="5"/>
        <v>NULL,NULL,1,1</v>
      </c>
      <c r="BB63" t="str">
        <f t="shared" si="6"/>
        <v>NULL,NULL,1,1,1</v>
      </c>
      <c r="BC63" t="str">
        <f t="shared" si="7"/>
        <v>NULL,NULL,1,1,1,1</v>
      </c>
      <c r="BD63" t="str">
        <f t="shared" si="8"/>
        <v>NULL,NULL,1,1,1,1,1</v>
      </c>
      <c r="BE63" t="str">
        <f t="shared" si="9"/>
        <v>NULL,NULL,1,1,1,1,1,1</v>
      </c>
      <c r="BF63" t="str">
        <f t="shared" si="10"/>
        <v>NULL,NULL,1,1,1,1,1,1,NULL</v>
      </c>
      <c r="BG63" t="str">
        <f t="shared" si="11"/>
        <v>NULL,NULL,1,1,1,1,1,1,NULL,NULL</v>
      </c>
      <c r="BH63" t="str">
        <f t="shared" si="12"/>
        <v>NULL,NULL,1,1,1,1,1,1,NULL,NULL,NULL</v>
      </c>
      <c r="BI63" t="str">
        <f t="shared" si="13"/>
        <v>NULL,NULL,1,1,1,1,1,1,NULL,NULL,NULL,CEBI</v>
      </c>
      <c r="BJ63" t="str">
        <f t="shared" si="14"/>
        <v>NULL,NULL,1,1,1,1,1,1,NULL,NULL,NULL,CEBI,42857</v>
      </c>
      <c r="BK63" t="str">
        <f t="shared" si="15"/>
        <v>NULL,NULL,1,1,1,1,1,1,NULL,NULL,NULL,CEBI,42857,NULL</v>
      </c>
      <c r="BL63" t="str">
        <f t="shared" si="16"/>
        <v>NULL,NULL,1,1,1,1,1,1,NULL,NULL,NULL,CEBI,42857,NULL,NULL</v>
      </c>
      <c r="BM63" t="str">
        <f t="shared" si="17"/>
        <v>NULL,NULL,1,1,1,1,1,1,NULL,NULL,NULL,CEBI,42857,NULL,NULL,NULL</v>
      </c>
      <c r="BN63" t="str">
        <f t="shared" si="18"/>
        <v>NULL,NULL,1,1,1,1,1,1,NULL,NULL,NULL,CEBI,42857,NULL,NULL,NULL,NULL</v>
      </c>
      <c r="BO63" t="str">
        <f t="shared" si="19"/>
        <v>NULL,NULL,1,1,1,1,1,1,NULL,NULL,NULL,CEBI,42857,NULL,NULL,NULL,NULL,NULL</v>
      </c>
      <c r="BP63" t="str">
        <f t="shared" si="20"/>
        <v>NULL,NULL,1,1,1,1,1,1,NULL,NULL,NULL,CEBI,42857,NULL,NULL,NULL,NULL,NULL,100</v>
      </c>
      <c r="BQ63" t="str">
        <f t="shared" si="21"/>
        <v>NULL,NULL,1,1,1,1,1,1,NULL,NULL,NULL,CEBI,42857,NULL,NULL,NULL,NULL,NULL,100,50</v>
      </c>
      <c r="BR63" t="str">
        <f t="shared" si="22"/>
        <v>NULL,NULL,1,1,1,1,1,1,NULL,NULL,NULL,CEBI,42857,NULL,NULL,NULL,NULL,NULL,100,50,20</v>
      </c>
      <c r="BS63" t="str">
        <f t="shared" si="25"/>
        <v>NULL,NULL,1,1,1,1,1,1,NULL,NULL,NULL,CEBI,42857,NULL,NULL,NULL,NULL,NULL,100,50,20,100</v>
      </c>
      <c r="BT63" s="11" t="str">
        <f t="shared" si="24"/>
        <v>NULL,NULL,1,1,1,1,1,1,NULL,NULL,NULL,CEBI,42857,NULL,NULL,NULL,NULL,NULL,100,50,20,100,1000</v>
      </c>
      <c r="BU63" s="12" t="str">
        <f t="shared" si="23"/>
        <v xml:space="preserve">INSERT INTO TEWSA0W.CT_SME_TMP (COD_SNDG,COD_RATING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DEBITI_FIN_BT,IMP_DEBITI_FIN_MLT,IMP_LIQUIDITA) VALUES ( 174,NULL,NULL,NULL,1,1,1,1,1,1,NULL,NULL,NULL,CEBI,42857,NULL,NULL,NULL,NULL,NULL,100,50,20,100,1000); </v>
      </c>
    </row>
    <row r="64" spans="2:73" x14ac:dyDescent="0.3">
      <c r="B64" s="28">
        <v>175</v>
      </c>
      <c r="C64" s="2">
        <v>5</v>
      </c>
      <c r="D64" s="14">
        <v>0.16392999999999999</v>
      </c>
      <c r="E64" s="14" t="s">
        <v>1</v>
      </c>
      <c r="F64" s="2"/>
      <c r="G64" s="2"/>
      <c r="H64" s="17"/>
      <c r="I64" s="17"/>
      <c r="J64" s="6">
        <v>1</v>
      </c>
      <c r="K64" s="6">
        <v>1</v>
      </c>
      <c r="L64" s="6">
        <v>1</v>
      </c>
      <c r="M64" s="6">
        <v>1</v>
      </c>
      <c r="N64" s="6">
        <v>1</v>
      </c>
      <c r="O64" s="6">
        <v>1</v>
      </c>
      <c r="P64" s="6"/>
      <c r="Q64" s="6"/>
      <c r="R64" s="6"/>
      <c r="S64" s="7" t="s">
        <v>74</v>
      </c>
      <c r="T64" s="18">
        <v>42857</v>
      </c>
      <c r="U64" s="18"/>
      <c r="V64" s="7"/>
      <c r="W64" s="7"/>
      <c r="X64" s="7"/>
      <c r="Y64" s="7"/>
      <c r="Z64" s="25">
        <v>0</v>
      </c>
      <c r="AA64" s="25">
        <v>0</v>
      </c>
      <c r="AB64" s="25">
        <v>0</v>
      </c>
      <c r="AC64" s="25">
        <v>0</v>
      </c>
      <c r="AD64" s="6">
        <v>0</v>
      </c>
      <c r="AE64" s="6">
        <v>0</v>
      </c>
      <c r="AF64" s="6">
        <v>0</v>
      </c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3"/>
      <c r="AU64" s="4"/>
      <c r="AV64" s="3"/>
      <c r="AW64" s="10" t="str">
        <f t="shared" si="1"/>
        <v>INSERT INTO TEWSA0W.CT_SME_TMP (COD_SNDG,COD_RATING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DEBITI_FIN_BT,IMP_DEBITI_FIN_MLT,IMP_LIQUIDITA) VALUES ( 175,NULL</v>
      </c>
      <c r="AX64" t="str">
        <f t="shared" si="2"/>
        <v>NULL</v>
      </c>
      <c r="AY64" t="str">
        <f t="shared" si="3"/>
        <v>NULL,NULL</v>
      </c>
      <c r="AZ64" t="str">
        <f t="shared" si="4"/>
        <v>NULL,NULL,1</v>
      </c>
      <c r="BA64" t="str">
        <f t="shared" si="5"/>
        <v>NULL,NULL,1,1</v>
      </c>
      <c r="BB64" t="str">
        <f t="shared" si="6"/>
        <v>NULL,NULL,1,1,1</v>
      </c>
      <c r="BC64" t="str">
        <f t="shared" si="7"/>
        <v>NULL,NULL,1,1,1,1</v>
      </c>
      <c r="BD64" t="str">
        <f t="shared" si="8"/>
        <v>NULL,NULL,1,1,1,1,1</v>
      </c>
      <c r="BE64" t="str">
        <f t="shared" si="9"/>
        <v>NULL,NULL,1,1,1,1,1,1</v>
      </c>
      <c r="BF64" t="str">
        <f t="shared" si="10"/>
        <v>NULL,NULL,1,1,1,1,1,1,NULL</v>
      </c>
      <c r="BG64" t="str">
        <f t="shared" si="11"/>
        <v>NULL,NULL,1,1,1,1,1,1,NULL,NULL</v>
      </c>
      <c r="BH64" t="str">
        <f t="shared" si="12"/>
        <v>NULL,NULL,1,1,1,1,1,1,NULL,NULL,NULL</v>
      </c>
      <c r="BI64" t="str">
        <f t="shared" si="13"/>
        <v>NULL,NULL,1,1,1,1,1,1,NULL,NULL,NULL,CEBI</v>
      </c>
      <c r="BJ64" t="str">
        <f t="shared" si="14"/>
        <v>NULL,NULL,1,1,1,1,1,1,NULL,NULL,NULL,CEBI,42857</v>
      </c>
      <c r="BK64" t="str">
        <f t="shared" si="15"/>
        <v>NULL,NULL,1,1,1,1,1,1,NULL,NULL,NULL,CEBI,42857,NULL</v>
      </c>
      <c r="BL64" t="str">
        <f t="shared" si="16"/>
        <v>NULL,NULL,1,1,1,1,1,1,NULL,NULL,NULL,CEBI,42857,NULL,NULL</v>
      </c>
      <c r="BM64" t="str">
        <f t="shared" si="17"/>
        <v>NULL,NULL,1,1,1,1,1,1,NULL,NULL,NULL,CEBI,42857,NULL,NULL,NULL</v>
      </c>
      <c r="BN64" t="str">
        <f t="shared" si="18"/>
        <v>NULL,NULL,1,1,1,1,1,1,NULL,NULL,NULL,CEBI,42857,NULL,NULL,NULL,NULL</v>
      </c>
      <c r="BO64" t="str">
        <f t="shared" si="19"/>
        <v>NULL,NULL,1,1,1,1,1,1,NULL,NULL,NULL,CEBI,42857,NULL,NULL,NULL,NULL,NULL</v>
      </c>
      <c r="BP64" t="str">
        <f t="shared" si="20"/>
        <v>NULL,NULL,1,1,1,1,1,1,NULL,NULL,NULL,CEBI,42857,NULL,NULL,NULL,NULL,NULL,0</v>
      </c>
      <c r="BQ64" t="str">
        <f t="shared" si="21"/>
        <v>NULL,NULL,1,1,1,1,1,1,NULL,NULL,NULL,CEBI,42857,NULL,NULL,NULL,NULL,NULL,0,0</v>
      </c>
      <c r="BR64" t="str">
        <f t="shared" si="22"/>
        <v>NULL,NULL,1,1,1,1,1,1,NULL,NULL,NULL,CEBI,42857,NULL,NULL,NULL,NULL,NULL,0,0,0</v>
      </c>
      <c r="BS64" t="str">
        <f t="shared" si="25"/>
        <v>NULL,NULL,1,1,1,1,1,1,NULL,NULL,NULL,CEBI,42857,NULL,NULL,NULL,NULL,NULL,0,0,0,0</v>
      </c>
      <c r="BT64" s="11" t="str">
        <f t="shared" si="24"/>
        <v>NULL,NULL,1,1,1,1,1,1,NULL,NULL,NULL,CEBI,42857,NULL,NULL,NULL,NULL,NULL,0,0,0,0,0</v>
      </c>
      <c r="BU64" s="12" t="str">
        <f t="shared" si="23"/>
        <v xml:space="preserve">INSERT INTO TEWSA0W.CT_SME_TMP (COD_SNDG,COD_RATING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DEBITI_FIN_BT,IMP_DEBITI_FIN_MLT,IMP_LIQUIDITA) VALUES ( 175,NULL,NULL,NULL,1,1,1,1,1,1,NULL,NULL,NULL,CEBI,42857,NULL,NULL,NULL,NULL,NULL,0,0,0,0,0); </v>
      </c>
    </row>
    <row r="65" spans="2:73" x14ac:dyDescent="0.3">
      <c r="B65" s="28">
        <v>176</v>
      </c>
      <c r="C65" s="2">
        <v>5</v>
      </c>
      <c r="D65" s="14">
        <v>1000000</v>
      </c>
      <c r="E65" s="14" t="s">
        <v>1</v>
      </c>
      <c r="F65" s="2"/>
      <c r="G65" s="2"/>
      <c r="H65" s="17"/>
      <c r="I65" s="17"/>
      <c r="J65" s="6">
        <v>1</v>
      </c>
      <c r="K65" s="6">
        <v>1</v>
      </c>
      <c r="L65" s="6">
        <v>1</v>
      </c>
      <c r="M65" s="6">
        <v>1</v>
      </c>
      <c r="N65" s="6">
        <v>1</v>
      </c>
      <c r="O65" s="6">
        <v>1</v>
      </c>
      <c r="P65" s="6"/>
      <c r="Q65" s="6"/>
      <c r="R65" s="6"/>
      <c r="S65" s="7" t="s">
        <v>74</v>
      </c>
      <c r="T65" s="18">
        <v>42857</v>
      </c>
      <c r="U65" s="18"/>
      <c r="V65" s="7"/>
      <c r="W65" s="7"/>
      <c r="X65" s="7"/>
      <c r="Y65" s="7"/>
      <c r="Z65" s="25">
        <v>100</v>
      </c>
      <c r="AA65" s="25">
        <v>50</v>
      </c>
      <c r="AB65" s="25">
        <v>200</v>
      </c>
      <c r="AC65" s="25">
        <v>0</v>
      </c>
      <c r="AD65" s="6">
        <v>0</v>
      </c>
      <c r="AE65" s="6">
        <v>0</v>
      </c>
      <c r="AF65" s="6">
        <v>0</v>
      </c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3"/>
      <c r="AU65" s="4"/>
      <c r="AV65" s="3"/>
      <c r="AW65" s="10" t="str">
        <f t="shared" si="1"/>
        <v>INSERT INTO TEWSA0W.CT_SME_TMP (COD_SNDG,COD_RATING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DEBITI_FIN_BT,IMP_DEBITI_FIN_MLT,IMP_LIQUIDITA) VALUES ( 176,NULL</v>
      </c>
      <c r="AX65" t="str">
        <f t="shared" si="2"/>
        <v>NULL</v>
      </c>
      <c r="AY65" t="str">
        <f t="shared" si="3"/>
        <v>NULL,NULL</v>
      </c>
      <c r="AZ65" t="str">
        <f t="shared" si="4"/>
        <v>NULL,NULL,1</v>
      </c>
      <c r="BA65" t="str">
        <f t="shared" si="5"/>
        <v>NULL,NULL,1,1</v>
      </c>
      <c r="BB65" t="str">
        <f t="shared" si="6"/>
        <v>NULL,NULL,1,1,1</v>
      </c>
      <c r="BC65" t="str">
        <f t="shared" si="7"/>
        <v>NULL,NULL,1,1,1,1</v>
      </c>
      <c r="BD65" t="str">
        <f t="shared" si="8"/>
        <v>NULL,NULL,1,1,1,1,1</v>
      </c>
      <c r="BE65" t="str">
        <f t="shared" si="9"/>
        <v>NULL,NULL,1,1,1,1,1,1</v>
      </c>
      <c r="BF65" t="str">
        <f t="shared" si="10"/>
        <v>NULL,NULL,1,1,1,1,1,1,NULL</v>
      </c>
      <c r="BG65" t="str">
        <f t="shared" si="11"/>
        <v>NULL,NULL,1,1,1,1,1,1,NULL,NULL</v>
      </c>
      <c r="BH65" t="str">
        <f t="shared" si="12"/>
        <v>NULL,NULL,1,1,1,1,1,1,NULL,NULL,NULL</v>
      </c>
      <c r="BI65" t="str">
        <f t="shared" si="13"/>
        <v>NULL,NULL,1,1,1,1,1,1,NULL,NULL,NULL,CEBI</v>
      </c>
      <c r="BJ65" t="str">
        <f t="shared" si="14"/>
        <v>NULL,NULL,1,1,1,1,1,1,NULL,NULL,NULL,CEBI,42857</v>
      </c>
      <c r="BK65" t="str">
        <f t="shared" si="15"/>
        <v>NULL,NULL,1,1,1,1,1,1,NULL,NULL,NULL,CEBI,42857,NULL</v>
      </c>
      <c r="BL65" t="str">
        <f t="shared" si="16"/>
        <v>NULL,NULL,1,1,1,1,1,1,NULL,NULL,NULL,CEBI,42857,NULL,NULL</v>
      </c>
      <c r="BM65" t="str">
        <f t="shared" si="17"/>
        <v>NULL,NULL,1,1,1,1,1,1,NULL,NULL,NULL,CEBI,42857,NULL,NULL,NULL</v>
      </c>
      <c r="BN65" t="str">
        <f t="shared" si="18"/>
        <v>NULL,NULL,1,1,1,1,1,1,NULL,NULL,NULL,CEBI,42857,NULL,NULL,NULL,NULL</v>
      </c>
      <c r="BO65" t="str">
        <f t="shared" si="19"/>
        <v>NULL,NULL,1,1,1,1,1,1,NULL,NULL,NULL,CEBI,42857,NULL,NULL,NULL,NULL,NULL</v>
      </c>
      <c r="BP65" t="str">
        <f t="shared" si="20"/>
        <v>NULL,NULL,1,1,1,1,1,1,NULL,NULL,NULL,CEBI,42857,NULL,NULL,NULL,NULL,NULL,100</v>
      </c>
      <c r="BQ65" t="str">
        <f t="shared" si="21"/>
        <v>NULL,NULL,1,1,1,1,1,1,NULL,NULL,NULL,CEBI,42857,NULL,NULL,NULL,NULL,NULL,100,50</v>
      </c>
      <c r="BR65" t="str">
        <f t="shared" si="22"/>
        <v>NULL,NULL,1,1,1,1,1,1,NULL,NULL,NULL,CEBI,42857,NULL,NULL,NULL,NULL,NULL,100,50,0</v>
      </c>
      <c r="BS65" t="str">
        <f t="shared" si="25"/>
        <v>NULL,NULL,1,1,1,1,1,1,NULL,NULL,NULL,CEBI,42857,NULL,NULL,NULL,NULL,NULL,100,50,0,0</v>
      </c>
      <c r="BT65" s="11" t="str">
        <f t="shared" si="24"/>
        <v>NULL,NULL,1,1,1,1,1,1,NULL,NULL,NULL,CEBI,42857,NULL,NULL,NULL,NULL,NULL,100,50,0,0,0</v>
      </c>
      <c r="BU65" s="12" t="str">
        <f t="shared" si="23"/>
        <v xml:space="preserve">INSERT INTO TEWSA0W.CT_SME_TMP (COD_SNDG,COD_RATING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DEBITI_FIN_BT,IMP_DEBITI_FIN_MLT,IMP_LIQUIDITA) VALUES ( 176,NULL,NULL,NULL,1,1,1,1,1,1,NULL,NULL,NULL,CEBI,42857,NULL,NULL,NULL,NULL,NULL,100,50,0,0,0); </v>
      </c>
    </row>
    <row r="66" spans="2:73" x14ac:dyDescent="0.3">
      <c r="B66" s="28">
        <v>177</v>
      </c>
      <c r="C66" s="2">
        <v>5</v>
      </c>
      <c r="D66" s="14">
        <v>0.16392999999999999</v>
      </c>
      <c r="E66" s="14" t="s">
        <v>1</v>
      </c>
      <c r="F66" s="2"/>
      <c r="G66" s="2"/>
      <c r="H66" s="17"/>
      <c r="I66" s="17"/>
      <c r="J66" s="6">
        <v>1</v>
      </c>
      <c r="K66" s="6">
        <v>1</v>
      </c>
      <c r="L66" s="6">
        <v>1</v>
      </c>
      <c r="M66" s="6">
        <v>1</v>
      </c>
      <c r="N66" s="6">
        <v>1</v>
      </c>
      <c r="O66" s="6">
        <v>1</v>
      </c>
      <c r="P66" s="6"/>
      <c r="Q66" s="6"/>
      <c r="R66" s="6"/>
      <c r="S66" s="7" t="s">
        <v>74</v>
      </c>
      <c r="T66" s="18">
        <v>42857</v>
      </c>
      <c r="U66" s="18"/>
      <c r="V66" s="7"/>
      <c r="W66" s="7"/>
      <c r="X66" s="7"/>
      <c r="Y66" s="7"/>
      <c r="Z66" s="25">
        <v>0</v>
      </c>
      <c r="AA66" s="25">
        <v>0</v>
      </c>
      <c r="AB66" s="25">
        <v>-200</v>
      </c>
      <c r="AC66" s="25">
        <v>0</v>
      </c>
      <c r="AD66" s="6">
        <v>0</v>
      </c>
      <c r="AE66" s="6">
        <v>0</v>
      </c>
      <c r="AF66" s="6">
        <v>0</v>
      </c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3"/>
      <c r="AU66" s="4"/>
      <c r="AV66" s="3"/>
      <c r="AW66" s="10"/>
      <c r="BT66" s="11"/>
      <c r="BU66" s="12"/>
    </row>
    <row r="67" spans="2:73" x14ac:dyDescent="0.3">
      <c r="B67" s="28">
        <v>178</v>
      </c>
      <c r="C67" s="2">
        <v>5</v>
      </c>
      <c r="D67" s="14">
        <v>1000000</v>
      </c>
      <c r="E67" s="14" t="s">
        <v>1</v>
      </c>
      <c r="F67" s="2"/>
      <c r="G67" s="2"/>
      <c r="H67" s="17"/>
      <c r="I67" s="17"/>
      <c r="J67" s="6">
        <v>1</v>
      </c>
      <c r="K67" s="6">
        <v>1</v>
      </c>
      <c r="L67" s="6">
        <v>1</v>
      </c>
      <c r="M67" s="6">
        <v>1</v>
      </c>
      <c r="N67" s="6">
        <v>1</v>
      </c>
      <c r="O67" s="6">
        <v>1</v>
      </c>
      <c r="P67" s="6"/>
      <c r="Q67" s="6"/>
      <c r="R67" s="6"/>
      <c r="S67" s="7" t="s">
        <v>74</v>
      </c>
      <c r="T67" s="18">
        <v>42857</v>
      </c>
      <c r="U67" s="18"/>
      <c r="V67" s="7"/>
      <c r="W67" s="7"/>
      <c r="X67" s="7"/>
      <c r="Y67" s="7"/>
      <c r="Z67" s="25">
        <v>0</v>
      </c>
      <c r="AA67" s="25">
        <v>0</v>
      </c>
      <c r="AB67" s="25">
        <v>0</v>
      </c>
      <c r="AC67" s="25">
        <v>0</v>
      </c>
      <c r="AD67" s="6">
        <v>0</v>
      </c>
      <c r="AE67" s="6">
        <v>-100</v>
      </c>
      <c r="AF67" s="6">
        <v>0</v>
      </c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3"/>
      <c r="AU67" s="4"/>
      <c r="AV67" s="3"/>
      <c r="AW67" s="10" t="str">
        <f t="shared" si="1"/>
        <v>INSERT INTO TEWSA0W.CT_SME_TMP (COD_SNDG,COD_RATING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DEBITI_FIN_BT,IMP_DEBITI_FIN_MLT,IMP_LIQUIDITA) VALUES ( 178,NULL</v>
      </c>
      <c r="AX67" t="str">
        <f t="shared" si="2"/>
        <v>NULL</v>
      </c>
      <c r="AY67" t="str">
        <f t="shared" si="3"/>
        <v>NULL,NULL</v>
      </c>
      <c r="AZ67" t="str">
        <f t="shared" si="4"/>
        <v>NULL,NULL,1</v>
      </c>
      <c r="BA67" t="str">
        <f t="shared" si="5"/>
        <v>NULL,NULL,1,1</v>
      </c>
      <c r="BB67" t="str">
        <f t="shared" si="6"/>
        <v>NULL,NULL,1,1,1</v>
      </c>
      <c r="BC67" t="str">
        <f t="shared" si="7"/>
        <v>NULL,NULL,1,1,1,1</v>
      </c>
      <c r="BD67" t="str">
        <f t="shared" si="8"/>
        <v>NULL,NULL,1,1,1,1,1</v>
      </c>
      <c r="BE67" t="str">
        <f t="shared" si="9"/>
        <v>NULL,NULL,1,1,1,1,1,1</v>
      </c>
      <c r="BF67" t="str">
        <f t="shared" si="10"/>
        <v>NULL,NULL,1,1,1,1,1,1,NULL</v>
      </c>
      <c r="BG67" t="str">
        <f t="shared" si="11"/>
        <v>NULL,NULL,1,1,1,1,1,1,NULL,NULL</v>
      </c>
      <c r="BH67" t="str">
        <f t="shared" si="12"/>
        <v>NULL,NULL,1,1,1,1,1,1,NULL,NULL,NULL</v>
      </c>
      <c r="BI67" t="str">
        <f t="shared" si="13"/>
        <v>NULL,NULL,1,1,1,1,1,1,NULL,NULL,NULL,CEBI</v>
      </c>
      <c r="BJ67" t="str">
        <f t="shared" si="14"/>
        <v>NULL,NULL,1,1,1,1,1,1,NULL,NULL,NULL,CEBI,42857</v>
      </c>
      <c r="BK67" t="str">
        <f t="shared" si="15"/>
        <v>NULL,NULL,1,1,1,1,1,1,NULL,NULL,NULL,CEBI,42857,NULL</v>
      </c>
      <c r="BL67" t="str">
        <f t="shared" si="16"/>
        <v>NULL,NULL,1,1,1,1,1,1,NULL,NULL,NULL,CEBI,42857,NULL,NULL</v>
      </c>
      <c r="BM67" t="str">
        <f t="shared" si="17"/>
        <v>NULL,NULL,1,1,1,1,1,1,NULL,NULL,NULL,CEBI,42857,NULL,NULL,NULL</v>
      </c>
      <c r="BN67" t="str">
        <f t="shared" si="18"/>
        <v>NULL,NULL,1,1,1,1,1,1,NULL,NULL,NULL,CEBI,42857,NULL,NULL,NULL,NULL</v>
      </c>
      <c r="BO67" t="str">
        <f t="shared" si="19"/>
        <v>NULL,NULL,1,1,1,1,1,1,NULL,NULL,NULL,CEBI,42857,NULL,NULL,NULL,NULL,NULL</v>
      </c>
      <c r="BP67" t="str">
        <f t="shared" si="20"/>
        <v>NULL,NULL,1,1,1,1,1,1,NULL,NULL,NULL,CEBI,42857,NULL,NULL,NULL,NULL,NULL,0</v>
      </c>
      <c r="BQ67" t="str">
        <f t="shared" si="21"/>
        <v>NULL,NULL,1,1,1,1,1,1,NULL,NULL,NULL,CEBI,42857,NULL,NULL,NULL,NULL,NULL,0,0</v>
      </c>
      <c r="BR67" t="str">
        <f t="shared" si="22"/>
        <v>NULL,NULL,1,1,1,1,1,1,NULL,NULL,NULL,CEBI,42857,NULL,NULL,NULL,NULL,NULL,0,0,0</v>
      </c>
      <c r="BS67" t="str">
        <f t="shared" si="25"/>
        <v>NULL,NULL,1,1,1,1,1,1,NULL,NULL,NULL,CEBI,42857,NULL,NULL,NULL,NULL,NULL,0,0,0,-100</v>
      </c>
      <c r="BT67" s="11" t="str">
        <f t="shared" si="24"/>
        <v>NULL,NULL,1,1,1,1,1,1,NULL,NULL,NULL,CEBI,42857,NULL,NULL,NULL,NULL,NULL,0,0,0,-100,0</v>
      </c>
      <c r="BU67" s="12" t="str">
        <f t="shared" si="23"/>
        <v xml:space="preserve">INSERT INTO TEWSA0W.CT_SME_TMP (COD_SNDG,COD_RATING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DEBITI_FIN_BT,IMP_DEBITI_FIN_MLT,IMP_LIQUIDITA) VALUES ( 178,NULL,NULL,NULL,1,1,1,1,1,1,NULL,NULL,NULL,CEBI,42857,NULL,NULL,NULL,NULL,NULL,0,0,0,-100,0); </v>
      </c>
    </row>
    <row r="68" spans="2:73" x14ac:dyDescent="0.3">
      <c r="B68" s="28">
        <v>179</v>
      </c>
      <c r="C68" s="2">
        <v>5</v>
      </c>
      <c r="D68" s="14">
        <v>0.16392999999999999</v>
      </c>
      <c r="E68" s="14" t="s">
        <v>1</v>
      </c>
      <c r="F68" s="2"/>
      <c r="G68" s="2"/>
      <c r="H68" s="17"/>
      <c r="I68" s="17"/>
      <c r="J68" s="6">
        <v>1</v>
      </c>
      <c r="K68" s="6">
        <v>1</v>
      </c>
      <c r="L68" s="6">
        <v>1</v>
      </c>
      <c r="M68" s="6">
        <v>1</v>
      </c>
      <c r="N68" s="6">
        <v>1</v>
      </c>
      <c r="O68" s="6">
        <v>1</v>
      </c>
      <c r="P68" s="6"/>
      <c r="Q68" s="6"/>
      <c r="R68" s="6"/>
      <c r="S68" s="7" t="s">
        <v>74</v>
      </c>
      <c r="T68" s="18">
        <v>42857</v>
      </c>
      <c r="U68" s="18"/>
      <c r="V68" s="7"/>
      <c r="W68" s="7"/>
      <c r="X68" s="7"/>
      <c r="Y68" s="7"/>
      <c r="Z68" s="25">
        <v>100</v>
      </c>
      <c r="AA68" s="25">
        <v>50</v>
      </c>
      <c r="AB68" s="25">
        <v>200</v>
      </c>
      <c r="AC68" s="25">
        <v>0</v>
      </c>
      <c r="AD68" s="6">
        <v>0</v>
      </c>
      <c r="AE68" s="6">
        <v>-100</v>
      </c>
      <c r="AF68" s="6">
        <v>0</v>
      </c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3"/>
      <c r="AU68" s="4"/>
      <c r="AV68" s="3"/>
      <c r="AW68" s="10" t="str">
        <f t="shared" ref="AW68:AW83" si="26">"INSERT INTO TEWSA0W.CT_SME_TMP ("&amp;AF$1&amp;") VALUES ( " &amp;B68&amp;","&amp;(IF(OR(LEN(F68)=0,F68="missing"),"NULL",F68))</f>
        <v>INSERT INTO TEWSA0W.CT_SME_TMP (COD_SNDG,COD_RATING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DEBITI_FIN_BT,IMP_DEBITI_FIN_MLT,IMP_LIQUIDITA) VALUES ( 179,NULL</v>
      </c>
      <c r="AX68" t="str">
        <f t="shared" ref="AX68:AX78" si="27">(IF(OR(LEN(H68)=0,H68="missing"),"NULL",H68))</f>
        <v>NULL</v>
      </c>
      <c r="AY68" t="str">
        <f t="shared" ref="AY68:AY78" si="28">AX68&amp;","&amp;(IF(OR(LEN(I68)=0,I68="missing"),"NULL",I68))</f>
        <v>NULL,NULL</v>
      </c>
      <c r="AZ68" t="str">
        <f t="shared" ref="AZ68:AZ78" si="29">AY68&amp;","&amp;(IF(OR(LEN(J68)=0,J68="missing"),"NULL",J68))</f>
        <v>NULL,NULL,1</v>
      </c>
      <c r="BA68" t="str">
        <f t="shared" ref="BA68:BA78" si="30">AZ68&amp;","&amp;(IF(OR(LEN(K68)=0,K68="missing"),"NULL",K68))</f>
        <v>NULL,NULL,1,1</v>
      </c>
      <c r="BB68" t="str">
        <f t="shared" ref="BB68:BB78" si="31">BA68&amp;","&amp;(IF(OR(LEN(L68)=0,L68="missing"),"NULL",L68))</f>
        <v>NULL,NULL,1,1,1</v>
      </c>
      <c r="BC68" t="str">
        <f t="shared" ref="BC68:BC78" si="32">BB68&amp;","&amp;(IF(OR(LEN(M68)=0,M68="missing"),"NULL",M68))</f>
        <v>NULL,NULL,1,1,1,1</v>
      </c>
      <c r="BD68" t="str">
        <f t="shared" ref="BD68:BD78" si="33">BC68&amp;","&amp;(IF(OR(LEN(N68)=0,N68="missing"),"NULL",N68))</f>
        <v>NULL,NULL,1,1,1,1,1</v>
      </c>
      <c r="BE68" t="str">
        <f t="shared" ref="BE68:BE78" si="34">BD68&amp;","&amp;(IF(OR(LEN(O68)=0,O68="missing"),"NULL",O68))</f>
        <v>NULL,NULL,1,1,1,1,1,1</v>
      </c>
      <c r="BF68" t="str">
        <f t="shared" ref="BF68:BF78" si="35">BE68&amp;","&amp;(IF(OR(LEN(P68)=0,P68="missing"),"NULL",P68))</f>
        <v>NULL,NULL,1,1,1,1,1,1,NULL</v>
      </c>
      <c r="BG68" t="str">
        <f t="shared" ref="BG68:BG78" si="36">BF68&amp;","&amp;(IF(OR(LEN(Q68)=0,Q68="missing"),"NULL",Q68))</f>
        <v>NULL,NULL,1,1,1,1,1,1,NULL,NULL</v>
      </c>
      <c r="BH68" t="str">
        <f t="shared" ref="BH68:BH78" si="37">BG68&amp;","&amp;(IF(OR(LEN(R68)=0,R68="missing"),"NULL",R68))</f>
        <v>NULL,NULL,1,1,1,1,1,1,NULL,NULL,NULL</v>
      </c>
      <c r="BI68" t="str">
        <f t="shared" ref="BI68:BI78" si="38">BH68&amp;","&amp;(IF(OR(LEN(S68)=0,S68="missing"),"NULL",S68))</f>
        <v>NULL,NULL,1,1,1,1,1,1,NULL,NULL,NULL,CEBI</v>
      </c>
      <c r="BJ68" t="str">
        <f t="shared" ref="BJ68:BJ78" si="39">BI68&amp;","&amp;(IF(OR(LEN(T68)=0,T68="missing"),"NULL",T68))</f>
        <v>NULL,NULL,1,1,1,1,1,1,NULL,NULL,NULL,CEBI,42857</v>
      </c>
      <c r="BK68" t="str">
        <f t="shared" ref="BK68:BK78" si="40">BJ68&amp;","&amp;(IF(OR(LEN(U68)=0,U68="missing"),"NULL",U68))</f>
        <v>NULL,NULL,1,1,1,1,1,1,NULL,NULL,NULL,CEBI,42857,NULL</v>
      </c>
      <c r="BL68" t="str">
        <f t="shared" ref="BL68:BL78" si="41">BK68&amp;","&amp;(IF(OR(LEN(V68)=0,V68="missing"),"NULL",V68))</f>
        <v>NULL,NULL,1,1,1,1,1,1,NULL,NULL,NULL,CEBI,42857,NULL,NULL</v>
      </c>
      <c r="BM68" t="str">
        <f t="shared" ref="BM68:BM78" si="42">BL68&amp;","&amp;(IF(OR(LEN(W68)=0,W68="missing"),"NULL",W68))</f>
        <v>NULL,NULL,1,1,1,1,1,1,NULL,NULL,NULL,CEBI,42857,NULL,NULL,NULL</v>
      </c>
      <c r="BN68" t="str">
        <f t="shared" ref="BN68:BN78" si="43">BM68&amp;","&amp;(IF(OR(LEN(X68)=0,X68="missing"),"NULL",X68))</f>
        <v>NULL,NULL,1,1,1,1,1,1,NULL,NULL,NULL,CEBI,42857,NULL,NULL,NULL,NULL</v>
      </c>
      <c r="BO68" t="str">
        <f t="shared" ref="BO68:BO78" si="44">BN68&amp;","&amp;(IF(OR(LEN(Y68)=0,Y68="missing"),"NULL",Y68))</f>
        <v>NULL,NULL,1,1,1,1,1,1,NULL,NULL,NULL,CEBI,42857,NULL,NULL,NULL,NULL,NULL</v>
      </c>
      <c r="BP68" t="str">
        <f t="shared" ref="BP68:BP78" si="45">BO68&amp;","&amp;(IF(OR(LEN(Z68)=0,Z68="missing"),"NULL",Z68))</f>
        <v>NULL,NULL,1,1,1,1,1,1,NULL,NULL,NULL,CEBI,42857,NULL,NULL,NULL,NULL,NULL,100</v>
      </c>
      <c r="BQ68" t="str">
        <f t="shared" ref="BQ68:BQ78" si="46">BP68&amp;","&amp;(IF(OR(LEN(AA68)=0,AA68="missing"),"NULL",AA68))</f>
        <v>NULL,NULL,1,1,1,1,1,1,NULL,NULL,NULL,CEBI,42857,NULL,NULL,NULL,NULL,NULL,100,50</v>
      </c>
      <c r="BR68" t="str">
        <f t="shared" ref="BR68:BR78" si="47">BQ68&amp;","&amp;(IF(OR(LEN(AD68)=0,AD68="missing"),"NULL",AD68))</f>
        <v>NULL,NULL,1,1,1,1,1,1,NULL,NULL,NULL,CEBI,42857,NULL,NULL,NULL,NULL,NULL,100,50,0</v>
      </c>
      <c r="BS68" t="str">
        <f t="shared" si="25"/>
        <v>NULL,NULL,1,1,1,1,1,1,NULL,NULL,NULL,CEBI,42857,NULL,NULL,NULL,NULL,NULL,100,50,0,-100</v>
      </c>
      <c r="BT68" s="11" t="str">
        <f t="shared" si="24"/>
        <v>NULL,NULL,1,1,1,1,1,1,NULL,NULL,NULL,CEBI,42857,NULL,NULL,NULL,NULL,NULL,100,50,0,-100,0</v>
      </c>
      <c r="BU68" s="12" t="str">
        <f t="shared" ref="BU68:BU78" si="48">AW68&amp;","&amp;BT68&amp;"); "</f>
        <v xml:space="preserve">INSERT INTO TEWSA0W.CT_SME_TMP (COD_SNDG,COD_RATING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DEBITI_FIN_BT,IMP_DEBITI_FIN_MLT,IMP_LIQUIDITA) VALUES ( 179,NULL,NULL,NULL,1,1,1,1,1,1,NULL,NULL,NULL,CEBI,42857,NULL,NULL,NULL,NULL,NULL,100,50,0,-100,0); </v>
      </c>
    </row>
    <row r="69" spans="2:73" x14ac:dyDescent="0.3">
      <c r="B69" s="28">
        <v>180</v>
      </c>
      <c r="C69" s="2">
        <v>5</v>
      </c>
      <c r="D69" s="14">
        <v>0.16392999999999999</v>
      </c>
      <c r="E69" s="14" t="s">
        <v>1</v>
      </c>
      <c r="F69" s="2"/>
      <c r="G69" s="2"/>
      <c r="H69" s="17"/>
      <c r="I69" s="17"/>
      <c r="J69" s="6">
        <v>1</v>
      </c>
      <c r="K69" s="6">
        <v>1</v>
      </c>
      <c r="L69" s="6">
        <v>1</v>
      </c>
      <c r="M69" s="6">
        <v>1</v>
      </c>
      <c r="N69" s="6">
        <v>1</v>
      </c>
      <c r="O69" s="6">
        <v>1</v>
      </c>
      <c r="P69" s="6"/>
      <c r="Q69" s="6"/>
      <c r="R69" s="6"/>
      <c r="S69" s="7" t="s">
        <v>74</v>
      </c>
      <c r="T69" s="18">
        <v>42857</v>
      </c>
      <c r="U69" s="18"/>
      <c r="V69" s="7"/>
      <c r="W69" s="7"/>
      <c r="X69" s="7"/>
      <c r="Y69" s="7"/>
      <c r="Z69" s="25">
        <v>0</v>
      </c>
      <c r="AA69" s="25">
        <v>0</v>
      </c>
      <c r="AB69" s="25">
        <v>-200</v>
      </c>
      <c r="AC69" s="25">
        <v>0</v>
      </c>
      <c r="AD69" s="6">
        <v>0</v>
      </c>
      <c r="AE69" s="6">
        <v>-100</v>
      </c>
      <c r="AF69" s="6">
        <v>0</v>
      </c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3"/>
      <c r="AU69" s="4"/>
      <c r="AV69" s="3"/>
      <c r="AW69" s="10"/>
      <c r="BT69" s="11"/>
      <c r="BU69" s="12"/>
    </row>
    <row r="70" spans="2:73" x14ac:dyDescent="0.3">
      <c r="B70" s="28">
        <v>181</v>
      </c>
      <c r="C70" s="2">
        <v>14</v>
      </c>
      <c r="D70" s="14">
        <v>0</v>
      </c>
      <c r="E70" s="14" t="s">
        <v>1</v>
      </c>
      <c r="F70" s="2"/>
      <c r="G70" s="2"/>
      <c r="H70" s="17"/>
      <c r="I70" s="17"/>
      <c r="J70" s="6"/>
      <c r="K70" s="6"/>
      <c r="L70" s="6"/>
      <c r="M70" s="6"/>
      <c r="N70" s="6"/>
      <c r="O70" s="6"/>
      <c r="P70" s="6"/>
      <c r="Q70" s="6"/>
      <c r="R70" s="6"/>
      <c r="S70" s="7"/>
      <c r="T70" s="18"/>
      <c r="U70" s="18"/>
      <c r="V70" s="7"/>
      <c r="W70" s="7"/>
      <c r="X70" s="7"/>
      <c r="Y70" s="7"/>
      <c r="Z70" s="25"/>
      <c r="AA70" s="25"/>
      <c r="AB70" s="25"/>
      <c r="AC70" s="25"/>
      <c r="AD70" s="6"/>
      <c r="AE70" s="6"/>
      <c r="AF70" s="6"/>
      <c r="AG70" s="6">
        <v>0</v>
      </c>
      <c r="AH70" s="6">
        <v>0</v>
      </c>
      <c r="AI70" s="6">
        <v>0</v>
      </c>
      <c r="AJ70" s="6">
        <v>0</v>
      </c>
      <c r="AK70" s="6">
        <v>0</v>
      </c>
      <c r="AL70" s="6">
        <v>0</v>
      </c>
      <c r="AM70" s="6"/>
      <c r="AN70" s="6"/>
      <c r="AO70" s="6"/>
      <c r="AP70" s="6"/>
      <c r="AQ70" s="6"/>
      <c r="AR70" s="6"/>
      <c r="AS70" s="6"/>
      <c r="AT70" s="3"/>
      <c r="AU70" s="4"/>
      <c r="AV70" s="3"/>
      <c r="AW70" s="10" t="str">
        <f t="shared" si="26"/>
        <v>INSERT INTO TEWSA0W.CT_SME_TMP (COD_SNDG,COD_RATING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DEBITI_FIN_BT,IMP_DEBITI_FIN_MLT,IMP_LIQUIDITA) VALUES ( 181,NULL</v>
      </c>
      <c r="AX70" t="str">
        <f t="shared" si="27"/>
        <v>NULL</v>
      </c>
      <c r="AY70" t="str">
        <f t="shared" si="28"/>
        <v>NULL,NULL</v>
      </c>
      <c r="AZ70" t="str">
        <f t="shared" si="29"/>
        <v>NULL,NULL,NULL</v>
      </c>
      <c r="BA70" t="str">
        <f t="shared" si="30"/>
        <v>NULL,NULL,NULL,NULL</v>
      </c>
      <c r="BB70" t="str">
        <f t="shared" si="31"/>
        <v>NULL,NULL,NULL,NULL,NULL</v>
      </c>
      <c r="BC70" t="str">
        <f t="shared" si="32"/>
        <v>NULL,NULL,NULL,NULL,NULL,NULL</v>
      </c>
      <c r="BD70" t="str">
        <f t="shared" si="33"/>
        <v>NULL,NULL,NULL,NULL,NULL,NULL,NULL</v>
      </c>
      <c r="BE70" t="str">
        <f t="shared" si="34"/>
        <v>NULL,NULL,NULL,NULL,NULL,NULL,NULL,NULL</v>
      </c>
      <c r="BF70" t="str">
        <f t="shared" si="35"/>
        <v>NULL,NULL,NULL,NULL,NULL,NULL,NULL,NULL,NULL</v>
      </c>
      <c r="BG70" t="str">
        <f t="shared" si="36"/>
        <v>NULL,NULL,NULL,NULL,NULL,NULL,NULL,NULL,NULL,NULL</v>
      </c>
      <c r="BH70" t="str">
        <f t="shared" si="37"/>
        <v>NULL,NULL,NULL,NULL,NULL,NULL,NULL,NULL,NULL,NULL,NULL</v>
      </c>
      <c r="BI70" t="str">
        <f t="shared" si="38"/>
        <v>NULL,NULL,NULL,NULL,NULL,NULL,NULL,NULL,NULL,NULL,NULL,NULL</v>
      </c>
      <c r="BJ70" t="str">
        <f t="shared" si="39"/>
        <v>NULL,NULL,NULL,NULL,NULL,NULL,NULL,NULL,NULL,NULL,NULL,NULL,NULL</v>
      </c>
      <c r="BK70" t="str">
        <f t="shared" si="40"/>
        <v>NULL,NULL,NULL,NULL,NULL,NULL,NULL,NULL,NULL,NULL,NULL,NULL,NULL,NULL</v>
      </c>
      <c r="BL70" t="str">
        <f t="shared" si="41"/>
        <v>NULL,NULL,NULL,NULL,NULL,NULL,NULL,NULL,NULL,NULL,NULL,NULL,NULL,NULL,NULL</v>
      </c>
      <c r="BM70" t="str">
        <f t="shared" si="42"/>
        <v>NULL,NULL,NULL,NULL,NULL,NULL,NULL,NULL,NULL,NULL,NULL,NULL,NULL,NULL,NULL,NULL</v>
      </c>
      <c r="BN70" t="str">
        <f t="shared" si="43"/>
        <v>NULL,NULL,NULL,NULL,NULL,NULL,NULL,NULL,NULL,NULL,NULL,NULL,NULL,NULL,NULL,NULL,NULL</v>
      </c>
      <c r="BO70" t="str">
        <f t="shared" si="44"/>
        <v>NULL,NULL,NULL,NULL,NULL,NULL,NULL,NULL,NULL,NULL,NULL,NULL,NULL,NULL,NULL,NULL,NULL,NULL</v>
      </c>
      <c r="BP70" t="str">
        <f t="shared" si="45"/>
        <v>NULL,NULL,NULL,NULL,NULL,NULL,NULL,NULL,NULL,NULL,NULL,NULL,NULL,NULL,NULL,NULL,NULL,NULL,NULL</v>
      </c>
      <c r="BQ70" t="str">
        <f t="shared" si="46"/>
        <v>NULL,NULL,NULL,NULL,NULL,NULL,NULL,NULL,NULL,NULL,NULL,NULL,NULL,NULL,NULL,NULL,NULL,NULL,NULL,NULL</v>
      </c>
      <c r="BR70" t="str">
        <f t="shared" si="47"/>
        <v>NULL,NULL,NULL,NULL,NULL,NULL,NULL,NULL,NULL,NULL,NULL,NULL,NULL,NULL,NULL,NULL,NULL,NULL,NULL,NULL,NULL</v>
      </c>
      <c r="BS70" t="str">
        <f t="shared" si="25"/>
        <v>NULL,NULL,NULL,NULL,NULL,NULL,NULL,NULL,NULL,NULL,NULL,NULL,NULL,NULL,NULL,NULL,NULL,NULL,NULL,NULL,NULL,NULL</v>
      </c>
      <c r="BT70" s="11" t="str">
        <f t="shared" ref="BT70:BT78" si="49">BS70&amp;","&amp;(IF(OR(LEN(AF70)=0,AF70="missing"),"NULL",AF70))</f>
        <v>NULL,NULL,NULL,NULL,NULL,NULL,NULL,NULL,NULL,NULL,NULL,NULL,NULL,NULL,NULL,NULL,NULL,NULL,NULL,NULL,NULL,NULL,NULL</v>
      </c>
      <c r="BU70" s="12" t="str">
        <f t="shared" si="48"/>
        <v xml:space="preserve">INSERT INTO TEWSA0W.CT_SME_TMP (COD_SNDG,COD_RATING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DEBITI_FIN_BT,IMP_DEBITI_FIN_MLT,IMP_LIQUIDITA) VALUES ( 181,NULL,NULL,NULL,NULL,NULL,NULL,NULL,NULL,NULL,NULL,NULL,NULL,NULL,NULL,NULL,NULL,NULL,NULL,NULL,NULL,NULL,NULL,NULL,NULL); </v>
      </c>
    </row>
    <row r="71" spans="2:73" x14ac:dyDescent="0.3">
      <c r="B71" s="28">
        <v>182</v>
      </c>
      <c r="C71" s="2">
        <v>14</v>
      </c>
      <c r="D71" s="14">
        <v>1</v>
      </c>
      <c r="E71" s="14" t="s">
        <v>1</v>
      </c>
      <c r="F71" s="2"/>
      <c r="G71" s="2"/>
      <c r="H71" s="17"/>
      <c r="I71" s="17"/>
      <c r="J71" s="6"/>
      <c r="K71" s="6"/>
      <c r="L71" s="6"/>
      <c r="M71" s="6"/>
      <c r="N71" s="6"/>
      <c r="O71" s="6"/>
      <c r="P71" s="6"/>
      <c r="Q71" s="6"/>
      <c r="R71" s="6"/>
      <c r="S71" s="7"/>
      <c r="T71" s="18"/>
      <c r="U71" s="18"/>
      <c r="V71" s="7"/>
      <c r="W71" s="7"/>
      <c r="X71" s="7"/>
      <c r="Y71" s="7"/>
      <c r="Z71" s="25"/>
      <c r="AA71" s="25"/>
      <c r="AB71" s="25"/>
      <c r="AC71" s="25"/>
      <c r="AD71" s="6"/>
      <c r="AE71" s="6"/>
      <c r="AF71" s="6"/>
      <c r="AG71" s="6">
        <v>1</v>
      </c>
      <c r="AH71" s="6">
        <v>0</v>
      </c>
      <c r="AI71" s="6">
        <v>0</v>
      </c>
      <c r="AJ71" s="6">
        <v>0</v>
      </c>
      <c r="AK71" s="6">
        <v>0</v>
      </c>
      <c r="AL71" s="6">
        <v>0</v>
      </c>
      <c r="AM71" s="6"/>
      <c r="AN71" s="6"/>
      <c r="AO71" s="6"/>
      <c r="AP71" s="6"/>
      <c r="AQ71" s="6"/>
      <c r="AR71" s="6"/>
      <c r="AS71" s="6"/>
      <c r="AT71" s="3"/>
      <c r="AU71" s="4"/>
      <c r="AV71" s="3"/>
      <c r="AW71" s="10" t="str">
        <f t="shared" si="26"/>
        <v>INSERT INTO TEWSA0W.CT_SME_TMP (COD_SNDG,COD_RATING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DEBITI_FIN_BT,IMP_DEBITI_FIN_MLT,IMP_LIQUIDITA) VALUES ( 182,NULL</v>
      </c>
      <c r="AX71" t="str">
        <f t="shared" si="27"/>
        <v>NULL</v>
      </c>
      <c r="AY71" t="str">
        <f t="shared" si="28"/>
        <v>NULL,NULL</v>
      </c>
      <c r="AZ71" t="str">
        <f t="shared" si="29"/>
        <v>NULL,NULL,NULL</v>
      </c>
      <c r="BA71" t="str">
        <f t="shared" si="30"/>
        <v>NULL,NULL,NULL,NULL</v>
      </c>
      <c r="BB71" t="str">
        <f t="shared" si="31"/>
        <v>NULL,NULL,NULL,NULL,NULL</v>
      </c>
      <c r="BC71" t="str">
        <f t="shared" si="32"/>
        <v>NULL,NULL,NULL,NULL,NULL,NULL</v>
      </c>
      <c r="BD71" t="str">
        <f t="shared" si="33"/>
        <v>NULL,NULL,NULL,NULL,NULL,NULL,NULL</v>
      </c>
      <c r="BE71" t="str">
        <f t="shared" si="34"/>
        <v>NULL,NULL,NULL,NULL,NULL,NULL,NULL,NULL</v>
      </c>
      <c r="BF71" t="str">
        <f t="shared" si="35"/>
        <v>NULL,NULL,NULL,NULL,NULL,NULL,NULL,NULL,NULL</v>
      </c>
      <c r="BG71" t="str">
        <f t="shared" si="36"/>
        <v>NULL,NULL,NULL,NULL,NULL,NULL,NULL,NULL,NULL,NULL</v>
      </c>
      <c r="BH71" t="str">
        <f t="shared" si="37"/>
        <v>NULL,NULL,NULL,NULL,NULL,NULL,NULL,NULL,NULL,NULL,NULL</v>
      </c>
      <c r="BI71" t="str">
        <f t="shared" si="38"/>
        <v>NULL,NULL,NULL,NULL,NULL,NULL,NULL,NULL,NULL,NULL,NULL,NULL</v>
      </c>
      <c r="BJ71" t="str">
        <f t="shared" si="39"/>
        <v>NULL,NULL,NULL,NULL,NULL,NULL,NULL,NULL,NULL,NULL,NULL,NULL,NULL</v>
      </c>
      <c r="BK71" t="str">
        <f t="shared" si="40"/>
        <v>NULL,NULL,NULL,NULL,NULL,NULL,NULL,NULL,NULL,NULL,NULL,NULL,NULL,NULL</v>
      </c>
      <c r="BL71" t="str">
        <f t="shared" si="41"/>
        <v>NULL,NULL,NULL,NULL,NULL,NULL,NULL,NULL,NULL,NULL,NULL,NULL,NULL,NULL,NULL</v>
      </c>
      <c r="BM71" t="str">
        <f t="shared" si="42"/>
        <v>NULL,NULL,NULL,NULL,NULL,NULL,NULL,NULL,NULL,NULL,NULL,NULL,NULL,NULL,NULL,NULL</v>
      </c>
      <c r="BN71" t="str">
        <f t="shared" si="43"/>
        <v>NULL,NULL,NULL,NULL,NULL,NULL,NULL,NULL,NULL,NULL,NULL,NULL,NULL,NULL,NULL,NULL,NULL</v>
      </c>
      <c r="BO71" t="str">
        <f t="shared" si="44"/>
        <v>NULL,NULL,NULL,NULL,NULL,NULL,NULL,NULL,NULL,NULL,NULL,NULL,NULL,NULL,NULL,NULL,NULL,NULL</v>
      </c>
      <c r="BP71" t="str">
        <f t="shared" si="45"/>
        <v>NULL,NULL,NULL,NULL,NULL,NULL,NULL,NULL,NULL,NULL,NULL,NULL,NULL,NULL,NULL,NULL,NULL,NULL,NULL</v>
      </c>
      <c r="BQ71" t="str">
        <f t="shared" si="46"/>
        <v>NULL,NULL,NULL,NULL,NULL,NULL,NULL,NULL,NULL,NULL,NULL,NULL,NULL,NULL,NULL,NULL,NULL,NULL,NULL,NULL</v>
      </c>
      <c r="BR71" t="str">
        <f t="shared" si="47"/>
        <v>NULL,NULL,NULL,NULL,NULL,NULL,NULL,NULL,NULL,NULL,NULL,NULL,NULL,NULL,NULL,NULL,NULL,NULL,NULL,NULL,NULL</v>
      </c>
      <c r="BS71" t="str">
        <f t="shared" si="25"/>
        <v>NULL,NULL,NULL,NULL,NULL,NULL,NULL,NULL,NULL,NULL,NULL,NULL,NULL,NULL,NULL,NULL,NULL,NULL,NULL,NULL,NULL,NULL</v>
      </c>
      <c r="BT71" s="11" t="str">
        <f t="shared" si="49"/>
        <v>NULL,NULL,NULL,NULL,NULL,NULL,NULL,NULL,NULL,NULL,NULL,NULL,NULL,NULL,NULL,NULL,NULL,NULL,NULL,NULL,NULL,NULL,NULL</v>
      </c>
      <c r="BU71" s="12" t="str">
        <f t="shared" si="48"/>
        <v xml:space="preserve">INSERT INTO TEWSA0W.CT_SME_TMP (COD_SNDG,COD_RATING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DEBITI_FIN_BT,IMP_DEBITI_FIN_MLT,IMP_LIQUIDITA) VALUES ( 182,NULL,NULL,NULL,NULL,NULL,NULL,NULL,NULL,NULL,NULL,NULL,NULL,NULL,NULL,NULL,NULL,NULL,NULL,NULL,NULL,NULL,NULL,NULL,NULL); </v>
      </c>
    </row>
    <row r="72" spans="2:73" x14ac:dyDescent="0.3">
      <c r="B72" s="28">
        <v>183</v>
      </c>
      <c r="C72" s="2">
        <v>14</v>
      </c>
      <c r="D72" s="14">
        <v>1</v>
      </c>
      <c r="E72" s="14" t="s">
        <v>1</v>
      </c>
      <c r="F72" s="2"/>
      <c r="G72" s="2"/>
      <c r="H72" s="17"/>
      <c r="I72" s="17"/>
      <c r="J72" s="6"/>
      <c r="K72" s="6"/>
      <c r="L72" s="6"/>
      <c r="M72" s="6"/>
      <c r="N72" s="6"/>
      <c r="O72" s="6"/>
      <c r="P72" s="6"/>
      <c r="Q72" s="6"/>
      <c r="R72" s="6"/>
      <c r="S72" s="7"/>
      <c r="T72" s="18"/>
      <c r="U72" s="18"/>
      <c r="V72" s="7"/>
      <c r="W72" s="7"/>
      <c r="X72" s="7"/>
      <c r="Y72" s="7"/>
      <c r="Z72" s="25"/>
      <c r="AA72" s="25"/>
      <c r="AB72" s="25"/>
      <c r="AC72" s="25"/>
      <c r="AD72" s="6"/>
      <c r="AE72" s="6"/>
      <c r="AF72" s="6"/>
      <c r="AG72" s="6">
        <v>1</v>
      </c>
      <c r="AH72" s="6" t="s">
        <v>49</v>
      </c>
      <c r="AI72" s="6" t="s">
        <v>49</v>
      </c>
      <c r="AJ72" s="6" t="s">
        <v>49</v>
      </c>
      <c r="AK72" s="6" t="s">
        <v>49</v>
      </c>
      <c r="AL72" s="6" t="s">
        <v>49</v>
      </c>
      <c r="AM72" s="6"/>
      <c r="AN72" s="6"/>
      <c r="AO72" s="6"/>
      <c r="AP72" s="6"/>
      <c r="AQ72" s="6"/>
      <c r="AR72" s="6"/>
      <c r="AS72" s="6"/>
      <c r="AT72" s="3"/>
      <c r="AU72" s="4"/>
      <c r="AV72" s="3"/>
      <c r="AW72" s="10" t="str">
        <f t="shared" si="26"/>
        <v>INSERT INTO TEWSA0W.CT_SME_TMP (COD_SNDG,COD_RATING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DEBITI_FIN_BT,IMP_DEBITI_FIN_MLT,IMP_LIQUIDITA) VALUES ( 183,NULL</v>
      </c>
      <c r="AX72" t="str">
        <f t="shared" si="27"/>
        <v>NULL</v>
      </c>
      <c r="AY72" t="str">
        <f t="shared" si="28"/>
        <v>NULL,NULL</v>
      </c>
      <c r="AZ72" t="str">
        <f t="shared" si="29"/>
        <v>NULL,NULL,NULL</v>
      </c>
      <c r="BA72" t="str">
        <f t="shared" si="30"/>
        <v>NULL,NULL,NULL,NULL</v>
      </c>
      <c r="BB72" t="str">
        <f t="shared" si="31"/>
        <v>NULL,NULL,NULL,NULL,NULL</v>
      </c>
      <c r="BC72" t="str">
        <f t="shared" si="32"/>
        <v>NULL,NULL,NULL,NULL,NULL,NULL</v>
      </c>
      <c r="BD72" t="str">
        <f t="shared" si="33"/>
        <v>NULL,NULL,NULL,NULL,NULL,NULL,NULL</v>
      </c>
      <c r="BE72" t="str">
        <f t="shared" si="34"/>
        <v>NULL,NULL,NULL,NULL,NULL,NULL,NULL,NULL</v>
      </c>
      <c r="BF72" t="str">
        <f t="shared" si="35"/>
        <v>NULL,NULL,NULL,NULL,NULL,NULL,NULL,NULL,NULL</v>
      </c>
      <c r="BG72" t="str">
        <f t="shared" si="36"/>
        <v>NULL,NULL,NULL,NULL,NULL,NULL,NULL,NULL,NULL,NULL</v>
      </c>
      <c r="BH72" t="str">
        <f t="shared" si="37"/>
        <v>NULL,NULL,NULL,NULL,NULL,NULL,NULL,NULL,NULL,NULL,NULL</v>
      </c>
      <c r="BI72" t="str">
        <f t="shared" si="38"/>
        <v>NULL,NULL,NULL,NULL,NULL,NULL,NULL,NULL,NULL,NULL,NULL,NULL</v>
      </c>
      <c r="BJ72" t="str">
        <f t="shared" si="39"/>
        <v>NULL,NULL,NULL,NULL,NULL,NULL,NULL,NULL,NULL,NULL,NULL,NULL,NULL</v>
      </c>
      <c r="BK72" t="str">
        <f t="shared" si="40"/>
        <v>NULL,NULL,NULL,NULL,NULL,NULL,NULL,NULL,NULL,NULL,NULL,NULL,NULL,NULL</v>
      </c>
      <c r="BL72" t="str">
        <f t="shared" si="41"/>
        <v>NULL,NULL,NULL,NULL,NULL,NULL,NULL,NULL,NULL,NULL,NULL,NULL,NULL,NULL,NULL</v>
      </c>
      <c r="BM72" t="str">
        <f t="shared" si="42"/>
        <v>NULL,NULL,NULL,NULL,NULL,NULL,NULL,NULL,NULL,NULL,NULL,NULL,NULL,NULL,NULL,NULL</v>
      </c>
      <c r="BN72" t="str">
        <f t="shared" si="43"/>
        <v>NULL,NULL,NULL,NULL,NULL,NULL,NULL,NULL,NULL,NULL,NULL,NULL,NULL,NULL,NULL,NULL,NULL</v>
      </c>
      <c r="BO72" t="str">
        <f t="shared" si="44"/>
        <v>NULL,NULL,NULL,NULL,NULL,NULL,NULL,NULL,NULL,NULL,NULL,NULL,NULL,NULL,NULL,NULL,NULL,NULL</v>
      </c>
      <c r="BP72" t="str">
        <f t="shared" si="45"/>
        <v>NULL,NULL,NULL,NULL,NULL,NULL,NULL,NULL,NULL,NULL,NULL,NULL,NULL,NULL,NULL,NULL,NULL,NULL,NULL</v>
      </c>
      <c r="BQ72" t="str">
        <f t="shared" si="46"/>
        <v>NULL,NULL,NULL,NULL,NULL,NULL,NULL,NULL,NULL,NULL,NULL,NULL,NULL,NULL,NULL,NULL,NULL,NULL,NULL,NULL</v>
      </c>
      <c r="BR72" t="str">
        <f t="shared" si="47"/>
        <v>NULL,NULL,NULL,NULL,NULL,NULL,NULL,NULL,NULL,NULL,NULL,NULL,NULL,NULL,NULL,NULL,NULL,NULL,NULL,NULL,NULL</v>
      </c>
      <c r="BS72" t="str">
        <f t="shared" si="25"/>
        <v>NULL,NULL,NULL,NULL,NULL,NULL,NULL,NULL,NULL,NULL,NULL,NULL,NULL,NULL,NULL,NULL,NULL,NULL,NULL,NULL,NULL,NULL</v>
      </c>
      <c r="BT72" s="11" t="str">
        <f t="shared" si="49"/>
        <v>NULL,NULL,NULL,NULL,NULL,NULL,NULL,NULL,NULL,NULL,NULL,NULL,NULL,NULL,NULL,NULL,NULL,NULL,NULL,NULL,NULL,NULL,NULL</v>
      </c>
      <c r="BU72" s="12" t="str">
        <f t="shared" si="48"/>
        <v xml:space="preserve">INSERT INTO TEWSA0W.CT_SME_TMP (COD_SNDG,COD_RATING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DEBITI_FIN_BT,IMP_DEBITI_FIN_MLT,IMP_LIQUIDITA) VALUES ( 183,NULL,NULL,NULL,NULL,NULL,NULL,NULL,NULL,NULL,NULL,NULL,NULL,NULL,NULL,NULL,NULL,NULL,NULL,NULL,NULL,NULL,NULL,NULL,NULL); </v>
      </c>
    </row>
    <row r="73" spans="2:73" x14ac:dyDescent="0.3">
      <c r="B73" s="28">
        <v>184</v>
      </c>
      <c r="C73" s="2">
        <v>14</v>
      </c>
      <c r="D73" s="14">
        <v>1</v>
      </c>
      <c r="E73" s="14" t="s">
        <v>1</v>
      </c>
      <c r="F73" s="2"/>
      <c r="G73" s="2"/>
      <c r="H73" s="17"/>
      <c r="I73" s="17"/>
      <c r="J73" s="6"/>
      <c r="K73" s="6"/>
      <c r="L73" s="6"/>
      <c r="M73" s="6"/>
      <c r="N73" s="6"/>
      <c r="O73" s="6"/>
      <c r="P73" s="6"/>
      <c r="Q73" s="6"/>
      <c r="R73" s="6"/>
      <c r="S73" s="7"/>
      <c r="T73" s="18"/>
      <c r="U73" s="18"/>
      <c r="V73" s="7"/>
      <c r="W73" s="7"/>
      <c r="X73" s="7"/>
      <c r="Y73" s="7"/>
      <c r="Z73" s="25"/>
      <c r="AA73" s="25"/>
      <c r="AB73" s="25"/>
      <c r="AC73" s="25"/>
      <c r="AD73" s="6"/>
      <c r="AE73" s="6"/>
      <c r="AF73" s="6"/>
      <c r="AG73" s="6">
        <v>1</v>
      </c>
      <c r="AH73" s="18">
        <v>42888</v>
      </c>
      <c r="AI73" s="18">
        <v>42888</v>
      </c>
      <c r="AJ73" s="18">
        <v>42888</v>
      </c>
      <c r="AK73" s="18">
        <v>42888</v>
      </c>
      <c r="AL73" s="18">
        <v>42888</v>
      </c>
      <c r="AM73" s="6"/>
      <c r="AN73" s="6"/>
      <c r="AO73" s="6"/>
      <c r="AP73" s="6"/>
      <c r="AQ73" s="6"/>
      <c r="AR73" s="6"/>
      <c r="AS73" s="6"/>
      <c r="AT73" s="3"/>
      <c r="AU73" s="4"/>
      <c r="AV73" s="3"/>
      <c r="AW73" s="10" t="str">
        <f t="shared" si="26"/>
        <v>INSERT INTO TEWSA0W.CT_SME_TMP (COD_SNDG,COD_RATING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DEBITI_FIN_BT,IMP_DEBITI_FIN_MLT,IMP_LIQUIDITA) VALUES ( 184,NULL</v>
      </c>
      <c r="AX73" t="str">
        <f t="shared" si="27"/>
        <v>NULL</v>
      </c>
      <c r="AY73" t="str">
        <f t="shared" si="28"/>
        <v>NULL,NULL</v>
      </c>
      <c r="AZ73" t="str">
        <f t="shared" si="29"/>
        <v>NULL,NULL,NULL</v>
      </c>
      <c r="BA73" t="str">
        <f t="shared" si="30"/>
        <v>NULL,NULL,NULL,NULL</v>
      </c>
      <c r="BB73" t="str">
        <f t="shared" si="31"/>
        <v>NULL,NULL,NULL,NULL,NULL</v>
      </c>
      <c r="BC73" t="str">
        <f t="shared" si="32"/>
        <v>NULL,NULL,NULL,NULL,NULL,NULL</v>
      </c>
      <c r="BD73" t="str">
        <f t="shared" si="33"/>
        <v>NULL,NULL,NULL,NULL,NULL,NULL,NULL</v>
      </c>
      <c r="BE73" t="str">
        <f t="shared" si="34"/>
        <v>NULL,NULL,NULL,NULL,NULL,NULL,NULL,NULL</v>
      </c>
      <c r="BF73" t="str">
        <f t="shared" si="35"/>
        <v>NULL,NULL,NULL,NULL,NULL,NULL,NULL,NULL,NULL</v>
      </c>
      <c r="BG73" t="str">
        <f t="shared" si="36"/>
        <v>NULL,NULL,NULL,NULL,NULL,NULL,NULL,NULL,NULL,NULL</v>
      </c>
      <c r="BH73" t="str">
        <f t="shared" si="37"/>
        <v>NULL,NULL,NULL,NULL,NULL,NULL,NULL,NULL,NULL,NULL,NULL</v>
      </c>
      <c r="BI73" t="str">
        <f t="shared" si="38"/>
        <v>NULL,NULL,NULL,NULL,NULL,NULL,NULL,NULL,NULL,NULL,NULL,NULL</v>
      </c>
      <c r="BJ73" t="str">
        <f t="shared" si="39"/>
        <v>NULL,NULL,NULL,NULL,NULL,NULL,NULL,NULL,NULL,NULL,NULL,NULL,NULL</v>
      </c>
      <c r="BK73" t="str">
        <f t="shared" si="40"/>
        <v>NULL,NULL,NULL,NULL,NULL,NULL,NULL,NULL,NULL,NULL,NULL,NULL,NULL,NULL</v>
      </c>
      <c r="BL73" t="str">
        <f t="shared" si="41"/>
        <v>NULL,NULL,NULL,NULL,NULL,NULL,NULL,NULL,NULL,NULL,NULL,NULL,NULL,NULL,NULL</v>
      </c>
      <c r="BM73" t="str">
        <f t="shared" si="42"/>
        <v>NULL,NULL,NULL,NULL,NULL,NULL,NULL,NULL,NULL,NULL,NULL,NULL,NULL,NULL,NULL,NULL</v>
      </c>
      <c r="BN73" t="str">
        <f t="shared" si="43"/>
        <v>NULL,NULL,NULL,NULL,NULL,NULL,NULL,NULL,NULL,NULL,NULL,NULL,NULL,NULL,NULL,NULL,NULL</v>
      </c>
      <c r="BO73" t="str">
        <f t="shared" si="44"/>
        <v>NULL,NULL,NULL,NULL,NULL,NULL,NULL,NULL,NULL,NULL,NULL,NULL,NULL,NULL,NULL,NULL,NULL,NULL</v>
      </c>
      <c r="BP73" t="str">
        <f t="shared" si="45"/>
        <v>NULL,NULL,NULL,NULL,NULL,NULL,NULL,NULL,NULL,NULL,NULL,NULL,NULL,NULL,NULL,NULL,NULL,NULL,NULL</v>
      </c>
      <c r="BQ73" t="str">
        <f t="shared" si="46"/>
        <v>NULL,NULL,NULL,NULL,NULL,NULL,NULL,NULL,NULL,NULL,NULL,NULL,NULL,NULL,NULL,NULL,NULL,NULL,NULL,NULL</v>
      </c>
      <c r="BR73" t="str">
        <f t="shared" si="47"/>
        <v>NULL,NULL,NULL,NULL,NULL,NULL,NULL,NULL,NULL,NULL,NULL,NULL,NULL,NULL,NULL,NULL,NULL,NULL,NULL,NULL,NULL</v>
      </c>
      <c r="BS73" t="str">
        <f t="shared" si="25"/>
        <v>NULL,NULL,NULL,NULL,NULL,NULL,NULL,NULL,NULL,NULL,NULL,NULL,NULL,NULL,NULL,NULL,NULL,NULL,NULL,NULL,NULL,NULL</v>
      </c>
      <c r="BT73" s="11" t="str">
        <f t="shared" si="49"/>
        <v>NULL,NULL,NULL,NULL,NULL,NULL,NULL,NULL,NULL,NULL,NULL,NULL,NULL,NULL,NULL,NULL,NULL,NULL,NULL,NULL,NULL,NULL,NULL</v>
      </c>
      <c r="BU73" s="12" t="str">
        <f t="shared" si="48"/>
        <v xml:space="preserve">INSERT INTO TEWSA0W.CT_SME_TMP (COD_SNDG,COD_RATING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DEBITI_FIN_BT,IMP_DEBITI_FIN_MLT,IMP_LIQUIDITA) VALUES ( 184,NULL,NULL,NULL,NULL,NULL,NULL,NULL,NULL,NULL,NULL,NULL,NULL,NULL,NULL,NULL,NULL,NULL,NULL,NULL,NULL,NULL,NULL,NULL,NULL); </v>
      </c>
    </row>
    <row r="74" spans="2:73" x14ac:dyDescent="0.3">
      <c r="B74" s="28">
        <v>185</v>
      </c>
      <c r="C74" s="2">
        <v>14</v>
      </c>
      <c r="D74" s="14">
        <v>0</v>
      </c>
      <c r="E74" s="14" t="s">
        <v>1</v>
      </c>
      <c r="F74" s="2"/>
      <c r="G74" s="2"/>
      <c r="H74" s="17"/>
      <c r="I74" s="17"/>
      <c r="J74" s="6"/>
      <c r="K74" s="6"/>
      <c r="L74" s="6"/>
      <c r="M74" s="6"/>
      <c r="N74" s="6"/>
      <c r="O74" s="6"/>
      <c r="P74" s="6"/>
      <c r="Q74" s="6"/>
      <c r="R74" s="6"/>
      <c r="S74" s="7"/>
      <c r="T74" s="18"/>
      <c r="U74" s="18"/>
      <c r="V74" s="7"/>
      <c r="W74" s="7"/>
      <c r="X74" s="7"/>
      <c r="Y74" s="7"/>
      <c r="Z74" s="25"/>
      <c r="AA74" s="25"/>
      <c r="AB74" s="25"/>
      <c r="AC74" s="25"/>
      <c r="AD74" s="6"/>
      <c r="AE74" s="6"/>
      <c r="AF74" s="6"/>
      <c r="AG74" s="6">
        <v>0</v>
      </c>
      <c r="AH74" s="6" t="s">
        <v>49</v>
      </c>
      <c r="AI74" s="6" t="s">
        <v>49</v>
      </c>
      <c r="AJ74" s="6" t="s">
        <v>49</v>
      </c>
      <c r="AK74" s="6" t="s">
        <v>49</v>
      </c>
      <c r="AL74" s="6" t="s">
        <v>49</v>
      </c>
      <c r="AM74" s="6"/>
      <c r="AN74" s="6"/>
      <c r="AO74" s="6"/>
      <c r="AP74" s="6"/>
      <c r="AQ74" s="6"/>
      <c r="AR74" s="6"/>
      <c r="AS74" s="6"/>
      <c r="AT74" s="3"/>
      <c r="AU74" s="4"/>
      <c r="AV74" s="3"/>
      <c r="AW74" s="10" t="str">
        <f t="shared" si="26"/>
        <v>INSERT INTO TEWSA0W.CT_SME_TMP (COD_SNDG,COD_RATING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DEBITI_FIN_BT,IMP_DEBITI_FIN_MLT,IMP_LIQUIDITA) VALUES ( 185,NULL</v>
      </c>
      <c r="AX74" t="str">
        <f t="shared" si="27"/>
        <v>NULL</v>
      </c>
      <c r="AY74" t="str">
        <f t="shared" si="28"/>
        <v>NULL,NULL</v>
      </c>
      <c r="AZ74" t="str">
        <f t="shared" si="29"/>
        <v>NULL,NULL,NULL</v>
      </c>
      <c r="BA74" t="str">
        <f t="shared" si="30"/>
        <v>NULL,NULL,NULL,NULL</v>
      </c>
      <c r="BB74" t="str">
        <f t="shared" si="31"/>
        <v>NULL,NULL,NULL,NULL,NULL</v>
      </c>
      <c r="BC74" t="str">
        <f t="shared" si="32"/>
        <v>NULL,NULL,NULL,NULL,NULL,NULL</v>
      </c>
      <c r="BD74" t="str">
        <f t="shared" si="33"/>
        <v>NULL,NULL,NULL,NULL,NULL,NULL,NULL</v>
      </c>
      <c r="BE74" t="str">
        <f t="shared" si="34"/>
        <v>NULL,NULL,NULL,NULL,NULL,NULL,NULL,NULL</v>
      </c>
      <c r="BF74" t="str">
        <f t="shared" si="35"/>
        <v>NULL,NULL,NULL,NULL,NULL,NULL,NULL,NULL,NULL</v>
      </c>
      <c r="BG74" t="str">
        <f t="shared" si="36"/>
        <v>NULL,NULL,NULL,NULL,NULL,NULL,NULL,NULL,NULL,NULL</v>
      </c>
      <c r="BH74" t="str">
        <f t="shared" si="37"/>
        <v>NULL,NULL,NULL,NULL,NULL,NULL,NULL,NULL,NULL,NULL,NULL</v>
      </c>
      <c r="BI74" t="str">
        <f t="shared" si="38"/>
        <v>NULL,NULL,NULL,NULL,NULL,NULL,NULL,NULL,NULL,NULL,NULL,NULL</v>
      </c>
      <c r="BJ74" t="str">
        <f t="shared" si="39"/>
        <v>NULL,NULL,NULL,NULL,NULL,NULL,NULL,NULL,NULL,NULL,NULL,NULL,NULL</v>
      </c>
      <c r="BK74" t="str">
        <f t="shared" si="40"/>
        <v>NULL,NULL,NULL,NULL,NULL,NULL,NULL,NULL,NULL,NULL,NULL,NULL,NULL,NULL</v>
      </c>
      <c r="BL74" t="str">
        <f t="shared" si="41"/>
        <v>NULL,NULL,NULL,NULL,NULL,NULL,NULL,NULL,NULL,NULL,NULL,NULL,NULL,NULL,NULL</v>
      </c>
      <c r="BM74" t="str">
        <f t="shared" si="42"/>
        <v>NULL,NULL,NULL,NULL,NULL,NULL,NULL,NULL,NULL,NULL,NULL,NULL,NULL,NULL,NULL,NULL</v>
      </c>
      <c r="BN74" t="str">
        <f t="shared" si="43"/>
        <v>NULL,NULL,NULL,NULL,NULL,NULL,NULL,NULL,NULL,NULL,NULL,NULL,NULL,NULL,NULL,NULL,NULL</v>
      </c>
      <c r="BO74" t="str">
        <f t="shared" si="44"/>
        <v>NULL,NULL,NULL,NULL,NULL,NULL,NULL,NULL,NULL,NULL,NULL,NULL,NULL,NULL,NULL,NULL,NULL,NULL</v>
      </c>
      <c r="BP74" t="str">
        <f t="shared" si="45"/>
        <v>NULL,NULL,NULL,NULL,NULL,NULL,NULL,NULL,NULL,NULL,NULL,NULL,NULL,NULL,NULL,NULL,NULL,NULL,NULL</v>
      </c>
      <c r="BQ74" t="str">
        <f t="shared" si="46"/>
        <v>NULL,NULL,NULL,NULL,NULL,NULL,NULL,NULL,NULL,NULL,NULL,NULL,NULL,NULL,NULL,NULL,NULL,NULL,NULL,NULL</v>
      </c>
      <c r="BR74" t="str">
        <f t="shared" si="47"/>
        <v>NULL,NULL,NULL,NULL,NULL,NULL,NULL,NULL,NULL,NULL,NULL,NULL,NULL,NULL,NULL,NULL,NULL,NULL,NULL,NULL,NULL</v>
      </c>
      <c r="BS74" t="str">
        <f t="shared" si="25"/>
        <v>NULL,NULL,NULL,NULL,NULL,NULL,NULL,NULL,NULL,NULL,NULL,NULL,NULL,NULL,NULL,NULL,NULL,NULL,NULL,NULL,NULL,NULL</v>
      </c>
      <c r="BT74" s="11" t="str">
        <f t="shared" si="49"/>
        <v>NULL,NULL,NULL,NULL,NULL,NULL,NULL,NULL,NULL,NULL,NULL,NULL,NULL,NULL,NULL,NULL,NULL,NULL,NULL,NULL,NULL,NULL,NULL</v>
      </c>
      <c r="BU74" s="12" t="str">
        <f t="shared" si="48"/>
        <v xml:space="preserve">INSERT INTO TEWSA0W.CT_SME_TMP (COD_SNDG,COD_RATING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DEBITI_FIN_BT,IMP_DEBITI_FIN_MLT,IMP_LIQUIDITA) VALUES ( 185,NULL,NULL,NULL,NULL,NULL,NULL,NULL,NULL,NULL,NULL,NULL,NULL,NULL,NULL,NULL,NULL,NULL,NULL,NULL,NULL,NULL,NULL,NULL,NULL); </v>
      </c>
    </row>
    <row r="75" spans="2:73" x14ac:dyDescent="0.3">
      <c r="B75" s="28">
        <v>186</v>
      </c>
      <c r="C75" s="2">
        <v>14</v>
      </c>
      <c r="D75" s="14">
        <v>0</v>
      </c>
      <c r="E75" s="14" t="s">
        <v>92</v>
      </c>
      <c r="F75" s="2"/>
      <c r="G75" s="2"/>
      <c r="H75" s="17"/>
      <c r="I75" s="17"/>
      <c r="J75" s="6"/>
      <c r="K75" s="6"/>
      <c r="L75" s="6"/>
      <c r="M75" s="6"/>
      <c r="N75" s="6"/>
      <c r="O75" s="6"/>
      <c r="P75" s="6"/>
      <c r="Q75" s="6"/>
      <c r="R75" s="6"/>
      <c r="S75" s="7"/>
      <c r="T75" s="18"/>
      <c r="U75" s="18"/>
      <c r="V75" s="7"/>
      <c r="W75" s="7"/>
      <c r="X75" s="7"/>
      <c r="Y75" s="7"/>
      <c r="Z75" s="25"/>
      <c r="AA75" s="25"/>
      <c r="AB75" s="25"/>
      <c r="AC75" s="25"/>
      <c r="AD75" s="6"/>
      <c r="AE75" s="6"/>
      <c r="AF75" s="6"/>
      <c r="AG75" s="6">
        <v>0</v>
      </c>
      <c r="AH75" s="18">
        <v>42888</v>
      </c>
      <c r="AI75" s="18">
        <v>42888</v>
      </c>
      <c r="AJ75" s="18">
        <v>42888</v>
      </c>
      <c r="AK75" s="18">
        <v>42888</v>
      </c>
      <c r="AL75" s="18">
        <v>42888</v>
      </c>
      <c r="AM75" s="6"/>
      <c r="AN75" s="6"/>
      <c r="AO75" s="6"/>
      <c r="AP75" s="6"/>
      <c r="AQ75" s="6"/>
      <c r="AR75" s="6"/>
      <c r="AS75" s="6"/>
      <c r="AT75" s="3"/>
      <c r="AU75" s="4"/>
      <c r="AV75" s="3"/>
      <c r="AW75" s="10" t="str">
        <f t="shared" si="26"/>
        <v>INSERT INTO TEWSA0W.CT_SME_TMP (COD_SNDG,COD_RATING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DEBITI_FIN_BT,IMP_DEBITI_FIN_MLT,IMP_LIQUIDITA) VALUES ( 186,NULL</v>
      </c>
      <c r="AX75" t="str">
        <f t="shared" si="27"/>
        <v>NULL</v>
      </c>
      <c r="AY75" t="str">
        <f t="shared" si="28"/>
        <v>NULL,NULL</v>
      </c>
      <c r="AZ75" t="str">
        <f t="shared" si="29"/>
        <v>NULL,NULL,NULL</v>
      </c>
      <c r="BA75" t="str">
        <f t="shared" si="30"/>
        <v>NULL,NULL,NULL,NULL</v>
      </c>
      <c r="BB75" t="str">
        <f t="shared" si="31"/>
        <v>NULL,NULL,NULL,NULL,NULL</v>
      </c>
      <c r="BC75" t="str">
        <f t="shared" si="32"/>
        <v>NULL,NULL,NULL,NULL,NULL,NULL</v>
      </c>
      <c r="BD75" t="str">
        <f t="shared" si="33"/>
        <v>NULL,NULL,NULL,NULL,NULL,NULL,NULL</v>
      </c>
      <c r="BE75" t="str">
        <f t="shared" si="34"/>
        <v>NULL,NULL,NULL,NULL,NULL,NULL,NULL,NULL</v>
      </c>
      <c r="BF75" t="str">
        <f t="shared" si="35"/>
        <v>NULL,NULL,NULL,NULL,NULL,NULL,NULL,NULL,NULL</v>
      </c>
      <c r="BG75" t="str">
        <f t="shared" si="36"/>
        <v>NULL,NULL,NULL,NULL,NULL,NULL,NULL,NULL,NULL,NULL</v>
      </c>
      <c r="BH75" t="str">
        <f t="shared" si="37"/>
        <v>NULL,NULL,NULL,NULL,NULL,NULL,NULL,NULL,NULL,NULL,NULL</v>
      </c>
      <c r="BI75" t="str">
        <f t="shared" si="38"/>
        <v>NULL,NULL,NULL,NULL,NULL,NULL,NULL,NULL,NULL,NULL,NULL,NULL</v>
      </c>
      <c r="BJ75" t="str">
        <f t="shared" si="39"/>
        <v>NULL,NULL,NULL,NULL,NULL,NULL,NULL,NULL,NULL,NULL,NULL,NULL,NULL</v>
      </c>
      <c r="BK75" t="str">
        <f t="shared" si="40"/>
        <v>NULL,NULL,NULL,NULL,NULL,NULL,NULL,NULL,NULL,NULL,NULL,NULL,NULL,NULL</v>
      </c>
      <c r="BL75" t="str">
        <f t="shared" si="41"/>
        <v>NULL,NULL,NULL,NULL,NULL,NULL,NULL,NULL,NULL,NULL,NULL,NULL,NULL,NULL,NULL</v>
      </c>
      <c r="BM75" t="str">
        <f t="shared" si="42"/>
        <v>NULL,NULL,NULL,NULL,NULL,NULL,NULL,NULL,NULL,NULL,NULL,NULL,NULL,NULL,NULL,NULL</v>
      </c>
      <c r="BN75" t="str">
        <f t="shared" si="43"/>
        <v>NULL,NULL,NULL,NULL,NULL,NULL,NULL,NULL,NULL,NULL,NULL,NULL,NULL,NULL,NULL,NULL,NULL</v>
      </c>
      <c r="BO75" t="str">
        <f t="shared" si="44"/>
        <v>NULL,NULL,NULL,NULL,NULL,NULL,NULL,NULL,NULL,NULL,NULL,NULL,NULL,NULL,NULL,NULL,NULL,NULL</v>
      </c>
      <c r="BP75" t="str">
        <f t="shared" si="45"/>
        <v>NULL,NULL,NULL,NULL,NULL,NULL,NULL,NULL,NULL,NULL,NULL,NULL,NULL,NULL,NULL,NULL,NULL,NULL,NULL</v>
      </c>
      <c r="BQ75" t="str">
        <f t="shared" si="46"/>
        <v>NULL,NULL,NULL,NULL,NULL,NULL,NULL,NULL,NULL,NULL,NULL,NULL,NULL,NULL,NULL,NULL,NULL,NULL,NULL,NULL</v>
      </c>
      <c r="BR75" t="str">
        <f t="shared" si="47"/>
        <v>NULL,NULL,NULL,NULL,NULL,NULL,NULL,NULL,NULL,NULL,NULL,NULL,NULL,NULL,NULL,NULL,NULL,NULL,NULL,NULL,NULL</v>
      </c>
      <c r="BS75" t="str">
        <f t="shared" si="25"/>
        <v>NULL,NULL,NULL,NULL,NULL,NULL,NULL,NULL,NULL,NULL,NULL,NULL,NULL,NULL,NULL,NULL,NULL,NULL,NULL,NULL,NULL,NULL</v>
      </c>
      <c r="BT75" s="11" t="str">
        <f t="shared" si="49"/>
        <v>NULL,NULL,NULL,NULL,NULL,NULL,NULL,NULL,NULL,NULL,NULL,NULL,NULL,NULL,NULL,NULL,NULL,NULL,NULL,NULL,NULL,NULL,NULL</v>
      </c>
      <c r="BU75" s="12" t="str">
        <f t="shared" si="48"/>
        <v xml:space="preserve">INSERT INTO TEWSA0W.CT_SME_TMP (COD_SNDG,COD_RATING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DEBITI_FIN_BT,IMP_DEBITI_FIN_MLT,IMP_LIQUIDITA) VALUES ( 186,NULL,NULL,NULL,NULL,NULL,NULL,NULL,NULL,NULL,NULL,NULL,NULL,NULL,NULL,NULL,NULL,NULL,NULL,NULL,NULL,NULL,NULL,NULL,NULL); </v>
      </c>
    </row>
    <row r="76" spans="2:73" x14ac:dyDescent="0.3">
      <c r="B76" s="28">
        <v>187</v>
      </c>
      <c r="C76" s="2">
        <v>8</v>
      </c>
      <c r="D76" s="14">
        <v>1</v>
      </c>
      <c r="E76" s="14" t="s">
        <v>1</v>
      </c>
      <c r="F76" s="2"/>
      <c r="G76" s="2"/>
      <c r="H76" s="17"/>
      <c r="I76" s="17"/>
      <c r="J76" s="6"/>
      <c r="K76" s="6"/>
      <c r="L76" s="6"/>
      <c r="M76" s="6"/>
      <c r="N76" s="6"/>
      <c r="O76" s="6"/>
      <c r="P76" s="6"/>
      <c r="Q76" s="6"/>
      <c r="R76" s="6"/>
      <c r="S76" s="7"/>
      <c r="T76" s="18"/>
      <c r="U76" s="18"/>
      <c r="V76" s="7"/>
      <c r="W76" s="7"/>
      <c r="X76" s="7"/>
      <c r="Y76" s="7"/>
      <c r="Z76" s="25"/>
      <c r="AA76" s="25"/>
      <c r="AB76" s="25"/>
      <c r="AC76" s="25"/>
      <c r="AD76" s="6"/>
      <c r="AE76" s="6"/>
      <c r="AF76" s="6"/>
      <c r="AG76" s="6"/>
      <c r="AH76" s="6"/>
      <c r="AI76" s="6"/>
      <c r="AJ76" s="6"/>
      <c r="AK76" s="6"/>
      <c r="AL76" s="6"/>
      <c r="AM76" s="6">
        <v>1</v>
      </c>
      <c r="AN76" s="6">
        <v>0</v>
      </c>
      <c r="AO76" s="6">
        <v>0</v>
      </c>
      <c r="AP76" s="6">
        <v>0</v>
      </c>
      <c r="AQ76" s="6">
        <v>0</v>
      </c>
      <c r="AR76" s="6">
        <v>0</v>
      </c>
      <c r="AS76" s="6">
        <v>0</v>
      </c>
      <c r="AT76" s="3"/>
      <c r="AU76" s="4"/>
      <c r="AV76" s="3"/>
      <c r="AW76" s="10" t="str">
        <f t="shared" si="26"/>
        <v>INSERT INTO TEWSA0W.CT_SME_TMP (COD_SNDG,COD_RATING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DEBITI_FIN_BT,IMP_DEBITI_FIN_MLT,IMP_LIQUIDITA) VALUES ( 187,NULL</v>
      </c>
      <c r="AX76" t="str">
        <f t="shared" si="27"/>
        <v>NULL</v>
      </c>
      <c r="AY76" t="str">
        <f t="shared" si="28"/>
        <v>NULL,NULL</v>
      </c>
      <c r="AZ76" t="str">
        <f t="shared" si="29"/>
        <v>NULL,NULL,NULL</v>
      </c>
      <c r="BA76" t="str">
        <f t="shared" si="30"/>
        <v>NULL,NULL,NULL,NULL</v>
      </c>
      <c r="BB76" t="str">
        <f t="shared" si="31"/>
        <v>NULL,NULL,NULL,NULL,NULL</v>
      </c>
      <c r="BC76" t="str">
        <f t="shared" si="32"/>
        <v>NULL,NULL,NULL,NULL,NULL,NULL</v>
      </c>
      <c r="BD76" t="str">
        <f t="shared" si="33"/>
        <v>NULL,NULL,NULL,NULL,NULL,NULL,NULL</v>
      </c>
      <c r="BE76" t="str">
        <f t="shared" si="34"/>
        <v>NULL,NULL,NULL,NULL,NULL,NULL,NULL,NULL</v>
      </c>
      <c r="BF76" t="str">
        <f t="shared" si="35"/>
        <v>NULL,NULL,NULL,NULL,NULL,NULL,NULL,NULL,NULL</v>
      </c>
      <c r="BG76" t="str">
        <f t="shared" si="36"/>
        <v>NULL,NULL,NULL,NULL,NULL,NULL,NULL,NULL,NULL,NULL</v>
      </c>
      <c r="BH76" t="str">
        <f t="shared" si="37"/>
        <v>NULL,NULL,NULL,NULL,NULL,NULL,NULL,NULL,NULL,NULL,NULL</v>
      </c>
      <c r="BI76" t="str">
        <f t="shared" si="38"/>
        <v>NULL,NULL,NULL,NULL,NULL,NULL,NULL,NULL,NULL,NULL,NULL,NULL</v>
      </c>
      <c r="BJ76" t="str">
        <f t="shared" si="39"/>
        <v>NULL,NULL,NULL,NULL,NULL,NULL,NULL,NULL,NULL,NULL,NULL,NULL,NULL</v>
      </c>
      <c r="BK76" t="str">
        <f t="shared" si="40"/>
        <v>NULL,NULL,NULL,NULL,NULL,NULL,NULL,NULL,NULL,NULL,NULL,NULL,NULL,NULL</v>
      </c>
      <c r="BL76" t="str">
        <f t="shared" si="41"/>
        <v>NULL,NULL,NULL,NULL,NULL,NULL,NULL,NULL,NULL,NULL,NULL,NULL,NULL,NULL,NULL</v>
      </c>
      <c r="BM76" t="str">
        <f t="shared" si="42"/>
        <v>NULL,NULL,NULL,NULL,NULL,NULL,NULL,NULL,NULL,NULL,NULL,NULL,NULL,NULL,NULL,NULL</v>
      </c>
      <c r="BN76" t="str">
        <f t="shared" si="43"/>
        <v>NULL,NULL,NULL,NULL,NULL,NULL,NULL,NULL,NULL,NULL,NULL,NULL,NULL,NULL,NULL,NULL,NULL</v>
      </c>
      <c r="BO76" t="str">
        <f t="shared" si="44"/>
        <v>NULL,NULL,NULL,NULL,NULL,NULL,NULL,NULL,NULL,NULL,NULL,NULL,NULL,NULL,NULL,NULL,NULL,NULL</v>
      </c>
      <c r="BP76" t="str">
        <f t="shared" si="45"/>
        <v>NULL,NULL,NULL,NULL,NULL,NULL,NULL,NULL,NULL,NULL,NULL,NULL,NULL,NULL,NULL,NULL,NULL,NULL,NULL</v>
      </c>
      <c r="BQ76" t="str">
        <f t="shared" si="46"/>
        <v>NULL,NULL,NULL,NULL,NULL,NULL,NULL,NULL,NULL,NULL,NULL,NULL,NULL,NULL,NULL,NULL,NULL,NULL,NULL,NULL</v>
      </c>
      <c r="BR76" t="str">
        <f t="shared" si="47"/>
        <v>NULL,NULL,NULL,NULL,NULL,NULL,NULL,NULL,NULL,NULL,NULL,NULL,NULL,NULL,NULL,NULL,NULL,NULL,NULL,NULL,NULL</v>
      </c>
      <c r="BS76" t="str">
        <f t="shared" si="25"/>
        <v>NULL,NULL,NULL,NULL,NULL,NULL,NULL,NULL,NULL,NULL,NULL,NULL,NULL,NULL,NULL,NULL,NULL,NULL,NULL,NULL,NULL,NULL</v>
      </c>
      <c r="BT76" s="11" t="str">
        <f t="shared" si="49"/>
        <v>NULL,NULL,NULL,NULL,NULL,NULL,NULL,NULL,NULL,NULL,NULL,NULL,NULL,NULL,NULL,NULL,NULL,NULL,NULL,NULL,NULL,NULL,NULL</v>
      </c>
      <c r="BU76" s="12" t="str">
        <f t="shared" si="48"/>
        <v xml:space="preserve">INSERT INTO TEWSA0W.CT_SME_TMP (COD_SNDG,COD_RATING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DEBITI_FIN_BT,IMP_DEBITI_FIN_MLT,IMP_LIQUIDITA) VALUES ( 187,NULL,NULL,NULL,NULL,NULL,NULL,NULL,NULL,NULL,NULL,NULL,NULL,NULL,NULL,NULL,NULL,NULL,NULL,NULL,NULL,NULL,NULL,NULL,NULL); </v>
      </c>
    </row>
    <row r="77" spans="2:73" x14ac:dyDescent="0.3">
      <c r="B77" s="28">
        <v>188</v>
      </c>
      <c r="C77" s="2">
        <v>8</v>
      </c>
      <c r="D77" s="14">
        <v>1</v>
      </c>
      <c r="E77" s="14" t="s">
        <v>1</v>
      </c>
      <c r="F77" s="2"/>
      <c r="G77" s="2"/>
      <c r="H77" s="17"/>
      <c r="I77" s="17"/>
      <c r="J77" s="6"/>
      <c r="K77" s="6"/>
      <c r="L77" s="6"/>
      <c r="M77" s="6"/>
      <c r="N77" s="6"/>
      <c r="O77" s="6"/>
      <c r="P77" s="6"/>
      <c r="Q77" s="6"/>
      <c r="R77" s="6"/>
      <c r="S77" s="7"/>
      <c r="T77" s="18"/>
      <c r="U77" s="18"/>
      <c r="V77" s="7"/>
      <c r="W77" s="7"/>
      <c r="X77" s="7"/>
      <c r="Y77" s="7"/>
      <c r="Z77" s="25"/>
      <c r="AA77" s="25"/>
      <c r="AB77" s="25"/>
      <c r="AC77" s="25"/>
      <c r="AD77" s="6"/>
      <c r="AE77" s="6"/>
      <c r="AF77" s="6"/>
      <c r="AG77" s="6"/>
      <c r="AH77" s="6"/>
      <c r="AI77" s="6"/>
      <c r="AJ77" s="6"/>
      <c r="AK77" s="6"/>
      <c r="AL77" s="6"/>
      <c r="AM77" s="6">
        <v>0</v>
      </c>
      <c r="AN77" s="6">
        <v>0</v>
      </c>
      <c r="AO77" s="6">
        <v>0</v>
      </c>
      <c r="AP77" s="6">
        <v>0</v>
      </c>
      <c r="AQ77" s="6">
        <v>0</v>
      </c>
      <c r="AR77" s="6">
        <v>0</v>
      </c>
      <c r="AS77" s="6">
        <v>1</v>
      </c>
      <c r="AT77" s="3"/>
      <c r="AU77" s="4"/>
      <c r="AV77" s="3"/>
      <c r="AW77" s="10" t="str">
        <f t="shared" si="26"/>
        <v>INSERT INTO TEWSA0W.CT_SME_TMP (COD_SNDG,COD_RATING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DEBITI_FIN_BT,IMP_DEBITI_FIN_MLT,IMP_LIQUIDITA) VALUES ( 188,NULL</v>
      </c>
      <c r="AX77" t="str">
        <f t="shared" si="27"/>
        <v>NULL</v>
      </c>
      <c r="AY77" t="str">
        <f t="shared" si="28"/>
        <v>NULL,NULL</v>
      </c>
      <c r="AZ77" t="str">
        <f t="shared" si="29"/>
        <v>NULL,NULL,NULL</v>
      </c>
      <c r="BA77" t="str">
        <f t="shared" si="30"/>
        <v>NULL,NULL,NULL,NULL</v>
      </c>
      <c r="BB77" t="str">
        <f t="shared" si="31"/>
        <v>NULL,NULL,NULL,NULL,NULL</v>
      </c>
      <c r="BC77" t="str">
        <f t="shared" si="32"/>
        <v>NULL,NULL,NULL,NULL,NULL,NULL</v>
      </c>
      <c r="BD77" t="str">
        <f t="shared" si="33"/>
        <v>NULL,NULL,NULL,NULL,NULL,NULL,NULL</v>
      </c>
      <c r="BE77" t="str">
        <f t="shared" si="34"/>
        <v>NULL,NULL,NULL,NULL,NULL,NULL,NULL,NULL</v>
      </c>
      <c r="BF77" t="str">
        <f t="shared" si="35"/>
        <v>NULL,NULL,NULL,NULL,NULL,NULL,NULL,NULL,NULL</v>
      </c>
      <c r="BG77" t="str">
        <f t="shared" si="36"/>
        <v>NULL,NULL,NULL,NULL,NULL,NULL,NULL,NULL,NULL,NULL</v>
      </c>
      <c r="BH77" t="str">
        <f t="shared" si="37"/>
        <v>NULL,NULL,NULL,NULL,NULL,NULL,NULL,NULL,NULL,NULL,NULL</v>
      </c>
      <c r="BI77" t="str">
        <f t="shared" si="38"/>
        <v>NULL,NULL,NULL,NULL,NULL,NULL,NULL,NULL,NULL,NULL,NULL,NULL</v>
      </c>
      <c r="BJ77" t="str">
        <f t="shared" si="39"/>
        <v>NULL,NULL,NULL,NULL,NULL,NULL,NULL,NULL,NULL,NULL,NULL,NULL,NULL</v>
      </c>
      <c r="BK77" t="str">
        <f t="shared" si="40"/>
        <v>NULL,NULL,NULL,NULL,NULL,NULL,NULL,NULL,NULL,NULL,NULL,NULL,NULL,NULL</v>
      </c>
      <c r="BL77" t="str">
        <f t="shared" si="41"/>
        <v>NULL,NULL,NULL,NULL,NULL,NULL,NULL,NULL,NULL,NULL,NULL,NULL,NULL,NULL,NULL</v>
      </c>
      <c r="BM77" t="str">
        <f t="shared" si="42"/>
        <v>NULL,NULL,NULL,NULL,NULL,NULL,NULL,NULL,NULL,NULL,NULL,NULL,NULL,NULL,NULL,NULL</v>
      </c>
      <c r="BN77" t="str">
        <f t="shared" si="43"/>
        <v>NULL,NULL,NULL,NULL,NULL,NULL,NULL,NULL,NULL,NULL,NULL,NULL,NULL,NULL,NULL,NULL,NULL</v>
      </c>
      <c r="BO77" t="str">
        <f t="shared" si="44"/>
        <v>NULL,NULL,NULL,NULL,NULL,NULL,NULL,NULL,NULL,NULL,NULL,NULL,NULL,NULL,NULL,NULL,NULL,NULL</v>
      </c>
      <c r="BP77" t="str">
        <f t="shared" si="45"/>
        <v>NULL,NULL,NULL,NULL,NULL,NULL,NULL,NULL,NULL,NULL,NULL,NULL,NULL,NULL,NULL,NULL,NULL,NULL,NULL</v>
      </c>
      <c r="BQ77" t="str">
        <f t="shared" si="46"/>
        <v>NULL,NULL,NULL,NULL,NULL,NULL,NULL,NULL,NULL,NULL,NULL,NULL,NULL,NULL,NULL,NULL,NULL,NULL,NULL,NULL</v>
      </c>
      <c r="BR77" t="str">
        <f t="shared" si="47"/>
        <v>NULL,NULL,NULL,NULL,NULL,NULL,NULL,NULL,NULL,NULL,NULL,NULL,NULL,NULL,NULL,NULL,NULL,NULL,NULL,NULL,NULL</v>
      </c>
      <c r="BS77" t="str">
        <f t="shared" si="25"/>
        <v>NULL,NULL,NULL,NULL,NULL,NULL,NULL,NULL,NULL,NULL,NULL,NULL,NULL,NULL,NULL,NULL,NULL,NULL,NULL,NULL,NULL,NULL</v>
      </c>
      <c r="BT77" s="11" t="str">
        <f t="shared" si="49"/>
        <v>NULL,NULL,NULL,NULL,NULL,NULL,NULL,NULL,NULL,NULL,NULL,NULL,NULL,NULL,NULL,NULL,NULL,NULL,NULL,NULL,NULL,NULL,NULL</v>
      </c>
      <c r="BU77" s="12" t="str">
        <f t="shared" si="48"/>
        <v xml:space="preserve">INSERT INTO TEWSA0W.CT_SME_TMP (COD_SNDG,COD_RATING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DEBITI_FIN_BT,IMP_DEBITI_FIN_MLT,IMP_LIQUIDITA) VALUES ( 188,NULL,NULL,NULL,NULL,NULL,NULL,NULL,NULL,NULL,NULL,NULL,NULL,NULL,NULL,NULL,NULL,NULL,NULL,NULL,NULL,NULL,NULL,NULL,NULL); </v>
      </c>
    </row>
    <row r="78" spans="2:73" x14ac:dyDescent="0.3">
      <c r="B78" s="28">
        <v>189</v>
      </c>
      <c r="C78" s="2">
        <v>8</v>
      </c>
      <c r="D78" s="14">
        <v>1</v>
      </c>
      <c r="E78" s="14" t="s">
        <v>1</v>
      </c>
      <c r="F78" s="2"/>
      <c r="G78" s="2"/>
      <c r="H78" s="17"/>
      <c r="I78" s="17"/>
      <c r="J78" s="6"/>
      <c r="K78" s="6"/>
      <c r="L78" s="6"/>
      <c r="M78" s="6"/>
      <c r="N78" s="6"/>
      <c r="O78" s="6"/>
      <c r="P78" s="6"/>
      <c r="Q78" s="6"/>
      <c r="R78" s="6"/>
      <c r="S78" s="7"/>
      <c r="T78" s="18"/>
      <c r="U78" s="18"/>
      <c r="V78" s="7"/>
      <c r="W78" s="7"/>
      <c r="X78" s="7"/>
      <c r="Y78" s="7"/>
      <c r="Z78" s="25"/>
      <c r="AA78" s="25"/>
      <c r="AB78" s="25"/>
      <c r="AC78" s="25"/>
      <c r="AD78" s="6"/>
      <c r="AE78" s="6"/>
      <c r="AF78" s="6"/>
      <c r="AG78" s="6"/>
      <c r="AH78" s="6"/>
      <c r="AI78" s="6"/>
      <c r="AJ78" s="6"/>
      <c r="AK78" s="6"/>
      <c r="AL78" s="6"/>
      <c r="AM78" s="6">
        <v>1</v>
      </c>
      <c r="AN78" s="6">
        <v>0</v>
      </c>
      <c r="AO78" s="6">
        <v>0</v>
      </c>
      <c r="AP78" s="6">
        <v>0</v>
      </c>
      <c r="AQ78" s="6">
        <v>0</v>
      </c>
      <c r="AR78" s="6">
        <v>0</v>
      </c>
      <c r="AS78" s="6">
        <v>1</v>
      </c>
      <c r="AT78" s="3"/>
      <c r="AU78" s="4"/>
      <c r="AV78" s="3"/>
      <c r="AW78" s="10" t="str">
        <f t="shared" si="26"/>
        <v>INSERT INTO TEWSA0W.CT_SME_TMP (COD_SNDG,COD_RATING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DEBITI_FIN_BT,IMP_DEBITI_FIN_MLT,IMP_LIQUIDITA) VALUES ( 189,NULL</v>
      </c>
      <c r="AX78" t="str">
        <f t="shared" si="27"/>
        <v>NULL</v>
      </c>
      <c r="AY78" t="str">
        <f t="shared" si="28"/>
        <v>NULL,NULL</v>
      </c>
      <c r="AZ78" t="str">
        <f t="shared" si="29"/>
        <v>NULL,NULL,NULL</v>
      </c>
      <c r="BA78" t="str">
        <f t="shared" si="30"/>
        <v>NULL,NULL,NULL,NULL</v>
      </c>
      <c r="BB78" t="str">
        <f t="shared" si="31"/>
        <v>NULL,NULL,NULL,NULL,NULL</v>
      </c>
      <c r="BC78" t="str">
        <f t="shared" si="32"/>
        <v>NULL,NULL,NULL,NULL,NULL,NULL</v>
      </c>
      <c r="BD78" t="str">
        <f t="shared" si="33"/>
        <v>NULL,NULL,NULL,NULL,NULL,NULL,NULL</v>
      </c>
      <c r="BE78" t="str">
        <f t="shared" si="34"/>
        <v>NULL,NULL,NULL,NULL,NULL,NULL,NULL,NULL</v>
      </c>
      <c r="BF78" t="str">
        <f t="shared" si="35"/>
        <v>NULL,NULL,NULL,NULL,NULL,NULL,NULL,NULL,NULL</v>
      </c>
      <c r="BG78" t="str">
        <f t="shared" si="36"/>
        <v>NULL,NULL,NULL,NULL,NULL,NULL,NULL,NULL,NULL,NULL</v>
      </c>
      <c r="BH78" t="str">
        <f t="shared" si="37"/>
        <v>NULL,NULL,NULL,NULL,NULL,NULL,NULL,NULL,NULL,NULL,NULL</v>
      </c>
      <c r="BI78" t="str">
        <f t="shared" si="38"/>
        <v>NULL,NULL,NULL,NULL,NULL,NULL,NULL,NULL,NULL,NULL,NULL,NULL</v>
      </c>
      <c r="BJ78" t="str">
        <f t="shared" si="39"/>
        <v>NULL,NULL,NULL,NULL,NULL,NULL,NULL,NULL,NULL,NULL,NULL,NULL,NULL</v>
      </c>
      <c r="BK78" t="str">
        <f t="shared" si="40"/>
        <v>NULL,NULL,NULL,NULL,NULL,NULL,NULL,NULL,NULL,NULL,NULL,NULL,NULL,NULL</v>
      </c>
      <c r="BL78" t="str">
        <f t="shared" si="41"/>
        <v>NULL,NULL,NULL,NULL,NULL,NULL,NULL,NULL,NULL,NULL,NULL,NULL,NULL,NULL,NULL</v>
      </c>
      <c r="BM78" t="str">
        <f t="shared" si="42"/>
        <v>NULL,NULL,NULL,NULL,NULL,NULL,NULL,NULL,NULL,NULL,NULL,NULL,NULL,NULL,NULL,NULL</v>
      </c>
      <c r="BN78" t="str">
        <f t="shared" si="43"/>
        <v>NULL,NULL,NULL,NULL,NULL,NULL,NULL,NULL,NULL,NULL,NULL,NULL,NULL,NULL,NULL,NULL,NULL</v>
      </c>
      <c r="BO78" t="str">
        <f t="shared" si="44"/>
        <v>NULL,NULL,NULL,NULL,NULL,NULL,NULL,NULL,NULL,NULL,NULL,NULL,NULL,NULL,NULL,NULL,NULL,NULL</v>
      </c>
      <c r="BP78" t="str">
        <f t="shared" si="45"/>
        <v>NULL,NULL,NULL,NULL,NULL,NULL,NULL,NULL,NULL,NULL,NULL,NULL,NULL,NULL,NULL,NULL,NULL,NULL,NULL</v>
      </c>
      <c r="BQ78" t="str">
        <f t="shared" si="46"/>
        <v>NULL,NULL,NULL,NULL,NULL,NULL,NULL,NULL,NULL,NULL,NULL,NULL,NULL,NULL,NULL,NULL,NULL,NULL,NULL,NULL</v>
      </c>
      <c r="BR78" t="str">
        <f t="shared" si="47"/>
        <v>NULL,NULL,NULL,NULL,NULL,NULL,NULL,NULL,NULL,NULL,NULL,NULL,NULL,NULL,NULL,NULL,NULL,NULL,NULL,NULL,NULL</v>
      </c>
      <c r="BS78" t="str">
        <f t="shared" si="25"/>
        <v>NULL,NULL,NULL,NULL,NULL,NULL,NULL,NULL,NULL,NULL,NULL,NULL,NULL,NULL,NULL,NULL,NULL,NULL,NULL,NULL,NULL,NULL</v>
      </c>
      <c r="BT78" s="11" t="str">
        <f t="shared" si="49"/>
        <v>NULL,NULL,NULL,NULL,NULL,NULL,NULL,NULL,NULL,NULL,NULL,NULL,NULL,NULL,NULL,NULL,NULL,NULL,NULL,NULL,NULL,NULL,NULL</v>
      </c>
      <c r="BU78" s="12" t="str">
        <f t="shared" si="48"/>
        <v xml:space="preserve">INSERT INTO TEWSA0W.CT_SME_TMP (COD_SNDG,COD_RATING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DEBITI_FIN_BT,IMP_DEBITI_FIN_MLT,IMP_LIQUIDITA) VALUES ( 189,NULL,NULL,NULL,NULL,NULL,NULL,NULL,NULL,NULL,NULL,NULL,NULL,NULL,NULL,NULL,NULL,NULL,NULL,NULL,NULL,NULL,NULL,NULL,NULL); </v>
      </c>
    </row>
    <row r="79" spans="2:73" x14ac:dyDescent="0.3">
      <c r="B79" s="28">
        <v>190</v>
      </c>
      <c r="C79" s="2">
        <v>8</v>
      </c>
      <c r="D79" s="14">
        <v>0</v>
      </c>
      <c r="E79" s="14" t="s">
        <v>1</v>
      </c>
      <c r="F79" s="2"/>
      <c r="G79" s="2"/>
      <c r="H79" s="17"/>
      <c r="I79" s="17"/>
      <c r="J79" s="6"/>
      <c r="K79" s="6"/>
      <c r="L79" s="6"/>
      <c r="M79" s="6"/>
      <c r="N79" s="6"/>
      <c r="O79" s="6"/>
      <c r="P79" s="6"/>
      <c r="Q79" s="6"/>
      <c r="R79" s="6"/>
      <c r="S79" s="7"/>
      <c r="T79" s="18"/>
      <c r="U79" s="18"/>
      <c r="V79" s="7"/>
      <c r="W79" s="7"/>
      <c r="X79" s="7"/>
      <c r="Y79" s="7"/>
      <c r="Z79" s="25"/>
      <c r="AA79" s="25"/>
      <c r="AB79" s="25"/>
      <c r="AC79" s="25"/>
      <c r="AD79" s="6"/>
      <c r="AE79" s="6"/>
      <c r="AF79" s="6"/>
      <c r="AG79" s="6"/>
      <c r="AH79" s="6"/>
      <c r="AI79" s="6"/>
      <c r="AJ79" s="6"/>
      <c r="AK79" s="6"/>
      <c r="AL79" s="6"/>
      <c r="AM79" s="6">
        <v>0</v>
      </c>
      <c r="AN79" s="6">
        <v>0</v>
      </c>
      <c r="AO79" s="6">
        <v>0</v>
      </c>
      <c r="AP79" s="6">
        <v>0</v>
      </c>
      <c r="AQ79" s="6">
        <v>0</v>
      </c>
      <c r="AR79" s="6">
        <v>0</v>
      </c>
      <c r="AS79" s="6">
        <v>0</v>
      </c>
      <c r="AT79" s="3"/>
      <c r="AU79" s="4"/>
      <c r="AV79" s="3"/>
      <c r="AW79" s="10" t="str">
        <f t="shared" si="26"/>
        <v>INSERT INTO TEWSA0W.CT_SME_TMP (COD_SNDG,COD_RATING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DEBITI_FIN_BT,IMP_DEBITI_FIN_MLT,IMP_LIQUIDITA) VALUES ( 190,NULL</v>
      </c>
      <c r="BT79" s="11"/>
      <c r="BU79" s="12"/>
    </row>
    <row r="80" spans="2:73" x14ac:dyDescent="0.3">
      <c r="B80" s="28">
        <v>191</v>
      </c>
      <c r="C80" s="2">
        <v>8</v>
      </c>
      <c r="D80" s="14">
        <v>0</v>
      </c>
      <c r="E80" s="14" t="s">
        <v>1</v>
      </c>
      <c r="F80" s="2"/>
      <c r="G80" s="2"/>
      <c r="H80" s="17"/>
      <c r="I80" s="17"/>
      <c r="J80" s="6"/>
      <c r="K80" s="6"/>
      <c r="L80" s="6"/>
      <c r="M80" s="6"/>
      <c r="N80" s="6"/>
      <c r="O80" s="6"/>
      <c r="P80" s="6"/>
      <c r="Q80" s="6"/>
      <c r="R80" s="6"/>
      <c r="S80" s="7"/>
      <c r="T80" s="18"/>
      <c r="U80" s="18"/>
      <c r="V80" s="7"/>
      <c r="W80" s="7"/>
      <c r="X80" s="7"/>
      <c r="Y80" s="7"/>
      <c r="Z80" s="25"/>
      <c r="AA80" s="25"/>
      <c r="AB80" s="25"/>
      <c r="AC80" s="25"/>
      <c r="AD80" s="6"/>
      <c r="AE80" s="6"/>
      <c r="AF80" s="6"/>
      <c r="AG80" s="6"/>
      <c r="AH80" s="6"/>
      <c r="AI80" s="6"/>
      <c r="AJ80" s="6"/>
      <c r="AK80" s="6"/>
      <c r="AL80" s="6"/>
      <c r="AM80" s="6" t="s">
        <v>49</v>
      </c>
      <c r="AN80" s="6" t="s">
        <v>49</v>
      </c>
      <c r="AO80" s="6" t="s">
        <v>49</v>
      </c>
      <c r="AP80" s="6" t="s">
        <v>49</v>
      </c>
      <c r="AQ80" s="6" t="s">
        <v>49</v>
      </c>
      <c r="AR80" s="6" t="s">
        <v>49</v>
      </c>
      <c r="AS80" s="6" t="s">
        <v>49</v>
      </c>
      <c r="AT80" s="3"/>
      <c r="AU80" s="4"/>
      <c r="AV80" s="3"/>
      <c r="AW80" s="10" t="str">
        <f t="shared" si="26"/>
        <v>INSERT INTO TEWSA0W.CT_SME_TMP (COD_SNDG,COD_RATING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DEBITI_FIN_BT,IMP_DEBITI_FIN_MLT,IMP_LIQUIDITA) VALUES ( 191,NULL</v>
      </c>
      <c r="BT80" s="11"/>
      <c r="BU80" s="12"/>
    </row>
    <row r="81" spans="2:73" x14ac:dyDescent="0.3">
      <c r="B81" s="28">
        <v>192</v>
      </c>
      <c r="C81" s="2">
        <v>8</v>
      </c>
      <c r="D81" s="14">
        <v>0</v>
      </c>
      <c r="E81" s="14" t="s">
        <v>1</v>
      </c>
      <c r="F81" s="2"/>
      <c r="G81" s="2"/>
      <c r="H81" s="17"/>
      <c r="I81" s="17"/>
      <c r="J81" s="6"/>
      <c r="K81" s="6"/>
      <c r="L81" s="6"/>
      <c r="M81" s="6"/>
      <c r="N81" s="6"/>
      <c r="O81" s="6"/>
      <c r="P81" s="6"/>
      <c r="Q81" s="6"/>
      <c r="R81" s="6"/>
      <c r="S81" s="7"/>
      <c r="T81" s="18"/>
      <c r="U81" s="18"/>
      <c r="V81" s="7"/>
      <c r="W81" s="7"/>
      <c r="X81" s="7"/>
      <c r="Y81" s="7"/>
      <c r="Z81" s="25"/>
      <c r="AA81" s="25"/>
      <c r="AB81" s="25"/>
      <c r="AC81" s="25"/>
      <c r="AD81" s="6"/>
      <c r="AE81" s="6"/>
      <c r="AF81" s="6"/>
      <c r="AG81" s="6"/>
      <c r="AH81" s="6"/>
      <c r="AI81" s="6"/>
      <c r="AJ81" s="6"/>
      <c r="AK81" s="6"/>
      <c r="AL81" s="6"/>
      <c r="AM81" s="6">
        <v>0</v>
      </c>
      <c r="AN81" s="6" t="s">
        <v>49</v>
      </c>
      <c r="AO81" s="6" t="s">
        <v>49</v>
      </c>
      <c r="AP81" s="6" t="s">
        <v>49</v>
      </c>
      <c r="AQ81" s="6" t="s">
        <v>49</v>
      </c>
      <c r="AR81" s="6" t="s">
        <v>49</v>
      </c>
      <c r="AS81" s="6">
        <v>0</v>
      </c>
      <c r="AT81" s="3"/>
      <c r="AU81" s="4"/>
      <c r="AV81" s="3"/>
      <c r="AW81" s="10" t="str">
        <f t="shared" si="26"/>
        <v>INSERT INTO TEWSA0W.CT_SME_TMP (COD_SNDG,COD_RATING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DEBITI_FIN_BT,IMP_DEBITI_FIN_MLT,IMP_LIQUIDITA) VALUES ( 192,NULL</v>
      </c>
      <c r="BT81" s="11"/>
      <c r="BU81" s="12"/>
    </row>
    <row r="82" spans="2:73" x14ac:dyDescent="0.3">
      <c r="B82" s="28">
        <v>193</v>
      </c>
      <c r="C82" s="2">
        <v>8</v>
      </c>
      <c r="D82" s="14">
        <v>0</v>
      </c>
      <c r="E82" s="14" t="s">
        <v>100</v>
      </c>
      <c r="F82" s="2"/>
      <c r="G82" s="2"/>
      <c r="H82" s="17"/>
      <c r="I82" s="17"/>
      <c r="J82" s="6"/>
      <c r="K82" s="6"/>
      <c r="L82" s="6"/>
      <c r="M82" s="6"/>
      <c r="N82" s="6"/>
      <c r="O82" s="6"/>
      <c r="P82" s="6"/>
      <c r="Q82" s="6"/>
      <c r="R82" s="6"/>
      <c r="S82" s="7"/>
      <c r="T82" s="18"/>
      <c r="U82" s="18"/>
      <c r="V82" s="7"/>
      <c r="W82" s="7"/>
      <c r="X82" s="7"/>
      <c r="Y82" s="7"/>
      <c r="Z82" s="25"/>
      <c r="AA82" s="25"/>
      <c r="AB82" s="25"/>
      <c r="AC82" s="25"/>
      <c r="AD82" s="6"/>
      <c r="AE82" s="6"/>
      <c r="AF82" s="6"/>
      <c r="AG82" s="6"/>
      <c r="AH82" s="6"/>
      <c r="AI82" s="6"/>
      <c r="AJ82" s="6"/>
      <c r="AK82" s="6"/>
      <c r="AL82" s="6"/>
      <c r="AM82" s="6">
        <v>0</v>
      </c>
      <c r="AN82" s="18">
        <v>42888</v>
      </c>
      <c r="AO82" s="18">
        <v>42888</v>
      </c>
      <c r="AP82" s="18">
        <v>42888</v>
      </c>
      <c r="AQ82" s="18">
        <v>42888</v>
      </c>
      <c r="AR82" s="18">
        <v>42888</v>
      </c>
      <c r="AS82" s="6">
        <v>0</v>
      </c>
      <c r="AT82" s="3"/>
      <c r="AU82" s="4"/>
      <c r="AV82" s="3"/>
      <c r="AW82" s="10" t="str">
        <f t="shared" si="26"/>
        <v>INSERT INTO TEWSA0W.CT_SME_TMP (COD_SNDG,COD_RATING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DEBITI_FIN_BT,IMP_DEBITI_FIN_MLT,IMP_LIQUIDITA) VALUES ( 193,NULL</v>
      </c>
      <c r="BT82" s="11"/>
      <c r="BU82" s="12"/>
    </row>
    <row r="83" spans="2:73" x14ac:dyDescent="0.3">
      <c r="B83" s="28">
        <v>194</v>
      </c>
      <c r="C83" s="2">
        <v>8</v>
      </c>
      <c r="D83" s="14">
        <v>0</v>
      </c>
      <c r="E83" s="14" t="s">
        <v>100</v>
      </c>
      <c r="F83" s="2"/>
      <c r="G83" s="2"/>
      <c r="H83" s="17"/>
      <c r="I83" s="17"/>
      <c r="J83" s="6"/>
      <c r="K83" s="6"/>
      <c r="L83" s="6"/>
      <c r="M83" s="6"/>
      <c r="N83" s="6"/>
      <c r="O83" s="6"/>
      <c r="P83" s="6"/>
      <c r="Q83" s="6"/>
      <c r="R83" s="6"/>
      <c r="S83" s="7"/>
      <c r="T83" s="18"/>
      <c r="U83" s="18"/>
      <c r="V83" s="7"/>
      <c r="W83" s="7"/>
      <c r="X83" s="7"/>
      <c r="Y83" s="7"/>
      <c r="Z83" s="25"/>
      <c r="AA83" s="25"/>
      <c r="AB83" s="25"/>
      <c r="AC83" s="25"/>
      <c r="AD83" s="6"/>
      <c r="AE83" s="6"/>
      <c r="AF83" s="6"/>
      <c r="AG83" s="6"/>
      <c r="AH83" s="6"/>
      <c r="AI83" s="6"/>
      <c r="AJ83" s="6"/>
      <c r="AK83" s="6"/>
      <c r="AL83" s="6"/>
      <c r="AM83" s="6">
        <v>0</v>
      </c>
      <c r="AN83" s="18">
        <v>42888</v>
      </c>
      <c r="AO83" s="18">
        <v>42888</v>
      </c>
      <c r="AP83" s="18">
        <v>42888</v>
      </c>
      <c r="AQ83" s="18">
        <v>42888</v>
      </c>
      <c r="AR83" s="18">
        <v>42888</v>
      </c>
      <c r="AS83" s="6">
        <v>1</v>
      </c>
      <c r="AT83" s="3"/>
      <c r="AU83" s="4"/>
      <c r="AV83" s="3"/>
      <c r="AW83" s="10" t="str">
        <f t="shared" si="26"/>
        <v>INSERT INTO TEWSA0W.CT_SME_TMP (COD_SNDG,COD_RATING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DEBITI_FIN_BT,IMP_DEBITI_FIN_MLT,IMP_LIQUIDITA) VALUES ( 194,NULL</v>
      </c>
      <c r="BT83" s="11"/>
      <c r="BU83" s="1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High_Priority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2017-06-16T14:55:31Z</dcterms:modified>
</cp:coreProperties>
</file>