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240" yWindow="84" windowWidth="20124" windowHeight="8004" activeTab="3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5" r:id="rId6"/>
    <pivotCache cacheId="8" r:id="rId7"/>
  </pivotCaches>
</workbook>
</file>

<file path=xl/calcChain.xml><?xml version="1.0" encoding="utf-8"?>
<calcChain xmlns="http://schemas.openxmlformats.org/spreadsheetml/2006/main">
  <c r="I5" i="2" l="1"/>
  <c r="J11" i="2"/>
  <c r="N12" i="2"/>
  <c r="D8" i="2"/>
  <c r="J12" i="2"/>
  <c r="J13" i="2"/>
  <c r="D9" i="2"/>
  <c r="H5" i="2"/>
  <c r="N11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<sst xmlns="http://schemas.openxmlformats.org/spreadsheetml/2006/main" count="1079" uniqueCount="142">
  <si>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</si>
  <si>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</si>
  <si>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</si>
  <si>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</si>
  <si>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</si>
  <si>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</si>
  <si>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</si>
  <si>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</si>
  <si>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</si>
  <si>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</si>
  <si>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</si>
  <si>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</si>
  <si>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</si>
  <si>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</si>
  <si>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</si>
  <si>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</si>
  <si>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</si>
  <si>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</si>
  <si>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</si>
  <si>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</si>
  <si>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</si>
  <si>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</si>
  <si>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</si>
  <si>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</si>
  <si>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</si>
  <si>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</si>
  <si>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</si>
  <si>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</si>
  <si>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</si>
  <si>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</si>
  <si>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</si>
  <si>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</si>
  <si>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</si>
  <si>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</si>
  <si>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</si>
  <si>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</si>
  <si>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</si>
  <si>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</si>
  <si>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</si>
  <si>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</si>
  <si>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</si>
  <si>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</si>
  <si>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</si>
  <si>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</si>
  <si>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</si>
  <si>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</si>
  <si>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</si>
  <si>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</si>
  <si>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</si>
  <si>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</si>
  <si>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</si>
  <si>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</si>
  <si>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</si>
  <si>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</si>
  <si>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</si>
  <si>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Row Labels</t>
  </si>
  <si>
    <t>Grand Total</t>
  </si>
  <si>
    <t>ko</t>
  </si>
  <si>
    <t>BR01</t>
  </si>
  <si>
    <t>BR08</t>
  </si>
  <si>
    <t>BR15</t>
  </si>
  <si>
    <t>BR16</t>
  </si>
  <si>
    <t>BR02</t>
  </si>
  <si>
    <t>BR05</t>
  </si>
  <si>
    <t>BR06</t>
  </si>
  <si>
    <t>BR12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</si>
  <si>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</si>
  <si>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</si>
  <si>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</si>
  <si>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</si>
  <si>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</si>
  <si>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accensione Exception 2</t>
  </si>
  <si>
    <t>accensione Exception 3</t>
  </si>
  <si>
    <t>accensione Exception 4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</si>
  <si>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</si>
  <si>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</si>
  <si>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</si>
  <si>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</si>
  <si>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</si>
  <si>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</si>
  <si>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</si>
  <si>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score</t>
  </si>
  <si>
    <t>Non ci siano differenze in termine di colore</t>
  </si>
  <si>
    <t>Non ci siano differenze in termine di flag (accensione segnale)</t>
  </si>
  <si>
    <t>confronto sulla tabella finale</t>
  </si>
  <si>
    <t>confronto sulla tabella intermedia (MODEL_M000xx)</t>
  </si>
  <si>
    <t xml:space="preserve">EWS App-BIB </t>
  </si>
  <si>
    <t>confronto sulla tabella finale singola banca (output_web_BIB)</t>
  </si>
  <si>
    <t xml:space="preserve">EWS App-BIR </t>
  </si>
  <si>
    <t>confronto sulla tabella finale singola banca (output_web_BIR)</t>
  </si>
  <si>
    <t>BR17</t>
  </si>
  <si>
    <t xml:space="preserve">EWS App-KOPER </t>
  </si>
  <si>
    <t>confronto sulla tabella finale singola banca (output_web_KOPER)</t>
  </si>
  <si>
    <t>accensione Exception 5</t>
  </si>
  <si>
    <t>accensione Exception 6</t>
  </si>
  <si>
    <t xml:space="preserve">EWS App-ALEX BANK </t>
  </si>
  <si>
    <t>confronto sulla tabella finale singola banca (output_web_ALEX BANK)</t>
  </si>
  <si>
    <t>colore Client Mispayment Module</t>
  </si>
  <si>
    <t>colore Handling Account Module</t>
  </si>
  <si>
    <t>score Handling Account Module</t>
  </si>
  <si>
    <t>score Client Mispayment Module</t>
  </si>
  <si>
    <t xml:space="preserve">EWS App-CIB </t>
  </si>
  <si>
    <t>confronto sulla tabella finale singola banca (output_web_CIB)</t>
  </si>
  <si>
    <t>BR18</t>
  </si>
  <si>
    <t xml:space="preserve">EWS App-ISPRO </t>
  </si>
  <si>
    <t>confronto sulla tabella finale singola banca (output_web_ISPRO)</t>
  </si>
  <si>
    <t>colore Balance Sheet Module</t>
  </si>
  <si>
    <t>score Balance Sheet Module</t>
  </si>
  <si>
    <t xml:space="preserve">EWS App-ISBA </t>
  </si>
  <si>
    <t>confronto sulla tabella finale singola banca (output_web_ISBA)</t>
  </si>
  <si>
    <t>accensione Exception 7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</si>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</sst>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6" fillId="0" borderId="35" xfId="0" applyFont="1" applyFill="1" applyBorder="1" applyAlignment="1">
      <alignment horizontal="center" vertical="center"/>
    </xf>
    <xf numFmtId="164" fontId="18" fillId="0" borderId="35" xfId="0" applyNumberFormat="1" applyFont="1" applyFill="1" applyBorder="1" applyAlignment="1" applyProtection="1">
      <alignment horizontal="left"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0" fontId="19" fillId="0" borderId="35" xfId="0" applyFont="1" applyFill="1" applyBorder="1" applyAlignment="1" applyProtection="1">
      <alignment vertical="top" wrapText="1"/>
      <protection locked="0"/>
    </xf>
    <xf numFmtId="0" fontId="0" fillId="0" borderId="35" xfId="0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0" fillId="0" borderId="36" xfId="0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9" fillId="0" borderId="36" xfId="0" applyFont="1" applyFill="1" applyBorder="1" applyAlignment="1" applyProtection="1">
      <alignment vertical="top" wrapText="1"/>
      <protection locked="0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" fillId="0" borderId="0" xfId="2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37" xfId="2" applyFont="1" applyBorder="1" applyAlignment="1">
      <alignment horizontal="left" vertical="center" wrapText="1"/>
    </xf>
    <xf numFmtId="0" fontId="16" fillId="0" borderId="0" xfId="2" applyFont="1"/>
    <xf numFmtId="0" fontId="16" fillId="0" borderId="37" xfId="2" applyFont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102">
    <dxf>
      <font>
        <color rgb="FFFF0000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3276600"/>
          <a:ext cx="92583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TEST.sndg, TEST.SEGMENT, color_app</a:t>
          </a:r>
        </a:p>
        <a:p>
          <a:r>
            <a:rPr lang="it-IT" sz="1100"/>
            <a:t>	,case when old_App.semaforo_app = test.color_app then 1 else 0 END 	as check_colorApp		</a:t>
          </a:r>
        </a:p>
        <a:p>
          <a:r>
            <a:rPr lang="it-IT" sz="1100"/>
            <a:t>	,case when old_App.RESULT_First_Risk_Matrix = test.First_Risk_Matrix OR fast_track = 1 then 1 else 0 END as check_First_Risk_Matrix</a:t>
          </a:r>
        </a:p>
        <a:p>
          <a:r>
            <a:rPr lang="it-IT" sz="1100"/>
            <a:t>	,case when (AQR_FATAL = 'S00' and fast_track = 0 ) OR (AQR_FATAL &lt;&gt;'S00' and fast_track = 1  )then 1 else 0 END as check_FAST_TRACK</a:t>
          </a:r>
        </a:p>
        <a:p>
          <a:r>
            <a:rPr lang="it-IT" sz="1100"/>
            <a:t>	,case when (AQr_TRIGGER = 'S00' AND EXCEPTION_1 = 0) OR fast_track = 1 then 1 ELSE 0 END 	as check_EXC_1</a:t>
          </a:r>
        </a:p>
        <a:p>
          <a:r>
            <a:rPr lang="it-IT" sz="1100"/>
            <a:t>	,case when EXCEPTION_2 = FLG_Exc_2 OR fast_track = 1 THEN 1 ELSE 0 END 	as check_EXC_2</a:t>
          </a:r>
        </a:p>
        <a:p>
          <a:r>
            <a:rPr lang="it-IT" sz="1100"/>
            <a:t>	,case when EXCEPTION_3 = FLG_Exc_3 OR fast_track = 1 THEN 1 ELSE 0 END 	as check_EXC_3</a:t>
          </a:r>
        </a:p>
        <a:p>
          <a:r>
            <a:rPr lang="it-IT" sz="1100"/>
            <a:t>	,case when RESULT_MODULE_01 = Client_Mispayment_Module OR fast_track = 1 then 1 else 0 END  as check_RESULT_MODULE_01</a:t>
          </a:r>
        </a:p>
        <a:p>
          <a:r>
            <a:rPr lang="it-IT" sz="1100"/>
            <a:t>	,case when RESULT_MODULE_02 =  Handling_Account_Module OR fast_track = 1 then 1 else 0 END  as check_RESULT_MODULE_02</a:t>
          </a:r>
        </a:p>
        <a:p>
          <a:r>
            <a:rPr lang="it-IT" sz="1100"/>
            <a:t>from OUTPUT_WEB_BIB_NEW_TEST test</a:t>
          </a:r>
        </a:p>
        <a:p>
          <a:r>
            <a:rPr lang="it-IT" sz="1100"/>
            <a:t>join OUTPUT_WEB_BE old_App on test.sndg = old_App.sndg  and old_App.country = test.country and old_App.segment = test.segment</a:t>
          </a:r>
        </a:p>
        <a:p>
          <a:r>
            <a:rPr lang="it-IT" sz="1100"/>
            <a:t>WHERE check_colorApp  = 0 OR check_First_Risk_Matrix = 0</a:t>
          </a:r>
        </a:p>
        <a:p>
          <a:r>
            <a:rPr lang="it-IT" sz="1100"/>
            <a:t>OR  check_FAST_TRACK = 0 </a:t>
          </a:r>
        </a:p>
        <a:p>
          <a:r>
            <a:rPr lang="it-IT" sz="1100"/>
            <a:t>OR check_EXC_1 = 0  OR check_EXC_2 = 0  OR check_EXC_3 = 0 </a:t>
          </a:r>
        </a:p>
        <a:p>
          <a:r>
            <a:rPr lang="it-IT" sz="1100"/>
            <a:t>OR check_RESULT_MODULE_01 = 0  OR check_RESULT_MODULE_02 = 0</a:t>
          </a:r>
          <a:endParaRPr lang="it-IT" sz="1100"/>
        </a:p>
      </xdr:txBody>
    </xdr:sp>
    <xdr:clientData/>
  </xdr:twoCellAnchor>
  <xdr:twoCellAnchor>
    <xdr:from>
      <xdr:col>2</xdr:col>
      <xdr:colOff>68580</xdr:colOff>
      <xdr:row>32</xdr:row>
      <xdr:rowOff>114300</xdr:rowOff>
    </xdr:from>
    <xdr:to>
      <xdr:col>8</xdr:col>
      <xdr:colOff>236220</xdr:colOff>
      <xdr:row>38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91440</xdr:colOff>
      <xdr:row>40</xdr:row>
      <xdr:rowOff>121920</xdr:rowOff>
    </xdr:from>
    <xdr:to>
      <xdr:col>8</xdr:col>
      <xdr:colOff>167640</xdr:colOff>
      <xdr:row>56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  <a:endParaRPr lang="it-IT" sz="1100"/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13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color_app, a.cont, b.cont</a:t>
          </a:r>
        </a:p>
        <a:p>
          <a:r>
            <a:rPr lang="it-IT" sz="1100"/>
            <a:t>	, case when a.cont = b.cont then 1 else 0 end check_NUM, abs(a.cont - b.cont) as diff_NUM</a:t>
          </a:r>
        </a:p>
        <a:p>
          <a:r>
            <a:rPr lang="it-IT" sz="1100"/>
            <a:t>FROM 	(select color_app,count(*) as cont</a:t>
          </a:r>
        </a:p>
        <a:p>
          <a:r>
            <a:rPr lang="it-IT" sz="1100"/>
            <a:t>		from OUTPUT_WEB_BIB_NEW_TEST </a:t>
          </a:r>
        </a:p>
        <a:p>
          <a:r>
            <a:rPr lang="it-IT" sz="1100"/>
            <a:t>		group by color_app) a</a:t>
          </a:r>
        </a:p>
        <a:p>
          <a:r>
            <a:rPr lang="it-IT" sz="1100"/>
            <a:t>JOIN  	(select semaforo_app,count(*) as cont</a:t>
          </a:r>
        </a:p>
        <a:p>
          <a:r>
            <a:rPr lang="it-IT" sz="1100"/>
            <a:t>		from OUTPUT_WEB_BIB </a:t>
          </a:r>
        </a:p>
        <a:p>
          <a:r>
            <a:rPr lang="it-IT" sz="1100"/>
            <a:t>		group by semaforo_app) b  </a:t>
          </a:r>
        </a:p>
        <a:p>
          <a:r>
            <a:rPr lang="it-IT" sz="1100"/>
            <a:t>on a.color_app = b.semaforo_app</a:t>
          </a:r>
        </a:p>
        <a:p>
          <a:r>
            <a:rPr lang="it-IT" sz="1100"/>
            <a:t>order by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79.402817824077" createdVersion="4" refreshedVersion="6" minRefreshableVersion="3" recordCount="142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14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NonDate="0" containsString="0"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879.402819212963" createdVersion="4" refreshedVersion="6" minRefreshableVersion="3" recordCount="142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14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NonDate="0" containsBlank="1" count="5">
        <m/>
        <s v="Da eseguire" u="1"/>
        <s v="Ok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EWS App-BIB "/>
    <n v="1"/>
    <s v="Final Score"/>
    <m/>
    <s v="numerosità record"/>
    <m/>
    <s v="Non ci siano differenze in termine di numero"/>
    <s v="confronto sulla tabella finale"/>
    <m/>
    <m/>
    <x v="0"/>
    <x v="0"/>
  </r>
  <r>
    <s v="EWS App-BIB "/>
    <n v="2"/>
    <s v="Final Score"/>
    <m/>
    <s v="numerosità record per Segment"/>
    <m/>
    <s v="Non ci siano differenze in termine di numero"/>
    <s v="confronto sulla tabella finale"/>
    <m/>
    <m/>
    <x v="0"/>
    <x v="0"/>
  </r>
  <r>
    <s v="EWS App-BIB "/>
    <n v="3"/>
    <s v="Final Score"/>
    <m/>
    <s v="numerosità record per Final Score"/>
    <m/>
    <s v="Non ci siano differenze in termine di numero"/>
    <s v="confronto sulla tabella finale"/>
    <m/>
    <m/>
    <x v="0"/>
    <x v="0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B "/>
    <n v="12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B "/>
    <n v="13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m/>
    <m/>
    <x v="0"/>
    <x v="0"/>
  </r>
  <r>
    <s v="EWS App-BIR "/>
    <n v="20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BIR "/>
    <n v="21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BIR "/>
    <n v="22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BI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5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BIR "/>
    <n v="26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7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8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BIR "/>
    <n v="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BIR "/>
    <n v="3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BIR "/>
    <n v="35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m/>
    <m/>
    <x v="0"/>
    <x v="0"/>
  </r>
  <r>
    <s v="EWS App-KOPER "/>
    <n v="36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KOPER "/>
    <n v="37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KOPER "/>
    <n v="38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KOPER "/>
    <n v="3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KOPER "/>
    <n v="4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KOPER "/>
    <n v="4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KOPER "/>
    <n v="42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KOPER "/>
    <n v="43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4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5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6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7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8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KOPER "/>
    <n v="4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KOPER "/>
    <n v="5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KOPER "/>
    <n v="5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KOPER "/>
    <n v="5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m/>
    <m/>
    <x v="0"/>
    <x v="0"/>
  </r>
  <r>
    <s v="EWS App-ALEX BANK "/>
    <n v="59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ALEX BANK "/>
    <n v="60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ALEX BANK "/>
    <n v="61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ALEX BANK "/>
    <n v="62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ALEX BANK "/>
    <n v="63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ALEX BANK "/>
    <n v="6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ALEX BANK "/>
    <n v="6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ALEX BANK "/>
    <n v="6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ALEX BANK "/>
    <n v="6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ALEX BANK "/>
    <n v="68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ALEX BANK "/>
    <n v="69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ALEX BANK "/>
    <n v="73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m/>
    <m/>
    <x v="0"/>
    <x v="0"/>
  </r>
  <r>
    <s v="EWS App-CIB "/>
    <n v="74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CIB "/>
    <n v="75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CIB "/>
    <n v="76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CIB "/>
    <n v="86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CIB "/>
    <n v="87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m/>
    <m/>
    <x v="0"/>
    <x v="0"/>
  </r>
  <r>
    <s v="EWS App-ISPRO "/>
    <n v="96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PRO "/>
    <n v="97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PRO "/>
    <n v="98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PRO "/>
    <n v="9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2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PRO "/>
    <n v="10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6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PRO "/>
    <n v="10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08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09"/>
    <s v="Predictive Model"/>
    <m/>
    <s v="score Balance Shee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PRO "/>
    <n v="11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2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3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5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6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PRO "/>
    <n v="117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m/>
    <m/>
    <x v="0"/>
    <x v="0"/>
  </r>
  <r>
    <s v="EWS App-ISBA "/>
    <n v="118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BA "/>
    <n v="119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BA "/>
    <n v="120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m/>
    <m/>
    <x v="0"/>
    <x v="0"/>
  </r>
  <r>
    <s v="EWS App-ISBA "/>
    <n v="12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3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m/>
    <m/>
    <x v="0"/>
    <x v="0"/>
  </r>
  <r>
    <s v="EWS App-ISBA "/>
    <n v="12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8"/>
    <s v="Exception (Connection Node)"/>
    <m/>
    <s v="accensione Exception 7"/>
    <s v="Per ogni sndg sarà verificata puntualmente l'uguaglianza tra prima e dopo l'introduzione della nuova app 2.0"/>
    <s v="Non ci siano differenze in termine di flag (accensione segnale)"/>
    <s v="confronto sulla tabella finale"/>
    <m/>
    <m/>
    <x v="0"/>
    <x v="0"/>
  </r>
  <r>
    <s v="EWS App-ISBA "/>
    <n v="1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BA "/>
    <n v="13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m/>
    <m/>
    <x v="0"/>
    <x v="0"/>
  </r>
  <r>
    <s v="EWS App-ISBA "/>
    <n v="13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39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s v="EWS App-ISBA "/>
    <n v="140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m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">
  <r>
    <s v="EWS App-BIB "/>
    <n v="1"/>
    <s v="Final Score"/>
    <m/>
    <s v="numerosità record"/>
    <m/>
    <s v="Non ci siano differenze in termine di numero"/>
    <s v="confronto sulla tabella finale"/>
    <x v="0"/>
    <m/>
    <s v="Ok"/>
  </r>
  <r>
    <s v="EWS App-BIB "/>
    <n v="2"/>
    <s v="Final Score"/>
    <m/>
    <s v="numerosità record per Segment"/>
    <m/>
    <s v="Non ci siano differenze in termine di numero"/>
    <s v="confronto sulla tabella finale"/>
    <x v="0"/>
    <m/>
    <s v="Ok"/>
  </r>
  <r>
    <s v="EWS App-BIB "/>
    <n v="3"/>
    <s v="Final Score"/>
    <m/>
    <s v="numerosità record per Final Score"/>
    <m/>
    <s v="Non ci siano differenze in termine di numero"/>
    <s v="confronto sulla tabella finale"/>
    <x v="0"/>
    <m/>
    <s v="Ok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2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BIB "/>
    <n v="13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R "/>
    <n v="20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BIR "/>
    <n v="21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BIR "/>
    <n v="22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BI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25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R "/>
    <n v="26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27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28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R "/>
    <n v="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BIR "/>
    <n v="3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3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3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3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3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BIR "/>
    <n v="35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BIR)"/>
    <x v="0"/>
    <m/>
    <s v="Ok"/>
  </r>
  <r>
    <s v="EWS App-KOPER "/>
    <n v="36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KOPER "/>
    <n v="37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KOPER "/>
    <n v="38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KOPER "/>
    <n v="3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2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43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4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5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6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7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8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4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KOPER "/>
    <n v="5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KOPER "/>
    <n v="5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5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ALEX BANK "/>
    <n v="59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ALEX BANK "/>
    <n v="60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ALEX BANK "/>
    <n v="61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ALEX BANK "/>
    <n v="62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3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6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68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ALEX BANK "/>
    <n v="69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70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71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72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73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CIB "/>
    <n v="74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CIB "/>
    <n v="75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CIB "/>
    <n v="76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CIB "/>
    <n v="77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78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79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80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CIB "/>
    <n v="81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2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3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4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5"/>
    <s v="Exception (Connection Node)"/>
    <m/>
    <s v="accensione Exception 4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CIB "/>
    <n v="86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CIB "/>
    <n v="87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CIB "/>
    <n v="88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89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0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1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2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3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4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CIB "/>
    <n v="95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CIB)"/>
    <x v="0"/>
    <m/>
    <s v="Ok"/>
  </r>
  <r>
    <s v="EWS App-ISPRO "/>
    <n v="96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PRO "/>
    <n v="97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PRO "/>
    <n v="98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PRO "/>
    <n v="99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 "/>
    <n v="100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 "/>
    <n v="101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 "/>
    <n v="102"/>
    <s v="Predictive Model"/>
    <m/>
    <s v="colore Balance Shee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 "/>
    <n v="103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PRO "/>
    <n v="104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 "/>
    <n v="105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 "/>
    <n v="106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PRO "/>
    <n v="107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ISPRO "/>
    <n v="108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ISPRO "/>
    <n v="109"/>
    <s v="Predictive Model"/>
    <m/>
    <s v="score Balance Shee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ISPRO "/>
    <n v="110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1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2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3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5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6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PRO "/>
    <n v="117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PRO)"/>
    <x v="0"/>
    <m/>
    <s v="Ok"/>
  </r>
  <r>
    <s v="EWS App-ISBA "/>
    <n v="118"/>
    <s v="Final Score"/>
    <m/>
    <s v="numerosità record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BA "/>
    <n v="119"/>
    <s v="Final Score"/>
    <m/>
    <s v="numerosità record per Segment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BA "/>
    <n v="120"/>
    <s v="Final Score"/>
    <m/>
    <s v="numerosità record per Final Score"/>
    <s v="Per ogni sndg sarà verificata puntualmente l'uguaglianza tra prima e dopo l'introduzione della nuova app 2.0"/>
    <s v="Non ci siano differenze in termine di numero"/>
    <s v="confronto sulla tabella finale"/>
    <x v="0"/>
    <m/>
    <s v="Ok"/>
  </r>
  <r>
    <s v="EWS App-ISBA "/>
    <n v="121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BA "/>
    <n v="122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BA "/>
    <n v="123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BA "/>
    <n v="124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ISBA "/>
    <n v="125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BA "/>
    <n v="126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BA "/>
    <n v="127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BA "/>
    <n v="128"/>
    <s v="Exception (Connection Node)"/>
    <m/>
    <s v="accensione Exception 7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ISBA "/>
    <n v="129"/>
    <s v="Predictive Model"/>
    <m/>
    <s v="score Client Mispayme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ISBA "/>
    <n v="130"/>
    <s v="Predictive Model"/>
    <m/>
    <s v="score Handling Account Module"/>
    <s v="Per ogni sndg sarà verificata puntualmente l'uguaglianza tra prima e dopo l'introduzione della nuova app 2.0"/>
    <s v="Non ci siano differenze in termine di score"/>
    <s v="confronto sulla tabella intermedia (MODEL_M000xx)"/>
    <x v="0"/>
    <m/>
    <s v="Ok"/>
  </r>
  <r>
    <s v="EWS App-ISBA "/>
    <n v="131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2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3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4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5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6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7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8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39"/>
    <s v="Business Rules"/>
    <m/>
    <s v="BR17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s v="EWS App-ISBA "/>
    <n v="140"/>
    <s v="Business Rules"/>
    <m/>
    <s v="BR18"/>
    <s v="Per ogni sndg sarà verificata puntualmente l'uguaglianza tra prima e dopo l'introduzione della nuova app 2.0"/>
    <s v="Non ci siano differenze in termine di flag (accensione segnale)"/>
    <s v="confronto sulla tabella finale singola banca (output_web_ISBA)"/>
    <x v="0"/>
    <m/>
    <s v="Ok"/>
  </r>
  <r>
    <m/>
    <m/>
    <m/>
    <m/>
    <m/>
    <m/>
    <m/>
    <m/>
    <x v="0"/>
    <m/>
    <m/>
  </r>
  <r>
    <m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8">
      <pivotArea field="11" type="button" dataOnly="0" labelOnly="1" outline="0" axis="axisRow" fieldPosition="0"/>
    </format>
    <format dxfId="27">
      <pivotArea field="11" type="button" dataOnly="0" labelOnly="1" outline="0" axis="axisRow" fieldPosition="0"/>
    </format>
    <format dxfId="26">
      <pivotArea field="11" type="button" dataOnly="0" labelOnly="1" outline="0" axis="axisRow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1" type="button" dataOnly="0" labelOnly="1" outline="0" axis="axisRow" fieldPosition="0"/>
    </format>
    <format dxfId="17">
      <pivotArea field="1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field="1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1"/>
        <item h="1" m="1" x="4"/>
        <item m="1" x="3"/>
        <item m="1" x="2"/>
        <item h="1" x="0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type="all" dataOnly="0" outline="0" fieldPosition="0"/>
    </format>
    <format dxfId="69">
      <pivotArea field="8" type="button" dataOnly="0" labelOnly="1" outline="0" axis="axisRow" fieldPosition="0"/>
    </format>
    <format dxfId="68">
      <pivotArea field="8" type="button" dataOnly="0" labelOnly="1" outline="0" axis="axisRow" fieldPosition="0"/>
    </format>
    <format dxfId="67">
      <pivotArea field="8" type="button" dataOnly="0" labelOnly="1" outline="0" axis="axisRow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8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8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01">
      <pivotArea field="10" type="button" dataOnly="0" labelOnly="1" outline="0" axis="axisRow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10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0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labelOnly="1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0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8"/>
      <c r="C24" s="99"/>
      <c r="D24" s="99"/>
      <c r="E24" s="99"/>
      <c r="F24" s="99"/>
      <c r="G24" s="99"/>
      <c r="H24" s="99"/>
      <c r="I24" s="99"/>
      <c r="J24" s="99"/>
      <c r="K24" s="100"/>
      <c r="L24" s="7"/>
      <c r="M24" s="1"/>
    </row>
    <row r="25" spans="1:13" ht="22.8" x14ac:dyDescent="0.4">
      <c r="A25" s="5"/>
      <c r="B25" s="101" t="s">
        <v>9</v>
      </c>
      <c r="C25" s="102"/>
      <c r="D25" s="102"/>
      <c r="E25" s="102"/>
      <c r="F25" s="102"/>
      <c r="G25" s="102"/>
      <c r="H25" s="102"/>
      <c r="I25" s="102"/>
      <c r="J25" s="102"/>
      <c r="K25" s="103"/>
      <c r="L25" s="7"/>
      <c r="M25" s="1"/>
    </row>
    <row r="26" spans="1:13" ht="22.8" x14ac:dyDescent="0.4">
      <c r="A26" s="5"/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7"/>
      <c r="M26" s="1"/>
    </row>
    <row r="27" spans="1:13" ht="22.8" x14ac:dyDescent="0.4">
      <c r="A27" s="5"/>
      <c r="B27" s="101" t="s">
        <v>29</v>
      </c>
      <c r="C27" s="102"/>
      <c r="D27" s="102"/>
      <c r="E27" s="102"/>
      <c r="F27" s="102"/>
      <c r="G27" s="102"/>
      <c r="H27" s="102"/>
      <c r="I27" s="102"/>
      <c r="J27" s="102"/>
      <c r="K27" s="103"/>
      <c r="L27" s="7"/>
      <c r="M27" s="1"/>
    </row>
    <row r="28" spans="1:13" ht="22.8" x14ac:dyDescent="0.4">
      <c r="A28" s="5"/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2" t="s">
        <v>10</v>
      </c>
      <c r="C37" s="92"/>
      <c r="D37" s="93" t="s">
        <v>11</v>
      </c>
      <c r="E37" s="93"/>
      <c r="F37" s="93"/>
      <c r="G37" s="93"/>
      <c r="H37" s="93"/>
      <c r="I37" s="93"/>
      <c r="J37" s="93"/>
      <c r="K37" s="93"/>
      <c r="L37" s="7"/>
      <c r="M37" s="1"/>
    </row>
    <row r="38" spans="1:13" ht="15.6" x14ac:dyDescent="0.3">
      <c r="A38" s="5"/>
      <c r="B38" s="92" t="s">
        <v>12</v>
      </c>
      <c r="C38" s="92"/>
      <c r="D38" s="93" t="s">
        <v>13</v>
      </c>
      <c r="E38" s="93"/>
      <c r="F38" s="93"/>
      <c r="G38" s="93"/>
      <c r="H38" s="93"/>
      <c r="I38" s="93"/>
      <c r="J38" s="93"/>
      <c r="K38" s="93"/>
      <c r="L38" s="7"/>
      <c r="M38" s="1"/>
    </row>
    <row r="39" spans="1:13" ht="15.6" x14ac:dyDescent="0.3">
      <c r="A39" s="5"/>
      <c r="B39" s="92" t="s">
        <v>14</v>
      </c>
      <c r="C39" s="92"/>
      <c r="D39" s="93" t="s">
        <v>15</v>
      </c>
      <c r="E39" s="93"/>
      <c r="F39" s="93"/>
      <c r="G39" s="93"/>
      <c r="H39" s="93"/>
      <c r="I39" s="93"/>
      <c r="J39" s="93"/>
      <c r="K39" s="93"/>
      <c r="L39" s="7"/>
      <c r="M39" s="1"/>
    </row>
    <row r="40" spans="1:13" ht="15.6" x14ac:dyDescent="0.3">
      <c r="A40" s="5"/>
      <c r="B40" s="92" t="s">
        <v>16</v>
      </c>
      <c r="C40" s="92"/>
      <c r="D40" s="93" t="s">
        <v>30</v>
      </c>
      <c r="E40" s="93"/>
      <c r="F40" s="93"/>
      <c r="G40" s="93"/>
      <c r="H40" s="93"/>
      <c r="I40" s="93"/>
      <c r="J40" s="93"/>
      <c r="K40" s="93"/>
      <c r="L40" s="7"/>
      <c r="M40" s="1"/>
    </row>
    <row r="41" spans="1:13" ht="15.6" x14ac:dyDescent="0.3">
      <c r="A41" s="5"/>
      <c r="B41" s="92" t="s">
        <v>17</v>
      </c>
      <c r="C41" s="92"/>
      <c r="D41" s="93" t="s">
        <v>18</v>
      </c>
      <c r="E41" s="93"/>
      <c r="F41" s="93"/>
      <c r="G41" s="93"/>
      <c r="H41" s="93"/>
      <c r="I41" s="93"/>
      <c r="J41" s="93"/>
      <c r="K41" s="93"/>
      <c r="L41" s="7"/>
      <c r="M41" s="1"/>
    </row>
    <row r="42" spans="1:13" ht="15.6" x14ac:dyDescent="0.3">
      <c r="A42" s="5"/>
      <c r="B42" s="92" t="s">
        <v>19</v>
      </c>
      <c r="C42" s="92"/>
      <c r="D42" s="97" t="s">
        <v>20</v>
      </c>
      <c r="E42" s="96"/>
      <c r="F42" s="93" t="s">
        <v>21</v>
      </c>
      <c r="G42" s="93"/>
      <c r="H42" s="93" t="s">
        <v>22</v>
      </c>
      <c r="I42" s="93"/>
      <c r="J42" s="93"/>
      <c r="K42" s="93"/>
      <c r="L42" s="7"/>
      <c r="M42" s="1"/>
    </row>
    <row r="43" spans="1:13" ht="15.6" x14ac:dyDescent="0.3">
      <c r="A43" s="5"/>
      <c r="B43" s="92" t="s">
        <v>23</v>
      </c>
      <c r="C43" s="92"/>
      <c r="D43" s="93" t="s">
        <v>24</v>
      </c>
      <c r="E43" s="93"/>
      <c r="F43" s="93"/>
      <c r="G43" s="93"/>
      <c r="H43" s="93"/>
      <c r="I43" s="93"/>
      <c r="J43" s="93"/>
      <c r="K43" s="93"/>
      <c r="L43" s="7"/>
      <c r="M43" s="1"/>
    </row>
    <row r="44" spans="1:13" ht="15.6" x14ac:dyDescent="0.3">
      <c r="A44" s="5"/>
      <c r="B44" s="92" t="s">
        <v>25</v>
      </c>
      <c r="C44" s="92"/>
      <c r="D44" s="94">
        <v>42879</v>
      </c>
      <c r="E44" s="95"/>
      <c r="F44" s="96"/>
      <c r="G44" s="93" t="s">
        <v>26</v>
      </c>
      <c r="H44" s="93"/>
      <c r="I44" s="93"/>
      <c r="J44" s="94">
        <v>42879</v>
      </c>
      <c r="K44" s="96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0" t="s">
        <v>27</v>
      </c>
      <c r="C48" s="90"/>
      <c r="D48" s="90"/>
      <c r="E48" s="90"/>
      <c r="F48" s="90"/>
      <c r="G48" s="90"/>
      <c r="H48" s="90"/>
      <c r="I48" s="90"/>
      <c r="J48" s="90"/>
      <c r="K48" s="90"/>
      <c r="L48" s="7"/>
      <c r="M48" s="1"/>
    </row>
    <row r="49" spans="1:13" ht="15.6" x14ac:dyDescent="0.3">
      <c r="A49" s="5"/>
      <c r="B49" s="91" t="s">
        <v>28</v>
      </c>
      <c r="C49" s="91"/>
      <c r="D49" s="91"/>
      <c r="E49" s="91"/>
      <c r="F49" s="91"/>
      <c r="G49" s="91"/>
      <c r="H49" s="91"/>
      <c r="I49" s="91"/>
      <c r="J49" s="91"/>
      <c r="K49" s="91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144"/>
  <sheetViews>
    <sheetView zoomScale="90" zoomScaleNormal="90" workbookViewId="0">
      <selection activeCell="C8" sqref="C8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3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7" t="s">
        <v>31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8" t="s">
        <v>43</v>
      </c>
    </row>
    <row r="2" spans="1:17" x14ac:dyDescent="0.3">
      <c r="A2" s="107" t="s">
        <v>32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2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86</v>
      </c>
      <c r="B4" s="68">
        <v>1</v>
      </c>
      <c r="C4" s="71" t="s">
        <v>75</v>
      </c>
      <c r="D4" s="74"/>
      <c r="E4" s="71" t="s">
        <v>117</v>
      </c>
      <c r="F4" s="74" t="s">
        <v>120</v>
      </c>
      <c r="G4" s="69" t="s">
        <v>80</v>
      </c>
      <c r="H4" s="63" t="s">
        <v>84</v>
      </c>
      <c r="I4" s="70"/>
      <c r="J4" s="64"/>
      <c r="K4" s="63" t="s">
        <v>37</v>
      </c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86</v>
      </c>
      <c r="B5" s="68">
        <v>2</v>
      </c>
      <c r="C5" s="71" t="s">
        <v>75</v>
      </c>
      <c r="D5" s="74"/>
      <c r="E5" s="71" t="s">
        <v>118</v>
      </c>
      <c r="F5" s="74" t="s">
        <v>121</v>
      </c>
      <c r="G5" s="69" t="s">
        <v>80</v>
      </c>
      <c r="H5" s="63" t="s">
        <v>84</v>
      </c>
      <c r="I5" s="70"/>
      <c r="J5" s="64"/>
      <c r="K5" s="63" t="s">
        <v>37</v>
      </c>
      <c r="L5" s="64"/>
      <c r="Q5" s="66" t="s">
        <v>39</v>
      </c>
    </row>
    <row r="6" spans="1:17" s="66" customFormat="1" ht="14.4" x14ac:dyDescent="0.3">
      <c r="A6" s="63" t="s">
        <v>86</v>
      </c>
      <c r="B6" s="68">
        <v>3</v>
      </c>
      <c r="C6" s="71" t="s">
        <v>75</v>
      </c>
      <c r="D6" s="74"/>
      <c r="E6" s="71" t="s">
        <v>119</v>
      </c>
      <c r="F6" s="74" t="s">
        <v>122</v>
      </c>
      <c r="G6" s="69" t="s">
        <v>80</v>
      </c>
      <c r="H6" s="63" t="s">
        <v>84</v>
      </c>
      <c r="I6" s="70"/>
      <c r="J6" s="64"/>
      <c r="K6" s="63" t="s">
        <v>37</v>
      </c>
      <c r="L6" s="64"/>
    </row>
    <row r="7" spans="1:17" s="66" customFormat="1" ht="14.4" x14ac:dyDescent="0.3">
      <c r="A7" s="63" t="s">
        <v>86</v>
      </c>
      <c r="B7" s="68">
        <v>4</v>
      </c>
      <c r="C7" s="71" t="s">
        <v>75</v>
      </c>
      <c r="D7" s="74"/>
      <c r="E7" s="71" t="s">
        <v>67</v>
      </c>
      <c r="F7" s="74" t="s">
        <v>74</v>
      </c>
      <c r="G7" s="69" t="s">
        <v>82</v>
      </c>
      <c r="H7" s="63" t="s">
        <v>84</v>
      </c>
      <c r="I7" s="70"/>
      <c r="J7" s="64"/>
      <c r="K7" s="63" t="s">
        <v>37</v>
      </c>
      <c r="L7" s="64"/>
    </row>
    <row r="8" spans="1:17" s="66" customFormat="1" ht="14.4" x14ac:dyDescent="0.3">
      <c r="A8" s="63" t="s">
        <v>86</v>
      </c>
      <c r="B8" s="68">
        <v>5</v>
      </c>
      <c r="C8" s="71" t="s">
        <v>76</v>
      </c>
      <c r="D8" s="74"/>
      <c r="E8" s="71" t="s">
        <v>97</v>
      </c>
      <c r="F8" s="74" t="s">
        <v>74</v>
      </c>
      <c r="G8" s="69" t="s">
        <v>82</v>
      </c>
      <c r="H8" s="63" t="s">
        <v>84</v>
      </c>
      <c r="I8" s="70"/>
      <c r="J8" s="64"/>
      <c r="K8" s="63" t="s">
        <v>37</v>
      </c>
      <c r="L8" s="64"/>
    </row>
    <row r="9" spans="1:17" s="66" customFormat="1" ht="14.4" x14ac:dyDescent="0.3">
      <c r="A9" s="63" t="s">
        <v>86</v>
      </c>
      <c r="B9" s="68">
        <v>6</v>
      </c>
      <c r="C9" s="71" t="s">
        <v>76</v>
      </c>
      <c r="D9" s="74"/>
      <c r="E9" s="71" t="s">
        <v>98</v>
      </c>
      <c r="F9" s="74" t="s">
        <v>74</v>
      </c>
      <c r="G9" s="69" t="s">
        <v>82</v>
      </c>
      <c r="H9" s="63" t="s">
        <v>84</v>
      </c>
      <c r="I9" s="70"/>
      <c r="J9" s="64"/>
      <c r="K9" s="63" t="s">
        <v>37</v>
      </c>
      <c r="L9" s="64"/>
    </row>
    <row r="10" spans="1:17" s="66" customFormat="1" ht="14.4" x14ac:dyDescent="0.3">
      <c r="A10" s="63" t="s">
        <v>86</v>
      </c>
      <c r="B10" s="68">
        <v>7</v>
      </c>
      <c r="C10" s="71" t="s">
        <v>77</v>
      </c>
      <c r="D10" s="74"/>
      <c r="E10" s="71" t="s">
        <v>68</v>
      </c>
      <c r="F10" s="74" t="s">
        <v>74</v>
      </c>
      <c r="G10" s="69" t="s">
        <v>82</v>
      </c>
      <c r="H10" s="63" t="s">
        <v>84</v>
      </c>
      <c r="I10" s="70"/>
      <c r="J10" s="64"/>
      <c r="K10" s="63" t="s">
        <v>37</v>
      </c>
      <c r="L10" s="64"/>
    </row>
    <row r="11" spans="1:17" s="66" customFormat="1" ht="14.4" x14ac:dyDescent="0.3">
      <c r="A11" s="63" t="s">
        <v>86</v>
      </c>
      <c r="B11" s="68">
        <v>8</v>
      </c>
      <c r="C11" s="71" t="s">
        <v>78</v>
      </c>
      <c r="D11" s="74"/>
      <c r="E11" s="71" t="s">
        <v>69</v>
      </c>
      <c r="F11" s="74" t="s">
        <v>74</v>
      </c>
      <c r="G11" s="69" t="s">
        <v>83</v>
      </c>
      <c r="H11" s="63" t="s">
        <v>84</v>
      </c>
      <c r="I11" s="70"/>
      <c r="J11" s="64"/>
      <c r="K11" s="63" t="s">
        <v>37</v>
      </c>
      <c r="L11" s="64"/>
    </row>
    <row r="12" spans="1:17" s="66" customFormat="1" ht="14.4" x14ac:dyDescent="0.3">
      <c r="A12" s="63" t="s">
        <v>86</v>
      </c>
      <c r="B12" s="68">
        <v>9</v>
      </c>
      <c r="C12" s="71" t="s">
        <v>78</v>
      </c>
      <c r="D12" s="74"/>
      <c r="E12" s="71" t="s">
        <v>70</v>
      </c>
      <c r="F12" s="74" t="s">
        <v>74</v>
      </c>
      <c r="G12" s="69" t="s">
        <v>83</v>
      </c>
      <c r="H12" s="63" t="s">
        <v>84</v>
      </c>
      <c r="I12" s="70"/>
      <c r="J12" s="64"/>
      <c r="K12" s="63" t="s">
        <v>37</v>
      </c>
      <c r="L12" s="64"/>
    </row>
    <row r="13" spans="1:17" s="66" customFormat="1" ht="14.4" x14ac:dyDescent="0.3">
      <c r="A13" s="63" t="s">
        <v>86</v>
      </c>
      <c r="B13" s="68">
        <v>10</v>
      </c>
      <c r="C13" s="71" t="s">
        <v>79</v>
      </c>
      <c r="D13" s="74"/>
      <c r="E13" s="71" t="s">
        <v>71</v>
      </c>
      <c r="F13" s="74" t="s">
        <v>74</v>
      </c>
      <c r="G13" s="69" t="s">
        <v>83</v>
      </c>
      <c r="H13" s="63" t="s">
        <v>84</v>
      </c>
      <c r="I13" s="70"/>
      <c r="J13" s="64"/>
      <c r="K13" s="63" t="s">
        <v>37</v>
      </c>
      <c r="L13" s="64"/>
    </row>
    <row r="14" spans="1:17" s="66" customFormat="1" ht="14.4" x14ac:dyDescent="0.3">
      <c r="A14" s="63" t="s">
        <v>86</v>
      </c>
      <c r="B14" s="68">
        <v>11</v>
      </c>
      <c r="C14" s="71" t="s">
        <v>79</v>
      </c>
      <c r="D14" s="74"/>
      <c r="E14" s="71" t="s">
        <v>72</v>
      </c>
      <c r="F14" s="74" t="s">
        <v>74</v>
      </c>
      <c r="G14" s="69" t="s">
        <v>83</v>
      </c>
      <c r="H14" s="63" t="s">
        <v>84</v>
      </c>
      <c r="I14" s="70"/>
      <c r="J14" s="64"/>
      <c r="K14" s="63" t="s">
        <v>37</v>
      </c>
      <c r="L14" s="64"/>
    </row>
    <row r="15" spans="1:17" ht="14.4" x14ac:dyDescent="0.3">
      <c r="A15" s="63" t="s">
        <v>86</v>
      </c>
      <c r="B15" s="68">
        <v>12</v>
      </c>
      <c r="C15" s="71" t="s">
        <v>76</v>
      </c>
      <c r="D15" s="74"/>
      <c r="E15" s="71" t="s">
        <v>100</v>
      </c>
      <c r="F15" s="74" t="s">
        <v>74</v>
      </c>
      <c r="G15" s="69" t="s">
        <v>81</v>
      </c>
      <c r="H15" s="63" t="s">
        <v>85</v>
      </c>
      <c r="I15" s="70"/>
      <c r="J15" s="64"/>
      <c r="K15" s="63" t="s">
        <v>37</v>
      </c>
      <c r="L15" s="64"/>
    </row>
    <row r="16" spans="1:17" ht="14.4" x14ac:dyDescent="0.3">
      <c r="A16" s="63" t="s">
        <v>86</v>
      </c>
      <c r="B16" s="68">
        <v>13</v>
      </c>
      <c r="C16" s="71" t="s">
        <v>76</v>
      </c>
      <c r="D16" s="74"/>
      <c r="E16" s="71" t="s">
        <v>99</v>
      </c>
      <c r="F16" s="74" t="s">
        <v>74</v>
      </c>
      <c r="G16" s="69" t="s">
        <v>81</v>
      </c>
      <c r="H16" s="63" t="s">
        <v>85</v>
      </c>
      <c r="I16" s="70"/>
      <c r="J16" s="64"/>
      <c r="K16" s="63" t="s">
        <v>37</v>
      </c>
      <c r="L16" s="64"/>
    </row>
    <row r="17" spans="1:12" ht="14.4" x14ac:dyDescent="0.3">
      <c r="A17" s="63" t="s">
        <v>86</v>
      </c>
      <c r="B17" s="68">
        <v>14</v>
      </c>
      <c r="C17" s="71" t="s">
        <v>66</v>
      </c>
      <c r="D17" s="74"/>
      <c r="E17" s="71" t="s">
        <v>58</v>
      </c>
      <c r="F17" s="74" t="s">
        <v>74</v>
      </c>
      <c r="G17" s="69" t="s">
        <v>83</v>
      </c>
      <c r="H17" s="63" t="s">
        <v>87</v>
      </c>
      <c r="I17" s="70"/>
      <c r="J17" s="64"/>
      <c r="K17" s="63" t="s">
        <v>37</v>
      </c>
      <c r="L17" s="64"/>
    </row>
    <row r="18" spans="1:12" ht="14.4" x14ac:dyDescent="0.3">
      <c r="A18" s="63" t="s">
        <v>86</v>
      </c>
      <c r="B18" s="68">
        <v>15</v>
      </c>
      <c r="C18" s="71" t="s">
        <v>66</v>
      </c>
      <c r="D18" s="74"/>
      <c r="E18" s="71" t="s">
        <v>62</v>
      </c>
      <c r="F18" s="74" t="s">
        <v>74</v>
      </c>
      <c r="G18" s="69" t="s">
        <v>83</v>
      </c>
      <c r="H18" s="63" t="s">
        <v>87</v>
      </c>
      <c r="I18" s="70"/>
      <c r="J18" s="64"/>
      <c r="K18" s="63" t="s">
        <v>37</v>
      </c>
      <c r="L18" s="64"/>
    </row>
    <row r="19" spans="1:12" ht="14.4" x14ac:dyDescent="0.3">
      <c r="A19" s="63" t="s">
        <v>86</v>
      </c>
      <c r="B19" s="68">
        <v>16</v>
      </c>
      <c r="C19" s="71" t="s">
        <v>66</v>
      </c>
      <c r="D19" s="74"/>
      <c r="E19" s="71" t="s">
        <v>63</v>
      </c>
      <c r="F19" s="74" t="s">
        <v>74</v>
      </c>
      <c r="G19" s="69" t="s">
        <v>83</v>
      </c>
      <c r="H19" s="63" t="s">
        <v>87</v>
      </c>
      <c r="I19" s="70"/>
      <c r="J19" s="64"/>
      <c r="K19" s="63" t="s">
        <v>37</v>
      </c>
      <c r="L19" s="64"/>
    </row>
    <row r="20" spans="1:12" ht="14.4" x14ac:dyDescent="0.3">
      <c r="A20" s="63" t="s">
        <v>86</v>
      </c>
      <c r="B20" s="68">
        <v>17</v>
      </c>
      <c r="C20" s="71" t="s">
        <v>66</v>
      </c>
      <c r="D20" s="74"/>
      <c r="E20" s="71" t="s">
        <v>64</v>
      </c>
      <c r="F20" s="74" t="s">
        <v>74</v>
      </c>
      <c r="G20" s="69" t="s">
        <v>83</v>
      </c>
      <c r="H20" s="63" t="s">
        <v>87</v>
      </c>
      <c r="I20" s="70"/>
      <c r="J20" s="64"/>
      <c r="K20" s="63" t="s">
        <v>37</v>
      </c>
      <c r="L20" s="64"/>
    </row>
    <row r="21" spans="1:12" ht="14.4" x14ac:dyDescent="0.3">
      <c r="A21" s="63" t="s">
        <v>86</v>
      </c>
      <c r="B21" s="68">
        <v>18</v>
      </c>
      <c r="C21" s="71" t="s">
        <v>66</v>
      </c>
      <c r="D21" s="74"/>
      <c r="E21" s="71" t="s">
        <v>60</v>
      </c>
      <c r="F21" s="74" t="s">
        <v>74</v>
      </c>
      <c r="G21" s="69" t="s">
        <v>83</v>
      </c>
      <c r="H21" s="63" t="s">
        <v>87</v>
      </c>
      <c r="I21" s="70"/>
      <c r="J21" s="64"/>
      <c r="K21" s="63" t="s">
        <v>37</v>
      </c>
      <c r="L21" s="64"/>
    </row>
    <row r="22" spans="1:12" ht="15" thickBot="1" x14ac:dyDescent="0.35">
      <c r="A22" s="82" t="s">
        <v>86</v>
      </c>
      <c r="B22" s="83">
        <v>19</v>
      </c>
      <c r="C22" s="84" t="s">
        <v>66</v>
      </c>
      <c r="D22" s="85"/>
      <c r="E22" s="84" t="s">
        <v>61</v>
      </c>
      <c r="F22" s="85" t="s">
        <v>74</v>
      </c>
      <c r="G22" s="86" t="s">
        <v>83</v>
      </c>
      <c r="H22" s="82" t="s">
        <v>87</v>
      </c>
      <c r="I22" s="87"/>
      <c r="J22" s="88"/>
      <c r="K22" s="82" t="s">
        <v>37</v>
      </c>
      <c r="L22" s="88"/>
    </row>
    <row r="23" spans="1:12" s="66" customFormat="1" ht="15" thickTop="1" x14ac:dyDescent="0.3">
      <c r="A23" s="75" t="s">
        <v>88</v>
      </c>
      <c r="B23" s="76">
        <v>20</v>
      </c>
      <c r="C23" s="77" t="s">
        <v>75</v>
      </c>
      <c r="D23" s="78"/>
      <c r="E23" s="77" t="s">
        <v>117</v>
      </c>
      <c r="F23" s="78" t="s">
        <v>120</v>
      </c>
      <c r="G23" s="79" t="s">
        <v>80</v>
      </c>
      <c r="H23" s="75" t="s">
        <v>84</v>
      </c>
      <c r="I23" s="80"/>
      <c r="J23" s="81"/>
      <c r="K23" s="75" t="s">
        <v>37</v>
      </c>
      <c r="L23" s="81"/>
    </row>
    <row r="24" spans="1:12" s="66" customFormat="1" ht="14.4" x14ac:dyDescent="0.3">
      <c r="A24" s="63" t="s">
        <v>88</v>
      </c>
      <c r="B24" s="68">
        <v>21</v>
      </c>
      <c r="C24" s="71" t="s">
        <v>75</v>
      </c>
      <c r="D24" s="74"/>
      <c r="E24" s="71" t="s">
        <v>118</v>
      </c>
      <c r="F24" s="74" t="s">
        <v>121</v>
      </c>
      <c r="G24" s="69" t="s">
        <v>80</v>
      </c>
      <c r="H24" s="63" t="s">
        <v>84</v>
      </c>
      <c r="I24" s="70"/>
      <c r="J24" s="64"/>
      <c r="K24" s="63" t="s">
        <v>37</v>
      </c>
      <c r="L24" s="64"/>
    </row>
    <row r="25" spans="1:12" s="66" customFormat="1" ht="14.4" x14ac:dyDescent="0.3">
      <c r="A25" s="63" t="s">
        <v>88</v>
      </c>
      <c r="B25" s="68">
        <v>22</v>
      </c>
      <c r="C25" s="71" t="s">
        <v>75</v>
      </c>
      <c r="D25" s="74"/>
      <c r="E25" s="71" t="s">
        <v>119</v>
      </c>
      <c r="F25" s="74" t="s">
        <v>122</v>
      </c>
      <c r="G25" s="69" t="s">
        <v>80</v>
      </c>
      <c r="H25" s="63" t="s">
        <v>84</v>
      </c>
      <c r="I25" s="70"/>
      <c r="J25" s="64"/>
      <c r="K25" s="63" t="s">
        <v>37</v>
      </c>
      <c r="L25" s="64"/>
    </row>
    <row r="26" spans="1:12" s="66" customFormat="1" ht="14.4" x14ac:dyDescent="0.3">
      <c r="A26" s="63" t="s">
        <v>88</v>
      </c>
      <c r="B26" s="68">
        <v>23</v>
      </c>
      <c r="C26" s="71" t="s">
        <v>75</v>
      </c>
      <c r="D26" s="74"/>
      <c r="E26" s="71" t="s">
        <v>67</v>
      </c>
      <c r="F26" s="74" t="s">
        <v>74</v>
      </c>
      <c r="G26" s="69" t="s">
        <v>82</v>
      </c>
      <c r="H26" s="63" t="s">
        <v>84</v>
      </c>
      <c r="I26" s="70"/>
      <c r="J26" s="64"/>
      <c r="K26" s="63" t="s">
        <v>37</v>
      </c>
      <c r="L26" s="64"/>
    </row>
    <row r="27" spans="1:12" s="66" customFormat="1" ht="14.4" x14ac:dyDescent="0.3">
      <c r="A27" s="63" t="s">
        <v>88</v>
      </c>
      <c r="B27" s="68">
        <v>24</v>
      </c>
      <c r="C27" s="71" t="s">
        <v>76</v>
      </c>
      <c r="D27" s="74"/>
      <c r="E27" s="71" t="s">
        <v>97</v>
      </c>
      <c r="F27" s="74" t="s">
        <v>74</v>
      </c>
      <c r="G27" s="69" t="s">
        <v>82</v>
      </c>
      <c r="H27" s="63" t="s">
        <v>84</v>
      </c>
      <c r="I27" s="70"/>
      <c r="J27" s="64"/>
      <c r="K27" s="63" t="s">
        <v>37</v>
      </c>
      <c r="L27" s="64"/>
    </row>
    <row r="28" spans="1:12" s="66" customFormat="1" ht="14.4" x14ac:dyDescent="0.3">
      <c r="A28" s="63" t="s">
        <v>88</v>
      </c>
      <c r="B28" s="68">
        <v>25</v>
      </c>
      <c r="C28" s="71" t="s">
        <v>77</v>
      </c>
      <c r="D28" s="74"/>
      <c r="E28" s="71" t="s">
        <v>68</v>
      </c>
      <c r="F28" s="74" t="s">
        <v>74</v>
      </c>
      <c r="G28" s="69" t="s">
        <v>82</v>
      </c>
      <c r="H28" s="63" t="s">
        <v>84</v>
      </c>
      <c r="I28" s="70"/>
      <c r="J28" s="64"/>
      <c r="K28" s="63" t="s">
        <v>37</v>
      </c>
      <c r="L28" s="64"/>
    </row>
    <row r="29" spans="1:12" s="66" customFormat="1" ht="14.4" x14ac:dyDescent="0.3">
      <c r="A29" s="63" t="s">
        <v>88</v>
      </c>
      <c r="B29" s="68">
        <v>26</v>
      </c>
      <c r="C29" s="71" t="s">
        <v>78</v>
      </c>
      <c r="D29" s="74"/>
      <c r="E29" s="71" t="s">
        <v>69</v>
      </c>
      <c r="F29" s="74" t="s">
        <v>74</v>
      </c>
      <c r="G29" s="69" t="s">
        <v>83</v>
      </c>
      <c r="H29" s="63" t="s">
        <v>84</v>
      </c>
      <c r="I29" s="70"/>
      <c r="J29" s="64"/>
      <c r="K29" s="63" t="s">
        <v>37</v>
      </c>
      <c r="L29" s="64"/>
    </row>
    <row r="30" spans="1:12" s="66" customFormat="1" ht="14.4" x14ac:dyDescent="0.3">
      <c r="A30" s="63" t="s">
        <v>88</v>
      </c>
      <c r="B30" s="68">
        <v>27</v>
      </c>
      <c r="C30" s="71" t="s">
        <v>78</v>
      </c>
      <c r="D30" s="74"/>
      <c r="E30" s="71" t="s">
        <v>70</v>
      </c>
      <c r="F30" s="74" t="s">
        <v>74</v>
      </c>
      <c r="G30" s="69" t="s">
        <v>83</v>
      </c>
      <c r="H30" s="63" t="s">
        <v>84</v>
      </c>
      <c r="I30" s="70"/>
      <c r="J30" s="64"/>
      <c r="K30" s="63" t="s">
        <v>37</v>
      </c>
      <c r="L30" s="64"/>
    </row>
    <row r="31" spans="1:12" s="66" customFormat="1" ht="14.4" x14ac:dyDescent="0.3">
      <c r="A31" s="63" t="s">
        <v>88</v>
      </c>
      <c r="B31" s="68">
        <v>28</v>
      </c>
      <c r="C31" s="71" t="s">
        <v>79</v>
      </c>
      <c r="D31" s="74"/>
      <c r="E31" s="71" t="s">
        <v>73</v>
      </c>
      <c r="F31" s="74" t="s">
        <v>74</v>
      </c>
      <c r="G31" s="69" t="s">
        <v>83</v>
      </c>
      <c r="H31" s="63" t="s">
        <v>84</v>
      </c>
      <c r="I31" s="70"/>
      <c r="J31" s="64"/>
      <c r="K31" s="63" t="s">
        <v>37</v>
      </c>
      <c r="L31" s="64"/>
    </row>
    <row r="32" spans="1:12" ht="14.4" x14ac:dyDescent="0.3">
      <c r="A32" s="63" t="s">
        <v>88</v>
      </c>
      <c r="B32" s="68">
        <v>29</v>
      </c>
      <c r="C32" s="71" t="s">
        <v>76</v>
      </c>
      <c r="D32" s="74"/>
      <c r="E32" s="71" t="s">
        <v>100</v>
      </c>
      <c r="F32" s="74" t="s">
        <v>74</v>
      </c>
      <c r="G32" s="69" t="s">
        <v>81</v>
      </c>
      <c r="H32" s="63" t="s">
        <v>85</v>
      </c>
      <c r="I32" s="70"/>
      <c r="J32" s="64"/>
      <c r="K32" s="63" t="s">
        <v>37</v>
      </c>
      <c r="L32" s="64"/>
    </row>
    <row r="33" spans="1:12" ht="14.4" x14ac:dyDescent="0.3">
      <c r="A33" s="63" t="s">
        <v>88</v>
      </c>
      <c r="B33" s="68">
        <v>30</v>
      </c>
      <c r="C33" s="71" t="s">
        <v>66</v>
      </c>
      <c r="D33" s="74"/>
      <c r="E33" s="71" t="s">
        <v>58</v>
      </c>
      <c r="F33" s="74" t="s">
        <v>74</v>
      </c>
      <c r="G33" s="69" t="s">
        <v>83</v>
      </c>
      <c r="H33" s="63" t="s">
        <v>89</v>
      </c>
      <c r="I33" s="70"/>
      <c r="J33" s="64"/>
      <c r="K33" s="63" t="s">
        <v>37</v>
      </c>
      <c r="L33" s="64"/>
    </row>
    <row r="34" spans="1:12" ht="14.4" x14ac:dyDescent="0.3">
      <c r="A34" s="63" t="s">
        <v>88</v>
      </c>
      <c r="B34" s="68">
        <v>31</v>
      </c>
      <c r="C34" s="71" t="s">
        <v>66</v>
      </c>
      <c r="D34" s="74"/>
      <c r="E34" s="71" t="s">
        <v>62</v>
      </c>
      <c r="F34" s="74" t="s">
        <v>74</v>
      </c>
      <c r="G34" s="69" t="s">
        <v>83</v>
      </c>
      <c r="H34" s="63" t="s">
        <v>89</v>
      </c>
      <c r="I34" s="70"/>
      <c r="J34" s="64"/>
      <c r="K34" s="63" t="s">
        <v>37</v>
      </c>
      <c r="L34" s="64"/>
    </row>
    <row r="35" spans="1:12" ht="14.4" x14ac:dyDescent="0.3">
      <c r="A35" s="63" t="s">
        <v>88</v>
      </c>
      <c r="B35" s="68">
        <v>32</v>
      </c>
      <c r="C35" s="71" t="s">
        <v>66</v>
      </c>
      <c r="D35" s="74"/>
      <c r="E35" s="71" t="s">
        <v>59</v>
      </c>
      <c r="F35" s="74" t="s">
        <v>74</v>
      </c>
      <c r="G35" s="69" t="s">
        <v>83</v>
      </c>
      <c r="H35" s="63" t="s">
        <v>89</v>
      </c>
      <c r="I35" s="70"/>
      <c r="J35" s="64"/>
      <c r="K35" s="63" t="s">
        <v>37</v>
      </c>
      <c r="L35" s="64"/>
    </row>
    <row r="36" spans="1:12" ht="14.4" x14ac:dyDescent="0.3">
      <c r="A36" s="63" t="s">
        <v>88</v>
      </c>
      <c r="B36" s="68">
        <v>33</v>
      </c>
      <c r="C36" s="71" t="s">
        <v>66</v>
      </c>
      <c r="D36" s="74"/>
      <c r="E36" s="71" t="s">
        <v>60</v>
      </c>
      <c r="F36" s="74" t="s">
        <v>74</v>
      </c>
      <c r="G36" s="69" t="s">
        <v>83</v>
      </c>
      <c r="H36" s="63" t="s">
        <v>89</v>
      </c>
      <c r="I36" s="70"/>
      <c r="J36" s="64"/>
      <c r="K36" s="63" t="s">
        <v>37</v>
      </c>
      <c r="L36" s="64"/>
    </row>
    <row r="37" spans="1:12" ht="14.4" x14ac:dyDescent="0.3">
      <c r="A37" s="63" t="s">
        <v>88</v>
      </c>
      <c r="B37" s="68">
        <v>34</v>
      </c>
      <c r="C37" s="71" t="s">
        <v>66</v>
      </c>
      <c r="D37" s="74"/>
      <c r="E37" s="71" t="s">
        <v>61</v>
      </c>
      <c r="F37" s="74" t="s">
        <v>74</v>
      </c>
      <c r="G37" s="69" t="s">
        <v>83</v>
      </c>
      <c r="H37" s="63" t="s">
        <v>89</v>
      </c>
      <c r="I37" s="70"/>
      <c r="J37" s="64"/>
      <c r="K37" s="63" t="s">
        <v>37</v>
      </c>
      <c r="L37" s="64"/>
    </row>
    <row r="38" spans="1:12" ht="15" thickBot="1" x14ac:dyDescent="0.35">
      <c r="A38" s="82" t="s">
        <v>88</v>
      </c>
      <c r="B38" s="83">
        <v>35</v>
      </c>
      <c r="C38" s="84" t="s">
        <v>66</v>
      </c>
      <c r="D38" s="85"/>
      <c r="E38" s="84" t="s">
        <v>90</v>
      </c>
      <c r="F38" s="85" t="s">
        <v>74</v>
      </c>
      <c r="G38" s="86" t="s">
        <v>83</v>
      </c>
      <c r="H38" s="82" t="s">
        <v>89</v>
      </c>
      <c r="I38" s="87"/>
      <c r="J38" s="88"/>
      <c r="K38" s="82" t="s">
        <v>37</v>
      </c>
      <c r="L38" s="88"/>
    </row>
    <row r="39" spans="1:12" s="66" customFormat="1" ht="15" thickTop="1" x14ac:dyDescent="0.3">
      <c r="A39" s="63" t="s">
        <v>91</v>
      </c>
      <c r="B39" s="68">
        <v>36</v>
      </c>
      <c r="C39" s="71" t="s">
        <v>75</v>
      </c>
      <c r="D39" s="74"/>
      <c r="E39" s="77" t="s">
        <v>117</v>
      </c>
      <c r="F39" s="78" t="s">
        <v>120</v>
      </c>
      <c r="G39" s="69" t="s">
        <v>80</v>
      </c>
      <c r="H39" s="63" t="s">
        <v>84</v>
      </c>
      <c r="I39" s="70"/>
      <c r="J39" s="64"/>
      <c r="K39" s="63" t="s">
        <v>37</v>
      </c>
      <c r="L39" s="64"/>
    </row>
    <row r="40" spans="1:12" s="66" customFormat="1" ht="14.4" x14ac:dyDescent="0.3">
      <c r="A40" s="63" t="s">
        <v>91</v>
      </c>
      <c r="B40" s="68">
        <v>37</v>
      </c>
      <c r="C40" s="71" t="s">
        <v>75</v>
      </c>
      <c r="D40" s="74"/>
      <c r="E40" s="71" t="s">
        <v>118</v>
      </c>
      <c r="F40" s="74" t="s">
        <v>121</v>
      </c>
      <c r="G40" s="69" t="s">
        <v>80</v>
      </c>
      <c r="H40" s="63" t="s">
        <v>84</v>
      </c>
      <c r="I40" s="70"/>
      <c r="J40" s="64"/>
      <c r="K40" s="63" t="s">
        <v>37</v>
      </c>
      <c r="L40" s="64"/>
    </row>
    <row r="41" spans="1:12" s="66" customFormat="1" ht="14.4" x14ac:dyDescent="0.3">
      <c r="A41" s="63" t="s">
        <v>91</v>
      </c>
      <c r="B41" s="68">
        <v>38</v>
      </c>
      <c r="C41" s="71" t="s">
        <v>75</v>
      </c>
      <c r="D41" s="74"/>
      <c r="E41" s="71" t="s">
        <v>119</v>
      </c>
      <c r="F41" s="74" t="s">
        <v>122</v>
      </c>
      <c r="G41" s="69" t="s">
        <v>80</v>
      </c>
      <c r="H41" s="63" t="s">
        <v>84</v>
      </c>
      <c r="I41" s="70"/>
      <c r="J41" s="64"/>
      <c r="K41" s="63" t="s">
        <v>37</v>
      </c>
      <c r="L41" s="64"/>
    </row>
    <row r="42" spans="1:12" s="66" customFormat="1" ht="14.4" x14ac:dyDescent="0.3">
      <c r="A42" s="63" t="s">
        <v>91</v>
      </c>
      <c r="B42" s="68">
        <v>39</v>
      </c>
      <c r="C42" s="71" t="s">
        <v>75</v>
      </c>
      <c r="D42" s="74"/>
      <c r="E42" s="71" t="s">
        <v>67</v>
      </c>
      <c r="F42" s="74" t="s">
        <v>74</v>
      </c>
      <c r="G42" s="69" t="s">
        <v>82</v>
      </c>
      <c r="H42" s="63" t="s">
        <v>84</v>
      </c>
      <c r="I42" s="70"/>
      <c r="J42" s="64"/>
      <c r="K42" s="63" t="s">
        <v>37</v>
      </c>
      <c r="L42" s="64"/>
    </row>
    <row r="43" spans="1:12" s="66" customFormat="1" ht="14.4" x14ac:dyDescent="0.3">
      <c r="A43" s="63" t="s">
        <v>91</v>
      </c>
      <c r="B43" s="68">
        <v>40</v>
      </c>
      <c r="C43" s="71" t="s">
        <v>76</v>
      </c>
      <c r="D43" s="74"/>
      <c r="E43" s="71" t="s">
        <v>97</v>
      </c>
      <c r="F43" s="74" t="s">
        <v>74</v>
      </c>
      <c r="G43" s="69" t="s">
        <v>82</v>
      </c>
      <c r="H43" s="63" t="s">
        <v>84</v>
      </c>
      <c r="I43" s="70"/>
      <c r="J43" s="64"/>
      <c r="K43" s="63" t="s">
        <v>37</v>
      </c>
      <c r="L43" s="64"/>
    </row>
    <row r="44" spans="1:12" s="66" customFormat="1" ht="14.4" x14ac:dyDescent="0.3">
      <c r="A44" s="63" t="s">
        <v>91</v>
      </c>
      <c r="B44" s="68">
        <v>41</v>
      </c>
      <c r="C44" s="71" t="s">
        <v>76</v>
      </c>
      <c r="D44" s="74"/>
      <c r="E44" s="71" t="s">
        <v>98</v>
      </c>
      <c r="F44" s="74" t="s">
        <v>74</v>
      </c>
      <c r="G44" s="69" t="s">
        <v>82</v>
      </c>
      <c r="H44" s="63" t="s">
        <v>84</v>
      </c>
      <c r="I44" s="70"/>
      <c r="J44" s="64"/>
      <c r="K44" s="63" t="s">
        <v>37</v>
      </c>
      <c r="L44" s="64"/>
    </row>
    <row r="45" spans="1:12" s="66" customFormat="1" ht="14.4" x14ac:dyDescent="0.3">
      <c r="A45" s="63" t="s">
        <v>91</v>
      </c>
      <c r="B45" s="68">
        <v>42</v>
      </c>
      <c r="C45" s="71" t="s">
        <v>77</v>
      </c>
      <c r="D45" s="74"/>
      <c r="E45" s="71" t="s">
        <v>68</v>
      </c>
      <c r="F45" s="74" t="s">
        <v>74</v>
      </c>
      <c r="G45" s="69" t="s">
        <v>82</v>
      </c>
      <c r="H45" s="63" t="s">
        <v>84</v>
      </c>
      <c r="I45" s="70"/>
      <c r="J45" s="64"/>
      <c r="K45" s="63" t="s">
        <v>37</v>
      </c>
      <c r="L45" s="64"/>
    </row>
    <row r="46" spans="1:12" s="66" customFormat="1" ht="14.4" x14ac:dyDescent="0.3">
      <c r="A46" s="63" t="s">
        <v>91</v>
      </c>
      <c r="B46" s="68">
        <v>43</v>
      </c>
      <c r="C46" s="71" t="s">
        <v>78</v>
      </c>
      <c r="D46" s="74"/>
      <c r="E46" s="71" t="s">
        <v>69</v>
      </c>
      <c r="F46" s="74" t="s">
        <v>74</v>
      </c>
      <c r="G46" s="69" t="s">
        <v>83</v>
      </c>
      <c r="H46" s="63" t="s">
        <v>84</v>
      </c>
      <c r="I46" s="70"/>
      <c r="J46" s="64"/>
      <c r="K46" s="63" t="s">
        <v>37</v>
      </c>
      <c r="L46" s="64"/>
    </row>
    <row r="47" spans="1:12" s="66" customFormat="1" ht="14.4" x14ac:dyDescent="0.3">
      <c r="A47" s="63" t="s">
        <v>91</v>
      </c>
      <c r="B47" s="68">
        <v>44</v>
      </c>
      <c r="C47" s="71" t="s">
        <v>78</v>
      </c>
      <c r="D47" s="74"/>
      <c r="E47" s="71" t="s">
        <v>70</v>
      </c>
      <c r="F47" s="74" t="s">
        <v>74</v>
      </c>
      <c r="G47" s="69" t="s">
        <v>83</v>
      </c>
      <c r="H47" s="63" t="s">
        <v>84</v>
      </c>
      <c r="I47" s="70"/>
      <c r="J47" s="64"/>
      <c r="K47" s="63" t="s">
        <v>37</v>
      </c>
      <c r="L47" s="64"/>
    </row>
    <row r="48" spans="1:12" s="66" customFormat="1" ht="14.4" x14ac:dyDescent="0.3">
      <c r="A48" s="63" t="s">
        <v>91</v>
      </c>
      <c r="B48" s="68">
        <v>45</v>
      </c>
      <c r="C48" s="71" t="s">
        <v>79</v>
      </c>
      <c r="D48" s="74"/>
      <c r="E48" s="71" t="s">
        <v>71</v>
      </c>
      <c r="F48" s="74" t="s">
        <v>74</v>
      </c>
      <c r="G48" s="69" t="s">
        <v>83</v>
      </c>
      <c r="H48" s="63" t="s">
        <v>84</v>
      </c>
      <c r="I48" s="70"/>
      <c r="J48" s="64"/>
      <c r="K48" s="63" t="s">
        <v>37</v>
      </c>
      <c r="L48" s="64"/>
    </row>
    <row r="49" spans="1:12" s="66" customFormat="1" ht="14.4" x14ac:dyDescent="0.3">
      <c r="A49" s="63" t="s">
        <v>91</v>
      </c>
      <c r="B49" s="68">
        <v>46</v>
      </c>
      <c r="C49" s="71" t="s">
        <v>79</v>
      </c>
      <c r="D49" s="74"/>
      <c r="E49" s="71" t="s">
        <v>72</v>
      </c>
      <c r="F49" s="74" t="s">
        <v>74</v>
      </c>
      <c r="G49" s="69" t="s">
        <v>83</v>
      </c>
      <c r="H49" s="63" t="s">
        <v>84</v>
      </c>
      <c r="I49" s="70"/>
      <c r="J49" s="64"/>
      <c r="K49" s="63" t="s">
        <v>37</v>
      </c>
      <c r="L49" s="64"/>
    </row>
    <row r="50" spans="1:12" s="66" customFormat="1" ht="14.4" x14ac:dyDescent="0.3">
      <c r="A50" s="63" t="s">
        <v>91</v>
      </c>
      <c r="B50" s="68">
        <v>47</v>
      </c>
      <c r="C50" s="71" t="s">
        <v>79</v>
      </c>
      <c r="D50" s="74"/>
      <c r="E50" s="71" t="s">
        <v>93</v>
      </c>
      <c r="F50" s="74" t="s">
        <v>74</v>
      </c>
      <c r="G50" s="69" t="s">
        <v>83</v>
      </c>
      <c r="H50" s="63" t="s">
        <v>84</v>
      </c>
      <c r="I50" s="70"/>
      <c r="J50" s="64"/>
      <c r="K50" s="63" t="s">
        <v>37</v>
      </c>
      <c r="L50" s="64"/>
    </row>
    <row r="51" spans="1:12" s="66" customFormat="1" ht="14.4" x14ac:dyDescent="0.3">
      <c r="A51" s="63" t="s">
        <v>91</v>
      </c>
      <c r="B51" s="68">
        <v>48</v>
      </c>
      <c r="C51" s="71" t="s">
        <v>79</v>
      </c>
      <c r="D51" s="74"/>
      <c r="E51" s="71" t="s">
        <v>94</v>
      </c>
      <c r="F51" s="74" t="s">
        <v>74</v>
      </c>
      <c r="G51" s="69" t="s">
        <v>83</v>
      </c>
      <c r="H51" s="63" t="s">
        <v>84</v>
      </c>
      <c r="I51" s="70"/>
      <c r="J51" s="64"/>
      <c r="K51" s="63" t="s">
        <v>37</v>
      </c>
      <c r="L51" s="64"/>
    </row>
    <row r="52" spans="1:12" ht="14.4" x14ac:dyDescent="0.3">
      <c r="A52" s="63" t="s">
        <v>91</v>
      </c>
      <c r="B52" s="68">
        <v>49</v>
      </c>
      <c r="C52" s="71" t="s">
        <v>76</v>
      </c>
      <c r="D52" s="74"/>
      <c r="E52" s="71" t="s">
        <v>100</v>
      </c>
      <c r="F52" s="74" t="s">
        <v>74</v>
      </c>
      <c r="G52" s="69" t="s">
        <v>81</v>
      </c>
      <c r="H52" s="63" t="s">
        <v>85</v>
      </c>
      <c r="I52" s="70"/>
      <c r="J52" s="64"/>
      <c r="K52" s="63" t="s">
        <v>37</v>
      </c>
      <c r="L52" s="64"/>
    </row>
    <row r="53" spans="1:12" ht="14.4" x14ac:dyDescent="0.3">
      <c r="A53" s="63" t="s">
        <v>91</v>
      </c>
      <c r="B53" s="68">
        <v>50</v>
      </c>
      <c r="C53" s="71" t="s">
        <v>76</v>
      </c>
      <c r="D53" s="74"/>
      <c r="E53" s="71" t="s">
        <v>99</v>
      </c>
      <c r="F53" s="74" t="s">
        <v>74</v>
      </c>
      <c r="G53" s="69" t="s">
        <v>81</v>
      </c>
      <c r="H53" s="63" t="s">
        <v>85</v>
      </c>
      <c r="I53" s="70"/>
      <c r="J53" s="64"/>
      <c r="K53" s="63" t="s">
        <v>37</v>
      </c>
      <c r="L53" s="64"/>
    </row>
    <row r="54" spans="1:12" ht="14.4" x14ac:dyDescent="0.3">
      <c r="A54" s="63" t="s">
        <v>91</v>
      </c>
      <c r="B54" s="68">
        <v>51</v>
      </c>
      <c r="C54" s="71" t="s">
        <v>66</v>
      </c>
      <c r="D54" s="74"/>
      <c r="E54" s="71" t="s">
        <v>58</v>
      </c>
      <c r="F54" s="74" t="s">
        <v>74</v>
      </c>
      <c r="G54" s="69" t="s">
        <v>83</v>
      </c>
      <c r="H54" s="63" t="s">
        <v>92</v>
      </c>
      <c r="I54" s="70"/>
      <c r="J54" s="64"/>
      <c r="K54" s="63" t="s">
        <v>37</v>
      </c>
      <c r="L54" s="64"/>
    </row>
    <row r="55" spans="1:12" ht="14.4" x14ac:dyDescent="0.3">
      <c r="A55" s="63" t="s">
        <v>91</v>
      </c>
      <c r="B55" s="68">
        <v>52</v>
      </c>
      <c r="C55" s="71" t="s">
        <v>66</v>
      </c>
      <c r="D55" s="74"/>
      <c r="E55" s="71" t="s">
        <v>62</v>
      </c>
      <c r="F55" s="74" t="s">
        <v>74</v>
      </c>
      <c r="G55" s="69" t="s">
        <v>83</v>
      </c>
      <c r="H55" s="63" t="s">
        <v>92</v>
      </c>
      <c r="I55" s="70"/>
      <c r="J55" s="64"/>
      <c r="K55" s="63" t="s">
        <v>37</v>
      </c>
      <c r="L55" s="64"/>
    </row>
    <row r="56" spans="1:12" ht="14.4" x14ac:dyDescent="0.3">
      <c r="A56" s="63" t="s">
        <v>91</v>
      </c>
      <c r="B56" s="68">
        <v>53</v>
      </c>
      <c r="C56" s="71" t="s">
        <v>66</v>
      </c>
      <c r="D56" s="74"/>
      <c r="E56" s="71" t="s">
        <v>63</v>
      </c>
      <c r="F56" s="74" t="s">
        <v>74</v>
      </c>
      <c r="G56" s="69" t="s">
        <v>83</v>
      </c>
      <c r="H56" s="63" t="s">
        <v>92</v>
      </c>
      <c r="I56" s="70"/>
      <c r="J56" s="64"/>
      <c r="K56" s="63" t="s">
        <v>37</v>
      </c>
      <c r="L56" s="64"/>
    </row>
    <row r="57" spans="1:12" ht="14.4" x14ac:dyDescent="0.3">
      <c r="A57" s="63" t="s">
        <v>91</v>
      </c>
      <c r="B57" s="68">
        <v>54</v>
      </c>
      <c r="C57" s="71" t="s">
        <v>66</v>
      </c>
      <c r="D57" s="74"/>
      <c r="E57" s="71" t="s">
        <v>64</v>
      </c>
      <c r="F57" s="74" t="s">
        <v>74</v>
      </c>
      <c r="G57" s="69" t="s">
        <v>83</v>
      </c>
      <c r="H57" s="63" t="s">
        <v>92</v>
      </c>
      <c r="I57" s="70"/>
      <c r="J57" s="64"/>
      <c r="K57" s="63" t="s">
        <v>37</v>
      </c>
      <c r="L57" s="64"/>
    </row>
    <row r="58" spans="1:12" ht="14.4" x14ac:dyDescent="0.3">
      <c r="A58" s="63" t="s">
        <v>91</v>
      </c>
      <c r="B58" s="68">
        <v>55</v>
      </c>
      <c r="C58" s="71" t="s">
        <v>66</v>
      </c>
      <c r="D58" s="74"/>
      <c r="E58" s="71" t="s">
        <v>59</v>
      </c>
      <c r="F58" s="74" t="s">
        <v>74</v>
      </c>
      <c r="G58" s="69" t="s">
        <v>83</v>
      </c>
      <c r="H58" s="63" t="s">
        <v>92</v>
      </c>
      <c r="I58" s="70"/>
      <c r="J58" s="64"/>
      <c r="K58" s="63" t="s">
        <v>37</v>
      </c>
      <c r="L58" s="64"/>
    </row>
    <row r="59" spans="1:12" ht="14.4" x14ac:dyDescent="0.3">
      <c r="A59" s="63" t="s">
        <v>91</v>
      </c>
      <c r="B59" s="68">
        <v>56</v>
      </c>
      <c r="C59" s="71" t="s">
        <v>66</v>
      </c>
      <c r="D59" s="74"/>
      <c r="E59" s="71" t="s">
        <v>65</v>
      </c>
      <c r="F59" s="74" t="s">
        <v>74</v>
      </c>
      <c r="G59" s="69" t="s">
        <v>83</v>
      </c>
      <c r="H59" s="63" t="s">
        <v>92</v>
      </c>
      <c r="I59" s="70"/>
      <c r="J59" s="64"/>
      <c r="K59" s="63" t="s">
        <v>37</v>
      </c>
      <c r="L59" s="64"/>
    </row>
    <row r="60" spans="1:12" ht="14.4" x14ac:dyDescent="0.3">
      <c r="A60" s="63" t="s">
        <v>91</v>
      </c>
      <c r="B60" s="68">
        <v>57</v>
      </c>
      <c r="C60" s="71" t="s">
        <v>66</v>
      </c>
      <c r="D60" s="74"/>
      <c r="E60" s="71" t="s">
        <v>60</v>
      </c>
      <c r="F60" s="74" t="s">
        <v>74</v>
      </c>
      <c r="G60" s="69" t="s">
        <v>83</v>
      </c>
      <c r="H60" s="63" t="s">
        <v>92</v>
      </c>
      <c r="I60" s="70"/>
      <c r="J60" s="64"/>
      <c r="K60" s="63" t="s">
        <v>37</v>
      </c>
      <c r="L60" s="64"/>
    </row>
    <row r="61" spans="1:12" ht="15" thickBot="1" x14ac:dyDescent="0.35">
      <c r="A61" s="82" t="s">
        <v>91</v>
      </c>
      <c r="B61" s="83">
        <v>58</v>
      </c>
      <c r="C61" s="84" t="s">
        <v>66</v>
      </c>
      <c r="D61" s="85"/>
      <c r="E61" s="84" t="s">
        <v>61</v>
      </c>
      <c r="F61" s="85" t="s">
        <v>74</v>
      </c>
      <c r="G61" s="86" t="s">
        <v>83</v>
      </c>
      <c r="H61" s="82" t="s">
        <v>92</v>
      </c>
      <c r="I61" s="87"/>
      <c r="J61" s="88"/>
      <c r="K61" s="82" t="s">
        <v>37</v>
      </c>
      <c r="L61" s="88"/>
    </row>
    <row r="62" spans="1:12" s="66" customFormat="1" ht="15" thickTop="1" x14ac:dyDescent="0.3">
      <c r="A62" s="63" t="s">
        <v>95</v>
      </c>
      <c r="B62" s="68">
        <v>59</v>
      </c>
      <c r="C62" s="71" t="s">
        <v>75</v>
      </c>
      <c r="D62" s="74"/>
      <c r="E62" s="77" t="s">
        <v>117</v>
      </c>
      <c r="F62" s="78" t="s">
        <v>120</v>
      </c>
      <c r="G62" s="69" t="s">
        <v>80</v>
      </c>
      <c r="H62" s="63" t="s">
        <v>84</v>
      </c>
      <c r="I62" s="70"/>
      <c r="J62" s="64"/>
      <c r="K62" s="63" t="s">
        <v>37</v>
      </c>
      <c r="L62" s="64"/>
    </row>
    <row r="63" spans="1:12" s="66" customFormat="1" ht="14.4" x14ac:dyDescent="0.3">
      <c r="A63" s="63" t="s">
        <v>95</v>
      </c>
      <c r="B63" s="68">
        <v>60</v>
      </c>
      <c r="C63" s="71" t="s">
        <v>75</v>
      </c>
      <c r="D63" s="74"/>
      <c r="E63" s="71" t="s">
        <v>118</v>
      </c>
      <c r="F63" s="74" t="s">
        <v>121</v>
      </c>
      <c r="G63" s="69" t="s">
        <v>80</v>
      </c>
      <c r="H63" s="63" t="s">
        <v>84</v>
      </c>
      <c r="I63" s="70"/>
      <c r="J63" s="64"/>
      <c r="K63" s="63" t="s">
        <v>37</v>
      </c>
      <c r="L63" s="64"/>
    </row>
    <row r="64" spans="1:12" s="66" customFormat="1" ht="14.4" x14ac:dyDescent="0.3">
      <c r="A64" s="63" t="s">
        <v>95</v>
      </c>
      <c r="B64" s="68">
        <v>61</v>
      </c>
      <c r="C64" s="71" t="s">
        <v>75</v>
      </c>
      <c r="D64" s="74"/>
      <c r="E64" s="71" t="s">
        <v>119</v>
      </c>
      <c r="F64" s="74" t="s">
        <v>122</v>
      </c>
      <c r="G64" s="69" t="s">
        <v>80</v>
      </c>
      <c r="H64" s="63" t="s">
        <v>84</v>
      </c>
      <c r="I64" s="70"/>
      <c r="J64" s="64"/>
      <c r="K64" s="63" t="s">
        <v>37</v>
      </c>
      <c r="L64" s="64"/>
    </row>
    <row r="65" spans="1:12" s="66" customFormat="1" ht="14.4" x14ac:dyDescent="0.3">
      <c r="A65" s="63" t="s">
        <v>95</v>
      </c>
      <c r="B65" s="68">
        <v>62</v>
      </c>
      <c r="C65" s="71" t="s">
        <v>75</v>
      </c>
      <c r="D65" s="74"/>
      <c r="E65" s="71" t="s">
        <v>67</v>
      </c>
      <c r="F65" s="74" t="s">
        <v>74</v>
      </c>
      <c r="G65" s="69" t="s">
        <v>82</v>
      </c>
      <c r="H65" s="63" t="s">
        <v>84</v>
      </c>
      <c r="I65" s="70"/>
      <c r="J65" s="64"/>
      <c r="K65" s="63" t="s">
        <v>37</v>
      </c>
      <c r="L65" s="64"/>
    </row>
    <row r="66" spans="1:12" s="66" customFormat="1" ht="14.4" x14ac:dyDescent="0.3">
      <c r="A66" s="63" t="s">
        <v>95</v>
      </c>
      <c r="B66" s="68">
        <v>63</v>
      </c>
      <c r="C66" s="71" t="s">
        <v>76</v>
      </c>
      <c r="D66" s="74"/>
      <c r="E66" s="71" t="s">
        <v>97</v>
      </c>
      <c r="F66" s="74" t="s">
        <v>74</v>
      </c>
      <c r="G66" s="69" t="s">
        <v>82</v>
      </c>
      <c r="H66" s="63" t="s">
        <v>84</v>
      </c>
      <c r="I66" s="70"/>
      <c r="J66" s="64"/>
      <c r="K66" s="63" t="s">
        <v>37</v>
      </c>
      <c r="L66" s="64"/>
    </row>
    <row r="67" spans="1:12" s="66" customFormat="1" ht="14.4" x14ac:dyDescent="0.3">
      <c r="A67" s="63" t="s">
        <v>95</v>
      </c>
      <c r="B67" s="68">
        <v>64</v>
      </c>
      <c r="C67" s="71" t="s">
        <v>77</v>
      </c>
      <c r="D67" s="74"/>
      <c r="E67" s="71" t="s">
        <v>68</v>
      </c>
      <c r="F67" s="74" t="s">
        <v>74</v>
      </c>
      <c r="G67" s="69" t="s">
        <v>82</v>
      </c>
      <c r="H67" s="63" t="s">
        <v>84</v>
      </c>
      <c r="I67" s="70"/>
      <c r="J67" s="64"/>
      <c r="K67" s="63" t="s">
        <v>37</v>
      </c>
      <c r="L67" s="64"/>
    </row>
    <row r="68" spans="1:12" s="66" customFormat="1" ht="14.4" x14ac:dyDescent="0.3">
      <c r="A68" s="63" t="s">
        <v>95</v>
      </c>
      <c r="B68" s="68">
        <v>65</v>
      </c>
      <c r="C68" s="71" t="s">
        <v>78</v>
      </c>
      <c r="D68" s="74"/>
      <c r="E68" s="71" t="s">
        <v>69</v>
      </c>
      <c r="F68" s="74" t="s">
        <v>74</v>
      </c>
      <c r="G68" s="69" t="s">
        <v>83</v>
      </c>
      <c r="H68" s="63" t="s">
        <v>84</v>
      </c>
      <c r="I68" s="70"/>
      <c r="J68" s="64"/>
      <c r="K68" s="63" t="s">
        <v>37</v>
      </c>
      <c r="L68" s="64"/>
    </row>
    <row r="69" spans="1:12" s="66" customFormat="1" ht="14.4" x14ac:dyDescent="0.3">
      <c r="A69" s="63" t="s">
        <v>95</v>
      </c>
      <c r="B69" s="68">
        <v>66</v>
      </c>
      <c r="C69" s="71" t="s">
        <v>78</v>
      </c>
      <c r="D69" s="74"/>
      <c r="E69" s="71" t="s">
        <v>70</v>
      </c>
      <c r="F69" s="74" t="s">
        <v>74</v>
      </c>
      <c r="G69" s="69" t="s">
        <v>83</v>
      </c>
      <c r="H69" s="63" t="s">
        <v>84</v>
      </c>
      <c r="I69" s="70"/>
      <c r="J69" s="64"/>
      <c r="K69" s="63" t="s">
        <v>37</v>
      </c>
      <c r="L69" s="64"/>
    </row>
    <row r="70" spans="1:12" s="66" customFormat="1" ht="14.4" x14ac:dyDescent="0.3">
      <c r="A70" s="63" t="s">
        <v>95</v>
      </c>
      <c r="B70" s="68">
        <v>67</v>
      </c>
      <c r="C70" s="71" t="s">
        <v>79</v>
      </c>
      <c r="D70" s="74"/>
      <c r="E70" s="71" t="s">
        <v>71</v>
      </c>
      <c r="F70" s="74" t="s">
        <v>74</v>
      </c>
      <c r="G70" s="69" t="s">
        <v>83</v>
      </c>
      <c r="H70" s="63" t="s">
        <v>84</v>
      </c>
      <c r="I70" s="70"/>
      <c r="J70" s="64"/>
      <c r="K70" s="63" t="s">
        <v>37</v>
      </c>
      <c r="L70" s="64"/>
    </row>
    <row r="71" spans="1:12" ht="14.4" x14ac:dyDescent="0.3">
      <c r="A71" s="63" t="s">
        <v>95</v>
      </c>
      <c r="B71" s="68">
        <v>68</v>
      </c>
      <c r="C71" s="71" t="s">
        <v>76</v>
      </c>
      <c r="D71" s="74"/>
      <c r="E71" s="71" t="s">
        <v>100</v>
      </c>
      <c r="F71" s="74" t="s">
        <v>74</v>
      </c>
      <c r="G71" s="69" t="s">
        <v>81</v>
      </c>
      <c r="H71" s="63" t="s">
        <v>85</v>
      </c>
      <c r="I71" s="70"/>
      <c r="J71" s="64"/>
      <c r="K71" s="63" t="s">
        <v>37</v>
      </c>
      <c r="L71" s="64"/>
    </row>
    <row r="72" spans="1:12" ht="14.4" x14ac:dyDescent="0.3">
      <c r="A72" s="63" t="s">
        <v>95</v>
      </c>
      <c r="B72" s="68">
        <v>69</v>
      </c>
      <c r="C72" s="71" t="s">
        <v>66</v>
      </c>
      <c r="D72" s="74"/>
      <c r="E72" s="71" t="s">
        <v>58</v>
      </c>
      <c r="F72" s="74" t="s">
        <v>74</v>
      </c>
      <c r="G72" s="69" t="s">
        <v>83</v>
      </c>
      <c r="H72" s="63" t="s">
        <v>96</v>
      </c>
      <c r="I72" s="70"/>
      <c r="J72" s="64"/>
      <c r="K72" s="63" t="s">
        <v>37</v>
      </c>
      <c r="L72" s="64"/>
    </row>
    <row r="73" spans="1:12" ht="14.4" x14ac:dyDescent="0.3">
      <c r="A73" s="63" t="s">
        <v>95</v>
      </c>
      <c r="B73" s="68">
        <v>70</v>
      </c>
      <c r="C73" s="71" t="s">
        <v>66</v>
      </c>
      <c r="D73" s="74"/>
      <c r="E73" s="71" t="s">
        <v>59</v>
      </c>
      <c r="F73" s="74" t="s">
        <v>74</v>
      </c>
      <c r="G73" s="69" t="s">
        <v>83</v>
      </c>
      <c r="H73" s="63" t="s">
        <v>96</v>
      </c>
      <c r="I73" s="70"/>
      <c r="J73" s="64"/>
      <c r="K73" s="63" t="s">
        <v>37</v>
      </c>
      <c r="L73" s="64"/>
    </row>
    <row r="74" spans="1:12" ht="14.4" x14ac:dyDescent="0.3">
      <c r="A74" s="63" t="s">
        <v>95</v>
      </c>
      <c r="B74" s="68">
        <v>71</v>
      </c>
      <c r="C74" s="71" t="s">
        <v>66</v>
      </c>
      <c r="D74" s="74"/>
      <c r="E74" s="71" t="s">
        <v>65</v>
      </c>
      <c r="F74" s="74" t="s">
        <v>74</v>
      </c>
      <c r="G74" s="69" t="s">
        <v>83</v>
      </c>
      <c r="H74" s="63" t="s">
        <v>96</v>
      </c>
      <c r="I74" s="70"/>
      <c r="J74" s="64"/>
      <c r="K74" s="63" t="s">
        <v>37</v>
      </c>
      <c r="L74" s="64"/>
    </row>
    <row r="75" spans="1:12" ht="14.4" x14ac:dyDescent="0.3">
      <c r="A75" s="63" t="s">
        <v>95</v>
      </c>
      <c r="B75" s="68">
        <v>72</v>
      </c>
      <c r="C75" s="71" t="s">
        <v>66</v>
      </c>
      <c r="D75" s="74"/>
      <c r="E75" s="71" t="s">
        <v>60</v>
      </c>
      <c r="F75" s="74" t="s">
        <v>74</v>
      </c>
      <c r="G75" s="69" t="s">
        <v>83</v>
      </c>
      <c r="H75" s="63" t="s">
        <v>96</v>
      </c>
      <c r="I75" s="70"/>
      <c r="J75" s="64"/>
      <c r="K75" s="63" t="s">
        <v>37</v>
      </c>
      <c r="L75" s="64"/>
    </row>
    <row r="76" spans="1:12" ht="15" thickBot="1" x14ac:dyDescent="0.35">
      <c r="A76" s="82" t="s">
        <v>95</v>
      </c>
      <c r="B76" s="83">
        <v>73</v>
      </c>
      <c r="C76" s="84" t="s">
        <v>66</v>
      </c>
      <c r="D76" s="85"/>
      <c r="E76" s="84" t="s">
        <v>61</v>
      </c>
      <c r="F76" s="85" t="s">
        <v>74</v>
      </c>
      <c r="G76" s="86" t="s">
        <v>83</v>
      </c>
      <c r="H76" s="82" t="s">
        <v>96</v>
      </c>
      <c r="I76" s="87"/>
      <c r="J76" s="88"/>
      <c r="K76" s="82" t="s">
        <v>37</v>
      </c>
      <c r="L76" s="88"/>
    </row>
    <row r="77" spans="1:12" s="66" customFormat="1" ht="15" thickTop="1" x14ac:dyDescent="0.3">
      <c r="A77" s="63" t="s">
        <v>101</v>
      </c>
      <c r="B77" s="68">
        <v>74</v>
      </c>
      <c r="C77" s="71" t="s">
        <v>75</v>
      </c>
      <c r="D77" s="74"/>
      <c r="E77" s="77" t="s">
        <v>117</v>
      </c>
      <c r="F77" s="78" t="s">
        <v>120</v>
      </c>
      <c r="G77" s="69" t="s">
        <v>80</v>
      </c>
      <c r="H77" s="63" t="s">
        <v>84</v>
      </c>
      <c r="I77" s="70"/>
      <c r="J77" s="64"/>
      <c r="K77" s="63" t="s">
        <v>37</v>
      </c>
      <c r="L77" s="64"/>
    </row>
    <row r="78" spans="1:12" s="66" customFormat="1" ht="14.4" x14ac:dyDescent="0.3">
      <c r="A78" s="63" t="s">
        <v>101</v>
      </c>
      <c r="B78" s="68">
        <v>75</v>
      </c>
      <c r="C78" s="71" t="s">
        <v>75</v>
      </c>
      <c r="D78" s="74"/>
      <c r="E78" s="71" t="s">
        <v>118</v>
      </c>
      <c r="F78" s="74" t="s">
        <v>121</v>
      </c>
      <c r="G78" s="69" t="s">
        <v>80</v>
      </c>
      <c r="H78" s="63" t="s">
        <v>84</v>
      </c>
      <c r="I78" s="70"/>
      <c r="J78" s="64"/>
      <c r="K78" s="63" t="s">
        <v>37</v>
      </c>
      <c r="L78" s="64"/>
    </row>
    <row r="79" spans="1:12" s="66" customFormat="1" ht="14.4" x14ac:dyDescent="0.3">
      <c r="A79" s="63" t="s">
        <v>101</v>
      </c>
      <c r="B79" s="68">
        <v>76</v>
      </c>
      <c r="C79" s="71" t="s">
        <v>75</v>
      </c>
      <c r="D79" s="74"/>
      <c r="E79" s="71" t="s">
        <v>119</v>
      </c>
      <c r="F79" s="74" t="s">
        <v>122</v>
      </c>
      <c r="G79" s="69" t="s">
        <v>80</v>
      </c>
      <c r="H79" s="63" t="s">
        <v>84</v>
      </c>
      <c r="I79" s="70"/>
      <c r="J79" s="64"/>
      <c r="K79" s="63" t="s">
        <v>37</v>
      </c>
      <c r="L79" s="64"/>
    </row>
    <row r="80" spans="1:12" s="66" customFormat="1" ht="14.4" x14ac:dyDescent="0.3">
      <c r="A80" s="63" t="s">
        <v>101</v>
      </c>
      <c r="B80" s="68">
        <v>77</v>
      </c>
      <c r="C80" s="71" t="s">
        <v>75</v>
      </c>
      <c r="D80" s="74"/>
      <c r="E80" s="71" t="s">
        <v>67</v>
      </c>
      <c r="F80" s="74" t="s">
        <v>74</v>
      </c>
      <c r="G80" s="69" t="s">
        <v>82</v>
      </c>
      <c r="H80" s="63" t="s">
        <v>84</v>
      </c>
      <c r="I80" s="70"/>
      <c r="J80" s="64"/>
      <c r="K80" s="63" t="s">
        <v>37</v>
      </c>
      <c r="L80" s="64"/>
    </row>
    <row r="81" spans="1:12" s="66" customFormat="1" ht="14.4" x14ac:dyDescent="0.3">
      <c r="A81" s="63" t="s">
        <v>101</v>
      </c>
      <c r="B81" s="68">
        <v>78</v>
      </c>
      <c r="C81" s="71" t="s">
        <v>76</v>
      </c>
      <c r="D81" s="74"/>
      <c r="E81" s="71" t="s">
        <v>97</v>
      </c>
      <c r="F81" s="74" t="s">
        <v>74</v>
      </c>
      <c r="G81" s="69" t="s">
        <v>82</v>
      </c>
      <c r="H81" s="63" t="s">
        <v>84</v>
      </c>
      <c r="I81" s="70"/>
      <c r="J81" s="64"/>
      <c r="K81" s="63" t="s">
        <v>37</v>
      </c>
      <c r="L81" s="64"/>
    </row>
    <row r="82" spans="1:12" s="66" customFormat="1" ht="14.4" x14ac:dyDescent="0.3">
      <c r="A82" s="63" t="s">
        <v>101</v>
      </c>
      <c r="B82" s="68">
        <v>79</v>
      </c>
      <c r="C82" s="71" t="s">
        <v>76</v>
      </c>
      <c r="D82" s="74"/>
      <c r="E82" s="71" t="s">
        <v>98</v>
      </c>
      <c r="F82" s="74" t="s">
        <v>74</v>
      </c>
      <c r="G82" s="69" t="s">
        <v>82</v>
      </c>
      <c r="H82" s="63" t="s">
        <v>84</v>
      </c>
      <c r="I82" s="70"/>
      <c r="J82" s="64"/>
      <c r="K82" s="63" t="s">
        <v>37</v>
      </c>
      <c r="L82" s="64"/>
    </row>
    <row r="83" spans="1:12" s="66" customFormat="1" ht="14.4" x14ac:dyDescent="0.3">
      <c r="A83" s="63" t="s">
        <v>101</v>
      </c>
      <c r="B83" s="68">
        <v>80</v>
      </c>
      <c r="C83" s="71" t="s">
        <v>77</v>
      </c>
      <c r="D83" s="74"/>
      <c r="E83" s="71" t="s">
        <v>68</v>
      </c>
      <c r="F83" s="74" t="s">
        <v>74</v>
      </c>
      <c r="G83" s="69" t="s">
        <v>82</v>
      </c>
      <c r="H83" s="63" t="s">
        <v>84</v>
      </c>
      <c r="I83" s="70"/>
      <c r="J83" s="64"/>
      <c r="K83" s="63" t="s">
        <v>37</v>
      </c>
      <c r="L83" s="64"/>
    </row>
    <row r="84" spans="1:12" s="66" customFormat="1" ht="14.4" x14ac:dyDescent="0.3">
      <c r="A84" s="63" t="s">
        <v>101</v>
      </c>
      <c r="B84" s="68">
        <v>81</v>
      </c>
      <c r="C84" s="71" t="s">
        <v>78</v>
      </c>
      <c r="D84" s="74"/>
      <c r="E84" s="71" t="s">
        <v>69</v>
      </c>
      <c r="F84" s="74" t="s">
        <v>74</v>
      </c>
      <c r="G84" s="69" t="s">
        <v>83</v>
      </c>
      <c r="H84" s="63" t="s">
        <v>84</v>
      </c>
      <c r="I84" s="70"/>
      <c r="J84" s="64"/>
      <c r="K84" s="63" t="s">
        <v>37</v>
      </c>
      <c r="L84" s="64"/>
    </row>
    <row r="85" spans="1:12" s="66" customFormat="1" ht="14.4" x14ac:dyDescent="0.3">
      <c r="A85" s="63" t="s">
        <v>101</v>
      </c>
      <c r="B85" s="68">
        <v>82</v>
      </c>
      <c r="C85" s="71" t="s">
        <v>78</v>
      </c>
      <c r="D85" s="74"/>
      <c r="E85" s="71" t="s">
        <v>70</v>
      </c>
      <c r="F85" s="74" t="s">
        <v>74</v>
      </c>
      <c r="G85" s="69" t="s">
        <v>83</v>
      </c>
      <c r="H85" s="63" t="s">
        <v>84</v>
      </c>
      <c r="I85" s="70"/>
      <c r="J85" s="64"/>
      <c r="K85" s="63" t="s">
        <v>37</v>
      </c>
      <c r="L85" s="64"/>
    </row>
    <row r="86" spans="1:12" s="66" customFormat="1" ht="14.4" x14ac:dyDescent="0.3">
      <c r="A86" s="63" t="s">
        <v>101</v>
      </c>
      <c r="B86" s="68">
        <v>83</v>
      </c>
      <c r="C86" s="71" t="s">
        <v>79</v>
      </c>
      <c r="D86" s="74"/>
      <c r="E86" s="71" t="s">
        <v>71</v>
      </c>
      <c r="F86" s="74" t="s">
        <v>74</v>
      </c>
      <c r="G86" s="69" t="s">
        <v>83</v>
      </c>
      <c r="H86" s="63" t="s">
        <v>84</v>
      </c>
      <c r="I86" s="70"/>
      <c r="J86" s="64"/>
      <c r="K86" s="63" t="s">
        <v>37</v>
      </c>
      <c r="L86" s="64"/>
    </row>
    <row r="87" spans="1:12" s="66" customFormat="1" ht="14.4" x14ac:dyDescent="0.3">
      <c r="A87" s="63" t="s">
        <v>101</v>
      </c>
      <c r="B87" s="68">
        <v>84</v>
      </c>
      <c r="C87" s="71" t="s">
        <v>79</v>
      </c>
      <c r="D87" s="74"/>
      <c r="E87" s="71" t="s">
        <v>72</v>
      </c>
      <c r="F87" s="74" t="s">
        <v>74</v>
      </c>
      <c r="G87" s="69" t="s">
        <v>83</v>
      </c>
      <c r="H87" s="63" t="s">
        <v>84</v>
      </c>
      <c r="I87" s="70"/>
      <c r="J87" s="64"/>
      <c r="K87" s="63" t="s">
        <v>37</v>
      </c>
      <c r="L87" s="64"/>
    </row>
    <row r="88" spans="1:12" s="66" customFormat="1" ht="14.4" x14ac:dyDescent="0.3">
      <c r="A88" s="63" t="s">
        <v>101</v>
      </c>
      <c r="B88" s="68">
        <v>85</v>
      </c>
      <c r="C88" s="71" t="s">
        <v>79</v>
      </c>
      <c r="D88" s="74"/>
      <c r="E88" s="71" t="s">
        <v>73</v>
      </c>
      <c r="F88" s="74" t="s">
        <v>74</v>
      </c>
      <c r="G88" s="69" t="s">
        <v>83</v>
      </c>
      <c r="H88" s="63" t="s">
        <v>84</v>
      </c>
      <c r="I88" s="70"/>
      <c r="J88" s="64"/>
      <c r="K88" s="63" t="s">
        <v>37</v>
      </c>
      <c r="L88" s="64"/>
    </row>
    <row r="89" spans="1:12" ht="14.4" x14ac:dyDescent="0.3">
      <c r="A89" s="63" t="s">
        <v>101</v>
      </c>
      <c r="B89" s="68">
        <v>86</v>
      </c>
      <c r="C89" s="71" t="s">
        <v>76</v>
      </c>
      <c r="D89" s="74"/>
      <c r="E89" s="71" t="s">
        <v>100</v>
      </c>
      <c r="F89" s="74" t="s">
        <v>74</v>
      </c>
      <c r="G89" s="69" t="s">
        <v>81</v>
      </c>
      <c r="H89" s="63" t="s">
        <v>85</v>
      </c>
      <c r="I89" s="70"/>
      <c r="J89" s="64"/>
      <c r="K89" s="63" t="s">
        <v>37</v>
      </c>
      <c r="L89" s="64"/>
    </row>
    <row r="90" spans="1:12" ht="14.4" x14ac:dyDescent="0.3">
      <c r="A90" s="63" t="s">
        <v>101</v>
      </c>
      <c r="B90" s="68">
        <v>87</v>
      </c>
      <c r="C90" s="71" t="s">
        <v>76</v>
      </c>
      <c r="D90" s="74"/>
      <c r="E90" s="71" t="s">
        <v>99</v>
      </c>
      <c r="F90" s="74" t="s">
        <v>74</v>
      </c>
      <c r="G90" s="69" t="s">
        <v>81</v>
      </c>
      <c r="H90" s="63" t="s">
        <v>85</v>
      </c>
      <c r="I90" s="70"/>
      <c r="J90" s="64"/>
      <c r="K90" s="63" t="s">
        <v>37</v>
      </c>
      <c r="L90" s="64"/>
    </row>
    <row r="91" spans="1:12" ht="14.4" x14ac:dyDescent="0.3">
      <c r="A91" s="63" t="s">
        <v>101</v>
      </c>
      <c r="B91" s="68">
        <v>88</v>
      </c>
      <c r="C91" s="71" t="s">
        <v>66</v>
      </c>
      <c r="D91" s="74"/>
      <c r="E91" s="71" t="s">
        <v>58</v>
      </c>
      <c r="F91" s="74" t="s">
        <v>74</v>
      </c>
      <c r="G91" s="69" t="s">
        <v>83</v>
      </c>
      <c r="H91" s="63" t="s">
        <v>102</v>
      </c>
      <c r="I91" s="70"/>
      <c r="J91" s="64"/>
      <c r="K91" s="63" t="s">
        <v>37</v>
      </c>
      <c r="L91" s="64"/>
    </row>
    <row r="92" spans="1:12" ht="14.4" x14ac:dyDescent="0.3">
      <c r="A92" s="63" t="s">
        <v>101</v>
      </c>
      <c r="B92" s="68">
        <v>89</v>
      </c>
      <c r="C92" s="71" t="s">
        <v>66</v>
      </c>
      <c r="D92" s="74"/>
      <c r="E92" s="71" t="s">
        <v>62</v>
      </c>
      <c r="F92" s="74" t="s">
        <v>74</v>
      </c>
      <c r="G92" s="69" t="s">
        <v>83</v>
      </c>
      <c r="H92" s="63" t="s">
        <v>102</v>
      </c>
      <c r="I92" s="70"/>
      <c r="J92" s="64"/>
      <c r="K92" s="63" t="s">
        <v>37</v>
      </c>
      <c r="L92" s="64"/>
    </row>
    <row r="93" spans="1:12" ht="14.4" x14ac:dyDescent="0.3">
      <c r="A93" s="63" t="s">
        <v>101</v>
      </c>
      <c r="B93" s="68">
        <v>90</v>
      </c>
      <c r="C93" s="71" t="s">
        <v>66</v>
      </c>
      <c r="D93" s="74"/>
      <c r="E93" s="71" t="s">
        <v>63</v>
      </c>
      <c r="F93" s="74" t="s">
        <v>74</v>
      </c>
      <c r="G93" s="69" t="s">
        <v>83</v>
      </c>
      <c r="H93" s="63" t="s">
        <v>102</v>
      </c>
      <c r="I93" s="70"/>
      <c r="J93" s="64"/>
      <c r="K93" s="63" t="s">
        <v>37</v>
      </c>
      <c r="L93" s="64"/>
    </row>
    <row r="94" spans="1:12" ht="14.4" x14ac:dyDescent="0.3">
      <c r="A94" s="63" t="s">
        <v>101</v>
      </c>
      <c r="B94" s="68">
        <v>91</v>
      </c>
      <c r="C94" s="71" t="s">
        <v>66</v>
      </c>
      <c r="D94" s="74"/>
      <c r="E94" s="71" t="s">
        <v>64</v>
      </c>
      <c r="F94" s="74" t="s">
        <v>74</v>
      </c>
      <c r="G94" s="69" t="s">
        <v>83</v>
      </c>
      <c r="H94" s="63" t="s">
        <v>102</v>
      </c>
      <c r="I94" s="70"/>
      <c r="J94" s="64"/>
      <c r="K94" s="63" t="s">
        <v>37</v>
      </c>
      <c r="L94" s="64"/>
    </row>
    <row r="95" spans="1:12" ht="14.4" x14ac:dyDescent="0.3">
      <c r="A95" s="63" t="s">
        <v>101</v>
      </c>
      <c r="B95" s="68">
        <v>92</v>
      </c>
      <c r="C95" s="71" t="s">
        <v>66</v>
      </c>
      <c r="D95" s="74"/>
      <c r="E95" s="71" t="s">
        <v>59</v>
      </c>
      <c r="F95" s="74" t="s">
        <v>74</v>
      </c>
      <c r="G95" s="69" t="s">
        <v>83</v>
      </c>
      <c r="H95" s="63" t="s">
        <v>102</v>
      </c>
      <c r="I95" s="70"/>
      <c r="J95" s="64"/>
      <c r="K95" s="63" t="s">
        <v>37</v>
      </c>
      <c r="L95" s="64"/>
    </row>
    <row r="96" spans="1:12" ht="14.4" x14ac:dyDescent="0.3">
      <c r="A96" s="63" t="s">
        <v>101</v>
      </c>
      <c r="B96" s="68">
        <v>93</v>
      </c>
      <c r="C96" s="71" t="s">
        <v>66</v>
      </c>
      <c r="D96" s="74"/>
      <c r="E96" s="71" t="s">
        <v>60</v>
      </c>
      <c r="F96" s="74" t="s">
        <v>74</v>
      </c>
      <c r="G96" s="69" t="s">
        <v>83</v>
      </c>
      <c r="H96" s="63" t="s">
        <v>102</v>
      </c>
      <c r="I96" s="70"/>
      <c r="J96" s="64"/>
      <c r="K96" s="63" t="s">
        <v>37</v>
      </c>
      <c r="L96" s="64"/>
    </row>
    <row r="97" spans="1:12" ht="14.4" x14ac:dyDescent="0.3">
      <c r="A97" s="63" t="s">
        <v>101</v>
      </c>
      <c r="B97" s="68">
        <v>94</v>
      </c>
      <c r="C97" s="71" t="s">
        <v>66</v>
      </c>
      <c r="D97" s="74"/>
      <c r="E97" s="71" t="s">
        <v>61</v>
      </c>
      <c r="F97" s="74" t="s">
        <v>74</v>
      </c>
      <c r="G97" s="69" t="s">
        <v>83</v>
      </c>
      <c r="H97" s="63" t="s">
        <v>102</v>
      </c>
      <c r="I97" s="70"/>
      <c r="J97" s="64"/>
      <c r="K97" s="63" t="s">
        <v>37</v>
      </c>
      <c r="L97" s="64"/>
    </row>
    <row r="98" spans="1:12" ht="15" thickBot="1" x14ac:dyDescent="0.35">
      <c r="A98" s="82" t="s">
        <v>101</v>
      </c>
      <c r="B98" s="83">
        <v>95</v>
      </c>
      <c r="C98" s="84" t="s">
        <v>66</v>
      </c>
      <c r="D98" s="85"/>
      <c r="E98" s="84" t="s">
        <v>103</v>
      </c>
      <c r="F98" s="85" t="s">
        <v>74</v>
      </c>
      <c r="G98" s="86" t="s">
        <v>83</v>
      </c>
      <c r="H98" s="82" t="s">
        <v>102</v>
      </c>
      <c r="I98" s="87"/>
      <c r="J98" s="88"/>
      <c r="K98" s="82" t="s">
        <v>37</v>
      </c>
      <c r="L98" s="88"/>
    </row>
    <row r="99" spans="1:12" s="66" customFormat="1" ht="15" thickTop="1" x14ac:dyDescent="0.3">
      <c r="A99" s="63" t="s">
        <v>104</v>
      </c>
      <c r="B99" s="68">
        <v>96</v>
      </c>
      <c r="C99" s="71" t="s">
        <v>75</v>
      </c>
      <c r="D99" s="74"/>
      <c r="E99" s="77" t="s">
        <v>117</v>
      </c>
      <c r="F99" s="78" t="s">
        <v>120</v>
      </c>
      <c r="G99" s="69" t="s">
        <v>80</v>
      </c>
      <c r="H99" s="63" t="s">
        <v>84</v>
      </c>
      <c r="I99" s="70"/>
      <c r="J99" s="64"/>
      <c r="K99" s="63" t="s">
        <v>37</v>
      </c>
      <c r="L99" s="64"/>
    </row>
    <row r="100" spans="1:12" s="66" customFormat="1" ht="14.4" x14ac:dyDescent="0.3">
      <c r="A100" s="63" t="s">
        <v>104</v>
      </c>
      <c r="B100" s="68">
        <v>97</v>
      </c>
      <c r="C100" s="71" t="s">
        <v>75</v>
      </c>
      <c r="D100" s="74"/>
      <c r="E100" s="71" t="s">
        <v>118</v>
      </c>
      <c r="F100" s="74" t="s">
        <v>121</v>
      </c>
      <c r="G100" s="69" t="s">
        <v>80</v>
      </c>
      <c r="H100" s="63" t="s">
        <v>84</v>
      </c>
      <c r="I100" s="70"/>
      <c r="J100" s="64"/>
      <c r="K100" s="63" t="s">
        <v>37</v>
      </c>
      <c r="L100" s="64"/>
    </row>
    <row r="101" spans="1:12" s="66" customFormat="1" ht="14.4" x14ac:dyDescent="0.3">
      <c r="A101" s="63" t="s">
        <v>104</v>
      </c>
      <c r="B101" s="68">
        <v>98</v>
      </c>
      <c r="C101" s="71" t="s">
        <v>75</v>
      </c>
      <c r="D101" s="74"/>
      <c r="E101" s="71" t="s">
        <v>119</v>
      </c>
      <c r="F101" s="74" t="s">
        <v>122</v>
      </c>
      <c r="G101" s="69" t="s">
        <v>80</v>
      </c>
      <c r="H101" s="63" t="s">
        <v>84</v>
      </c>
      <c r="I101" s="70"/>
      <c r="J101" s="64"/>
      <c r="K101" s="63" t="s">
        <v>37</v>
      </c>
      <c r="L101" s="64"/>
    </row>
    <row r="102" spans="1:12" s="66" customFormat="1" ht="14.4" x14ac:dyDescent="0.3">
      <c r="A102" s="63" t="s">
        <v>104</v>
      </c>
      <c r="B102" s="68">
        <v>99</v>
      </c>
      <c r="C102" s="71" t="s">
        <v>75</v>
      </c>
      <c r="D102" s="74"/>
      <c r="E102" s="71" t="s">
        <v>67</v>
      </c>
      <c r="F102" s="74" t="s">
        <v>74</v>
      </c>
      <c r="G102" s="69" t="s">
        <v>82</v>
      </c>
      <c r="H102" s="63" t="s">
        <v>84</v>
      </c>
      <c r="I102" s="70"/>
      <c r="J102" s="64"/>
      <c r="K102" s="63" t="s">
        <v>37</v>
      </c>
      <c r="L102" s="64"/>
    </row>
    <row r="103" spans="1:12" s="66" customFormat="1" ht="14.4" x14ac:dyDescent="0.3">
      <c r="A103" s="63" t="s">
        <v>104</v>
      </c>
      <c r="B103" s="68">
        <v>100</v>
      </c>
      <c r="C103" s="71" t="s">
        <v>76</v>
      </c>
      <c r="D103" s="74"/>
      <c r="E103" s="71" t="s">
        <v>97</v>
      </c>
      <c r="F103" s="74" t="s">
        <v>74</v>
      </c>
      <c r="G103" s="69" t="s">
        <v>82</v>
      </c>
      <c r="H103" s="63" t="s">
        <v>84</v>
      </c>
      <c r="I103" s="70"/>
      <c r="J103" s="64"/>
      <c r="K103" s="63" t="s">
        <v>37</v>
      </c>
      <c r="L103" s="64"/>
    </row>
    <row r="104" spans="1:12" s="66" customFormat="1" ht="14.4" x14ac:dyDescent="0.3">
      <c r="A104" s="63" t="s">
        <v>104</v>
      </c>
      <c r="B104" s="68">
        <v>101</v>
      </c>
      <c r="C104" s="71" t="s">
        <v>76</v>
      </c>
      <c r="D104" s="74"/>
      <c r="E104" s="71" t="s">
        <v>98</v>
      </c>
      <c r="F104" s="74" t="s">
        <v>74</v>
      </c>
      <c r="G104" s="69" t="s">
        <v>82</v>
      </c>
      <c r="H104" s="63" t="s">
        <v>84</v>
      </c>
      <c r="I104" s="70"/>
      <c r="J104" s="64"/>
      <c r="K104" s="63" t="s">
        <v>37</v>
      </c>
      <c r="L104" s="64"/>
    </row>
    <row r="105" spans="1:12" s="66" customFormat="1" ht="14.4" x14ac:dyDescent="0.3">
      <c r="A105" s="63" t="s">
        <v>104</v>
      </c>
      <c r="B105" s="68">
        <v>102</v>
      </c>
      <c r="C105" s="71" t="s">
        <v>76</v>
      </c>
      <c r="D105" s="74"/>
      <c r="E105" s="71" t="s">
        <v>106</v>
      </c>
      <c r="F105" s="74" t="s">
        <v>74</v>
      </c>
      <c r="G105" s="69" t="s">
        <v>82</v>
      </c>
      <c r="H105" s="63" t="s">
        <v>84</v>
      </c>
      <c r="I105" s="70"/>
      <c r="J105" s="64"/>
      <c r="K105" s="63" t="s">
        <v>37</v>
      </c>
      <c r="L105" s="64"/>
    </row>
    <row r="106" spans="1:12" s="66" customFormat="1" ht="14.4" x14ac:dyDescent="0.3">
      <c r="A106" s="63" t="s">
        <v>104</v>
      </c>
      <c r="B106" s="68">
        <v>103</v>
      </c>
      <c r="C106" s="71" t="s">
        <v>77</v>
      </c>
      <c r="D106" s="74"/>
      <c r="E106" s="71" t="s">
        <v>68</v>
      </c>
      <c r="F106" s="74" t="s">
        <v>74</v>
      </c>
      <c r="G106" s="69" t="s">
        <v>82</v>
      </c>
      <c r="H106" s="63" t="s">
        <v>84</v>
      </c>
      <c r="I106" s="70"/>
      <c r="J106" s="64"/>
      <c r="K106" s="63" t="s">
        <v>37</v>
      </c>
      <c r="L106" s="64"/>
    </row>
    <row r="107" spans="1:12" s="66" customFormat="1" ht="14.4" x14ac:dyDescent="0.3">
      <c r="A107" s="63" t="s">
        <v>104</v>
      </c>
      <c r="B107" s="68">
        <v>104</v>
      </c>
      <c r="C107" s="71" t="s">
        <v>78</v>
      </c>
      <c r="D107" s="74"/>
      <c r="E107" s="71" t="s">
        <v>69</v>
      </c>
      <c r="F107" s="74" t="s">
        <v>74</v>
      </c>
      <c r="G107" s="69" t="s">
        <v>83</v>
      </c>
      <c r="H107" s="63" t="s">
        <v>84</v>
      </c>
      <c r="I107" s="70"/>
      <c r="J107" s="64"/>
      <c r="K107" s="63" t="s">
        <v>37</v>
      </c>
      <c r="L107" s="64"/>
    </row>
    <row r="108" spans="1:12" s="66" customFormat="1" ht="14.4" x14ac:dyDescent="0.3">
      <c r="A108" s="63" t="s">
        <v>104</v>
      </c>
      <c r="B108" s="68">
        <v>105</v>
      </c>
      <c r="C108" s="71" t="s">
        <v>78</v>
      </c>
      <c r="D108" s="74"/>
      <c r="E108" s="71" t="s">
        <v>70</v>
      </c>
      <c r="F108" s="74" t="s">
        <v>74</v>
      </c>
      <c r="G108" s="69" t="s">
        <v>83</v>
      </c>
      <c r="H108" s="63" t="s">
        <v>84</v>
      </c>
      <c r="I108" s="70"/>
      <c r="J108" s="64"/>
      <c r="K108" s="63" t="s">
        <v>37</v>
      </c>
      <c r="L108" s="64"/>
    </row>
    <row r="109" spans="1:12" s="66" customFormat="1" ht="14.4" x14ac:dyDescent="0.3">
      <c r="A109" s="63" t="s">
        <v>104</v>
      </c>
      <c r="B109" s="68">
        <v>106</v>
      </c>
      <c r="C109" s="71" t="s">
        <v>79</v>
      </c>
      <c r="D109" s="74"/>
      <c r="E109" s="71" t="s">
        <v>71</v>
      </c>
      <c r="F109" s="74" t="s">
        <v>74</v>
      </c>
      <c r="G109" s="69" t="s">
        <v>83</v>
      </c>
      <c r="H109" s="63" t="s">
        <v>84</v>
      </c>
      <c r="I109" s="70"/>
      <c r="J109" s="64"/>
      <c r="K109" s="63" t="s">
        <v>37</v>
      </c>
      <c r="L109" s="64"/>
    </row>
    <row r="110" spans="1:12" ht="14.4" x14ac:dyDescent="0.3">
      <c r="A110" s="63" t="s">
        <v>104</v>
      </c>
      <c r="B110" s="68">
        <v>107</v>
      </c>
      <c r="C110" s="71" t="s">
        <v>76</v>
      </c>
      <c r="D110" s="74"/>
      <c r="E110" s="71" t="s">
        <v>100</v>
      </c>
      <c r="F110" s="74" t="s">
        <v>74</v>
      </c>
      <c r="G110" s="69" t="s">
        <v>81</v>
      </c>
      <c r="H110" s="63" t="s">
        <v>85</v>
      </c>
      <c r="I110" s="70"/>
      <c r="J110" s="64"/>
      <c r="K110" s="63" t="s">
        <v>37</v>
      </c>
      <c r="L110" s="64"/>
    </row>
    <row r="111" spans="1:12" ht="14.4" x14ac:dyDescent="0.3">
      <c r="A111" s="63" t="s">
        <v>104</v>
      </c>
      <c r="B111" s="68">
        <v>108</v>
      </c>
      <c r="C111" s="71" t="s">
        <v>76</v>
      </c>
      <c r="D111" s="74"/>
      <c r="E111" s="71" t="s">
        <v>99</v>
      </c>
      <c r="F111" s="74" t="s">
        <v>74</v>
      </c>
      <c r="G111" s="69" t="s">
        <v>81</v>
      </c>
      <c r="H111" s="63" t="s">
        <v>85</v>
      </c>
      <c r="I111" s="70"/>
      <c r="J111" s="64"/>
      <c r="K111" s="63" t="s">
        <v>37</v>
      </c>
      <c r="L111" s="64"/>
    </row>
    <row r="112" spans="1:12" ht="14.4" x14ac:dyDescent="0.3">
      <c r="A112" s="63" t="s">
        <v>104</v>
      </c>
      <c r="B112" s="68">
        <v>109</v>
      </c>
      <c r="C112" s="71" t="s">
        <v>76</v>
      </c>
      <c r="D112" s="74"/>
      <c r="E112" s="71" t="s">
        <v>107</v>
      </c>
      <c r="F112" s="74" t="s">
        <v>74</v>
      </c>
      <c r="G112" s="69" t="s">
        <v>81</v>
      </c>
      <c r="H112" s="63" t="s">
        <v>85</v>
      </c>
      <c r="I112" s="70"/>
      <c r="J112" s="64"/>
      <c r="K112" s="63" t="s">
        <v>37</v>
      </c>
      <c r="L112" s="64"/>
    </row>
    <row r="113" spans="1:12" ht="14.4" x14ac:dyDescent="0.3">
      <c r="A113" s="63" t="s">
        <v>104</v>
      </c>
      <c r="B113" s="68">
        <v>110</v>
      </c>
      <c r="C113" s="71" t="s">
        <v>66</v>
      </c>
      <c r="D113" s="74"/>
      <c r="E113" s="71" t="s">
        <v>58</v>
      </c>
      <c r="F113" s="74" t="s">
        <v>74</v>
      </c>
      <c r="G113" s="69" t="s">
        <v>83</v>
      </c>
      <c r="H113" s="63" t="s">
        <v>105</v>
      </c>
      <c r="I113" s="70"/>
      <c r="J113" s="64"/>
      <c r="K113" s="63" t="s">
        <v>37</v>
      </c>
      <c r="L113" s="64"/>
    </row>
    <row r="114" spans="1:12" ht="14.4" x14ac:dyDescent="0.3">
      <c r="A114" s="63" t="s">
        <v>104</v>
      </c>
      <c r="B114" s="68">
        <v>111</v>
      </c>
      <c r="C114" s="71" t="s">
        <v>66</v>
      </c>
      <c r="D114" s="74"/>
      <c r="E114" s="71" t="s">
        <v>62</v>
      </c>
      <c r="F114" s="74" t="s">
        <v>74</v>
      </c>
      <c r="G114" s="69" t="s">
        <v>83</v>
      </c>
      <c r="H114" s="63" t="s">
        <v>105</v>
      </c>
      <c r="I114" s="70"/>
      <c r="J114" s="64"/>
      <c r="K114" s="63" t="s">
        <v>37</v>
      </c>
      <c r="L114" s="64"/>
    </row>
    <row r="115" spans="1:12" ht="14.4" x14ac:dyDescent="0.3">
      <c r="A115" s="63" t="s">
        <v>104</v>
      </c>
      <c r="B115" s="68">
        <v>112</v>
      </c>
      <c r="C115" s="71" t="s">
        <v>66</v>
      </c>
      <c r="D115" s="74"/>
      <c r="E115" s="71" t="s">
        <v>63</v>
      </c>
      <c r="F115" s="74" t="s">
        <v>74</v>
      </c>
      <c r="G115" s="69" t="s">
        <v>83</v>
      </c>
      <c r="H115" s="63" t="s">
        <v>105</v>
      </c>
      <c r="I115" s="70"/>
      <c r="J115" s="64"/>
      <c r="K115" s="63" t="s">
        <v>37</v>
      </c>
      <c r="L115" s="64"/>
    </row>
    <row r="116" spans="1:12" ht="14.4" x14ac:dyDescent="0.3">
      <c r="A116" s="63" t="s">
        <v>104</v>
      </c>
      <c r="B116" s="68">
        <v>113</v>
      </c>
      <c r="C116" s="71" t="s">
        <v>66</v>
      </c>
      <c r="D116" s="74"/>
      <c r="E116" s="71" t="s">
        <v>64</v>
      </c>
      <c r="F116" s="74" t="s">
        <v>74</v>
      </c>
      <c r="G116" s="69" t="s">
        <v>83</v>
      </c>
      <c r="H116" s="63" t="s">
        <v>105</v>
      </c>
      <c r="I116" s="70"/>
      <c r="J116" s="64"/>
      <c r="K116" s="63" t="s">
        <v>37</v>
      </c>
      <c r="L116" s="64"/>
    </row>
    <row r="117" spans="1:12" ht="14.4" x14ac:dyDescent="0.3">
      <c r="A117" s="63" t="s">
        <v>104</v>
      </c>
      <c r="B117" s="68">
        <v>114</v>
      </c>
      <c r="C117" s="71" t="s">
        <v>66</v>
      </c>
      <c r="D117" s="74"/>
      <c r="E117" s="71" t="s">
        <v>59</v>
      </c>
      <c r="F117" s="74" t="s">
        <v>74</v>
      </c>
      <c r="G117" s="69" t="s">
        <v>83</v>
      </c>
      <c r="H117" s="63" t="s">
        <v>105</v>
      </c>
      <c r="I117" s="70"/>
      <c r="J117" s="64"/>
      <c r="K117" s="63" t="s">
        <v>37</v>
      </c>
      <c r="L117" s="64"/>
    </row>
    <row r="118" spans="1:12" ht="14.4" x14ac:dyDescent="0.3">
      <c r="A118" s="63" t="s">
        <v>104</v>
      </c>
      <c r="B118" s="68">
        <v>115</v>
      </c>
      <c r="C118" s="71" t="s">
        <v>66</v>
      </c>
      <c r="D118" s="74"/>
      <c r="E118" s="71" t="s">
        <v>60</v>
      </c>
      <c r="F118" s="74" t="s">
        <v>74</v>
      </c>
      <c r="G118" s="69" t="s">
        <v>83</v>
      </c>
      <c r="H118" s="63" t="s">
        <v>105</v>
      </c>
      <c r="I118" s="70"/>
      <c r="J118" s="64"/>
      <c r="K118" s="63" t="s">
        <v>37</v>
      </c>
      <c r="L118" s="64"/>
    </row>
    <row r="119" spans="1:12" ht="14.4" x14ac:dyDescent="0.3">
      <c r="A119" s="63" t="s">
        <v>104</v>
      </c>
      <c r="B119" s="68">
        <v>116</v>
      </c>
      <c r="C119" s="71" t="s">
        <v>66</v>
      </c>
      <c r="D119" s="74"/>
      <c r="E119" s="71" t="s">
        <v>61</v>
      </c>
      <c r="F119" s="74" t="s">
        <v>74</v>
      </c>
      <c r="G119" s="69" t="s">
        <v>83</v>
      </c>
      <c r="H119" s="63" t="s">
        <v>105</v>
      </c>
      <c r="I119" s="70"/>
      <c r="J119" s="64"/>
      <c r="K119" s="63" t="s">
        <v>37</v>
      </c>
      <c r="L119" s="64"/>
    </row>
    <row r="120" spans="1:12" ht="15" thickBot="1" x14ac:dyDescent="0.35">
      <c r="A120" s="82" t="s">
        <v>104</v>
      </c>
      <c r="B120" s="83">
        <v>117</v>
      </c>
      <c r="C120" s="84" t="s">
        <v>66</v>
      </c>
      <c r="D120" s="85"/>
      <c r="E120" s="84" t="s">
        <v>103</v>
      </c>
      <c r="F120" s="85" t="s">
        <v>74</v>
      </c>
      <c r="G120" s="86" t="s">
        <v>83</v>
      </c>
      <c r="H120" s="82" t="s">
        <v>105</v>
      </c>
      <c r="I120" s="87"/>
      <c r="J120" s="88"/>
      <c r="K120" s="82" t="s">
        <v>37</v>
      </c>
      <c r="L120" s="88"/>
    </row>
    <row r="121" spans="1:12" s="66" customFormat="1" ht="15" thickTop="1" x14ac:dyDescent="0.3">
      <c r="A121" s="63" t="s">
        <v>108</v>
      </c>
      <c r="B121" s="68">
        <v>118</v>
      </c>
      <c r="C121" s="71" t="s">
        <v>75</v>
      </c>
      <c r="D121" s="74"/>
      <c r="E121" s="77" t="s">
        <v>117</v>
      </c>
      <c r="F121" s="78" t="s">
        <v>120</v>
      </c>
      <c r="G121" s="69" t="s">
        <v>80</v>
      </c>
      <c r="H121" s="63" t="s">
        <v>84</v>
      </c>
      <c r="I121" s="70"/>
      <c r="J121" s="64"/>
      <c r="K121" s="63" t="s">
        <v>37</v>
      </c>
      <c r="L121" s="64"/>
    </row>
    <row r="122" spans="1:12" s="66" customFormat="1" ht="14.4" x14ac:dyDescent="0.3">
      <c r="A122" s="63" t="s">
        <v>108</v>
      </c>
      <c r="B122" s="68">
        <v>119</v>
      </c>
      <c r="C122" s="71" t="s">
        <v>75</v>
      </c>
      <c r="D122" s="74"/>
      <c r="E122" s="71" t="s">
        <v>118</v>
      </c>
      <c r="F122" s="74" t="s">
        <v>121</v>
      </c>
      <c r="G122" s="69" t="s">
        <v>80</v>
      </c>
      <c r="H122" s="63" t="s">
        <v>84</v>
      </c>
      <c r="I122" s="70"/>
      <c r="J122" s="64"/>
      <c r="K122" s="63" t="s">
        <v>37</v>
      </c>
      <c r="L122" s="64"/>
    </row>
    <row r="123" spans="1:12" s="66" customFormat="1" ht="14.4" x14ac:dyDescent="0.3">
      <c r="A123" s="63" t="s">
        <v>108</v>
      </c>
      <c r="B123" s="68">
        <v>120</v>
      </c>
      <c r="C123" s="71" t="s">
        <v>75</v>
      </c>
      <c r="D123" s="74"/>
      <c r="E123" s="71" t="s">
        <v>119</v>
      </c>
      <c r="F123" s="74" t="s">
        <v>122</v>
      </c>
      <c r="G123" s="69" t="s">
        <v>80</v>
      </c>
      <c r="H123" s="63" t="s">
        <v>84</v>
      </c>
      <c r="I123" s="70"/>
      <c r="J123" s="64"/>
      <c r="K123" s="63" t="s">
        <v>37</v>
      </c>
      <c r="L123" s="64"/>
    </row>
    <row r="124" spans="1:12" s="66" customFormat="1" ht="14.4" x14ac:dyDescent="0.3">
      <c r="A124" s="63" t="s">
        <v>108</v>
      </c>
      <c r="B124" s="68">
        <v>121</v>
      </c>
      <c r="C124" s="71" t="s">
        <v>75</v>
      </c>
      <c r="D124" s="74"/>
      <c r="E124" s="71" t="s">
        <v>67</v>
      </c>
      <c r="F124" s="74" t="s">
        <v>74</v>
      </c>
      <c r="G124" s="69" t="s">
        <v>82</v>
      </c>
      <c r="H124" s="63" t="s">
        <v>84</v>
      </c>
      <c r="I124" s="70"/>
      <c r="J124" s="64"/>
      <c r="K124" s="63" t="s">
        <v>37</v>
      </c>
      <c r="L124" s="64"/>
    </row>
    <row r="125" spans="1:12" s="66" customFormat="1" ht="14.4" x14ac:dyDescent="0.3">
      <c r="A125" s="63" t="s">
        <v>108</v>
      </c>
      <c r="B125" s="68">
        <v>122</v>
      </c>
      <c r="C125" s="71" t="s">
        <v>76</v>
      </c>
      <c r="D125" s="74"/>
      <c r="E125" s="71" t="s">
        <v>97</v>
      </c>
      <c r="F125" s="74" t="s">
        <v>74</v>
      </c>
      <c r="G125" s="69" t="s">
        <v>82</v>
      </c>
      <c r="H125" s="63" t="s">
        <v>84</v>
      </c>
      <c r="I125" s="70"/>
      <c r="J125" s="64"/>
      <c r="K125" s="63" t="s">
        <v>37</v>
      </c>
      <c r="L125" s="64"/>
    </row>
    <row r="126" spans="1:12" s="66" customFormat="1" ht="14.4" x14ac:dyDescent="0.3">
      <c r="A126" s="63" t="s">
        <v>108</v>
      </c>
      <c r="B126" s="68">
        <v>123</v>
      </c>
      <c r="C126" s="71" t="s">
        <v>76</v>
      </c>
      <c r="D126" s="74"/>
      <c r="E126" s="71" t="s">
        <v>98</v>
      </c>
      <c r="F126" s="74" t="s">
        <v>74</v>
      </c>
      <c r="G126" s="69" t="s">
        <v>82</v>
      </c>
      <c r="H126" s="63" t="s">
        <v>84</v>
      </c>
      <c r="I126" s="70"/>
      <c r="J126" s="64"/>
      <c r="K126" s="63" t="s">
        <v>37</v>
      </c>
      <c r="L126" s="64"/>
    </row>
    <row r="127" spans="1:12" s="66" customFormat="1" ht="14.4" x14ac:dyDescent="0.3">
      <c r="A127" s="63" t="s">
        <v>108</v>
      </c>
      <c r="B127" s="68">
        <v>124</v>
      </c>
      <c r="C127" s="71" t="s">
        <v>77</v>
      </c>
      <c r="D127" s="74"/>
      <c r="E127" s="71" t="s">
        <v>68</v>
      </c>
      <c r="F127" s="74" t="s">
        <v>74</v>
      </c>
      <c r="G127" s="69" t="s">
        <v>82</v>
      </c>
      <c r="H127" s="63" t="s">
        <v>84</v>
      </c>
      <c r="I127" s="70"/>
      <c r="J127" s="64"/>
      <c r="K127" s="63" t="s">
        <v>37</v>
      </c>
      <c r="L127" s="64"/>
    </row>
    <row r="128" spans="1:12" s="66" customFormat="1" ht="14.4" x14ac:dyDescent="0.3">
      <c r="A128" s="63" t="s">
        <v>108</v>
      </c>
      <c r="B128" s="68">
        <v>125</v>
      </c>
      <c r="C128" s="71" t="s">
        <v>78</v>
      </c>
      <c r="D128" s="74"/>
      <c r="E128" s="71" t="s">
        <v>69</v>
      </c>
      <c r="F128" s="74" t="s">
        <v>74</v>
      </c>
      <c r="G128" s="69" t="s">
        <v>83</v>
      </c>
      <c r="H128" s="63" t="s">
        <v>84</v>
      </c>
      <c r="I128" s="70"/>
      <c r="J128" s="64"/>
      <c r="K128" s="63" t="s">
        <v>37</v>
      </c>
      <c r="L128" s="64"/>
    </row>
    <row r="129" spans="1:12" s="66" customFormat="1" ht="14.4" x14ac:dyDescent="0.3">
      <c r="A129" s="63" t="s">
        <v>108</v>
      </c>
      <c r="B129" s="68">
        <v>126</v>
      </c>
      <c r="C129" s="71" t="s">
        <v>78</v>
      </c>
      <c r="D129" s="74"/>
      <c r="E129" s="71" t="s">
        <v>70</v>
      </c>
      <c r="F129" s="74" t="s">
        <v>74</v>
      </c>
      <c r="G129" s="69" t="s">
        <v>83</v>
      </c>
      <c r="H129" s="63" t="s">
        <v>84</v>
      </c>
      <c r="I129" s="70"/>
      <c r="J129" s="64"/>
      <c r="K129" s="63" t="s">
        <v>37</v>
      </c>
      <c r="L129" s="64"/>
    </row>
    <row r="130" spans="1:12" s="66" customFormat="1" ht="14.4" x14ac:dyDescent="0.3">
      <c r="A130" s="63" t="s">
        <v>108</v>
      </c>
      <c r="B130" s="68">
        <v>127</v>
      </c>
      <c r="C130" s="71" t="s">
        <v>79</v>
      </c>
      <c r="D130" s="74"/>
      <c r="E130" s="71" t="s">
        <v>71</v>
      </c>
      <c r="F130" s="74" t="s">
        <v>74</v>
      </c>
      <c r="G130" s="69" t="s">
        <v>83</v>
      </c>
      <c r="H130" s="63" t="s">
        <v>84</v>
      </c>
      <c r="I130" s="70"/>
      <c r="J130" s="64"/>
      <c r="K130" s="63" t="s">
        <v>37</v>
      </c>
      <c r="L130" s="64"/>
    </row>
    <row r="131" spans="1:12" s="66" customFormat="1" ht="14.4" x14ac:dyDescent="0.3">
      <c r="A131" s="63" t="s">
        <v>108</v>
      </c>
      <c r="B131" s="68">
        <v>128</v>
      </c>
      <c r="C131" s="71" t="s">
        <v>79</v>
      </c>
      <c r="D131" s="74"/>
      <c r="E131" s="71" t="s">
        <v>110</v>
      </c>
      <c r="F131" s="74" t="s">
        <v>74</v>
      </c>
      <c r="G131" s="69" t="s">
        <v>83</v>
      </c>
      <c r="H131" s="63" t="s">
        <v>84</v>
      </c>
      <c r="I131" s="70"/>
      <c r="J131" s="64"/>
      <c r="K131" s="63" t="s">
        <v>37</v>
      </c>
      <c r="L131" s="64"/>
    </row>
    <row r="132" spans="1:12" ht="14.4" x14ac:dyDescent="0.3">
      <c r="A132" s="63" t="s">
        <v>108</v>
      </c>
      <c r="B132" s="68">
        <v>129</v>
      </c>
      <c r="C132" s="71" t="s">
        <v>76</v>
      </c>
      <c r="D132" s="74"/>
      <c r="E132" s="71" t="s">
        <v>100</v>
      </c>
      <c r="F132" s="74" t="s">
        <v>74</v>
      </c>
      <c r="G132" s="69" t="s">
        <v>81</v>
      </c>
      <c r="H132" s="63" t="s">
        <v>85</v>
      </c>
      <c r="I132" s="70"/>
      <c r="J132" s="64"/>
      <c r="K132" s="63" t="s">
        <v>37</v>
      </c>
      <c r="L132" s="64"/>
    </row>
    <row r="133" spans="1:12" ht="14.4" x14ac:dyDescent="0.3">
      <c r="A133" s="63" t="s">
        <v>108</v>
      </c>
      <c r="B133" s="68">
        <v>130</v>
      </c>
      <c r="C133" s="71" t="s">
        <v>76</v>
      </c>
      <c r="D133" s="74"/>
      <c r="E133" s="71" t="s">
        <v>99</v>
      </c>
      <c r="F133" s="74" t="s">
        <v>74</v>
      </c>
      <c r="G133" s="69" t="s">
        <v>81</v>
      </c>
      <c r="H133" s="63" t="s">
        <v>85</v>
      </c>
      <c r="I133" s="70"/>
      <c r="J133" s="64"/>
      <c r="K133" s="63" t="s">
        <v>37</v>
      </c>
      <c r="L133" s="64"/>
    </row>
    <row r="134" spans="1:12" ht="14.4" x14ac:dyDescent="0.3">
      <c r="A134" s="63" t="s">
        <v>108</v>
      </c>
      <c r="B134" s="68">
        <v>131</v>
      </c>
      <c r="C134" s="71" t="s">
        <v>66</v>
      </c>
      <c r="D134" s="74"/>
      <c r="E134" s="71" t="s">
        <v>58</v>
      </c>
      <c r="F134" s="74" t="s">
        <v>74</v>
      </c>
      <c r="G134" s="69" t="s">
        <v>83</v>
      </c>
      <c r="H134" s="63" t="s">
        <v>109</v>
      </c>
      <c r="I134" s="70"/>
      <c r="J134" s="64"/>
      <c r="K134" s="63" t="s">
        <v>37</v>
      </c>
      <c r="L134" s="64"/>
    </row>
    <row r="135" spans="1:12" ht="14.4" x14ac:dyDescent="0.3">
      <c r="A135" s="63" t="s">
        <v>108</v>
      </c>
      <c r="B135" s="68">
        <v>132</v>
      </c>
      <c r="C135" s="71" t="s">
        <v>66</v>
      </c>
      <c r="D135" s="74"/>
      <c r="E135" s="71" t="s">
        <v>62</v>
      </c>
      <c r="F135" s="74" t="s">
        <v>74</v>
      </c>
      <c r="G135" s="69" t="s">
        <v>83</v>
      </c>
      <c r="H135" s="63" t="s">
        <v>109</v>
      </c>
      <c r="I135" s="70"/>
      <c r="J135" s="64"/>
      <c r="K135" s="63" t="s">
        <v>37</v>
      </c>
      <c r="L135" s="64"/>
    </row>
    <row r="136" spans="1:12" ht="14.4" x14ac:dyDescent="0.3">
      <c r="A136" s="63" t="s">
        <v>108</v>
      </c>
      <c r="B136" s="68">
        <v>133</v>
      </c>
      <c r="C136" s="71" t="s">
        <v>66</v>
      </c>
      <c r="D136" s="74"/>
      <c r="E136" s="71" t="s">
        <v>63</v>
      </c>
      <c r="F136" s="74" t="s">
        <v>74</v>
      </c>
      <c r="G136" s="69" t="s">
        <v>83</v>
      </c>
      <c r="H136" s="63" t="s">
        <v>109</v>
      </c>
      <c r="I136" s="70"/>
      <c r="J136" s="64"/>
      <c r="K136" s="63" t="s">
        <v>37</v>
      </c>
      <c r="L136" s="64"/>
    </row>
    <row r="137" spans="1:12" ht="14.4" x14ac:dyDescent="0.3">
      <c r="A137" s="63" t="s">
        <v>108</v>
      </c>
      <c r="B137" s="68">
        <v>134</v>
      </c>
      <c r="C137" s="71" t="s">
        <v>66</v>
      </c>
      <c r="D137" s="74"/>
      <c r="E137" s="71" t="s">
        <v>64</v>
      </c>
      <c r="F137" s="74" t="s">
        <v>74</v>
      </c>
      <c r="G137" s="69" t="s">
        <v>83</v>
      </c>
      <c r="H137" s="63" t="s">
        <v>109</v>
      </c>
      <c r="I137" s="70"/>
      <c r="J137" s="64"/>
      <c r="K137" s="63" t="s">
        <v>37</v>
      </c>
      <c r="L137" s="64"/>
    </row>
    <row r="138" spans="1:12" ht="14.4" x14ac:dyDescent="0.3">
      <c r="A138" s="63" t="s">
        <v>108</v>
      </c>
      <c r="B138" s="68">
        <v>135</v>
      </c>
      <c r="C138" s="71" t="s">
        <v>66</v>
      </c>
      <c r="D138" s="74"/>
      <c r="E138" s="71" t="s">
        <v>59</v>
      </c>
      <c r="F138" s="74" t="s">
        <v>74</v>
      </c>
      <c r="G138" s="69" t="s">
        <v>83</v>
      </c>
      <c r="H138" s="63" t="s">
        <v>109</v>
      </c>
      <c r="I138" s="70"/>
      <c r="J138" s="64"/>
      <c r="K138" s="63" t="s">
        <v>37</v>
      </c>
      <c r="L138" s="64"/>
    </row>
    <row r="139" spans="1:12" ht="14.4" x14ac:dyDescent="0.3">
      <c r="A139" s="63" t="s">
        <v>108</v>
      </c>
      <c r="B139" s="68">
        <v>136</v>
      </c>
      <c r="C139" s="71" t="s">
        <v>66</v>
      </c>
      <c r="D139" s="74"/>
      <c r="E139" s="71" t="s">
        <v>65</v>
      </c>
      <c r="F139" s="74" t="s">
        <v>74</v>
      </c>
      <c r="G139" s="69" t="s">
        <v>83</v>
      </c>
      <c r="H139" s="63" t="s">
        <v>109</v>
      </c>
      <c r="I139" s="70"/>
      <c r="J139" s="64"/>
      <c r="K139" s="63" t="s">
        <v>37</v>
      </c>
      <c r="L139" s="64"/>
    </row>
    <row r="140" spans="1:12" ht="14.4" x14ac:dyDescent="0.3">
      <c r="A140" s="63" t="s">
        <v>108</v>
      </c>
      <c r="B140" s="68">
        <v>137</v>
      </c>
      <c r="C140" s="71" t="s">
        <v>66</v>
      </c>
      <c r="D140" s="74"/>
      <c r="E140" s="71" t="s">
        <v>60</v>
      </c>
      <c r="F140" s="74" t="s">
        <v>74</v>
      </c>
      <c r="G140" s="69" t="s">
        <v>83</v>
      </c>
      <c r="H140" s="63" t="s">
        <v>109</v>
      </c>
      <c r="I140" s="70"/>
      <c r="J140" s="64"/>
      <c r="K140" s="63" t="s">
        <v>37</v>
      </c>
      <c r="L140" s="64"/>
    </row>
    <row r="141" spans="1:12" ht="14.4" x14ac:dyDescent="0.3">
      <c r="A141" s="63" t="s">
        <v>108</v>
      </c>
      <c r="B141" s="68">
        <v>138</v>
      </c>
      <c r="C141" s="71" t="s">
        <v>66</v>
      </c>
      <c r="D141" s="74"/>
      <c r="E141" s="71" t="s">
        <v>61</v>
      </c>
      <c r="F141" s="74" t="s">
        <v>74</v>
      </c>
      <c r="G141" s="69" t="s">
        <v>83</v>
      </c>
      <c r="H141" s="63" t="s">
        <v>109</v>
      </c>
      <c r="I141" s="70"/>
      <c r="J141" s="64"/>
      <c r="K141" s="63" t="s">
        <v>37</v>
      </c>
      <c r="L141" s="64"/>
    </row>
    <row r="142" spans="1:12" ht="14.4" x14ac:dyDescent="0.3">
      <c r="A142" s="63" t="s">
        <v>108</v>
      </c>
      <c r="B142" s="68">
        <v>139</v>
      </c>
      <c r="C142" s="71" t="s">
        <v>66</v>
      </c>
      <c r="D142" s="74"/>
      <c r="E142" s="71" t="s">
        <v>90</v>
      </c>
      <c r="F142" s="74" t="s">
        <v>74</v>
      </c>
      <c r="G142" s="69" t="s">
        <v>83</v>
      </c>
      <c r="H142" s="63" t="s">
        <v>109</v>
      </c>
      <c r="I142" s="70"/>
      <c r="J142" s="64"/>
      <c r="K142" s="63" t="s">
        <v>37</v>
      </c>
      <c r="L142" s="64"/>
    </row>
    <row r="143" spans="1:12" ht="15" thickBot="1" x14ac:dyDescent="0.35">
      <c r="A143" s="82" t="s">
        <v>108</v>
      </c>
      <c r="B143" s="83">
        <v>140</v>
      </c>
      <c r="C143" s="84" t="s">
        <v>66</v>
      </c>
      <c r="D143" s="85"/>
      <c r="E143" s="84" t="s">
        <v>103</v>
      </c>
      <c r="F143" s="85" t="s">
        <v>74</v>
      </c>
      <c r="G143" s="86" t="s">
        <v>83</v>
      </c>
      <c r="H143" s="82" t="s">
        <v>109</v>
      </c>
      <c r="I143" s="87"/>
      <c r="J143" s="88"/>
      <c r="K143" s="82" t="s">
        <v>37</v>
      </c>
      <c r="L143" s="88"/>
    </row>
    <row r="144" spans="1:12" ht="14.4" thickTop="1" x14ac:dyDescent="0.3"/>
  </sheetData>
  <mergeCells count="3">
    <mergeCell ref="A2:K2"/>
    <mergeCell ref="A1:K1"/>
    <mergeCell ref="L1:L2"/>
  </mergeCells>
  <dataValidations count="4">
    <dataValidation type="list" allowBlank="1" showInputMessage="1" showErrorMessage="1" sqref="I144:I1048576">
      <formula1>$P$3:$P$6</formula1>
    </dataValidation>
    <dataValidation type="list" allowBlank="1" showInputMessage="1" showErrorMessage="1" sqref="D4:D143">
      <formula1>#REF!</formula1>
    </dataValidation>
    <dataValidation type="list" allowBlank="1" showInputMessage="1" showErrorMessage="1" sqref="I4:I143">
      <formula1>$P$3:$P$4</formula1>
    </dataValidation>
    <dataValidation type="list" allowBlank="1" showInputMessage="1" showErrorMessage="1" sqref="K4:K1048576">
      <formula1>$Q$3:$Q$5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5" t="s">
        <v>40</v>
      </c>
      <c r="B1" s="116"/>
      <c r="C1" s="116"/>
      <c r="D1" s="116"/>
      <c r="E1" s="117"/>
      <c r="G1" s="115" t="s">
        <v>41</v>
      </c>
      <c r="H1" s="116"/>
      <c r="I1" s="116"/>
      <c r="J1" s="116"/>
      <c r="K1" s="116"/>
      <c r="L1" s="116"/>
      <c r="M1" s="116"/>
      <c r="N1" s="116"/>
      <c r="O1" s="117"/>
    </row>
    <row r="2" spans="1:15" ht="15" thickBot="1" x14ac:dyDescent="0.35">
      <c r="A2" s="118"/>
      <c r="B2" s="119"/>
      <c r="C2" s="119"/>
      <c r="D2" s="119"/>
      <c r="E2" s="120"/>
      <c r="G2" s="118"/>
      <c r="H2" s="119"/>
      <c r="I2" s="119"/>
      <c r="J2" s="119"/>
      <c r="K2" s="119"/>
      <c r="L2" s="119"/>
      <c r="M2" s="119"/>
      <c r="N2" s="119"/>
      <c r="O2" s="120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9" t="s">
        <v>53</v>
      </c>
      <c r="C5" s="110"/>
      <c r="D5" s="111"/>
      <c r="E5" s="18"/>
      <c r="G5" s="20"/>
      <c r="H5" s="47">
        <f>GETPIVOTDATA("ID",$B$7)</f>
        <v>0</v>
      </c>
      <c r="I5" s="48">
        <f>COUNTIF('Lista dei casi di test'!L:L,"Coerente")+COUNTIF('Lista dei casi di test'!L:L,"Non coerente")</f>
        <v>0</v>
      </c>
      <c r="J5" s="61" t="e">
        <f>I5/H5</f>
        <v>#DIV/0!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2"/>
      <c r="C6" s="113"/>
      <c r="D6" s="114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57</v>
      </c>
      <c r="C8" s="37"/>
      <c r="D8" s="29" t="e">
        <f>GETPIVOTDATA("ID",$B$7,"Stato test","Ko")/GETPIVOTDATA("ID",$B$7)</f>
        <v>#DIV/0!</v>
      </c>
      <c r="E8" s="18"/>
      <c r="G8" s="19"/>
      <c r="H8" s="109" t="s">
        <v>53</v>
      </c>
      <c r="I8" s="110"/>
      <c r="J8" s="111"/>
      <c r="K8" s="24"/>
      <c r="L8" s="109" t="s">
        <v>49</v>
      </c>
      <c r="M8" s="110"/>
      <c r="N8" s="111"/>
      <c r="O8" s="18"/>
    </row>
    <row r="9" spans="1:15" ht="15" thickBot="1" x14ac:dyDescent="0.35">
      <c r="A9" s="33"/>
      <c r="B9" s="51" t="s">
        <v>37</v>
      </c>
      <c r="C9" s="38"/>
      <c r="D9" s="29" t="e">
        <f>GETPIVOTDATA("ID",$B$7,"Stato test","Ok")/GETPIVOTDATA("ID",$B$7)</f>
        <v>#DIV/0!</v>
      </c>
      <c r="E9" s="18"/>
      <c r="G9" s="33"/>
      <c r="H9" s="121"/>
      <c r="I9" s="122"/>
      <c r="J9" s="123"/>
      <c r="K9" s="24"/>
      <c r="L9" s="121"/>
      <c r="M9" s="122"/>
      <c r="N9" s="123"/>
      <c r="O9" s="18"/>
    </row>
    <row r="10" spans="1:15" ht="15" thickBot="1" x14ac:dyDescent="0.35">
      <c r="A10" s="33"/>
      <c r="B10" s="52" t="s">
        <v>56</v>
      </c>
      <c r="C10" s="39"/>
      <c r="D10" s="26"/>
      <c r="E10" s="18"/>
      <c r="G10" s="33"/>
      <c r="H10" s="58" t="s">
        <v>55</v>
      </c>
      <c r="I10" s="59" t="s">
        <v>48</v>
      </c>
      <c r="J10" s="53" t="s">
        <v>46</v>
      </c>
      <c r="K10" s="17"/>
      <c r="L10" s="57" t="s">
        <v>55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140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56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56</v>
      </c>
      <c r="I14" s="36">
        <v>140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tabSelected="1" workbookViewId="0">
      <selection activeCell="B10" sqref="B10"/>
    </sheetView>
  </sheetViews>
  <sheetFormatPr defaultRowHeight="15.6" x14ac:dyDescent="0.3"/>
  <cols>
    <col min="1" max="1" width="1.6640625" style="89" customWidth="1"/>
    <col min="2" max="2" width="3.21875" style="89" customWidth="1"/>
    <col min="3" max="3" width="32" style="89" bestFit="1" customWidth="1"/>
    <col min="4" max="4" width="15.21875" style="89" bestFit="1" customWidth="1"/>
    <col min="5" max="5" width="28.109375" style="89" customWidth="1"/>
    <col min="6" max="6" width="31.77734375" style="89" bestFit="1" customWidth="1"/>
    <col min="7" max="16384" width="8.88671875" style="89"/>
  </cols>
  <sheetData>
    <row r="2" spans="2:6" x14ac:dyDescent="0.3">
      <c r="B2" s="125" t="s">
        <v>123</v>
      </c>
      <c r="C2" s="125"/>
      <c r="D2" s="126" t="s">
        <v>129</v>
      </c>
      <c r="E2" s="127" t="s">
        <v>124</v>
      </c>
      <c r="F2" s="127" t="s">
        <v>125</v>
      </c>
    </row>
    <row r="3" spans="2:6" ht="15.6" customHeight="1" x14ac:dyDescent="0.3">
      <c r="B3" s="128">
        <v>1</v>
      </c>
      <c r="C3" s="128" t="s">
        <v>114</v>
      </c>
      <c r="D3" s="128" t="s">
        <v>130</v>
      </c>
      <c r="E3" s="131" t="s">
        <v>141</v>
      </c>
      <c r="F3" s="128"/>
    </row>
    <row r="4" spans="2:6" x14ac:dyDescent="0.3">
      <c r="B4" s="128">
        <v>2</v>
      </c>
      <c r="C4" s="128" t="s">
        <v>113</v>
      </c>
      <c r="D4" s="129" t="s">
        <v>131</v>
      </c>
      <c r="E4" s="129" t="s">
        <v>134</v>
      </c>
      <c r="F4" s="128" t="s">
        <v>135</v>
      </c>
    </row>
    <row r="5" spans="2:6" x14ac:dyDescent="0.3">
      <c r="B5" s="128">
        <v>3</v>
      </c>
      <c r="C5" s="128" t="s">
        <v>112</v>
      </c>
      <c r="D5" s="129"/>
      <c r="E5" s="129"/>
      <c r="F5" s="128" t="s">
        <v>136</v>
      </c>
    </row>
    <row r="6" spans="2:6" x14ac:dyDescent="0.3">
      <c r="B6" s="128">
        <v>4</v>
      </c>
      <c r="C6" s="128" t="s">
        <v>111</v>
      </c>
      <c r="D6" s="128" t="s">
        <v>130</v>
      </c>
      <c r="E6" s="131"/>
      <c r="F6" s="128" t="s">
        <v>132</v>
      </c>
    </row>
    <row r="7" spans="2:6" x14ac:dyDescent="0.3">
      <c r="B7" s="128">
        <v>5</v>
      </c>
      <c r="C7" s="128" t="s">
        <v>138</v>
      </c>
      <c r="D7" s="128" t="s">
        <v>130</v>
      </c>
      <c r="E7" s="131"/>
      <c r="F7" s="128"/>
    </row>
    <row r="8" spans="2:6" x14ac:dyDescent="0.3">
      <c r="B8" s="128">
        <v>6</v>
      </c>
      <c r="C8" s="128" t="s">
        <v>139</v>
      </c>
      <c r="D8" s="128" t="s">
        <v>137</v>
      </c>
      <c r="E8" s="131" t="s">
        <v>140</v>
      </c>
      <c r="F8" s="128"/>
    </row>
    <row r="10" spans="2:6" x14ac:dyDescent="0.3">
      <c r="C10" s="130" t="s">
        <v>133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40"/>
  <sheetViews>
    <sheetView topLeftCell="A4" workbookViewId="0">
      <selection activeCell="J11" sqref="J11"/>
    </sheetView>
  </sheetViews>
  <sheetFormatPr defaultRowHeight="15.6" x14ac:dyDescent="0.3"/>
  <cols>
    <col min="1" max="1" width="1.6640625" style="89" customWidth="1"/>
    <col min="2" max="2" width="4.44140625" style="89" customWidth="1"/>
    <col min="3" max="3" width="38.33203125" style="89" bestFit="1" customWidth="1"/>
    <col min="4" max="4" width="29.77734375" style="89" bestFit="1" customWidth="1"/>
    <col min="5" max="16384" width="8.88671875" style="89"/>
  </cols>
  <sheetData>
    <row r="2" spans="3:3" x14ac:dyDescent="0.3">
      <c r="C2" s="124" t="s">
        <v>128</v>
      </c>
    </row>
    <row r="3" spans="3:3" customFormat="1" x14ac:dyDescent="0.3">
      <c r="C3" s="124" t="s">
        <v>126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124" t="s">
        <v>127</v>
      </c>
    </row>
    <row r="32" spans="3:3" x14ac:dyDescent="0.3">
      <c r="C32" s="124" t="s">
        <v>115</v>
      </c>
    </row>
    <row r="40" spans="3:3" x14ac:dyDescent="0.3">
      <c r="C40" s="124" t="s">
        <v>116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5EE125-43E6-46CF-BE7E-DF899F9AE0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2017-05-24T09:47:47Z</dcterms:modified>
</cp:coreProperties>
</file>