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0" windowWidth="22260" windowHeight="126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2" i="1" l="1"/>
  <c r="D399" i="1"/>
  <c r="D389" i="1"/>
  <c r="D376" i="1" l="1"/>
  <c r="D363" i="1"/>
  <c r="D350" i="1"/>
  <c r="FX338" i="1"/>
  <c r="FX340" i="1"/>
  <c r="FX341" i="1"/>
  <c r="FX343" i="1"/>
  <c r="FX344" i="1"/>
  <c r="FX345" i="1"/>
  <c r="FX346" i="1"/>
  <c r="FX347" i="1"/>
  <c r="FX348" i="1"/>
  <c r="FX349" i="1"/>
  <c r="FX337" i="1"/>
  <c r="FY338" i="1"/>
  <c r="FW338" i="1" s="1"/>
  <c r="D338" i="1" s="1"/>
  <c r="FZ338" i="1"/>
  <c r="FY340" i="1"/>
  <c r="FZ340" i="1"/>
  <c r="GA340" i="1"/>
  <c r="FY341" i="1"/>
  <c r="FZ341" i="1"/>
  <c r="GA341" i="1"/>
  <c r="FY342" i="1"/>
  <c r="FZ342" i="1"/>
  <c r="GA342" i="1"/>
  <c r="FY344" i="1"/>
  <c r="FZ344" i="1"/>
  <c r="GA344" i="1"/>
  <c r="FY345" i="1"/>
  <c r="FZ345" i="1"/>
  <c r="GA345" i="1"/>
  <c r="FY346" i="1"/>
  <c r="FZ346" i="1"/>
  <c r="GA346" i="1"/>
  <c r="FY347" i="1"/>
  <c r="FZ347" i="1"/>
  <c r="GA347" i="1"/>
  <c r="FY348" i="1"/>
  <c r="FW348" i="1" s="1"/>
  <c r="FZ348" i="1"/>
  <c r="GA348" i="1"/>
  <c r="FY349" i="1"/>
  <c r="FZ349" i="1"/>
  <c r="GA349" i="1"/>
  <c r="FZ337" i="1"/>
  <c r="GA337" i="1"/>
  <c r="FY337" i="1"/>
  <c r="FW337" i="1" s="1"/>
  <c r="D337" i="1" s="1"/>
  <c r="FW347" i="1" l="1"/>
  <c r="FW342" i="1"/>
  <c r="FW346" i="1"/>
  <c r="FW344" i="1"/>
  <c r="FW341" i="1"/>
  <c r="FW349" i="1"/>
  <c r="FW345" i="1"/>
  <c r="FW340" i="1"/>
  <c r="GD336" i="1" l="1"/>
  <c r="GJ336" i="1" s="1"/>
  <c r="GC336" i="1"/>
  <c r="GI336" i="1" s="1"/>
  <c r="GB336" i="1"/>
  <c r="GH336" i="1" s="1"/>
  <c r="GA336" i="1"/>
  <c r="GG336" i="1" s="1"/>
  <c r="FZ336" i="1"/>
  <c r="GF336" i="1" s="1"/>
  <c r="FY336" i="1"/>
  <c r="GE336" i="1" s="1"/>
  <c r="GD334" i="1"/>
  <c r="GJ334" i="1" s="1"/>
  <c r="GB334" i="1"/>
  <c r="GH334" i="1" s="1"/>
  <c r="GA334" i="1"/>
  <c r="GG334" i="1" s="1"/>
  <c r="FY334" i="1"/>
  <c r="GE334" i="1" s="1"/>
  <c r="FY333" i="1"/>
  <c r="GE333" i="1" s="1"/>
  <c r="D333" i="1" s="1"/>
  <c r="GD332" i="1"/>
  <c r="GJ332" i="1" s="1"/>
  <c r="GC332" i="1"/>
  <c r="GI332" i="1" s="1"/>
  <c r="GB332" i="1"/>
  <c r="GH332" i="1" s="1"/>
  <c r="GA332" i="1"/>
  <c r="GG332" i="1" s="1"/>
  <c r="FZ332" i="1"/>
  <c r="GF332" i="1" s="1"/>
  <c r="FY332" i="1"/>
  <c r="GE332" i="1" s="1"/>
  <c r="FZ326" i="1"/>
  <c r="GF326" i="1" s="1"/>
  <c r="GD328" i="1"/>
  <c r="GJ328" i="1" s="1"/>
  <c r="GC330" i="1"/>
  <c r="GI330" i="1" s="1"/>
  <c r="GD330" i="1"/>
  <c r="GJ330" i="1" s="1"/>
  <c r="GC331" i="1"/>
  <c r="GI331" i="1" s="1"/>
  <c r="GD331" i="1"/>
  <c r="GJ331" i="1" s="1"/>
  <c r="GD326" i="1"/>
  <c r="GJ326" i="1" s="1"/>
  <c r="GB331" i="1"/>
  <c r="GH331" i="1" s="1"/>
  <c r="GA331" i="1"/>
  <c r="GG331" i="1" s="1"/>
  <c r="FZ331" i="1"/>
  <c r="GF331" i="1" s="1"/>
  <c r="FY331" i="1"/>
  <c r="GE331" i="1" s="1"/>
  <c r="GB330" i="1"/>
  <c r="GH330" i="1" s="1"/>
  <c r="GA330" i="1"/>
  <c r="GG330" i="1" s="1"/>
  <c r="FZ330" i="1"/>
  <c r="GF330" i="1" s="1"/>
  <c r="FY330" i="1"/>
  <c r="GE330" i="1" s="1"/>
  <c r="GB328" i="1"/>
  <c r="GH328" i="1" s="1"/>
  <c r="GA328" i="1"/>
  <c r="GG328" i="1" s="1"/>
  <c r="FY328" i="1"/>
  <c r="GE328" i="1" s="1"/>
  <c r="FY327" i="1"/>
  <c r="GE327" i="1" s="1"/>
  <c r="D327" i="1" s="1"/>
  <c r="GC326" i="1"/>
  <c r="GI326" i="1" s="1"/>
  <c r="GB326" i="1"/>
  <c r="GH326" i="1" s="1"/>
  <c r="GA326" i="1"/>
  <c r="GG326" i="1" s="1"/>
  <c r="FY326" i="1"/>
  <c r="GE326" i="1" s="1"/>
  <c r="GA325" i="1"/>
  <c r="FZ325" i="1"/>
  <c r="FY325" i="1"/>
  <c r="GA324" i="1"/>
  <c r="FZ324" i="1"/>
  <c r="FY324" i="1"/>
  <c r="GA322" i="1"/>
  <c r="FY322" i="1"/>
  <c r="FY321" i="1"/>
  <c r="D321" i="1" s="1"/>
  <c r="GA320" i="1"/>
  <c r="FZ320" i="1"/>
  <c r="FY320" i="1"/>
  <c r="FY315" i="1"/>
  <c r="D315" i="1" s="1"/>
  <c r="FY316" i="1"/>
  <c r="GA316" i="1"/>
  <c r="FY318" i="1"/>
  <c r="FZ318" i="1"/>
  <c r="GA318" i="1"/>
  <c r="FY319" i="1"/>
  <c r="FZ319" i="1"/>
  <c r="GA319" i="1"/>
  <c r="FZ314" i="1"/>
  <c r="GA314" i="1"/>
  <c r="FY314" i="1"/>
  <c r="D311" i="1"/>
  <c r="D310" i="1"/>
  <c r="D309" i="1"/>
  <c r="D322" i="1" l="1"/>
  <c r="D328" i="1"/>
  <c r="D330" i="1"/>
  <c r="D314" i="1"/>
  <c r="D316" i="1"/>
  <c r="D336" i="1"/>
  <c r="D334" i="1"/>
  <c r="D332" i="1"/>
  <c r="D331" i="1"/>
  <c r="D326" i="1"/>
  <c r="D320" i="1"/>
  <c r="GQ308" i="1" l="1"/>
  <c r="GR308" i="1"/>
  <c r="GS308" i="1"/>
  <c r="GS306" i="1"/>
  <c r="D306" i="1" s="1"/>
  <c r="GR306" i="1"/>
  <c r="GQ306" i="1"/>
  <c r="GM305" i="1"/>
  <c r="GL305" i="1"/>
  <c r="GK305" i="1"/>
  <c r="GJ305" i="1"/>
  <c r="GI305" i="1"/>
  <c r="GH305" i="1"/>
  <c r="GG305" i="1"/>
  <c r="GF305" i="1"/>
  <c r="GE305" i="1"/>
  <c r="GD305" i="1"/>
  <c r="GC305" i="1"/>
  <c r="GB305" i="1"/>
  <c r="GA305" i="1"/>
  <c r="FZ305" i="1"/>
  <c r="FY305" i="1"/>
  <c r="GM304" i="1"/>
  <c r="GL304" i="1"/>
  <c r="GK304" i="1"/>
  <c r="GJ304" i="1"/>
  <c r="GI304" i="1"/>
  <c r="GH304" i="1"/>
  <c r="GG304" i="1"/>
  <c r="GF304" i="1"/>
  <c r="GE304" i="1"/>
  <c r="GD304" i="1"/>
  <c r="GC304" i="1"/>
  <c r="GB304" i="1"/>
  <c r="GA304" i="1"/>
  <c r="FZ304" i="1"/>
  <c r="FY304" i="1"/>
  <c r="GQ304" i="1" s="1"/>
  <c r="D304" i="1" s="1"/>
  <c r="GM303" i="1"/>
  <c r="GL303" i="1"/>
  <c r="GK303" i="1"/>
  <c r="GJ303" i="1"/>
  <c r="GI303" i="1"/>
  <c r="GH303" i="1"/>
  <c r="GG303" i="1"/>
  <c r="GF303" i="1"/>
  <c r="GE303" i="1"/>
  <c r="GD303" i="1"/>
  <c r="GC303" i="1"/>
  <c r="GB303" i="1"/>
  <c r="GA303" i="1"/>
  <c r="FZ303" i="1"/>
  <c r="FY303" i="1"/>
  <c r="GM302" i="1"/>
  <c r="GL302" i="1"/>
  <c r="GK302" i="1"/>
  <c r="GJ302" i="1"/>
  <c r="GI302" i="1"/>
  <c r="GH302" i="1"/>
  <c r="GG302" i="1"/>
  <c r="GF302" i="1"/>
  <c r="GE302" i="1"/>
  <c r="GD302" i="1"/>
  <c r="GC302" i="1"/>
  <c r="GB302" i="1"/>
  <c r="GA302" i="1"/>
  <c r="FZ302" i="1"/>
  <c r="FY302" i="1"/>
  <c r="FZ301" i="1"/>
  <c r="GA301" i="1"/>
  <c r="GB301" i="1"/>
  <c r="GC301" i="1"/>
  <c r="GD301" i="1"/>
  <c r="GE301" i="1"/>
  <c r="GF301" i="1"/>
  <c r="GG301" i="1"/>
  <c r="GH301" i="1"/>
  <c r="GI301" i="1"/>
  <c r="GJ301" i="1"/>
  <c r="GK301" i="1"/>
  <c r="GL301" i="1"/>
  <c r="GM301" i="1"/>
  <c r="FY301" i="1"/>
  <c r="GP300" i="1"/>
  <c r="GO300" i="1"/>
  <c r="GN300" i="1"/>
  <c r="GM300" i="1"/>
  <c r="GL300" i="1"/>
  <c r="GK300" i="1"/>
  <c r="GJ300" i="1"/>
  <c r="GI300" i="1"/>
  <c r="GH300" i="1"/>
  <c r="GG300" i="1"/>
  <c r="GF300" i="1"/>
  <c r="GE300" i="1"/>
  <c r="GD300" i="1"/>
  <c r="GC300" i="1"/>
  <c r="GB300" i="1"/>
  <c r="GA300" i="1"/>
  <c r="FZ300" i="1"/>
  <c r="FY300" i="1"/>
  <c r="GP298" i="1"/>
  <c r="GO298" i="1"/>
  <c r="GN299" i="1"/>
  <c r="GM298" i="1"/>
  <c r="GL298" i="1"/>
  <c r="GK299" i="1"/>
  <c r="GJ298" i="1"/>
  <c r="GI298" i="1"/>
  <c r="GH299" i="1"/>
  <c r="GG298" i="1"/>
  <c r="GF298" i="1"/>
  <c r="GE299" i="1"/>
  <c r="GD298" i="1"/>
  <c r="GC298" i="1"/>
  <c r="GB299" i="1"/>
  <c r="GA298" i="1"/>
  <c r="FZ298" i="1"/>
  <c r="GR298" i="1" s="1"/>
  <c r="FY299" i="1"/>
  <c r="FY296" i="1"/>
  <c r="FZ296" i="1"/>
  <c r="GA296" i="1"/>
  <c r="GB296" i="1"/>
  <c r="GC296" i="1"/>
  <c r="GD296" i="1"/>
  <c r="GE296" i="1"/>
  <c r="GF296" i="1"/>
  <c r="GG296" i="1"/>
  <c r="GH296" i="1"/>
  <c r="GI296" i="1"/>
  <c r="GJ296" i="1"/>
  <c r="GK296" i="1"/>
  <c r="GL296" i="1"/>
  <c r="GM296" i="1"/>
  <c r="GN296" i="1"/>
  <c r="GO296" i="1"/>
  <c r="GP296" i="1"/>
  <c r="GS305" i="1" l="1"/>
  <c r="GQ299" i="1"/>
  <c r="D299" i="1" s="1"/>
  <c r="GS301" i="1"/>
  <c r="GS303" i="1"/>
  <c r="GR303" i="1"/>
  <c r="GQ305" i="1"/>
  <c r="GR305" i="1"/>
  <c r="GS298" i="1"/>
  <c r="D298" i="1" s="1"/>
  <c r="GR300" i="1"/>
  <c r="D300" i="1" s="1"/>
  <c r="GR296" i="1"/>
  <c r="GR301" i="1"/>
  <c r="GS296" i="1"/>
  <c r="GQ301" i="1"/>
  <c r="GQ296" i="1"/>
  <c r="D301" i="1" l="1"/>
  <c r="D303" i="1"/>
  <c r="D305" i="1"/>
  <c r="D296" i="1"/>
  <c r="FY292" i="1"/>
  <c r="FZ292" i="1"/>
  <c r="GA292" i="1"/>
  <c r="FY293" i="1"/>
  <c r="D293" i="1" s="1"/>
  <c r="FY294" i="1"/>
  <c r="FZ294" i="1"/>
  <c r="GA294" i="1"/>
  <c r="FZ291" i="1"/>
  <c r="GA291" i="1"/>
  <c r="FY291" i="1"/>
  <c r="FX284" i="1"/>
  <c r="FW284" i="1"/>
  <c r="FW279" i="1"/>
  <c r="FW281" i="1"/>
  <c r="FW282" i="1"/>
  <c r="FW285" i="1"/>
  <c r="FW286" i="1"/>
  <c r="FW287" i="1"/>
  <c r="FW288" i="1"/>
  <c r="FW289" i="1"/>
  <c r="FW290" i="1"/>
  <c r="FW278" i="1"/>
  <c r="FX279" i="1"/>
  <c r="FX280" i="1"/>
  <c r="FX281" i="1"/>
  <c r="FX282" i="1"/>
  <c r="FX283" i="1"/>
  <c r="FX285" i="1"/>
  <c r="FX286" i="1"/>
  <c r="FX287" i="1"/>
  <c r="FX288" i="1"/>
  <c r="FX289" i="1"/>
  <c r="FX290" i="1"/>
  <c r="FX278" i="1"/>
  <c r="D266" i="1"/>
  <c r="D265" i="1"/>
  <c r="D253" i="1"/>
  <c r="D252" i="1"/>
  <c r="FW240" i="1"/>
  <c r="FX240" i="1"/>
  <c r="FW242" i="1"/>
  <c r="FX242" i="1"/>
  <c r="FW243" i="1"/>
  <c r="FX243" i="1"/>
  <c r="FX244" i="1"/>
  <c r="FW245" i="1"/>
  <c r="FW246" i="1"/>
  <c r="FX246" i="1"/>
  <c r="FW247" i="1"/>
  <c r="FX247" i="1"/>
  <c r="FW248" i="1"/>
  <c r="FX248" i="1"/>
  <c r="FW249" i="1"/>
  <c r="FX249" i="1"/>
  <c r="FW250" i="1"/>
  <c r="FX250" i="1"/>
  <c r="FW251" i="1"/>
  <c r="FX251" i="1"/>
  <c r="FX239" i="1"/>
  <c r="FW239" i="1"/>
  <c r="FW234" i="1"/>
  <c r="FX234" i="1"/>
  <c r="FW235" i="1"/>
  <c r="FX235" i="1"/>
  <c r="FW236" i="1"/>
  <c r="FX236" i="1"/>
  <c r="FW237" i="1"/>
  <c r="FX237" i="1"/>
  <c r="FW238" i="1"/>
  <c r="FX238" i="1"/>
  <c r="FX232" i="1"/>
  <c r="FW233" i="1"/>
  <c r="FX233" i="1"/>
  <c r="FW231" i="1"/>
  <c r="FX231" i="1"/>
  <c r="FX230" i="1"/>
  <c r="FW230" i="1"/>
  <c r="FW228" i="1"/>
  <c r="FX228" i="1"/>
  <c r="FX229" i="1"/>
  <c r="FX227" i="1"/>
  <c r="FW227" i="1"/>
  <c r="FW215" i="1"/>
  <c r="FX215" i="1"/>
  <c r="FW217" i="1"/>
  <c r="FX217" i="1"/>
  <c r="FW218" i="1"/>
  <c r="FX218" i="1"/>
  <c r="FW219" i="1"/>
  <c r="FX220" i="1"/>
  <c r="FW221" i="1"/>
  <c r="FX221" i="1"/>
  <c r="FW222" i="1"/>
  <c r="FX222" i="1"/>
  <c r="FW223" i="1"/>
  <c r="FX223" i="1"/>
  <c r="FW224" i="1"/>
  <c r="FX224" i="1"/>
  <c r="FW225" i="1"/>
  <c r="FX225" i="1"/>
  <c r="FW226" i="1"/>
  <c r="FX226" i="1"/>
  <c r="FX214" i="1"/>
  <c r="FW214" i="1"/>
  <c r="FW202" i="1"/>
  <c r="FX202" i="1"/>
  <c r="FW204" i="1"/>
  <c r="FX204" i="1"/>
  <c r="FW205" i="1"/>
  <c r="FX205" i="1"/>
  <c r="FW206" i="1"/>
  <c r="FX207" i="1"/>
  <c r="FW208" i="1"/>
  <c r="FX208" i="1"/>
  <c r="FW209" i="1"/>
  <c r="FX209" i="1"/>
  <c r="FW210" i="1"/>
  <c r="FX210" i="1"/>
  <c r="FW211" i="1"/>
  <c r="FX211" i="1"/>
  <c r="FW212" i="1"/>
  <c r="FX212" i="1"/>
  <c r="FW213" i="1"/>
  <c r="FX213" i="1"/>
  <c r="FX201" i="1"/>
  <c r="FW201" i="1"/>
  <c r="FX193" i="1"/>
  <c r="FW194" i="1"/>
  <c r="FW195" i="1"/>
  <c r="FX195" i="1"/>
  <c r="FW196" i="1"/>
  <c r="FX196" i="1"/>
  <c r="FW197" i="1"/>
  <c r="FX197" i="1"/>
  <c r="FW198" i="1"/>
  <c r="FX198" i="1"/>
  <c r="FW199" i="1"/>
  <c r="FX199" i="1"/>
  <c r="FW200" i="1"/>
  <c r="FX200" i="1"/>
  <c r="FX192" i="1"/>
  <c r="FW192" i="1"/>
  <c r="FW189" i="1"/>
  <c r="FX189" i="1"/>
  <c r="FX188" i="1"/>
  <c r="FW188" i="1"/>
  <c r="FW187" i="1"/>
  <c r="FX187" i="1"/>
  <c r="FW182" i="1"/>
  <c r="FX182" i="1"/>
  <c r="FX185" i="1"/>
  <c r="FX186" i="1"/>
  <c r="FX181" i="1"/>
  <c r="FW181" i="1"/>
  <c r="FW175" i="1"/>
  <c r="FX175" i="1"/>
  <c r="FX178" i="1"/>
  <c r="FX179" i="1"/>
  <c r="FW180" i="1"/>
  <c r="FX180" i="1"/>
  <c r="FX174" i="1"/>
  <c r="FW174" i="1"/>
  <c r="FW168" i="1"/>
  <c r="FX168" i="1"/>
  <c r="FX171" i="1"/>
  <c r="FX172" i="1"/>
  <c r="FW173" i="1"/>
  <c r="FX173" i="1"/>
  <c r="FX167" i="1"/>
  <c r="FW167" i="1"/>
  <c r="FW154" i="1"/>
  <c r="FX154" i="1"/>
  <c r="FW155" i="1"/>
  <c r="FX155" i="1"/>
  <c r="FW157" i="1"/>
  <c r="FX157" i="1"/>
  <c r="FW158" i="1"/>
  <c r="FX158" i="1"/>
  <c r="FW159" i="1"/>
  <c r="FX160" i="1"/>
  <c r="FW161" i="1"/>
  <c r="FX161" i="1"/>
  <c r="FW162" i="1"/>
  <c r="FX162" i="1"/>
  <c r="FW163" i="1"/>
  <c r="FX163" i="1"/>
  <c r="FW164" i="1"/>
  <c r="FX164" i="1"/>
  <c r="FW165" i="1"/>
  <c r="FX165" i="1"/>
  <c r="FW166" i="1"/>
  <c r="FX166" i="1"/>
  <c r="FX153" i="1"/>
  <c r="FW153" i="1"/>
  <c r="FW141" i="1"/>
  <c r="FX141" i="1"/>
  <c r="FW143" i="1"/>
  <c r="FX143" i="1"/>
  <c r="FW144" i="1"/>
  <c r="FX144" i="1"/>
  <c r="FW145" i="1"/>
  <c r="FX146" i="1"/>
  <c r="FW147" i="1"/>
  <c r="FX147" i="1"/>
  <c r="FW148" i="1"/>
  <c r="FX148" i="1"/>
  <c r="FW149" i="1"/>
  <c r="FX149" i="1"/>
  <c r="FW150" i="1"/>
  <c r="FX150" i="1"/>
  <c r="FW151" i="1"/>
  <c r="FX151" i="1"/>
  <c r="FW152" i="1"/>
  <c r="FX152" i="1"/>
  <c r="FX140" i="1"/>
  <c r="FW140" i="1"/>
  <c r="FX131" i="1"/>
  <c r="FX132" i="1"/>
  <c r="FX134" i="1"/>
  <c r="FX135" i="1"/>
  <c r="FX137" i="1"/>
  <c r="FX138" i="1"/>
  <c r="FX139" i="1"/>
  <c r="FX130" i="1"/>
  <c r="FY131" i="1"/>
  <c r="FZ131" i="1"/>
  <c r="GA131" i="1"/>
  <c r="FY132" i="1"/>
  <c r="FW132" i="1" s="1"/>
  <c r="FY134" i="1"/>
  <c r="FZ134" i="1"/>
  <c r="GA134" i="1"/>
  <c r="FY135" i="1"/>
  <c r="FZ135" i="1"/>
  <c r="GA135" i="1"/>
  <c r="FY138" i="1"/>
  <c r="FZ138" i="1"/>
  <c r="GA138" i="1"/>
  <c r="FY139" i="1"/>
  <c r="FZ139" i="1"/>
  <c r="GA139" i="1"/>
  <c r="FZ130" i="1"/>
  <c r="GA130" i="1"/>
  <c r="FY130" i="1"/>
  <c r="D227" i="1" l="1"/>
  <c r="D228" i="1"/>
  <c r="D278" i="1"/>
  <c r="D279" i="1"/>
  <c r="D294" i="1"/>
  <c r="D140" i="1"/>
  <c r="D189" i="1"/>
  <c r="D239" i="1"/>
  <c r="D292" i="1"/>
  <c r="D291" i="1"/>
  <c r="D240" i="1"/>
  <c r="D214" i="1"/>
  <c r="D215" i="1"/>
  <c r="D192" i="1"/>
  <c r="D201" i="1"/>
  <c r="D202" i="1"/>
  <c r="D153" i="1"/>
  <c r="D167" i="1"/>
  <c r="D174" i="1"/>
  <c r="D181" i="1"/>
  <c r="D188" i="1"/>
  <c r="FW130" i="1"/>
  <c r="D130" i="1" s="1"/>
  <c r="D182" i="1"/>
  <c r="D168" i="1"/>
  <c r="D175" i="1"/>
  <c r="D154" i="1"/>
  <c r="D155" i="1"/>
  <c r="D141" i="1"/>
  <c r="D132" i="1"/>
  <c r="FW134" i="1"/>
  <c r="FW131" i="1"/>
  <c r="D131" i="1" s="1"/>
  <c r="FW135" i="1"/>
  <c r="FW139" i="1"/>
  <c r="FW138" i="1"/>
  <c r="FX121" i="1" l="1"/>
  <c r="FX122" i="1"/>
  <c r="FX124" i="1"/>
  <c r="FX125" i="1"/>
  <c r="FX127" i="1"/>
  <c r="FX128" i="1"/>
  <c r="FX129" i="1"/>
  <c r="FX120" i="1"/>
  <c r="FY121" i="1" l="1"/>
  <c r="FZ121" i="1"/>
  <c r="GA121" i="1"/>
  <c r="FY122" i="1"/>
  <c r="FW122" i="1" s="1"/>
  <c r="D122" i="1" s="1"/>
  <c r="FY124" i="1"/>
  <c r="FZ124" i="1"/>
  <c r="GA124" i="1"/>
  <c r="FY125" i="1"/>
  <c r="FZ125" i="1"/>
  <c r="GA125" i="1"/>
  <c r="FY128" i="1"/>
  <c r="FZ128" i="1"/>
  <c r="GA128" i="1"/>
  <c r="FY129" i="1"/>
  <c r="FZ129" i="1"/>
  <c r="GA129" i="1"/>
  <c r="FZ120" i="1"/>
  <c r="GA120" i="1"/>
  <c r="FY120" i="1"/>
  <c r="FW120" i="1" s="1"/>
  <c r="D120" i="1" s="1"/>
  <c r="FW124" i="1" l="1"/>
  <c r="FW121" i="1"/>
  <c r="D121" i="1" s="1"/>
  <c r="FW128" i="1"/>
  <c r="FW129" i="1"/>
  <c r="FW125" i="1"/>
  <c r="D119" i="1"/>
  <c r="D118" i="1"/>
  <c r="D111" i="1"/>
  <c r="D109" i="1"/>
  <c r="D108" i="1"/>
  <c r="D107" i="1"/>
  <c r="D100" i="1"/>
  <c r="D98" i="1"/>
  <c r="FX88" i="1"/>
  <c r="FX89" i="1"/>
  <c r="FX91" i="1"/>
  <c r="FX92" i="1"/>
  <c r="FX93" i="1"/>
  <c r="FX94" i="1"/>
  <c r="FX95" i="1"/>
  <c r="FX96" i="1"/>
  <c r="FX97" i="1"/>
  <c r="FX87" i="1"/>
  <c r="FY88" i="1"/>
  <c r="FZ88" i="1"/>
  <c r="GA88" i="1"/>
  <c r="FY89" i="1"/>
  <c r="FW89" i="1" s="1"/>
  <c r="D89" i="1" s="1"/>
  <c r="FY91" i="1"/>
  <c r="FZ91" i="1"/>
  <c r="GA91" i="1"/>
  <c r="FY93" i="1"/>
  <c r="FZ93" i="1"/>
  <c r="GA93" i="1"/>
  <c r="FY94" i="1"/>
  <c r="FZ94" i="1"/>
  <c r="GA94" i="1"/>
  <c r="FY95" i="1"/>
  <c r="FZ95" i="1"/>
  <c r="GA95" i="1"/>
  <c r="FY96" i="1"/>
  <c r="FZ96" i="1"/>
  <c r="GA96" i="1"/>
  <c r="FY97" i="1"/>
  <c r="FZ97" i="1"/>
  <c r="GA97" i="1"/>
  <c r="FZ87" i="1"/>
  <c r="GA87" i="1"/>
  <c r="FY87" i="1"/>
  <c r="FX78" i="1"/>
  <c r="FX77" i="1"/>
  <c r="FX80" i="1"/>
  <c r="FX81" i="1"/>
  <c r="FX82" i="1"/>
  <c r="FX83" i="1"/>
  <c r="FX84" i="1"/>
  <c r="FX85" i="1"/>
  <c r="FX86" i="1"/>
  <c r="FX76" i="1"/>
  <c r="FW87" i="1" l="1"/>
  <c r="D87" i="1" s="1"/>
  <c r="FW97" i="1"/>
  <c r="D97" i="1" s="1"/>
  <c r="FW88" i="1"/>
  <c r="FW94" i="1"/>
  <c r="GB94" i="1" s="1"/>
  <c r="FW95" i="1"/>
  <c r="GB95" i="1" s="1"/>
  <c r="FW93" i="1"/>
  <c r="FW96" i="1"/>
  <c r="D96" i="1" s="1"/>
  <c r="FW91" i="1"/>
  <c r="GB87" i="1"/>
  <c r="GB89" i="1"/>
  <c r="GB88" i="1"/>
  <c r="GB97" i="1" l="1"/>
  <c r="GB96" i="1"/>
  <c r="FY77" i="1" l="1"/>
  <c r="FZ77" i="1"/>
  <c r="GA77" i="1"/>
  <c r="FY78" i="1"/>
  <c r="FW78" i="1" s="1"/>
  <c r="FY80" i="1"/>
  <c r="FZ80" i="1"/>
  <c r="GA80" i="1"/>
  <c r="FY82" i="1"/>
  <c r="FZ82" i="1"/>
  <c r="GA82" i="1"/>
  <c r="FY83" i="1"/>
  <c r="FZ83" i="1"/>
  <c r="GA83" i="1"/>
  <c r="FY84" i="1"/>
  <c r="FZ84" i="1"/>
  <c r="GA84" i="1"/>
  <c r="FY85" i="1"/>
  <c r="FZ85" i="1"/>
  <c r="GA85" i="1"/>
  <c r="FY86" i="1"/>
  <c r="FZ86" i="1"/>
  <c r="GA86" i="1"/>
  <c r="FZ76" i="1"/>
  <c r="GA76" i="1"/>
  <c r="FY76" i="1"/>
  <c r="FW76" i="1" l="1"/>
  <c r="GB76" i="1" s="1"/>
  <c r="FW85" i="1"/>
  <c r="GB85" i="1" s="1"/>
  <c r="FW80" i="1"/>
  <c r="FW77" i="1"/>
  <c r="GB77" i="1" s="1"/>
  <c r="D78" i="1"/>
  <c r="GB78" i="1"/>
  <c r="FW86" i="1"/>
  <c r="FW82" i="1"/>
  <c r="FW83" i="1"/>
  <c r="GB83" i="1" s="1"/>
  <c r="FW84" i="1"/>
  <c r="GB84" i="1" s="1"/>
  <c r="D76" i="1" l="1"/>
  <c r="GB86" i="1"/>
  <c r="D86" i="1"/>
  <c r="FW73" i="1" l="1"/>
  <c r="Y73" i="1" s="1"/>
  <c r="FW75" i="1"/>
  <c r="Y75" i="1" s="1"/>
  <c r="FW69" i="1"/>
  <c r="Y69" i="1" s="1"/>
  <c r="FX61" i="1"/>
  <c r="FX62" i="1"/>
  <c r="FX64" i="1"/>
  <c r="FX65" i="1"/>
  <c r="FX66" i="1"/>
  <c r="FX67" i="1"/>
  <c r="FW61" i="1"/>
  <c r="FW62" i="1"/>
  <c r="FW64" i="1"/>
  <c r="FW65" i="1"/>
  <c r="FW66" i="1"/>
  <c r="FW67" i="1"/>
  <c r="FX60" i="1"/>
  <c r="FW60" i="1"/>
  <c r="Y62" i="1" l="1"/>
  <c r="Y66" i="1"/>
  <c r="Y61" i="1"/>
  <c r="Y60" i="1"/>
  <c r="Y65" i="1"/>
  <c r="Y67" i="1"/>
  <c r="Y64" i="1"/>
  <c r="D35" i="1"/>
  <c r="D24" i="1" l="1"/>
</calcChain>
</file>

<file path=xl/sharedStrings.xml><?xml version="1.0" encoding="utf-8"?>
<sst xmlns="http://schemas.openxmlformats.org/spreadsheetml/2006/main" count="2041" uniqueCount="728">
  <si>
    <t>SNDG</t>
  </si>
  <si>
    <t># Indicatore</t>
  </si>
  <si>
    <t>valore atteso</t>
  </si>
  <si>
    <t>ERROR_MSG_IND_atteso</t>
  </si>
  <si>
    <t>0000000000000392'</t>
  </si>
  <si>
    <t>NUM_GIO_SCONF_MEANMISS_90GG</t>
  </si>
  <si>
    <t>-</t>
  </si>
  <si>
    <t>?</t>
  </si>
  <si>
    <t>0000000000000393'</t>
  </si>
  <si>
    <t>IMP_SCONF_MAX_90GG</t>
  </si>
  <si>
    <t>XRA000_1</t>
  </si>
  <si>
    <t>XRA004_1</t>
  </si>
  <si>
    <t>0000000000000394'</t>
  </si>
  <si>
    <t>0000000000000395'</t>
  </si>
  <si>
    <t>0000000000000396'</t>
  </si>
  <si>
    <t>IMP_SCONF_UTIL_MEAN_90GG</t>
  </si>
  <si>
    <t>0000000000000397'</t>
  </si>
  <si>
    <t>0000000000000398'</t>
  </si>
  <si>
    <t>0000000000000399'</t>
  </si>
  <si>
    <t>IMP_SCONF_UTIL_MEANMISS_90GG</t>
  </si>
  <si>
    <t xml:space="preserve"> </t>
  </si>
  <si>
    <t>0000000000000400'</t>
  </si>
  <si>
    <t>0000000000000401'</t>
  </si>
  <si>
    <t>0000000000000402'</t>
  </si>
  <si>
    <t>IMP_SCONF_UTIL_MAX_90GG</t>
  </si>
  <si>
    <t>0000000000000403'</t>
  </si>
  <si>
    <t>0000000000000404'</t>
  </si>
  <si>
    <t>0000000000000405'</t>
  </si>
  <si>
    <t>NUM_GIO_SCONFINO</t>
  </si>
  <si>
    <t>0000000000000406'</t>
  </si>
  <si>
    <t>0000000000000407'</t>
  </si>
  <si>
    <t>0000000000000408'</t>
  </si>
  <si>
    <t>IMP_SCONFINO</t>
  </si>
  <si>
    <t>0000000000000409'</t>
  </si>
  <si>
    <t>0000000000000410'</t>
  </si>
  <si>
    <t>0000000000000411'</t>
  </si>
  <si>
    <t>IMP_UTILIZZO_TOT</t>
  </si>
  <si>
    <t>XRA003_1</t>
  </si>
  <si>
    <t>XRA003_2</t>
  </si>
  <si>
    <t>XRA004_1;XRA004_2</t>
  </si>
  <si>
    <t>XRA004_2</t>
  </si>
  <si>
    <t>0000000000000412'</t>
  </si>
  <si>
    <t>0000000000000413'</t>
  </si>
  <si>
    <t>0000000000000414'</t>
  </si>
  <si>
    <t>0000000000000415'</t>
  </si>
  <si>
    <t>0000000000000416'</t>
  </si>
  <si>
    <t>0000000000000417'</t>
  </si>
  <si>
    <t>0000000000000418'</t>
  </si>
  <si>
    <t>0000000000000419'</t>
  </si>
  <si>
    <t>0000000000000420'</t>
  </si>
  <si>
    <t>0000000000000421'</t>
  </si>
  <si>
    <t>0000000000000422'</t>
  </si>
  <si>
    <t>IMP_SCONF_MEAN_30GG</t>
  </si>
  <si>
    <t>IMP_ACC_OPE_MEAN_30GG</t>
  </si>
  <si>
    <t>XRA000_2</t>
  </si>
  <si>
    <t>XRA002_2</t>
  </si>
  <si>
    <t>XRA002_1</t>
  </si>
  <si>
    <t>XRA003_3</t>
  </si>
  <si>
    <t>0000000000000423'</t>
  </si>
  <si>
    <t>0000000000000424'</t>
  </si>
  <si>
    <t>0000000000000425'</t>
  </si>
  <si>
    <t>0000000000000426'</t>
  </si>
  <si>
    <t>0000000000000427'</t>
  </si>
  <si>
    <t>0000000000000428'</t>
  </si>
  <si>
    <t>0000000000000429'</t>
  </si>
  <si>
    <t>0000000000000430'</t>
  </si>
  <si>
    <t>0000000000000431'</t>
  </si>
  <si>
    <t>0000000000000432'</t>
  </si>
  <si>
    <t>0000000000000433'</t>
  </si>
  <si>
    <t>0000000000000434'</t>
  </si>
  <si>
    <t>0000000000000435'</t>
  </si>
  <si>
    <t>IMP_SALDO_CC_LT_0_M0</t>
  </si>
  <si>
    <t>IMP_SALDO_CC_LT_0_M1</t>
  </si>
  <si>
    <t>IMP_SALDO_CC_LT_0_M2</t>
  </si>
  <si>
    <t>CAMPO_TEC_1</t>
  </si>
  <si>
    <t>CAMPO_TEC_2</t>
  </si>
  <si>
    <t>CAMPO_TEC_3</t>
  </si>
  <si>
    <t>AFI000_1</t>
  </si>
  <si>
    <t>0000000000000436'</t>
  </si>
  <si>
    <t>0000000000000437'</t>
  </si>
  <si>
    <t>0000000000000438'</t>
  </si>
  <si>
    <t>0000000000000439'</t>
  </si>
  <si>
    <t>0000000000000440'</t>
  </si>
  <si>
    <t>IMP_SCONF_MEAN_90GG_NOCOL</t>
  </si>
  <si>
    <t>NUM_GIO_SCONF_MEAN_90GG_NOCOL</t>
  </si>
  <si>
    <t>FLG_SCONF_MAX_M0_NOCOL</t>
  </si>
  <si>
    <t>FLG_SCONF_MAX_M1_NOCOL</t>
  </si>
  <si>
    <t>NUM_GIO_SCONF_MAX_M2_NOCOL</t>
  </si>
  <si>
    <t>0000000000000441'</t>
  </si>
  <si>
    <t>0000000000000442'</t>
  </si>
  <si>
    <t>0000000000000443'</t>
  </si>
  <si>
    <t>0000000000000444'</t>
  </si>
  <si>
    <t>0000000000000445'</t>
  </si>
  <si>
    <t>0000000000000446'</t>
  </si>
  <si>
    <t>0000000000000447'</t>
  </si>
  <si>
    <t>0000000000000448'</t>
  </si>
  <si>
    <t>IMP_SCONFINO_NOCOL</t>
  </si>
  <si>
    <t>IMP_UTILIZZO_TOT_NOCOL</t>
  </si>
  <si>
    <t>IMP_SCONF_CUM_90GG_NOCOL</t>
  </si>
  <si>
    <t>IMP_UTILIZZO_CUM_90GG_NOCOL</t>
  </si>
  <si>
    <t xml:space="preserve">NUMERATORE </t>
  </si>
  <si>
    <t>DENOMINATORE</t>
  </si>
  <si>
    <t>1'</t>
  </si>
  <si>
    <t>0'</t>
  </si>
  <si>
    <t>XRA004_3</t>
  </si>
  <si>
    <t>XRA004_4</t>
  </si>
  <si>
    <t>escluso dal calcolo</t>
  </si>
  <si>
    <t>soglia di materialità</t>
  </si>
  <si>
    <t>0000000000000449'</t>
  </si>
  <si>
    <t>0000000000000450'</t>
  </si>
  <si>
    <t>0000000000000451'</t>
  </si>
  <si>
    <t>0000000000000452'</t>
  </si>
  <si>
    <t>0000000000000453'</t>
  </si>
  <si>
    <t>0000000000000454'</t>
  </si>
  <si>
    <t>0000000000000455'</t>
  </si>
  <si>
    <t>0000000000000456'</t>
  </si>
  <si>
    <t>0000000000000457'</t>
  </si>
  <si>
    <t>0000000000000458'</t>
  </si>
  <si>
    <t>0000000000000459'</t>
  </si>
  <si>
    <t>0000000000000460'</t>
  </si>
  <si>
    <t>0000000000000461'</t>
  </si>
  <si>
    <t>0000000000000462'</t>
  </si>
  <si>
    <t>0000000000000463'</t>
  </si>
  <si>
    <t>IMP_ACC_REV_AZ_M0</t>
  </si>
  <si>
    <t>IMP_ACC_REV_AZ_M1</t>
  </si>
  <si>
    <t>IMP_ACC_REV_AZ_M2</t>
  </si>
  <si>
    <t>IMP_UTIL_REV_AZ_M0</t>
  </si>
  <si>
    <t>IMP_UTIL_REV_AZ_M1</t>
  </si>
  <si>
    <t>IMP_UTIL_REV_AZ_M2</t>
  </si>
  <si>
    <t>IND_900</t>
  </si>
  <si>
    <t>AT</t>
  </si>
  <si>
    <t>AC</t>
  </si>
  <si>
    <t>CRZER002_3</t>
  </si>
  <si>
    <t>CRZER000_1</t>
  </si>
  <si>
    <t>CRZER002_1</t>
  </si>
  <si>
    <t>CRZER003_2</t>
  </si>
  <si>
    <t>CRZER004_2</t>
  </si>
  <si>
    <t>CRZER004_3</t>
  </si>
  <si>
    <t>CAMPO_TEC_4</t>
  </si>
  <si>
    <t>IMP_ACC_PROD_SCAD_AZ_M0</t>
  </si>
  <si>
    <t>IMP_ACC_PROD_SCAD_AZ_M1</t>
  </si>
  <si>
    <t>IMP_ACC_PROD_SCAD_AZ_M2</t>
  </si>
  <si>
    <t>IMP_UTIL_PROD_SCAD_AZ_M0</t>
  </si>
  <si>
    <t>IMP_UTIL_PROD_SCAD_AZ_M1</t>
  </si>
  <si>
    <t>IMP_UTIL_PROD_SCAD_AZ_M2</t>
  </si>
  <si>
    <t>0000000000000464'</t>
  </si>
  <si>
    <t>0000000000000465'</t>
  </si>
  <si>
    <t>0000000000000466'</t>
  </si>
  <si>
    <t>0000000000000467'</t>
  </si>
  <si>
    <t>0000000000000468'</t>
  </si>
  <si>
    <t>0000000000000469'</t>
  </si>
  <si>
    <t>0000000000000470'</t>
  </si>
  <si>
    <t>0000000000000471'</t>
  </si>
  <si>
    <t>0000000000000472'</t>
  </si>
  <si>
    <t>0000000000000473'</t>
  </si>
  <si>
    <t>0000000000000474'</t>
  </si>
  <si>
    <t>0000000000000475'</t>
  </si>
  <si>
    <t>0000000000000476'</t>
  </si>
  <si>
    <t>0000000000000477'</t>
  </si>
  <si>
    <t>0000000000000478'</t>
  </si>
  <si>
    <t>0000000000000479'</t>
  </si>
  <si>
    <t>0000000000000480'</t>
  </si>
  <si>
    <t>0000000000000481'</t>
  </si>
  <si>
    <t>0000000000000482'</t>
  </si>
  <si>
    <t>0000000000000483'</t>
  </si>
  <si>
    <t>0000000000000484'</t>
  </si>
  <si>
    <t>0000000000000485'</t>
  </si>
  <si>
    <t>IMP_ACC_CASSA_AZ_M0</t>
  </si>
  <si>
    <t>IMP_ACC_CASSA_AZ_M1</t>
  </si>
  <si>
    <t>IMP_ACC_CASSA_AZ_M2</t>
  </si>
  <si>
    <t>IMP_UTIL_CASSA_AZ_M0</t>
  </si>
  <si>
    <t>IMP_UTIL_CASSA_AZ_M1</t>
  </si>
  <si>
    <t>IMP_UTIL_CASSA_AZ_M2</t>
  </si>
  <si>
    <t>0000000000000486'</t>
  </si>
  <si>
    <t>0000000000000487'</t>
  </si>
  <si>
    <t>0000000000000488'</t>
  </si>
  <si>
    <t>0000000000000489'</t>
  </si>
  <si>
    <t>0000000000000490'</t>
  </si>
  <si>
    <t>0000000000000491'</t>
  </si>
  <si>
    <t>0000000000000492'</t>
  </si>
  <si>
    <t>0000000000000493'</t>
  </si>
  <si>
    <t>0000000000000494'</t>
  </si>
  <si>
    <t>0000000000000495'</t>
  </si>
  <si>
    <t>0000000000000496'</t>
  </si>
  <si>
    <t>IMP_ACC_TOT_AZ_M0</t>
  </si>
  <si>
    <t>IMP_ACC_TOT_AZ_M1</t>
  </si>
  <si>
    <t>IMP_ACC_TOT_AZ_M2</t>
  </si>
  <si>
    <t>IMP_UTIL_TOT_AZ_M0</t>
  </si>
  <si>
    <t>IMP_UTIL_TOT_AZ_M1</t>
  </si>
  <si>
    <t>IMP_UTIL_TOT_AZ_M2</t>
  </si>
  <si>
    <t>CRZER002_2</t>
  </si>
  <si>
    <t>0000000000000497'</t>
  </si>
  <si>
    <t>0000000000000498'</t>
  </si>
  <si>
    <t>0000000000000499'</t>
  </si>
  <si>
    <t>0000000000000500'</t>
  </si>
  <si>
    <t>0000000000000501'</t>
  </si>
  <si>
    <t>0000000000000502'</t>
  </si>
  <si>
    <t>0000000000000503'</t>
  </si>
  <si>
    <t>0000000000000504'</t>
  </si>
  <si>
    <t>0000000000000505'</t>
  </si>
  <si>
    <t>0000000000000506'</t>
  </si>
  <si>
    <t>0000000000000507'</t>
  </si>
  <si>
    <t>0000000000000508'</t>
  </si>
  <si>
    <t>0000000000000509'</t>
  </si>
  <si>
    <t>0000000000000510'</t>
  </si>
  <si>
    <t>0000000000000511'</t>
  </si>
  <si>
    <t>0000000000000512'</t>
  </si>
  <si>
    <t>0000000000000513'</t>
  </si>
  <si>
    <t>0000000000000514'</t>
  </si>
  <si>
    <t>0000000000000515'</t>
  </si>
  <si>
    <t>0000000000000516'</t>
  </si>
  <si>
    <t>0000000000000517'</t>
  </si>
  <si>
    <t>0000000000000518'</t>
  </si>
  <si>
    <t>0000000000000519'</t>
  </si>
  <si>
    <t>0000000000000520'</t>
  </si>
  <si>
    <t>0000000000000521'</t>
  </si>
  <si>
    <t>0000000000000522'</t>
  </si>
  <si>
    <t>0000000000000523'</t>
  </si>
  <si>
    <t>0000000000000524'</t>
  </si>
  <si>
    <t>0000000000000525'</t>
  </si>
  <si>
    <t>0000000000000526'</t>
  </si>
  <si>
    <t>0000000000000527'</t>
  </si>
  <si>
    <t>CRZER003_1</t>
  </si>
  <si>
    <t>CRZER004_1</t>
  </si>
  <si>
    <t>CRZER004_1;CRZER004_2</t>
  </si>
  <si>
    <t>0000000000000528'</t>
  </si>
  <si>
    <t>0000000000000529'</t>
  </si>
  <si>
    <t>0000000000000530'</t>
  </si>
  <si>
    <t>0000000000000531'</t>
  </si>
  <si>
    <t>0000000000000532'</t>
  </si>
  <si>
    <t>0000000000000533'</t>
  </si>
  <si>
    <t>0000000000000534'</t>
  </si>
  <si>
    <t>0000000000000535'</t>
  </si>
  <si>
    <t>0000000000000536'</t>
  </si>
  <si>
    <t>0000000000000537'</t>
  </si>
  <si>
    <t>0000000000000538'</t>
  </si>
  <si>
    <t>0000000000000539'</t>
  </si>
  <si>
    <t>0000000000000540'</t>
  </si>
  <si>
    <t>0000000000000541'</t>
  </si>
  <si>
    <t>0000000000000542'</t>
  </si>
  <si>
    <t>0000000000000543'</t>
  </si>
  <si>
    <t>0000000000000544'</t>
  </si>
  <si>
    <t>0000000000000545'</t>
  </si>
  <si>
    <t>0000000000000546'</t>
  </si>
  <si>
    <t>0000000000000547'</t>
  </si>
  <si>
    <t>0000000000000548'</t>
  </si>
  <si>
    <t>0000000000000549'</t>
  </si>
  <si>
    <t>0000000000000550'</t>
  </si>
  <si>
    <t>0000000000000551'</t>
  </si>
  <si>
    <t>0000000000000552'</t>
  </si>
  <si>
    <t>0000000000000553'</t>
  </si>
  <si>
    <t>0000000000000554'</t>
  </si>
  <si>
    <t>0000000000000555'</t>
  </si>
  <si>
    <t>0000000000000556'</t>
  </si>
  <si>
    <t>0000000000000557'</t>
  </si>
  <si>
    <t>0000000000000558'</t>
  </si>
  <si>
    <t>0000000000000559'</t>
  </si>
  <si>
    <t>0000000000000560'</t>
  </si>
  <si>
    <t>0000000000000561'</t>
  </si>
  <si>
    <t>0000000000000562'</t>
  </si>
  <si>
    <t>0000000000000563'</t>
  </si>
  <si>
    <t>0000000000000564'</t>
  </si>
  <si>
    <t>0000000000000565'</t>
  </si>
  <si>
    <t>0000000000000566'</t>
  </si>
  <si>
    <t>0000000000000567'</t>
  </si>
  <si>
    <t>0000000000000568'</t>
  </si>
  <si>
    <t>0000000000000569'</t>
  </si>
  <si>
    <t>0000000000000570'</t>
  </si>
  <si>
    <t>0000000000000571'</t>
  </si>
  <si>
    <t>0000000000000572'</t>
  </si>
  <si>
    <t>0000000000000573'</t>
  </si>
  <si>
    <t>0000000000000574'</t>
  </si>
  <si>
    <t>0000000000000575'</t>
  </si>
  <si>
    <t>IMP_UTIL_SEL_LIQ_NOCOL_AZ_M0</t>
  </si>
  <si>
    <t>IMP_UTIL_SEL_LIQ_NOCOL_AZ_M1</t>
  </si>
  <si>
    <t>IMP_UTIL_SEL_LIQ_NOCOL_AZ_M2</t>
  </si>
  <si>
    <t xml:space="preserve">IMP_ACC_SEL_LIQ_NOCOL_AZ_M0 </t>
  </si>
  <si>
    <t xml:space="preserve">IMP_ACC_SEL_LIQ_NOCOL_AZ_M1 </t>
  </si>
  <si>
    <t>IMP_ACC_SEL_LIQ_NOCOL_AZ_M2</t>
  </si>
  <si>
    <t>0000000000000576'</t>
  </si>
  <si>
    <t>0000000000000577'</t>
  </si>
  <si>
    <t>0000000000000578'</t>
  </si>
  <si>
    <t>0000000000000579'</t>
  </si>
  <si>
    <t>0000000000000580'</t>
  </si>
  <si>
    <t>0000000000000581'</t>
  </si>
  <si>
    <t>0000000000000582'</t>
  </si>
  <si>
    <t>0000000000000583'</t>
  </si>
  <si>
    <t>0000000000000584'</t>
  </si>
  <si>
    <t>0000000000000585'</t>
  </si>
  <si>
    <t>0000000000000586'</t>
  </si>
  <si>
    <t>0000000000000587'</t>
  </si>
  <si>
    <t>0000000000000588'</t>
  </si>
  <si>
    <t>IMP_ACC_PROD_SCAD_NOCOL_AZ_M0</t>
  </si>
  <si>
    <t>IMP_ACC_PROD_SCAD_NOCOL_AZ_M1</t>
  </si>
  <si>
    <t>IMP_ACC_PROD_SCAD_NOCOL_AZ_M2</t>
  </si>
  <si>
    <t>IMP_UTIL_PROD_SCAD_NOCOL_AZ_M0</t>
  </si>
  <si>
    <t>IMP_UTIL_PROD_SCAD_NOCOL_AZ_M2</t>
  </si>
  <si>
    <t>IMP_UTIL_PROD_SCAD_NOCOL_AZ_M1</t>
  </si>
  <si>
    <t>0000000000000589'</t>
  </si>
  <si>
    <t>0000000000000590'</t>
  </si>
  <si>
    <t>0000000000000591'</t>
  </si>
  <si>
    <t>0000000000000592'</t>
  </si>
  <si>
    <t>0000000000000593'</t>
  </si>
  <si>
    <t>0000000000000594'</t>
  </si>
  <si>
    <t>0000000000000595'</t>
  </si>
  <si>
    <t>0000000000000596'</t>
  </si>
  <si>
    <t>0000000000000597'</t>
  </si>
  <si>
    <t>0000000000000598'</t>
  </si>
  <si>
    <t>0000000000000599'</t>
  </si>
  <si>
    <t>0000000000000600'</t>
  </si>
  <si>
    <t>0000000000000601'</t>
  </si>
  <si>
    <t>IMP_ACC_REV_NOCOL_AZ_M0</t>
  </si>
  <si>
    <t>IMP_ACC_REV_NOCOL_AZ_M1</t>
  </si>
  <si>
    <t>IMP_ACC_REV_NOCOL_AZ_M2</t>
  </si>
  <si>
    <t>IMP_UTIL_REV_NOCOL_AZ_M1</t>
  </si>
  <si>
    <t>IMP_UTIL_REV_NOCOL_AZ_M0</t>
  </si>
  <si>
    <t>IMP_UTIL_REV_NOCOL_AZ_M2</t>
  </si>
  <si>
    <t>0000000000000602'</t>
  </si>
  <si>
    <t>0000000000000603'</t>
  </si>
  <si>
    <t>0000000000000604'</t>
  </si>
  <si>
    <t>0000000000000605'</t>
  </si>
  <si>
    <t>0000000000000606'</t>
  </si>
  <si>
    <t>0000000000000607'</t>
  </si>
  <si>
    <t>0000000000000608'</t>
  </si>
  <si>
    <t>0000000000000609'</t>
  </si>
  <si>
    <t>0000000000000610'</t>
  </si>
  <si>
    <t>0000000000000611'</t>
  </si>
  <si>
    <t>0000000000000612'</t>
  </si>
  <si>
    <t>0000000000000613'</t>
  </si>
  <si>
    <t>0000000000000614'</t>
  </si>
  <si>
    <t>IMP_UTIL_S_T_C_NOCOL_AZ_M0</t>
  </si>
  <si>
    <t>IMP_UTIL_S_T_C_NOCOL_AZ_M1</t>
  </si>
  <si>
    <t>IMP_UTIL_S_T_C_NOCOL_AZ_M2</t>
  </si>
  <si>
    <t>IMP_RICAVI_VEND_PREST_T1</t>
  </si>
  <si>
    <t>0000000000000615'</t>
  </si>
  <si>
    <t>0000000000000616'</t>
  </si>
  <si>
    <t>0000000000000617'</t>
  </si>
  <si>
    <t>0000000000000618'</t>
  </si>
  <si>
    <t>0000000000000619'</t>
  </si>
  <si>
    <t>0000000000000620'</t>
  </si>
  <si>
    <t>0000000000000621'</t>
  </si>
  <si>
    <t>0000000000000622'</t>
  </si>
  <si>
    <t>0000000000000623'</t>
  </si>
  <si>
    <t>0000000000000624'</t>
  </si>
  <si>
    <t>0000000000000625'</t>
  </si>
  <si>
    <t>0000000000000626'</t>
  </si>
  <si>
    <t>IMP_UTIL_SEL_LIQ_NOCOL_M0</t>
  </si>
  <si>
    <t xml:space="preserve">IMP_ACC_SEL_LIQ_NOCOL_M0 </t>
  </si>
  <si>
    <t>IMP_UTIL_SEL_LIQ_NOCOL_M1</t>
  </si>
  <si>
    <t>IMP_UTIL_SEL_LIQ_NOCOL_M2</t>
  </si>
  <si>
    <t xml:space="preserve">IMP_ACC_SEL_LIQ_NOCOL_M2 </t>
  </si>
  <si>
    <t xml:space="preserve">IMP_ACC_SEL_LIQ_NOCOL_M1 </t>
  </si>
  <si>
    <t>CRSYS000_1</t>
  </si>
  <si>
    <t>CRSYS002_2</t>
  </si>
  <si>
    <t>CRSYS002_1</t>
  </si>
  <si>
    <t>CRSYS003_1</t>
  </si>
  <si>
    <t>CRSYS003_2</t>
  </si>
  <si>
    <t>CRSYS004_2</t>
  </si>
  <si>
    <t>CRSYS004_2;CRSYS004_1</t>
  </si>
  <si>
    <t>CRSYS004_1</t>
  </si>
  <si>
    <t>0000000000000627'</t>
  </si>
  <si>
    <t>0000000000000628'</t>
  </si>
  <si>
    <t>0000000000000629'</t>
  </si>
  <si>
    <t>0000000000000630'</t>
  </si>
  <si>
    <t>0000000000000631'</t>
  </si>
  <si>
    <t>0000000000000632'</t>
  </si>
  <si>
    <t>0000000000000633'</t>
  </si>
  <si>
    <t>0000000000000634'</t>
  </si>
  <si>
    <t>0000000000000635'</t>
  </si>
  <si>
    <t>0000000000000636'</t>
  </si>
  <si>
    <t>0000000000000637'</t>
  </si>
  <si>
    <t>0000000000000638'</t>
  </si>
  <si>
    <t>0000000000000639'</t>
  </si>
  <si>
    <t>0000000000000640'</t>
  </si>
  <si>
    <t>0000000000000641'</t>
  </si>
  <si>
    <t>0000000000000642'</t>
  </si>
  <si>
    <t>0000000000000643'</t>
  </si>
  <si>
    <t>0000000000000644'</t>
  </si>
  <si>
    <t>0000000000000645'</t>
  </si>
  <si>
    <t>0000000000000646'</t>
  </si>
  <si>
    <t>0000000000000647'</t>
  </si>
  <si>
    <t>0000000000000648'</t>
  </si>
  <si>
    <t>0000000000000649'</t>
  </si>
  <si>
    <t>0000000000000650'</t>
  </si>
  <si>
    <t>0000000000000651'</t>
  </si>
  <si>
    <t>0000000000000652'</t>
  </si>
  <si>
    <t xml:space="preserve">IMP_UTIL_REV_NOCOL_M0 </t>
  </si>
  <si>
    <t xml:space="preserve">IMP_UTIL_REV_NOCOL_M1 </t>
  </si>
  <si>
    <t>IMP_UTIL_REV_NOCOL_M2</t>
  </si>
  <si>
    <t>IMP_ACC_REV_NOCOL_M0</t>
  </si>
  <si>
    <t>IMP_ACC_REV_NOCOL_M1</t>
  </si>
  <si>
    <t>IMP_ACC_REV_NOCOL_M2</t>
  </si>
  <si>
    <t xml:space="preserve">IMP_UTIL_PROD_SCAD_NOCOL_M0 </t>
  </si>
  <si>
    <t>IMP_UTIL_PROD_SCAD_NOCOL_M1</t>
  </si>
  <si>
    <t>IMP_UTIL_PROD_SCAD_NOCOL_M02</t>
  </si>
  <si>
    <t xml:space="preserve">IMP_ACC_PROD_SCAD_NOCOL_M0 </t>
  </si>
  <si>
    <t>IMP_ACC_PROD_SCAD_NOCOL_M1</t>
  </si>
  <si>
    <t>IMP_ACC_PROD_SCAD_NOCOL_M2</t>
  </si>
  <si>
    <t>0000000000000653'</t>
  </si>
  <si>
    <t>0000000000000654'</t>
  </si>
  <si>
    <t>0000000000000655'</t>
  </si>
  <si>
    <t>0000000000000656'</t>
  </si>
  <si>
    <t>0000000000000657'</t>
  </si>
  <si>
    <t>0000000000000658'</t>
  </si>
  <si>
    <t>0000000000000659'</t>
  </si>
  <si>
    <t>0000000000000660'</t>
  </si>
  <si>
    <t>0000000000000661'</t>
  </si>
  <si>
    <t>0000000000000662'</t>
  </si>
  <si>
    <t>0000000000000663'</t>
  </si>
  <si>
    <t>0000000000000664'</t>
  </si>
  <si>
    <t>0000000000000665'</t>
  </si>
  <si>
    <t xml:space="preserve">IMP_UTIL_S_T_C_NOCOL_M0 </t>
  </si>
  <si>
    <t>IMP_UTIL_S_T_C_NOCOL_M1</t>
  </si>
  <si>
    <t>IMP_UTIL_S_T_C_NOCOL_M3</t>
  </si>
  <si>
    <t>0000000000000666'</t>
  </si>
  <si>
    <t>0000000000000667'</t>
  </si>
  <si>
    <t>0000000000000668'</t>
  </si>
  <si>
    <t>0000000000000669'</t>
  </si>
  <si>
    <t>0000000000000670'</t>
  </si>
  <si>
    <t>0000000000000671'</t>
  </si>
  <si>
    <t>0000000000000672'</t>
  </si>
  <si>
    <t>0000000000000673'</t>
  </si>
  <si>
    <t>0000000000000674'</t>
  </si>
  <si>
    <t>0000000000000675'</t>
  </si>
  <si>
    <t>0000000000000676'</t>
  </si>
  <si>
    <t>0000000000000677'</t>
  </si>
  <si>
    <t>0000000000000678'</t>
  </si>
  <si>
    <t>da verificare</t>
  </si>
  <si>
    <t>0000000000000679'</t>
  </si>
  <si>
    <t>0000000000000680'</t>
  </si>
  <si>
    <t>0000000000000681'</t>
  </si>
  <si>
    <t>0000000000000683'</t>
  </si>
  <si>
    <t>0000000000000682'</t>
  </si>
  <si>
    <t>IMP_SALDO_CC_GT_0_M0</t>
  </si>
  <si>
    <t>IMP_SALDO_CC_GT_0_M1</t>
  </si>
  <si>
    <t>IMP_SALDO_CC_GT_0_M2</t>
  </si>
  <si>
    <t>IMP_VAL_MERC_CD_M0</t>
  </si>
  <si>
    <t>IMP_VAL_MERC_CD_M1</t>
  </si>
  <si>
    <t>IMP_VAL_MERC_CD_M2</t>
  </si>
  <si>
    <t>IMP_SALDO_PCT_M0</t>
  </si>
  <si>
    <t>IMP_SALDO_PCT_M1</t>
  </si>
  <si>
    <t>IMP_SALDO_PCT_M2</t>
  </si>
  <si>
    <t>IMP_SALDO_GPM_M0</t>
  </si>
  <si>
    <t>IMP_SALDO_GPM_M1</t>
  </si>
  <si>
    <t>IMP_SALDO_GPM_M2</t>
  </si>
  <si>
    <t>IMP_SALDO_ASSIC_M0</t>
  </si>
  <si>
    <t>IMP_SALDO_ASSIC_M1</t>
  </si>
  <si>
    <t>IMP_SALDO_ASSIC_M2</t>
  </si>
  <si>
    <t>IMP_FIDO_RESIDUO_M0</t>
  </si>
  <si>
    <t>IMP_FIDO_RESIDUO_M1</t>
  </si>
  <si>
    <t>IMP_FIDO_RESIDUO_M2</t>
  </si>
  <si>
    <t>CAMPO_TEC_5</t>
  </si>
  <si>
    <t>CAMPO_TEC_6</t>
  </si>
  <si>
    <t>CAMPO_TEC_7</t>
  </si>
  <si>
    <t>CAMPO_TEC_8</t>
  </si>
  <si>
    <t>CAMPO_TEC_9</t>
  </si>
  <si>
    <t>CAMPO_TEC_10</t>
  </si>
  <si>
    <t>CAMPO_TEC_11</t>
  </si>
  <si>
    <t>CAMPO_TEC_12</t>
  </si>
  <si>
    <t>CAMPO_TEC_13</t>
  </si>
  <si>
    <t>CAMPO_TEC_14</t>
  </si>
  <si>
    <t>CAMPO_TEC_15</t>
  </si>
  <si>
    <t>CAMPO_TEC_16</t>
  </si>
  <si>
    <t>CAMPO_TEC_17</t>
  </si>
  <si>
    <t>CAMPO_TEC_18</t>
  </si>
  <si>
    <t>SUM_M0</t>
  </si>
  <si>
    <t>SUM_M1</t>
  </si>
  <si>
    <t>SUM_M2</t>
  </si>
  <si>
    <t>0000000000000684'</t>
  </si>
  <si>
    <t>0000000000000685'</t>
  </si>
  <si>
    <t>0000000000000686'</t>
  </si>
  <si>
    <t>0000000000000687'</t>
  </si>
  <si>
    <t>0000000000000688'</t>
  </si>
  <si>
    <t>IMP_SALDO_CC_GT_0_NC_M0</t>
  </si>
  <si>
    <t>IMP_SALDO_CC_GT_0_NC_M1</t>
  </si>
  <si>
    <t>IMP_SALDO_CC_GT_0_NC_M2</t>
  </si>
  <si>
    <t>IMP_VAL_MERC_CD_NC_M0</t>
  </si>
  <si>
    <t>IMP_VAL_MERC_CD_NC_M1</t>
  </si>
  <si>
    <t>IMP_VAL_MERC_CD_NC_M2</t>
  </si>
  <si>
    <t>IMP_SALDO_PCT_NC_M0</t>
  </si>
  <si>
    <t>IMP_SALDO_PCT_NC_M1</t>
  </si>
  <si>
    <t>IMP_SALDO_PCT_NC_M2</t>
  </si>
  <si>
    <t>IMP_SALDO_GPM_NC_M0</t>
  </si>
  <si>
    <t>IMP_SALDO_GPM_NC_M1</t>
  </si>
  <si>
    <t>IMP_SALDO_GPM_NC_M2</t>
  </si>
  <si>
    <t>IMP_SALDO_ASSIC_NC_M0</t>
  </si>
  <si>
    <t>IMP_SALDO_ASSIC_NC_M1</t>
  </si>
  <si>
    <t>IMP_SALDO_ASSIC_NC_M2</t>
  </si>
  <si>
    <t>0000000000000689'</t>
  </si>
  <si>
    <t>0000000000000690'</t>
  </si>
  <si>
    <t>0000000000000691'</t>
  </si>
  <si>
    <t>0000000000000692'</t>
  </si>
  <si>
    <t>0000000000000693'</t>
  </si>
  <si>
    <t>NUM_MOV_DARE_CC_NC_M0</t>
  </si>
  <si>
    <t>NUM_MOV_DARE_CC_NC_M1</t>
  </si>
  <si>
    <t>NUM_MOV_DARE_CC_NC_M2</t>
  </si>
  <si>
    <t>NUM_MOV_AVERE_CC_NC_M0</t>
  </si>
  <si>
    <t>NUM_MOV_AVERE_CC_NC_M1</t>
  </si>
  <si>
    <t>NUM_MOV_AVERE_CC_NC_M2</t>
  </si>
  <si>
    <t>AFI004_1</t>
  </si>
  <si>
    <t>0000000000000694'</t>
  </si>
  <si>
    <t>0000000000000695'</t>
  </si>
  <si>
    <t>0000000000000696'</t>
  </si>
  <si>
    <t>IMP_ENTR_TOT_M0</t>
  </si>
  <si>
    <t>IMP_ENTR_TOT_M1</t>
  </si>
  <si>
    <t>IMP_ENTR_TOT_M2</t>
  </si>
  <si>
    <t>BILFAM000_1</t>
  </si>
  <si>
    <t>BILFAM004_1</t>
  </si>
  <si>
    <t>0000000000000697'</t>
  </si>
  <si>
    <t>0000000000000698'</t>
  </si>
  <si>
    <t>0000000000000699'</t>
  </si>
  <si>
    <t>0000000000000700'</t>
  </si>
  <si>
    <t>0000000000000701'</t>
  </si>
  <si>
    <t>IMP_USC_CORR_M0</t>
  </si>
  <si>
    <t>IMP_USC_CORR_M1</t>
  </si>
  <si>
    <t>IMP_USC_CORR_M2</t>
  </si>
  <si>
    <t>0000000000000702'</t>
  </si>
  <si>
    <t>0000000000000703'</t>
  </si>
  <si>
    <t>0000000000000704'</t>
  </si>
  <si>
    <t>0000000000000705'</t>
  </si>
  <si>
    <t>0000000000000706'</t>
  </si>
  <si>
    <t>IMP_USC_TOT_M2</t>
  </si>
  <si>
    <t>IMP_USC_TOT_M1</t>
  </si>
  <si>
    <t>IMP_USC_TOT_M0</t>
  </si>
  <si>
    <t>0000000000000707'</t>
  </si>
  <si>
    <t>0000000000000708'</t>
  </si>
  <si>
    <t>0000000000000709'</t>
  </si>
  <si>
    <t>0000000000000710'</t>
  </si>
  <si>
    <t>0000000000000711'</t>
  </si>
  <si>
    <t>0000000000000712'</t>
  </si>
  <si>
    <t>0000000000000713'</t>
  </si>
  <si>
    <t>IMP_USC_CORR_M3</t>
  </si>
  <si>
    <t>IMP_USC_CORR_M4</t>
  </si>
  <si>
    <t>IMP_USC_CORR_M5</t>
  </si>
  <si>
    <t>IMP_ENT_CORR_M0</t>
  </si>
  <si>
    <t>IMP_ENT_CORR_M5</t>
  </si>
  <si>
    <t>IMP_ENT_CORR_M4</t>
  </si>
  <si>
    <t>IMP_ENT_CORR_M3</t>
  </si>
  <si>
    <t>IMP_ENT_CORR_M2</t>
  </si>
  <si>
    <t>IMP_ENT_CORR_M1</t>
  </si>
  <si>
    <t>0000000000000714'</t>
  </si>
  <si>
    <t>0000000000000715'</t>
  </si>
  <si>
    <t>0000000000000716'</t>
  </si>
  <si>
    <t>0000000000000717'</t>
  </si>
  <si>
    <t>0000000000000718'</t>
  </si>
  <si>
    <t>0000000000000719'</t>
  </si>
  <si>
    <t>0000000000000720'</t>
  </si>
  <si>
    <t>IMP_USC_TOT_M3</t>
  </si>
  <si>
    <t>IMP_USC_TOT_M4</t>
  </si>
  <si>
    <t>IMP_USC_TOT_M5</t>
  </si>
  <si>
    <t>IMP_ENTR_TOT_M3</t>
  </si>
  <si>
    <t>IMP_ENTR_TOT_M4</t>
  </si>
  <si>
    <t>IMP_ENTR_TOT_M5</t>
  </si>
  <si>
    <t>0000000000000721'</t>
  </si>
  <si>
    <t>0000000000000722'</t>
  </si>
  <si>
    <t>0000000000000723'</t>
  </si>
  <si>
    <t>0000000000000724'</t>
  </si>
  <si>
    <t>IMP_ENT_CORR_NC_M0</t>
  </si>
  <si>
    <t>IMP_ENT_CORR_NC_M1</t>
  </si>
  <si>
    <t>IMP_ENT_CORR_NC_M2</t>
  </si>
  <si>
    <t>IMP_PAG_RAFI_NC_M2</t>
  </si>
  <si>
    <t>IMP_PAG_RAFI_NC_M0</t>
  </si>
  <si>
    <t>IMP_PAG_RAFI_NC_M1</t>
  </si>
  <si>
    <t>BILFAM002_1</t>
  </si>
  <si>
    <t>BILFAM002_2</t>
  </si>
  <si>
    <t>BILFAM003_1</t>
  </si>
  <si>
    <t>BILFAM003_2</t>
  </si>
  <si>
    <t>BILFAM004_1;BILFAM004_2</t>
  </si>
  <si>
    <t>BILFAM004_2</t>
  </si>
  <si>
    <t>0000000000000725'</t>
  </si>
  <si>
    <t>0000000000000726'</t>
  </si>
  <si>
    <t>0000000000000727'</t>
  </si>
  <si>
    <t>0000000000000728'</t>
  </si>
  <si>
    <t>0000000000000729'</t>
  </si>
  <si>
    <t>0000000000000730'</t>
  </si>
  <si>
    <t>0000000000000731'</t>
  </si>
  <si>
    <t>0000000000000732'</t>
  </si>
  <si>
    <t>0000000000000733'</t>
  </si>
  <si>
    <t>0000000000000734'</t>
  </si>
  <si>
    <t>0000000000000735'</t>
  </si>
  <si>
    <t>0000000000000736'</t>
  </si>
  <si>
    <t>0000000000000737'</t>
  </si>
  <si>
    <t>IMP_FAT_OVERDUE_NOCOL_M0</t>
  </si>
  <si>
    <t>IMP_ACC_S_T_C_NOCOL_M0</t>
  </si>
  <si>
    <t>NUM_OVERDUE_DD_FAT_NOCOL</t>
  </si>
  <si>
    <t>NPAF000_1</t>
  </si>
  <si>
    <t>NPAF000_2</t>
  </si>
  <si>
    <t>NPAF001_1</t>
  </si>
  <si>
    <t>NPAF001_2</t>
  </si>
  <si>
    <t>0</t>
  </si>
  <si>
    <t>9999999</t>
  </si>
  <si>
    <t>NPAF002_1</t>
  </si>
  <si>
    <t>1000000</t>
  </si>
  <si>
    <t>NPAF002_2</t>
  </si>
  <si>
    <t>NPAF004_1</t>
  </si>
  <si>
    <t>NPAF004_2</t>
  </si>
  <si>
    <t>NPAF004_1;NPAF004_2</t>
  </si>
  <si>
    <t>0000000000000738'</t>
  </si>
  <si>
    <t>0000000000000739'</t>
  </si>
  <si>
    <t>0000000000000740'</t>
  </si>
  <si>
    <t>0000000000000741'</t>
  </si>
  <si>
    <t>0000000000000742'</t>
  </si>
  <si>
    <t>0000000000000743'</t>
  </si>
  <si>
    <t>0000000000000744'</t>
  </si>
  <si>
    <t>0000000000000745'</t>
  </si>
  <si>
    <t>0000000000000746'</t>
  </si>
  <si>
    <t>0000000000000747'</t>
  </si>
  <si>
    <t>0000000000000748'</t>
  </si>
  <si>
    <t>0000000000000749'</t>
  </si>
  <si>
    <t>0000000000000750'</t>
  </si>
  <si>
    <t>NPAF004_3</t>
  </si>
  <si>
    <t>IMP_ANTEXP_30D_NOCOL_M0</t>
  </si>
  <si>
    <t>NUM_OVERDUE_DD_ANTEXP_NOCOL_1M</t>
  </si>
  <si>
    <t>IMP_FINEXP_30D_NOCOL_M0</t>
  </si>
  <si>
    <t>NUM_OVERDUE_DD_FINEXP_NOCOL_1M</t>
  </si>
  <si>
    <t>ANTEXP000_1</t>
  </si>
  <si>
    <t>ANTEXP000_2</t>
  </si>
  <si>
    <t>ANTEXP001_1</t>
  </si>
  <si>
    <t>ANTEXP001_2</t>
  </si>
  <si>
    <t>ANTEXP002_1</t>
  </si>
  <si>
    <t>ANTEXP002_2</t>
  </si>
  <si>
    <t>ANTEXP004_1</t>
  </si>
  <si>
    <t>ANTEXP004_2</t>
  </si>
  <si>
    <t>ANTEXP004_1;ANTEXP004_2</t>
  </si>
  <si>
    <t>ANTEXP000_3</t>
  </si>
  <si>
    <t>ANTEXP004_3</t>
  </si>
  <si>
    <t>FINIMP000_1</t>
  </si>
  <si>
    <t>FINIMP000_2</t>
  </si>
  <si>
    <t>FINIMP001_1</t>
  </si>
  <si>
    <t>FINIMP001_2</t>
  </si>
  <si>
    <t>FINIMP002_1</t>
  </si>
  <si>
    <t>FINIMP002_2</t>
  </si>
  <si>
    <t>FINIMP004_1</t>
  </si>
  <si>
    <t>FINIMP004_2</t>
  </si>
  <si>
    <t>FINIMP004_1;FINIMP004_2</t>
  </si>
  <si>
    <t>FINIMP000_3</t>
  </si>
  <si>
    <t>FINIMP004_3</t>
  </si>
  <si>
    <t>0000000000000751'</t>
  </si>
  <si>
    <t>0000000000000752'</t>
  </si>
  <si>
    <t>0000000000000753'</t>
  </si>
  <si>
    <t>0000000000000754'</t>
  </si>
  <si>
    <t>0000000000000755'</t>
  </si>
  <si>
    <t>0000000000000756'</t>
  </si>
  <si>
    <t>0000000000000757'</t>
  </si>
  <si>
    <t>0000000000000758'</t>
  </si>
  <si>
    <t>0000000000000759'</t>
  </si>
  <si>
    <t>0000000000000760'</t>
  </si>
  <si>
    <t>0000000000000761'</t>
  </si>
  <si>
    <t>0000000000000762'</t>
  </si>
  <si>
    <t>0000000000000763'</t>
  </si>
  <si>
    <t>0000000000000764'</t>
  </si>
  <si>
    <t>0000000000000765'</t>
  </si>
  <si>
    <t>0000000000000766'</t>
  </si>
  <si>
    <t>0000000000000767'</t>
  </si>
  <si>
    <t>0000000000000768'</t>
  </si>
  <si>
    <t>0000000000000769'</t>
  </si>
  <si>
    <t>0000000000000770'</t>
  </si>
  <si>
    <t>0000000000000771'</t>
  </si>
  <si>
    <t>0000000000000772'</t>
  </si>
  <si>
    <t>0000000000000773'</t>
  </si>
  <si>
    <t>0000000000000774'</t>
  </si>
  <si>
    <t>0000000000000775'</t>
  </si>
  <si>
    <t>IMP_PFT_INSOL_NOCOL_TPREC</t>
  </si>
  <si>
    <t>IMP_PTF_SCAD_NOCOL_TPREC</t>
  </si>
  <si>
    <t>INS000_1</t>
  </si>
  <si>
    <t>INS002_1</t>
  </si>
  <si>
    <t>INS002_2</t>
  </si>
  <si>
    <t>INS003_1</t>
  </si>
  <si>
    <t>INS003_2</t>
  </si>
  <si>
    <t>INS003_3</t>
  </si>
  <si>
    <t>INS004_1</t>
  </si>
  <si>
    <t>INS004_2</t>
  </si>
  <si>
    <t>INS004_1;INS004_2</t>
  </si>
  <si>
    <t>0000000000000776'</t>
  </si>
  <si>
    <t>0000000000000777'</t>
  </si>
  <si>
    <t>0000000000000778'</t>
  </si>
  <si>
    <t>0000000000000779'</t>
  </si>
  <si>
    <t>0000000000000780'</t>
  </si>
  <si>
    <t>0000000000000781'</t>
  </si>
  <si>
    <t>0000000000000782'</t>
  </si>
  <si>
    <t>0000000000000783'</t>
  </si>
  <si>
    <t>0000000000000784'</t>
  </si>
  <si>
    <t>IMP_FAT_OVERDUE_NOCOL</t>
  </si>
  <si>
    <t>FACT000_1</t>
  </si>
  <si>
    <t>FACT002_1</t>
  </si>
  <si>
    <t>FACT001_1</t>
  </si>
  <si>
    <t>FACT001_2</t>
  </si>
  <si>
    <t>FACT002_2</t>
  </si>
  <si>
    <t>FACT004_1</t>
  </si>
  <si>
    <t>FACT004_2</t>
  </si>
  <si>
    <t>FACT004_1;FACT004_2</t>
  </si>
  <si>
    <t>0000000000000785'</t>
  </si>
  <si>
    <t>0000000000000786'</t>
  </si>
  <si>
    <t>0000000000000787'</t>
  </si>
  <si>
    <t>0000000000000788'</t>
  </si>
  <si>
    <t>0000000000000789'</t>
  </si>
  <si>
    <t>0000000000000790'</t>
  </si>
  <si>
    <t>0000000000000791'</t>
  </si>
  <si>
    <t>0000000000000792'</t>
  </si>
  <si>
    <t>0000000000000793'</t>
  </si>
  <si>
    <t>0000000000000794'</t>
  </si>
  <si>
    <t>NUM_OVERDUE_DD_FACT_NOCOL</t>
  </si>
  <si>
    <t>FACT000_3</t>
  </si>
  <si>
    <t>FACT004_3</t>
  </si>
  <si>
    <t>0000000000000795'</t>
  </si>
  <si>
    <t>0000000000000796'</t>
  </si>
  <si>
    <t>0000000000000797'</t>
  </si>
  <si>
    <t>IMP_PREAM_UTI_NOCOL</t>
  </si>
  <si>
    <t>IMP_PREAM_INI_LOANS_NOCOL</t>
  </si>
  <si>
    <t>0000000000000798'</t>
  </si>
  <si>
    <t>0000000000000799'</t>
  </si>
  <si>
    <t>0000000000000800'</t>
  </si>
  <si>
    <t>0000000000000801'</t>
  </si>
  <si>
    <t>0000000000000802'</t>
  </si>
  <si>
    <t>0000000000000803'</t>
  </si>
  <si>
    <t>0000000000000804'</t>
  </si>
  <si>
    <t>0000000000000805'</t>
  </si>
  <si>
    <t>0000000000000806'</t>
  </si>
  <si>
    <t>0000000000000807'</t>
  </si>
  <si>
    <t>PREAMM000_1</t>
  </si>
  <si>
    <t>PREAMM002_1</t>
  </si>
  <si>
    <t>PREAMM002_2</t>
  </si>
  <si>
    <t>PREAMM003_1</t>
  </si>
  <si>
    <t>PREAMM003_2</t>
  </si>
  <si>
    <t>PREAMM003_3</t>
  </si>
  <si>
    <t>PREAMM004_1</t>
  </si>
  <si>
    <t>PREAMM004_2</t>
  </si>
  <si>
    <t>PREAMM004_1;PREAMM004_2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</si>
</sst>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1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quotePrefix="1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1" fillId="0" borderId="2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4" borderId="2" xfId="0" quotePrefix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2" xfId="0" quotePrefix="1" applyFont="1" applyFill="1" applyBorder="1" applyAlignment="1">
      <alignment horizontal="center" vertical="center"/>
    </xf>
    <xf numFmtId="0" fontId="1" fillId="0" borderId="1" xfId="0" quotePrefix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0" borderId="2" xfId="0" applyFill="1" applyBorder="1"/>
    <xf numFmtId="3" fontId="0" fillId="0" borderId="2" xfId="0" applyNumberForma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0" fillId="0" borderId="0" xfId="0" applyFill="1"/>
    <xf numFmtId="0" fontId="1" fillId="0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0" fillId="0" borderId="1" xfId="0" quotePrefix="1" applyBorder="1"/>
    <xf numFmtId="0" fontId="0" fillId="0" borderId="1" xfId="0" applyFont="1" applyBorder="1" applyAlignment="1">
      <alignment horizontal="center"/>
    </xf>
    <xf numFmtId="0" fontId="0" fillId="0" borderId="1" xfId="0" applyBorder="1"/>
    <xf numFmtId="0" fontId="2" fillId="0" borderId="2" xfId="0" applyFont="1" applyBorder="1"/>
    <xf numFmtId="0" fontId="0" fillId="0" borderId="0" xfId="0" applyFill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1" fillId="0" borderId="2" xfId="0" applyNumberFormat="1" applyFont="1" applyFill="1" applyBorder="1" applyAlignment="1">
      <alignment horizontal="center" vertical="center"/>
    </xf>
    <xf numFmtId="49" fontId="0" fillId="0" borderId="2" xfId="0" applyNumberFormat="1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49" fontId="3" fillId="0" borderId="2" xfId="0" applyNumberFormat="1" applyFont="1" applyFill="1" applyBorder="1" applyAlignment="1">
      <alignment horizontal="center" vertical="center" wrapText="1"/>
    </xf>
    <xf numFmtId="49" fontId="0" fillId="0" borderId="2" xfId="0" applyNumberFormat="1" applyFill="1" applyBorder="1" applyAlignment="1">
      <alignment horizontal="center" vertical="center"/>
    </xf>
    <xf numFmtId="49" fontId="0" fillId="0" borderId="2" xfId="0" quotePrefix="1" applyNumberFormat="1" applyFill="1" applyBorder="1" applyAlignment="1">
      <alignment horizontal="center"/>
    </xf>
    <xf numFmtId="49" fontId="3" fillId="0" borderId="2" xfId="0" applyNumberFormat="1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S421"/>
  <sheetViews>
    <sheetView tabSelected="1" zoomScale="70" zoomScaleNormal="70" workbookViewId="0">
      <pane xSplit="5" ySplit="2" topLeftCell="F354" activePane="bottomRight" state="frozen"/>
      <selection pane="topRight" activeCell="F1" sqref="F1"/>
      <selection pane="bottomLeft" activeCell="A3" sqref="A3"/>
      <selection pane="bottomRight" activeCell="FV16" sqref="FV16"/>
    </sheetView>
  </sheetViews>
  <sheetFormatPr defaultRowHeight="14.4" x14ac:dyDescent="0.3"/>
  <cols>
    <col min="1" max="1" width="3.33203125" customWidth="1"/>
    <col min="2" max="2" width="19.33203125" customWidth="1"/>
    <col min="3" max="3" width="32.44140625" style="37" customWidth="1"/>
    <col min="4" max="4" width="32.44140625" customWidth="1"/>
    <col min="5" max="5" width="32.5546875" customWidth="1"/>
    <col min="6" max="6" width="32.44140625" customWidth="1"/>
    <col min="7" max="7" width="32.44140625" style="2" customWidth="1"/>
    <col min="8" max="11" width="32.44140625" customWidth="1"/>
    <col min="12" max="12" width="32.44140625" style="2" customWidth="1"/>
    <col min="13" max="16" width="32.44140625" customWidth="1"/>
    <col min="17" max="17" width="35" customWidth="1"/>
    <col min="18" max="24" width="32.44140625" customWidth="1"/>
    <col min="25" max="26" width="26.33203125" style="2" customWidth="1"/>
    <col min="27" max="29" width="26.33203125" customWidth="1"/>
    <col min="30" max="56" width="32.44140625" style="2" customWidth="1"/>
    <col min="57" max="135" width="39.33203125" style="2" customWidth="1"/>
    <col min="136" max="165" width="39.33203125" style="2" hidden="1" customWidth="1"/>
    <col min="166" max="178" width="39.33203125" style="2" customWidth="1"/>
    <col min="179" max="183" width="32.44140625" style="2" customWidth="1"/>
    <col min="184" max="198" width="32.44140625" customWidth="1"/>
    <col min="199" max="201" width="28.6640625" customWidth="1"/>
  </cols>
  <sheetData>
    <row r="2" spans="2:201" ht="16.8" customHeight="1" x14ac:dyDescent="0.3">
      <c r="B2" s="8" t="s">
        <v>0</v>
      </c>
      <c r="C2" s="35" t="s">
        <v>1</v>
      </c>
      <c r="D2" s="8" t="s">
        <v>2</v>
      </c>
      <c r="E2" s="8" t="s">
        <v>3</v>
      </c>
      <c r="F2" s="8" t="s">
        <v>5</v>
      </c>
      <c r="G2" s="8" t="s">
        <v>9</v>
      </c>
      <c r="H2" s="8" t="s">
        <v>15</v>
      </c>
      <c r="I2" s="8" t="s">
        <v>19</v>
      </c>
      <c r="J2" s="8" t="s">
        <v>24</v>
      </c>
      <c r="K2" s="8" t="s">
        <v>28</v>
      </c>
      <c r="L2" s="8" t="s">
        <v>32</v>
      </c>
      <c r="M2" s="8" t="s">
        <v>36</v>
      </c>
      <c r="N2" s="8" t="s">
        <v>52</v>
      </c>
      <c r="O2" s="8" t="s">
        <v>53</v>
      </c>
      <c r="P2" s="8" t="s">
        <v>83</v>
      </c>
      <c r="Q2" s="8" t="s">
        <v>84</v>
      </c>
      <c r="R2" s="8" t="s">
        <v>85</v>
      </c>
      <c r="S2" s="8" t="s">
        <v>86</v>
      </c>
      <c r="T2" s="8" t="s">
        <v>87</v>
      </c>
      <c r="U2" s="8" t="s">
        <v>96</v>
      </c>
      <c r="V2" s="8" t="s">
        <v>97</v>
      </c>
      <c r="W2" s="8" t="s">
        <v>98</v>
      </c>
      <c r="X2" s="8" t="s">
        <v>99</v>
      </c>
      <c r="Y2" s="8" t="s">
        <v>107</v>
      </c>
      <c r="Z2" s="8" t="s">
        <v>129</v>
      </c>
      <c r="AA2" s="8" t="s">
        <v>123</v>
      </c>
      <c r="AB2" s="8" t="s">
        <v>124</v>
      </c>
      <c r="AC2" s="8" t="s">
        <v>125</v>
      </c>
      <c r="AD2" s="8" t="s">
        <v>126</v>
      </c>
      <c r="AE2" s="8" t="s">
        <v>127</v>
      </c>
      <c r="AF2" s="8" t="s">
        <v>128</v>
      </c>
      <c r="AG2" s="8" t="s">
        <v>139</v>
      </c>
      <c r="AH2" s="8" t="s">
        <v>140</v>
      </c>
      <c r="AI2" s="8" t="s">
        <v>141</v>
      </c>
      <c r="AJ2" s="8" t="s">
        <v>142</v>
      </c>
      <c r="AK2" s="8" t="s">
        <v>143</v>
      </c>
      <c r="AL2" s="8" t="s">
        <v>144</v>
      </c>
      <c r="AM2" s="8" t="s">
        <v>167</v>
      </c>
      <c r="AN2" s="8" t="s">
        <v>168</v>
      </c>
      <c r="AO2" s="8" t="s">
        <v>169</v>
      </c>
      <c r="AP2" s="8" t="s">
        <v>170</v>
      </c>
      <c r="AQ2" s="8" t="s">
        <v>171</v>
      </c>
      <c r="AR2" s="8" t="s">
        <v>172</v>
      </c>
      <c r="AS2" s="8" t="s">
        <v>184</v>
      </c>
      <c r="AT2" s="8" t="s">
        <v>185</v>
      </c>
      <c r="AU2" s="8" t="s">
        <v>186</v>
      </c>
      <c r="AV2" s="8" t="s">
        <v>187</v>
      </c>
      <c r="AW2" s="8" t="s">
        <v>188</v>
      </c>
      <c r="AX2" s="8" t="s">
        <v>189</v>
      </c>
      <c r="AY2" s="8" t="s">
        <v>273</v>
      </c>
      <c r="AZ2" s="8" t="s">
        <v>274</v>
      </c>
      <c r="BA2" s="8" t="s">
        <v>275</v>
      </c>
      <c r="BB2" s="8" t="s">
        <v>276</v>
      </c>
      <c r="BC2" s="8" t="s">
        <v>277</v>
      </c>
      <c r="BD2" s="8" t="s">
        <v>278</v>
      </c>
      <c r="BE2" s="8" t="s">
        <v>292</v>
      </c>
      <c r="BF2" s="8" t="s">
        <v>293</v>
      </c>
      <c r="BG2" s="8" t="s">
        <v>294</v>
      </c>
      <c r="BH2" s="8" t="s">
        <v>295</v>
      </c>
      <c r="BI2" s="8" t="s">
        <v>297</v>
      </c>
      <c r="BJ2" s="8" t="s">
        <v>296</v>
      </c>
      <c r="BK2" s="8" t="s">
        <v>311</v>
      </c>
      <c r="BL2" s="8" t="s">
        <v>312</v>
      </c>
      <c r="BM2" s="8" t="s">
        <v>313</v>
      </c>
      <c r="BN2" s="8" t="s">
        <v>315</v>
      </c>
      <c r="BO2" s="8" t="s">
        <v>314</v>
      </c>
      <c r="BP2" s="8" t="s">
        <v>316</v>
      </c>
      <c r="BQ2" s="8" t="s">
        <v>330</v>
      </c>
      <c r="BR2" s="8" t="s">
        <v>331</v>
      </c>
      <c r="BS2" s="8" t="s">
        <v>332</v>
      </c>
      <c r="BT2" s="8" t="s">
        <v>333</v>
      </c>
      <c r="BU2" s="8" t="s">
        <v>346</v>
      </c>
      <c r="BV2" s="8" t="s">
        <v>348</v>
      </c>
      <c r="BW2" s="8" t="s">
        <v>349</v>
      </c>
      <c r="BX2" s="8" t="s">
        <v>347</v>
      </c>
      <c r="BY2" s="8" t="s">
        <v>351</v>
      </c>
      <c r="BZ2" s="8" t="s">
        <v>350</v>
      </c>
      <c r="CA2" s="8" t="s">
        <v>386</v>
      </c>
      <c r="CB2" s="8" t="s">
        <v>387</v>
      </c>
      <c r="CC2" s="8" t="s">
        <v>388</v>
      </c>
      <c r="CD2" s="8" t="s">
        <v>389</v>
      </c>
      <c r="CE2" s="8" t="s">
        <v>390</v>
      </c>
      <c r="CF2" s="8" t="s">
        <v>391</v>
      </c>
      <c r="CG2" s="8" t="s">
        <v>392</v>
      </c>
      <c r="CH2" s="8" t="s">
        <v>393</v>
      </c>
      <c r="CI2" s="8" t="s">
        <v>394</v>
      </c>
      <c r="CJ2" s="8" t="s">
        <v>395</v>
      </c>
      <c r="CK2" s="8" t="s">
        <v>396</v>
      </c>
      <c r="CL2" s="8" t="s">
        <v>397</v>
      </c>
      <c r="CM2" s="8" t="s">
        <v>411</v>
      </c>
      <c r="CN2" s="8" t="s">
        <v>412</v>
      </c>
      <c r="CO2" s="8" t="s">
        <v>413</v>
      </c>
      <c r="CP2" s="8" t="s">
        <v>71</v>
      </c>
      <c r="CQ2" s="8" t="s">
        <v>72</v>
      </c>
      <c r="CR2" s="8" t="s">
        <v>73</v>
      </c>
      <c r="CS2" s="8" t="s">
        <v>433</v>
      </c>
      <c r="CT2" s="8" t="s">
        <v>434</v>
      </c>
      <c r="CU2" s="8" t="s">
        <v>435</v>
      </c>
      <c r="CV2" s="8" t="s">
        <v>436</v>
      </c>
      <c r="CW2" s="8" t="s">
        <v>437</v>
      </c>
      <c r="CX2" s="8" t="s">
        <v>438</v>
      </c>
      <c r="CY2" s="8" t="s">
        <v>439</v>
      </c>
      <c r="CZ2" s="8" t="s">
        <v>440</v>
      </c>
      <c r="DA2" s="8" t="s">
        <v>441</v>
      </c>
      <c r="DB2" s="8" t="s">
        <v>442</v>
      </c>
      <c r="DC2" s="8" t="s">
        <v>443</v>
      </c>
      <c r="DD2" s="8" t="s">
        <v>444</v>
      </c>
      <c r="DE2" s="8" t="s">
        <v>445</v>
      </c>
      <c r="DF2" s="8" t="s">
        <v>446</v>
      </c>
      <c r="DG2" s="8" t="s">
        <v>447</v>
      </c>
      <c r="DH2" s="8" t="s">
        <v>448</v>
      </c>
      <c r="DI2" s="8" t="s">
        <v>449</v>
      </c>
      <c r="DJ2" s="8" t="s">
        <v>450</v>
      </c>
      <c r="DK2" s="8" t="s">
        <v>473</v>
      </c>
      <c r="DL2" s="8" t="s">
        <v>474</v>
      </c>
      <c r="DM2" s="8" t="s">
        <v>475</v>
      </c>
      <c r="DN2" s="8" t="s">
        <v>476</v>
      </c>
      <c r="DO2" s="8" t="s">
        <v>477</v>
      </c>
      <c r="DP2" s="8" t="s">
        <v>478</v>
      </c>
      <c r="DQ2" s="8" t="s">
        <v>479</v>
      </c>
      <c r="DR2" s="8" t="s">
        <v>480</v>
      </c>
      <c r="DS2" s="8" t="s">
        <v>481</v>
      </c>
      <c r="DT2" s="8" t="s">
        <v>482</v>
      </c>
      <c r="DU2" s="8" t="s">
        <v>483</v>
      </c>
      <c r="DV2" s="8" t="s">
        <v>484</v>
      </c>
      <c r="DW2" s="8" t="s">
        <v>485</v>
      </c>
      <c r="DX2" s="8" t="s">
        <v>486</v>
      </c>
      <c r="DY2" s="8" t="s">
        <v>487</v>
      </c>
      <c r="DZ2" s="8" t="s">
        <v>493</v>
      </c>
      <c r="EA2" s="8" t="s">
        <v>494</v>
      </c>
      <c r="EB2" s="8" t="s">
        <v>495</v>
      </c>
      <c r="EC2" s="8" t="s">
        <v>496</v>
      </c>
      <c r="ED2" s="8" t="s">
        <v>497</v>
      </c>
      <c r="EE2" s="8" t="s">
        <v>498</v>
      </c>
      <c r="EF2" s="8" t="s">
        <v>503</v>
      </c>
      <c r="EG2" s="8" t="s">
        <v>504</v>
      </c>
      <c r="EH2" s="8" t="s">
        <v>505</v>
      </c>
      <c r="EI2" s="8" t="s">
        <v>550</v>
      </c>
      <c r="EJ2" s="8" t="s">
        <v>551</v>
      </c>
      <c r="EK2" s="8" t="s">
        <v>552</v>
      </c>
      <c r="EL2" s="8" t="s">
        <v>513</v>
      </c>
      <c r="EM2" s="8" t="s">
        <v>514</v>
      </c>
      <c r="EN2" s="8" t="s">
        <v>515</v>
      </c>
      <c r="EO2" s="8" t="s">
        <v>531</v>
      </c>
      <c r="EP2" s="8" t="s">
        <v>532</v>
      </c>
      <c r="EQ2" s="8" t="s">
        <v>533</v>
      </c>
      <c r="ER2" s="8" t="s">
        <v>534</v>
      </c>
      <c r="ES2" s="8" t="s">
        <v>539</v>
      </c>
      <c r="ET2" s="8" t="s">
        <v>538</v>
      </c>
      <c r="EU2" s="8" t="s">
        <v>537</v>
      </c>
      <c r="EV2" s="8" t="s">
        <v>536</v>
      </c>
      <c r="EW2" s="8" t="s">
        <v>535</v>
      </c>
      <c r="EX2" s="8" t="s">
        <v>523</v>
      </c>
      <c r="EY2" s="8" t="s">
        <v>522</v>
      </c>
      <c r="EZ2" s="8" t="s">
        <v>521</v>
      </c>
      <c r="FA2" s="8" t="s">
        <v>547</v>
      </c>
      <c r="FB2" s="8" t="s">
        <v>548</v>
      </c>
      <c r="FC2" s="8" t="s">
        <v>549</v>
      </c>
      <c r="FD2" s="8" t="s">
        <v>557</v>
      </c>
      <c r="FE2" s="8" t="s">
        <v>558</v>
      </c>
      <c r="FF2" s="8" t="s">
        <v>559</v>
      </c>
      <c r="FG2" s="8" t="s">
        <v>561</v>
      </c>
      <c r="FH2" s="8" t="s">
        <v>562</v>
      </c>
      <c r="FI2" s="8" t="s">
        <v>560</v>
      </c>
      <c r="FJ2" s="8" t="s">
        <v>582</v>
      </c>
      <c r="FK2" s="8" t="s">
        <v>583</v>
      </c>
      <c r="FL2" s="8" t="s">
        <v>584</v>
      </c>
      <c r="FM2" s="8" t="s">
        <v>611</v>
      </c>
      <c r="FN2" s="8" t="s">
        <v>612</v>
      </c>
      <c r="FO2" s="8" t="s">
        <v>613</v>
      </c>
      <c r="FP2" s="8" t="s">
        <v>614</v>
      </c>
      <c r="FQ2" s="8" t="s">
        <v>662</v>
      </c>
      <c r="FR2" s="8" t="s">
        <v>663</v>
      </c>
      <c r="FS2" s="8" t="s">
        <v>682</v>
      </c>
      <c r="FT2" s="8" t="s">
        <v>701</v>
      </c>
      <c r="FU2" s="8" t="s">
        <v>707</v>
      </c>
      <c r="FV2" s="8" t="s">
        <v>708</v>
      </c>
      <c r="FW2" s="8" t="s">
        <v>100</v>
      </c>
      <c r="FX2" s="8" t="s">
        <v>101</v>
      </c>
      <c r="FY2" s="8" t="s">
        <v>74</v>
      </c>
      <c r="FZ2" s="8" t="s">
        <v>75</v>
      </c>
      <c r="GA2" s="8" t="s">
        <v>76</v>
      </c>
      <c r="GB2" s="8" t="s">
        <v>138</v>
      </c>
      <c r="GC2" s="8" t="s">
        <v>451</v>
      </c>
      <c r="GD2" s="8" t="s">
        <v>452</v>
      </c>
      <c r="GE2" s="8" t="s">
        <v>453</v>
      </c>
      <c r="GF2" s="8" t="s">
        <v>454</v>
      </c>
      <c r="GG2" s="8" t="s">
        <v>455</v>
      </c>
      <c r="GH2" s="8" t="s">
        <v>456</v>
      </c>
      <c r="GI2" s="8" t="s">
        <v>457</v>
      </c>
      <c r="GJ2" s="8" t="s">
        <v>458</v>
      </c>
      <c r="GK2" s="8" t="s">
        <v>459</v>
      </c>
      <c r="GL2" s="8" t="s">
        <v>460</v>
      </c>
      <c r="GM2" s="8" t="s">
        <v>461</v>
      </c>
      <c r="GN2" s="8" t="s">
        <v>462</v>
      </c>
      <c r="GO2" s="8" t="s">
        <v>463</v>
      </c>
      <c r="GP2" s="8" t="s">
        <v>464</v>
      </c>
      <c r="GQ2" s="8" t="s">
        <v>465</v>
      </c>
      <c r="GR2" s="8" t="s">
        <v>466</v>
      </c>
      <c r="GS2" s="8" t="s">
        <v>467</v>
      </c>
    </row>
    <row r="3" spans="2:201" x14ac:dyDescent="0.3">
      <c r="B3" s="3" t="s">
        <v>8</v>
      </c>
      <c r="C3" s="36">
        <v>201</v>
      </c>
      <c r="D3" s="1">
        <v>15</v>
      </c>
      <c r="E3" s="4"/>
      <c r="F3" s="1">
        <v>15</v>
      </c>
      <c r="G3" s="4"/>
      <c r="H3" s="5"/>
      <c r="I3" s="5"/>
      <c r="J3" s="5"/>
      <c r="K3" s="5"/>
      <c r="L3" s="4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4"/>
      <c r="Z3" s="4"/>
      <c r="AA3" s="5"/>
      <c r="AB3" s="5"/>
      <c r="AC3" s="5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11"/>
      <c r="FT3" s="11"/>
      <c r="FU3" s="11"/>
      <c r="FV3" s="11"/>
      <c r="FW3" s="4"/>
      <c r="FX3" s="4"/>
      <c r="FY3" s="4"/>
      <c r="FZ3" s="4"/>
      <c r="GA3" s="4"/>
      <c r="GB3" s="5"/>
      <c r="GQ3" s="2"/>
      <c r="GR3" s="2"/>
      <c r="GS3" s="2"/>
    </row>
    <row r="4" spans="2:201" x14ac:dyDescent="0.3">
      <c r="B4" s="3" t="s">
        <v>4</v>
      </c>
      <c r="C4" s="36">
        <v>201</v>
      </c>
      <c r="D4" s="1" t="s">
        <v>7</v>
      </c>
      <c r="E4" s="6" t="s">
        <v>10</v>
      </c>
      <c r="F4" s="1" t="s">
        <v>7</v>
      </c>
      <c r="G4" s="4"/>
      <c r="H4" s="5"/>
      <c r="I4" s="5"/>
      <c r="J4" s="5"/>
      <c r="K4" s="5"/>
      <c r="L4" s="4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4"/>
      <c r="Z4" s="4"/>
      <c r="AA4" s="5"/>
      <c r="AB4" s="5"/>
      <c r="AC4" s="5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11"/>
      <c r="FT4" s="11"/>
      <c r="FU4" s="11"/>
      <c r="FV4" s="11"/>
      <c r="FW4" s="4"/>
      <c r="FX4" s="4"/>
      <c r="FY4" s="4"/>
      <c r="FZ4" s="4"/>
      <c r="GA4" s="4"/>
      <c r="GB4" s="5"/>
      <c r="GQ4" s="2"/>
      <c r="GR4" s="2"/>
      <c r="GS4" s="2"/>
    </row>
    <row r="5" spans="2:201" x14ac:dyDescent="0.3">
      <c r="B5" s="3" t="s">
        <v>8</v>
      </c>
      <c r="C5" s="36">
        <v>201</v>
      </c>
      <c r="D5" s="1" t="s">
        <v>7</v>
      </c>
      <c r="E5" s="6" t="s">
        <v>11</v>
      </c>
      <c r="F5" s="1">
        <v>-3</v>
      </c>
      <c r="G5" s="4"/>
      <c r="H5" s="5"/>
      <c r="I5" s="5"/>
      <c r="J5" s="5"/>
      <c r="K5" s="5"/>
      <c r="L5" s="4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4"/>
      <c r="Z5" s="4"/>
      <c r="AA5" s="5"/>
      <c r="AB5" s="5"/>
      <c r="AC5" s="5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11"/>
      <c r="FT5" s="11"/>
      <c r="FU5" s="11"/>
      <c r="FV5" s="11"/>
      <c r="FW5" s="4"/>
      <c r="FX5" s="4"/>
      <c r="FY5" s="4"/>
      <c r="FZ5" s="4"/>
      <c r="GA5" s="4"/>
      <c r="GB5" s="5"/>
      <c r="GQ5" s="2"/>
      <c r="GR5" s="2"/>
      <c r="GS5" s="2"/>
    </row>
    <row r="6" spans="2:201" x14ac:dyDescent="0.3">
      <c r="B6" s="3" t="s">
        <v>12</v>
      </c>
      <c r="C6" s="36">
        <v>202</v>
      </c>
      <c r="D6" s="4">
        <v>500</v>
      </c>
      <c r="E6" s="5"/>
      <c r="F6" s="5"/>
      <c r="G6" s="4">
        <v>500</v>
      </c>
      <c r="H6" s="5"/>
      <c r="I6" s="5"/>
      <c r="J6" s="5"/>
      <c r="K6" s="5"/>
      <c r="L6" s="4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4"/>
      <c r="Z6" s="4"/>
      <c r="AA6" s="5"/>
      <c r="AB6" s="5"/>
      <c r="AC6" s="5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11"/>
      <c r="FT6" s="11"/>
      <c r="FU6" s="11"/>
      <c r="FV6" s="11"/>
      <c r="FW6" s="4"/>
      <c r="FX6" s="4"/>
      <c r="FY6" s="4"/>
      <c r="FZ6" s="4"/>
      <c r="GA6" s="4"/>
      <c r="GB6" s="5"/>
      <c r="GQ6" s="2"/>
      <c r="GR6" s="2"/>
      <c r="GS6" s="2"/>
    </row>
    <row r="7" spans="2:201" x14ac:dyDescent="0.3">
      <c r="B7" s="3" t="s">
        <v>13</v>
      </c>
      <c r="C7" s="36">
        <v>202</v>
      </c>
      <c r="D7" s="1" t="s">
        <v>7</v>
      </c>
      <c r="E7" s="6" t="s">
        <v>10</v>
      </c>
      <c r="F7" s="5"/>
      <c r="G7" s="4" t="s">
        <v>7</v>
      </c>
      <c r="H7" s="5"/>
      <c r="I7" s="5"/>
      <c r="J7" s="5"/>
      <c r="K7" s="5"/>
      <c r="L7" s="4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4"/>
      <c r="Z7" s="4"/>
      <c r="AA7" s="5"/>
      <c r="AB7" s="5"/>
      <c r="AC7" s="5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11"/>
      <c r="FT7" s="11"/>
      <c r="FU7" s="11"/>
      <c r="FV7" s="11"/>
      <c r="FW7" s="4"/>
      <c r="FX7" s="4"/>
      <c r="FY7" s="4"/>
      <c r="FZ7" s="4"/>
      <c r="GA7" s="4"/>
      <c r="GB7" s="5"/>
      <c r="GQ7" s="2"/>
      <c r="GR7" s="2"/>
      <c r="GS7" s="2"/>
    </row>
    <row r="8" spans="2:201" x14ac:dyDescent="0.3">
      <c r="B8" s="3" t="s">
        <v>14</v>
      </c>
      <c r="C8" s="36">
        <v>202</v>
      </c>
      <c r="D8" s="1" t="s">
        <v>7</v>
      </c>
      <c r="E8" s="6" t="s">
        <v>11</v>
      </c>
      <c r="F8" s="5"/>
      <c r="G8" s="4">
        <v>-300</v>
      </c>
      <c r="H8" s="5"/>
      <c r="I8" s="5"/>
      <c r="J8" s="5"/>
      <c r="K8" s="5"/>
      <c r="L8" s="4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4"/>
      <c r="Z8" s="4"/>
      <c r="AA8" s="5"/>
      <c r="AB8" s="5"/>
      <c r="AC8" s="5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11"/>
      <c r="FT8" s="11"/>
      <c r="FU8" s="11"/>
      <c r="FV8" s="11"/>
      <c r="FW8" s="4"/>
      <c r="FX8" s="4"/>
      <c r="FY8" s="4"/>
      <c r="FZ8" s="4"/>
      <c r="GA8" s="4"/>
      <c r="GB8" s="5"/>
      <c r="GQ8" s="2"/>
      <c r="GR8" s="2"/>
      <c r="GS8" s="2"/>
    </row>
    <row r="9" spans="2:201" x14ac:dyDescent="0.3">
      <c r="B9" s="3" t="s">
        <v>16</v>
      </c>
      <c r="C9" s="36">
        <v>204</v>
      </c>
      <c r="D9" s="4">
        <v>200</v>
      </c>
      <c r="E9" s="5"/>
      <c r="F9" s="5"/>
      <c r="G9" s="4"/>
      <c r="H9" s="1">
        <v>200</v>
      </c>
      <c r="I9" s="5"/>
      <c r="J9" s="5"/>
      <c r="K9" s="5"/>
      <c r="L9" s="4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4"/>
      <c r="Z9" s="4"/>
      <c r="AA9" s="5"/>
      <c r="AB9" s="5"/>
      <c r="AC9" s="5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5"/>
      <c r="GQ9" s="2"/>
      <c r="GR9" s="2"/>
      <c r="GS9" s="2"/>
    </row>
    <row r="10" spans="2:201" x14ac:dyDescent="0.3">
      <c r="B10" s="3" t="s">
        <v>17</v>
      </c>
      <c r="C10" s="36">
        <v>204</v>
      </c>
      <c r="D10" s="1" t="s">
        <v>7</v>
      </c>
      <c r="E10" s="6" t="s">
        <v>10</v>
      </c>
      <c r="F10" s="5"/>
      <c r="G10" s="4"/>
      <c r="H10" s="4" t="s">
        <v>7</v>
      </c>
      <c r="I10" s="5"/>
      <c r="J10" s="5"/>
      <c r="K10" s="5"/>
      <c r="L10" s="4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4"/>
      <c r="Z10" s="4"/>
      <c r="AA10" s="5"/>
      <c r="AB10" s="5"/>
      <c r="AC10" s="5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5"/>
      <c r="GQ10" s="2"/>
      <c r="GR10" s="2"/>
      <c r="GS10" s="2"/>
    </row>
    <row r="11" spans="2:201" x14ac:dyDescent="0.3">
      <c r="B11" s="3" t="s">
        <v>18</v>
      </c>
      <c r="C11" s="36">
        <v>204</v>
      </c>
      <c r="D11" s="1" t="s">
        <v>7</v>
      </c>
      <c r="E11" s="6" t="s">
        <v>11</v>
      </c>
      <c r="F11" s="5"/>
      <c r="G11" s="4"/>
      <c r="H11" s="1">
        <v>-100</v>
      </c>
      <c r="I11" s="5"/>
      <c r="J11" s="5"/>
      <c r="K11" s="5"/>
      <c r="L11" s="4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4"/>
      <c r="Z11" s="4"/>
      <c r="AA11" s="5"/>
      <c r="AB11" s="5"/>
      <c r="AC11" s="5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5"/>
      <c r="GQ11" s="2"/>
      <c r="GR11" s="2"/>
      <c r="GS11" s="2"/>
    </row>
    <row r="12" spans="2:201" x14ac:dyDescent="0.3">
      <c r="B12" s="3" t="s">
        <v>21</v>
      </c>
      <c r="C12" s="36">
        <v>205</v>
      </c>
      <c r="D12" s="4">
        <v>200</v>
      </c>
      <c r="E12" s="5"/>
      <c r="F12" s="5"/>
      <c r="G12" s="4"/>
      <c r="H12" s="5"/>
      <c r="I12" s="1">
        <v>200</v>
      </c>
      <c r="J12" s="5"/>
      <c r="K12" s="5"/>
      <c r="L12" s="4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4"/>
      <c r="Z12" s="4"/>
      <c r="AA12" s="5"/>
      <c r="AB12" s="5"/>
      <c r="AC12" s="5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5"/>
      <c r="GQ12" s="2"/>
      <c r="GR12" s="2"/>
      <c r="GS12" s="2"/>
    </row>
    <row r="13" spans="2:201" x14ac:dyDescent="0.3">
      <c r="B13" s="3" t="s">
        <v>22</v>
      </c>
      <c r="C13" s="36">
        <v>205</v>
      </c>
      <c r="D13" s="4" t="s">
        <v>7</v>
      </c>
      <c r="E13" s="6" t="s">
        <v>10</v>
      </c>
      <c r="F13" s="5"/>
      <c r="G13" s="4"/>
      <c r="H13" s="5"/>
      <c r="I13" s="4" t="s">
        <v>7</v>
      </c>
      <c r="J13" s="5"/>
      <c r="K13" s="5"/>
      <c r="L13" s="4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4"/>
      <c r="Z13" s="4"/>
      <c r="AA13" s="5"/>
      <c r="AB13" s="5"/>
      <c r="AC13" s="5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5"/>
      <c r="GQ13" s="2"/>
      <c r="GR13" s="2"/>
      <c r="GS13" s="2"/>
    </row>
    <row r="14" spans="2:201" x14ac:dyDescent="0.3">
      <c r="B14" s="3" t="s">
        <v>23</v>
      </c>
      <c r="C14" s="36">
        <v>205</v>
      </c>
      <c r="D14" s="4" t="s">
        <v>7</v>
      </c>
      <c r="E14" s="6" t="s">
        <v>11</v>
      </c>
      <c r="F14" s="5"/>
      <c r="G14" s="4"/>
      <c r="H14" s="5"/>
      <c r="I14" s="1">
        <v>-250</v>
      </c>
      <c r="J14" s="5"/>
      <c r="K14" s="5"/>
      <c r="L14" s="4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4"/>
      <c r="Z14" s="4"/>
      <c r="AA14" s="5"/>
      <c r="AB14" s="5"/>
      <c r="AC14" s="5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5"/>
      <c r="GQ14" s="2"/>
      <c r="GR14" s="2"/>
      <c r="GS14" s="2"/>
    </row>
    <row r="15" spans="2:201" x14ac:dyDescent="0.3">
      <c r="B15" s="3" t="s">
        <v>25</v>
      </c>
      <c r="C15" s="36">
        <v>206</v>
      </c>
      <c r="D15" s="4">
        <v>0.83</v>
      </c>
      <c r="E15" s="5" t="s">
        <v>20</v>
      </c>
      <c r="F15" s="5"/>
      <c r="G15" s="4"/>
      <c r="H15" s="5"/>
      <c r="I15" s="5"/>
      <c r="J15" s="7">
        <v>0.83</v>
      </c>
      <c r="K15" s="5"/>
      <c r="L15" s="4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4"/>
      <c r="Z15" s="4"/>
      <c r="AA15" s="5"/>
      <c r="AB15" s="5"/>
      <c r="AC15" s="5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5"/>
      <c r="GQ15" s="2"/>
      <c r="GR15" s="2"/>
      <c r="GS15" s="2"/>
    </row>
    <row r="16" spans="2:201" x14ac:dyDescent="0.3">
      <c r="B16" s="3" t="s">
        <v>26</v>
      </c>
      <c r="C16" s="36">
        <v>206</v>
      </c>
      <c r="D16" s="4" t="s">
        <v>7</v>
      </c>
      <c r="E16" s="6" t="s">
        <v>10</v>
      </c>
      <c r="F16" s="5"/>
      <c r="G16" s="4"/>
      <c r="H16" s="5"/>
      <c r="I16" s="5"/>
      <c r="J16" s="4" t="s">
        <v>7</v>
      </c>
      <c r="K16" s="5"/>
      <c r="L16" s="4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4"/>
      <c r="Z16" s="4"/>
      <c r="AA16" s="5"/>
      <c r="AB16" s="5"/>
      <c r="AC16" s="5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5"/>
      <c r="GQ16" s="2"/>
      <c r="GR16" s="2"/>
      <c r="GS16" s="2"/>
    </row>
    <row r="17" spans="2:201" x14ac:dyDescent="0.3">
      <c r="B17" s="3" t="s">
        <v>27</v>
      </c>
      <c r="C17" s="36">
        <v>206</v>
      </c>
      <c r="D17" s="4" t="s">
        <v>7</v>
      </c>
      <c r="E17" s="6" t="s">
        <v>11</v>
      </c>
      <c r="F17" s="5"/>
      <c r="G17" s="4"/>
      <c r="H17" s="5"/>
      <c r="I17" s="5"/>
      <c r="J17" s="7">
        <v>-0.75</v>
      </c>
      <c r="K17" s="5"/>
      <c r="L17" s="4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4"/>
      <c r="Z17" s="4"/>
      <c r="AA17" s="5"/>
      <c r="AB17" s="5"/>
      <c r="AC17" s="5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5"/>
      <c r="GQ17" s="2"/>
      <c r="GR17" s="2"/>
      <c r="GS17" s="2"/>
    </row>
    <row r="18" spans="2:201" x14ac:dyDescent="0.3">
      <c r="B18" s="3" t="s">
        <v>29</v>
      </c>
      <c r="C18" s="36">
        <v>207</v>
      </c>
      <c r="D18" s="4">
        <v>10</v>
      </c>
      <c r="E18" s="5"/>
      <c r="F18" s="5"/>
      <c r="G18" s="4"/>
      <c r="H18" s="5"/>
      <c r="I18" s="5"/>
      <c r="J18" s="5"/>
      <c r="K18" s="7">
        <v>10</v>
      </c>
      <c r="L18" s="4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4"/>
      <c r="Z18" s="4"/>
      <c r="AA18" s="5"/>
      <c r="AB18" s="5"/>
      <c r="AC18" s="5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5"/>
      <c r="GQ18" s="2"/>
      <c r="GR18" s="2"/>
      <c r="GS18" s="2"/>
    </row>
    <row r="19" spans="2:201" x14ac:dyDescent="0.3">
      <c r="B19" s="3" t="s">
        <v>30</v>
      </c>
      <c r="C19" s="36">
        <v>207</v>
      </c>
      <c r="D19" s="4" t="s">
        <v>7</v>
      </c>
      <c r="E19" s="6" t="s">
        <v>10</v>
      </c>
      <c r="F19" s="5"/>
      <c r="G19" s="4"/>
      <c r="H19" s="5"/>
      <c r="I19" s="5"/>
      <c r="J19" s="5"/>
      <c r="K19" s="4" t="s">
        <v>7</v>
      </c>
      <c r="L19" s="4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4"/>
      <c r="Z19" s="4"/>
      <c r="AA19" s="5"/>
      <c r="AB19" s="5"/>
      <c r="AC19" s="5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5"/>
      <c r="GQ19" s="2"/>
      <c r="GR19" s="2"/>
      <c r="GS19" s="2"/>
    </row>
    <row r="20" spans="2:201" x14ac:dyDescent="0.3">
      <c r="B20" s="3" t="s">
        <v>31</v>
      </c>
      <c r="C20" s="36">
        <v>207</v>
      </c>
      <c r="D20" s="4" t="s">
        <v>7</v>
      </c>
      <c r="E20" s="6" t="s">
        <v>11</v>
      </c>
      <c r="F20" s="5"/>
      <c r="G20" s="4"/>
      <c r="H20" s="5"/>
      <c r="I20" s="5"/>
      <c r="J20" s="5"/>
      <c r="K20" s="7">
        <v>-7</v>
      </c>
      <c r="L20" s="4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4"/>
      <c r="Z20" s="4"/>
      <c r="AA20" s="5"/>
      <c r="AB20" s="5"/>
      <c r="AC20" s="5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5"/>
      <c r="GQ20" s="2"/>
      <c r="GR20" s="2"/>
      <c r="GS20" s="2"/>
    </row>
    <row r="21" spans="2:201" x14ac:dyDescent="0.3">
      <c r="B21" s="3" t="s">
        <v>33</v>
      </c>
      <c r="C21" s="36">
        <v>208</v>
      </c>
      <c r="D21" s="4">
        <v>10</v>
      </c>
      <c r="E21" s="4">
        <v>300</v>
      </c>
      <c r="F21" s="5"/>
      <c r="G21" s="4"/>
      <c r="H21" s="5"/>
      <c r="I21" s="5"/>
      <c r="J21" s="5"/>
      <c r="K21" s="5"/>
      <c r="L21" s="4">
        <v>300</v>
      </c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4"/>
      <c r="Z21" s="4"/>
      <c r="AA21" s="5"/>
      <c r="AB21" s="5"/>
      <c r="AC21" s="5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5"/>
      <c r="GQ21" s="2"/>
      <c r="GR21" s="2"/>
      <c r="GS21" s="2"/>
    </row>
    <row r="22" spans="2:201" x14ac:dyDescent="0.3">
      <c r="B22" s="3" t="s">
        <v>34</v>
      </c>
      <c r="C22" s="36">
        <v>208</v>
      </c>
      <c r="D22" s="4" t="s">
        <v>7</v>
      </c>
      <c r="E22" s="6" t="s">
        <v>10</v>
      </c>
      <c r="F22" s="5"/>
      <c r="G22" s="4"/>
      <c r="H22" s="5"/>
      <c r="I22" s="5"/>
      <c r="J22" s="5"/>
      <c r="K22" s="5"/>
      <c r="L22" s="4" t="s">
        <v>7</v>
      </c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4"/>
      <c r="Z22" s="4"/>
      <c r="AA22" s="5"/>
      <c r="AB22" s="5"/>
      <c r="AC22" s="5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5"/>
      <c r="GQ22" s="2"/>
      <c r="GR22" s="2"/>
      <c r="GS22" s="2"/>
    </row>
    <row r="23" spans="2:201" x14ac:dyDescent="0.3">
      <c r="B23" s="3" t="s">
        <v>35</v>
      </c>
      <c r="C23" s="36">
        <v>208</v>
      </c>
      <c r="D23" s="4" t="s">
        <v>7</v>
      </c>
      <c r="E23" s="6" t="s">
        <v>11</v>
      </c>
      <c r="F23" s="5"/>
      <c r="G23" s="4"/>
      <c r="H23" s="5"/>
      <c r="I23" s="5"/>
      <c r="J23" s="5"/>
      <c r="K23" s="5"/>
      <c r="L23" s="4">
        <v>-400</v>
      </c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4"/>
      <c r="Z23" s="4"/>
      <c r="AA23" s="5"/>
      <c r="AB23" s="5"/>
      <c r="AC23" s="5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5"/>
      <c r="GQ23" s="2"/>
      <c r="GR23" s="2"/>
      <c r="GS23" s="2"/>
    </row>
    <row r="24" spans="2:201" x14ac:dyDescent="0.3">
      <c r="B24" s="3" t="s">
        <v>41</v>
      </c>
      <c r="C24" s="36">
        <v>209</v>
      </c>
      <c r="D24" s="4">
        <f>L24/M24</f>
        <v>0.42857142857142855</v>
      </c>
      <c r="E24" s="5"/>
      <c r="F24" s="5"/>
      <c r="G24" s="4"/>
      <c r="H24" s="5"/>
      <c r="I24" s="5"/>
      <c r="J24" s="5"/>
      <c r="K24" s="5"/>
      <c r="L24" s="1">
        <v>300</v>
      </c>
      <c r="M24" s="1">
        <v>700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4"/>
      <c r="Z24" s="4"/>
      <c r="AA24" s="5"/>
      <c r="AB24" s="5"/>
      <c r="AC24" s="5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5"/>
      <c r="GQ24" s="2"/>
      <c r="GR24" s="2"/>
      <c r="GS24" s="2"/>
    </row>
    <row r="25" spans="2:201" x14ac:dyDescent="0.3">
      <c r="B25" s="3" t="s">
        <v>42</v>
      </c>
      <c r="C25" s="36">
        <v>209</v>
      </c>
      <c r="D25" s="10" t="s">
        <v>7</v>
      </c>
      <c r="E25" s="9" t="s">
        <v>10</v>
      </c>
      <c r="F25" s="5"/>
      <c r="G25" s="4"/>
      <c r="H25" s="5"/>
      <c r="I25" s="5"/>
      <c r="J25" s="5"/>
      <c r="K25" s="5"/>
      <c r="L25" s="4" t="s">
        <v>7</v>
      </c>
      <c r="M25" s="4" t="s">
        <v>7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4"/>
      <c r="Z25" s="4"/>
      <c r="AA25" s="5"/>
      <c r="AB25" s="5"/>
      <c r="AC25" s="5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5"/>
      <c r="GQ25" s="2"/>
      <c r="GR25" s="2"/>
      <c r="GS25" s="2"/>
    </row>
    <row r="26" spans="2:201" x14ac:dyDescent="0.3">
      <c r="B26" s="3" t="s">
        <v>43</v>
      </c>
      <c r="C26" s="36">
        <v>209</v>
      </c>
      <c r="D26" s="10" t="s">
        <v>7</v>
      </c>
      <c r="E26" s="9" t="s">
        <v>10</v>
      </c>
      <c r="F26" s="5"/>
      <c r="G26" s="4"/>
      <c r="H26" s="5"/>
      <c r="I26" s="5"/>
      <c r="J26" s="5"/>
      <c r="K26" s="5"/>
      <c r="L26" s="4">
        <v>0</v>
      </c>
      <c r="M26" s="4">
        <v>0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4"/>
      <c r="Z26" s="4"/>
      <c r="AA26" s="5"/>
      <c r="AB26" s="5"/>
      <c r="AC26" s="5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5"/>
      <c r="GQ26" s="2"/>
      <c r="GR26" s="2"/>
      <c r="GS26" s="2"/>
    </row>
    <row r="27" spans="2:201" x14ac:dyDescent="0.3">
      <c r="B27" s="3" t="s">
        <v>44</v>
      </c>
      <c r="C27" s="36">
        <v>209</v>
      </c>
      <c r="D27" s="10" t="s">
        <v>7</v>
      </c>
      <c r="E27" s="9" t="s">
        <v>37</v>
      </c>
      <c r="F27" s="5"/>
      <c r="G27" s="4"/>
      <c r="H27" s="5"/>
      <c r="I27" s="5"/>
      <c r="J27" s="5"/>
      <c r="K27" s="5"/>
      <c r="L27" s="1">
        <v>700</v>
      </c>
      <c r="M27" s="4" t="s">
        <v>7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4"/>
      <c r="Z27" s="4"/>
      <c r="AA27" s="5"/>
      <c r="AB27" s="5"/>
      <c r="AC27" s="5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5"/>
      <c r="GQ27" s="2"/>
      <c r="GR27" s="2"/>
      <c r="GS27" s="2"/>
    </row>
    <row r="28" spans="2:201" x14ac:dyDescent="0.3">
      <c r="B28" s="3" t="s">
        <v>45</v>
      </c>
      <c r="C28" s="36">
        <v>209</v>
      </c>
      <c r="D28" s="10" t="s">
        <v>7</v>
      </c>
      <c r="E28" s="9" t="s">
        <v>38</v>
      </c>
      <c r="F28" s="5"/>
      <c r="G28" s="4"/>
      <c r="H28" s="5"/>
      <c r="I28" s="5"/>
      <c r="J28" s="5"/>
      <c r="K28" s="5"/>
      <c r="L28" s="4" t="s">
        <v>7</v>
      </c>
      <c r="M28" s="1">
        <v>700</v>
      </c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4"/>
      <c r="Z28" s="4"/>
      <c r="AA28" s="5"/>
      <c r="AB28" s="5"/>
      <c r="AC28" s="5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5"/>
      <c r="GQ28" s="2"/>
      <c r="GR28" s="2"/>
      <c r="GS28" s="2"/>
    </row>
    <row r="29" spans="2:201" x14ac:dyDescent="0.3">
      <c r="B29" s="3" t="s">
        <v>46</v>
      </c>
      <c r="C29" s="36">
        <v>209</v>
      </c>
      <c r="D29" s="10" t="s">
        <v>7</v>
      </c>
      <c r="E29" s="9" t="s">
        <v>11</v>
      </c>
      <c r="F29" s="5"/>
      <c r="G29" s="4"/>
      <c r="H29" s="5"/>
      <c r="I29" s="5"/>
      <c r="J29" s="5"/>
      <c r="K29" s="5"/>
      <c r="L29" s="1">
        <v>-700</v>
      </c>
      <c r="M29" s="1">
        <v>1000</v>
      </c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4"/>
      <c r="Z29" s="4"/>
      <c r="AA29" s="5"/>
      <c r="AB29" s="5"/>
      <c r="AC29" s="5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5"/>
      <c r="GQ29" s="2"/>
      <c r="GR29" s="2"/>
      <c r="GS29" s="2"/>
    </row>
    <row r="30" spans="2:201" x14ac:dyDescent="0.3">
      <c r="B30" s="3" t="s">
        <v>47</v>
      </c>
      <c r="C30" s="36">
        <v>209</v>
      </c>
      <c r="D30" s="10" t="s">
        <v>7</v>
      </c>
      <c r="E30" s="9" t="s">
        <v>11</v>
      </c>
      <c r="F30" s="5"/>
      <c r="G30" s="4"/>
      <c r="H30" s="5"/>
      <c r="I30" s="5"/>
      <c r="J30" s="5"/>
      <c r="K30" s="5"/>
      <c r="L30" s="1">
        <v>-700</v>
      </c>
      <c r="M30" s="1">
        <v>0</v>
      </c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4"/>
      <c r="Z30" s="4"/>
      <c r="AA30" s="5"/>
      <c r="AB30" s="5"/>
      <c r="AC30" s="5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5"/>
      <c r="GQ30" s="2"/>
      <c r="GR30" s="2"/>
      <c r="GS30" s="2"/>
    </row>
    <row r="31" spans="2:201" x14ac:dyDescent="0.3">
      <c r="B31" s="3" t="s">
        <v>48</v>
      </c>
      <c r="C31" s="36">
        <v>209</v>
      </c>
      <c r="D31" s="10" t="s">
        <v>7</v>
      </c>
      <c r="E31" s="9" t="s">
        <v>39</v>
      </c>
      <c r="F31" s="5"/>
      <c r="G31" s="4"/>
      <c r="H31" s="5"/>
      <c r="I31" s="5"/>
      <c r="J31" s="5"/>
      <c r="K31" s="5"/>
      <c r="L31" s="1">
        <v>-700</v>
      </c>
      <c r="M31" s="1">
        <v>-1000</v>
      </c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4"/>
      <c r="Z31" s="4"/>
      <c r="AA31" s="5"/>
      <c r="AB31" s="5"/>
      <c r="AC31" s="5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5"/>
      <c r="GQ31" s="2"/>
      <c r="GR31" s="2"/>
      <c r="GS31" s="2"/>
    </row>
    <row r="32" spans="2:201" x14ac:dyDescent="0.3">
      <c r="B32" s="3" t="s">
        <v>49</v>
      </c>
      <c r="C32" s="36">
        <v>209</v>
      </c>
      <c r="D32" s="10" t="s">
        <v>7</v>
      </c>
      <c r="E32" s="9" t="s">
        <v>40</v>
      </c>
      <c r="F32" s="5"/>
      <c r="G32" s="4"/>
      <c r="H32" s="5"/>
      <c r="I32" s="5"/>
      <c r="J32" s="5"/>
      <c r="K32" s="5"/>
      <c r="L32" s="1">
        <v>400</v>
      </c>
      <c r="M32" s="1">
        <v>-800</v>
      </c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4"/>
      <c r="Z32" s="4"/>
      <c r="AA32" s="5"/>
      <c r="AB32" s="5"/>
      <c r="AC32" s="5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5"/>
      <c r="GQ32" s="2"/>
      <c r="GR32" s="2"/>
      <c r="GS32" s="2"/>
    </row>
    <row r="33" spans="2:201" x14ac:dyDescent="0.3">
      <c r="B33" s="3" t="s">
        <v>50</v>
      </c>
      <c r="C33" s="36">
        <v>209</v>
      </c>
      <c r="D33" s="10" t="s">
        <v>7</v>
      </c>
      <c r="E33" s="9" t="s">
        <v>40</v>
      </c>
      <c r="F33" s="5"/>
      <c r="G33" s="4"/>
      <c r="H33" s="5"/>
      <c r="I33" s="5"/>
      <c r="J33" s="5"/>
      <c r="K33" s="5"/>
      <c r="L33" s="1">
        <v>0</v>
      </c>
      <c r="M33" s="1">
        <v>-1200</v>
      </c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4"/>
      <c r="Z33" s="4"/>
      <c r="AA33" s="5"/>
      <c r="AB33" s="5"/>
      <c r="AC33" s="5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5"/>
      <c r="GQ33" s="2"/>
      <c r="GR33" s="2"/>
      <c r="GS33" s="2"/>
    </row>
    <row r="34" spans="2:201" x14ac:dyDescent="0.3">
      <c r="B34" s="3" t="s">
        <v>51</v>
      </c>
      <c r="C34" s="36">
        <v>209</v>
      </c>
      <c r="D34" s="10" t="s">
        <v>7</v>
      </c>
      <c r="E34" s="9" t="s">
        <v>39</v>
      </c>
      <c r="F34" s="5"/>
      <c r="G34" s="4"/>
      <c r="H34" s="5"/>
      <c r="I34" s="5"/>
      <c r="J34" s="5"/>
      <c r="K34" s="5"/>
      <c r="L34" s="1">
        <v>-300</v>
      </c>
      <c r="M34" s="1">
        <v>-800</v>
      </c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4"/>
      <c r="Z34" s="4"/>
      <c r="AA34" s="5"/>
      <c r="AB34" s="5"/>
      <c r="AC34" s="5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5"/>
      <c r="GQ34" s="2"/>
      <c r="GR34" s="2"/>
      <c r="GS34" s="2"/>
    </row>
    <row r="35" spans="2:201" x14ac:dyDescent="0.3">
      <c r="B35" s="3" t="s">
        <v>58</v>
      </c>
      <c r="C35" s="26">
        <v>234</v>
      </c>
      <c r="D35" s="9">
        <f>N35/O35</f>
        <v>0.42857142857142855</v>
      </c>
      <c r="E35" s="9"/>
      <c r="F35" s="5"/>
      <c r="G35" s="4"/>
      <c r="H35" s="5"/>
      <c r="I35" s="5"/>
      <c r="J35" s="5"/>
      <c r="K35" s="5"/>
      <c r="L35" s="4"/>
      <c r="M35" s="5"/>
      <c r="N35" s="1">
        <v>300</v>
      </c>
      <c r="O35" s="1">
        <v>700</v>
      </c>
      <c r="P35" s="1"/>
      <c r="Q35" s="1"/>
      <c r="R35" s="1"/>
      <c r="S35" s="1"/>
      <c r="T35" s="1"/>
      <c r="U35" s="1"/>
      <c r="V35" s="1"/>
      <c r="W35" s="1"/>
      <c r="X35" s="1"/>
      <c r="Y35" s="4"/>
      <c r="Z35" s="4"/>
      <c r="AA35" s="5"/>
      <c r="AB35" s="5"/>
      <c r="AC35" s="5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5"/>
      <c r="GQ35" s="2"/>
      <c r="GR35" s="2"/>
      <c r="GS35" s="2"/>
    </row>
    <row r="36" spans="2:201" x14ac:dyDescent="0.3">
      <c r="B36" s="3" t="s">
        <v>59</v>
      </c>
      <c r="C36" s="26">
        <v>234</v>
      </c>
      <c r="D36" s="9" t="s">
        <v>7</v>
      </c>
      <c r="E36" s="9" t="s">
        <v>54</v>
      </c>
      <c r="F36" s="5"/>
      <c r="G36" s="4"/>
      <c r="H36" s="5"/>
      <c r="I36" s="5"/>
      <c r="J36" s="5"/>
      <c r="K36" s="5"/>
      <c r="L36" s="4"/>
      <c r="M36" s="5"/>
      <c r="N36" s="4" t="s">
        <v>7</v>
      </c>
      <c r="O36" s="4" t="s">
        <v>7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5"/>
      <c r="AB36" s="5"/>
      <c r="AC36" s="5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5"/>
      <c r="GQ36" s="2"/>
      <c r="GR36" s="2"/>
      <c r="GS36" s="2"/>
    </row>
    <row r="37" spans="2:201" x14ac:dyDescent="0.3">
      <c r="B37" s="3" t="s">
        <v>60</v>
      </c>
      <c r="C37" s="26">
        <v>234</v>
      </c>
      <c r="D37" s="9">
        <v>0</v>
      </c>
      <c r="E37" s="9" t="s">
        <v>55</v>
      </c>
      <c r="F37" s="5"/>
      <c r="G37" s="4"/>
      <c r="H37" s="5"/>
      <c r="I37" s="5"/>
      <c r="J37" s="5"/>
      <c r="K37" s="5"/>
      <c r="L37" s="4"/>
      <c r="M37" s="5"/>
      <c r="N37" s="4">
        <v>0</v>
      </c>
      <c r="O37" s="4">
        <v>0</v>
      </c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5"/>
      <c r="AB37" s="5"/>
      <c r="AC37" s="5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5"/>
      <c r="GQ37" s="2"/>
      <c r="GR37" s="2"/>
      <c r="GS37" s="2"/>
    </row>
    <row r="38" spans="2:201" x14ac:dyDescent="0.3">
      <c r="B38" s="3" t="s">
        <v>61</v>
      </c>
      <c r="C38" s="26">
        <v>234</v>
      </c>
      <c r="D38" s="9">
        <v>1000000</v>
      </c>
      <c r="E38" s="9" t="s">
        <v>56</v>
      </c>
      <c r="F38" s="5"/>
      <c r="G38" s="4"/>
      <c r="H38" s="5"/>
      <c r="I38" s="5"/>
      <c r="J38" s="5"/>
      <c r="K38" s="5"/>
      <c r="L38" s="4"/>
      <c r="M38" s="5"/>
      <c r="N38" s="4">
        <v>500</v>
      </c>
      <c r="O38" s="4">
        <v>0</v>
      </c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5"/>
      <c r="AB38" s="5"/>
      <c r="AC38" s="5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5"/>
      <c r="GQ38" s="2"/>
      <c r="GR38" s="2"/>
      <c r="GS38" s="2"/>
    </row>
    <row r="39" spans="2:201" x14ac:dyDescent="0.3">
      <c r="B39" s="3" t="s">
        <v>62</v>
      </c>
      <c r="C39" s="26">
        <v>234</v>
      </c>
      <c r="D39" s="9" t="s">
        <v>7</v>
      </c>
      <c r="E39" s="9" t="s">
        <v>37</v>
      </c>
      <c r="F39" s="5"/>
      <c r="G39" s="4"/>
      <c r="H39" s="5"/>
      <c r="I39" s="5"/>
      <c r="J39" s="5"/>
      <c r="K39" s="5"/>
      <c r="L39" s="4"/>
      <c r="M39" s="5"/>
      <c r="N39" s="4">
        <v>0</v>
      </c>
      <c r="O39" s="4" t="s">
        <v>7</v>
      </c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5"/>
      <c r="AB39" s="5"/>
      <c r="AC39" s="5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5"/>
      <c r="GQ39" s="2"/>
      <c r="GR39" s="2"/>
      <c r="GS39" s="2"/>
    </row>
    <row r="40" spans="2:201" x14ac:dyDescent="0.3">
      <c r="B40" s="3" t="s">
        <v>63</v>
      </c>
      <c r="C40" s="26">
        <v>234</v>
      </c>
      <c r="D40" s="9" t="s">
        <v>7</v>
      </c>
      <c r="E40" s="9" t="s">
        <v>38</v>
      </c>
      <c r="F40" s="5"/>
      <c r="G40" s="4"/>
      <c r="H40" s="5"/>
      <c r="I40" s="5"/>
      <c r="J40" s="5"/>
      <c r="K40" s="5"/>
      <c r="L40" s="4"/>
      <c r="M40" s="5"/>
      <c r="N40" s="1">
        <v>700</v>
      </c>
      <c r="O40" s="4" t="s">
        <v>7</v>
      </c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5"/>
      <c r="AB40" s="5"/>
      <c r="AC40" s="5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5"/>
      <c r="GQ40" s="2"/>
      <c r="GR40" s="2"/>
      <c r="GS40" s="2"/>
    </row>
    <row r="41" spans="2:201" x14ac:dyDescent="0.3">
      <c r="B41" s="3" t="s">
        <v>64</v>
      </c>
      <c r="C41" s="26">
        <v>234</v>
      </c>
      <c r="D41" s="9" t="s">
        <v>7</v>
      </c>
      <c r="E41" s="9" t="s">
        <v>57</v>
      </c>
      <c r="F41" s="5"/>
      <c r="G41" s="4"/>
      <c r="H41" s="5"/>
      <c r="I41" s="5"/>
      <c r="J41" s="5"/>
      <c r="K41" s="5"/>
      <c r="L41" s="4"/>
      <c r="M41" s="5"/>
      <c r="N41" s="4" t="s">
        <v>7</v>
      </c>
      <c r="O41" s="1">
        <v>700</v>
      </c>
      <c r="P41" s="1"/>
      <c r="Q41" s="1"/>
      <c r="R41" s="1"/>
      <c r="S41" s="1"/>
      <c r="T41" s="1"/>
      <c r="U41" s="1"/>
      <c r="V41" s="1"/>
      <c r="W41" s="1"/>
      <c r="X41" s="1"/>
      <c r="Y41" s="4"/>
      <c r="Z41" s="4"/>
      <c r="AA41" s="5"/>
      <c r="AB41" s="5"/>
      <c r="AC41" s="5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5"/>
      <c r="GQ41" s="2"/>
      <c r="GR41" s="2"/>
      <c r="GS41" s="2"/>
    </row>
    <row r="42" spans="2:201" x14ac:dyDescent="0.3">
      <c r="B42" s="3" t="s">
        <v>65</v>
      </c>
      <c r="C42" s="26">
        <v>234</v>
      </c>
      <c r="D42" s="9" t="s">
        <v>7</v>
      </c>
      <c r="E42" s="9" t="s">
        <v>11</v>
      </c>
      <c r="F42" s="5"/>
      <c r="G42" s="4"/>
      <c r="H42" s="5"/>
      <c r="I42" s="5"/>
      <c r="J42" s="5"/>
      <c r="K42" s="5"/>
      <c r="L42" s="4"/>
      <c r="M42" s="5"/>
      <c r="N42" s="1">
        <v>-700</v>
      </c>
      <c r="O42" s="1">
        <v>1000</v>
      </c>
      <c r="P42" s="1"/>
      <c r="Q42" s="1"/>
      <c r="R42" s="1"/>
      <c r="S42" s="1"/>
      <c r="T42" s="1"/>
      <c r="U42" s="1"/>
      <c r="V42" s="1"/>
      <c r="W42" s="1"/>
      <c r="X42" s="1"/>
      <c r="Y42" s="4"/>
      <c r="Z42" s="4"/>
      <c r="AA42" s="5"/>
      <c r="AB42" s="5"/>
      <c r="AC42" s="5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5"/>
      <c r="GQ42" s="2"/>
      <c r="GR42" s="2"/>
      <c r="GS42" s="2"/>
    </row>
    <row r="43" spans="2:201" x14ac:dyDescent="0.3">
      <c r="B43" s="3" t="s">
        <v>66</v>
      </c>
      <c r="C43" s="26">
        <v>234</v>
      </c>
      <c r="D43" s="9" t="s">
        <v>7</v>
      </c>
      <c r="E43" s="9" t="s">
        <v>11</v>
      </c>
      <c r="F43" s="5"/>
      <c r="G43" s="4"/>
      <c r="H43" s="5"/>
      <c r="I43" s="5"/>
      <c r="J43" s="5"/>
      <c r="K43" s="5"/>
      <c r="L43" s="4"/>
      <c r="M43" s="5"/>
      <c r="N43" s="1">
        <v>-700</v>
      </c>
      <c r="O43" s="1">
        <v>0</v>
      </c>
      <c r="P43" s="1"/>
      <c r="Q43" s="1"/>
      <c r="R43" s="1"/>
      <c r="S43" s="1"/>
      <c r="T43" s="1"/>
      <c r="U43" s="1"/>
      <c r="V43" s="1"/>
      <c r="W43" s="1"/>
      <c r="X43" s="1"/>
      <c r="Y43" s="4"/>
      <c r="Z43" s="4"/>
      <c r="AA43" s="5"/>
      <c r="AB43" s="5"/>
      <c r="AC43" s="5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5"/>
      <c r="GQ43" s="2"/>
      <c r="GR43" s="2"/>
      <c r="GS43" s="2"/>
    </row>
    <row r="44" spans="2:201" x14ac:dyDescent="0.3">
      <c r="B44" s="3" t="s">
        <v>67</v>
      </c>
      <c r="C44" s="26">
        <v>234</v>
      </c>
      <c r="D44" s="9" t="s">
        <v>7</v>
      </c>
      <c r="E44" s="9" t="s">
        <v>11</v>
      </c>
      <c r="F44" s="5"/>
      <c r="G44" s="4"/>
      <c r="H44" s="5"/>
      <c r="I44" s="5"/>
      <c r="J44" s="5"/>
      <c r="K44" s="5"/>
      <c r="L44" s="4"/>
      <c r="M44" s="5"/>
      <c r="N44" s="1">
        <v>-700</v>
      </c>
      <c r="O44" s="1">
        <v>-1000</v>
      </c>
      <c r="P44" s="1"/>
      <c r="Q44" s="1"/>
      <c r="R44" s="1"/>
      <c r="S44" s="1"/>
      <c r="T44" s="1"/>
      <c r="U44" s="1"/>
      <c r="V44" s="1"/>
      <c r="W44" s="1"/>
      <c r="X44" s="1"/>
      <c r="Y44" s="4"/>
      <c r="Z44" s="4"/>
      <c r="AA44" s="5"/>
      <c r="AB44" s="5"/>
      <c r="AC44" s="5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5"/>
      <c r="GQ44" s="2"/>
      <c r="GR44" s="2"/>
      <c r="GS44" s="2"/>
    </row>
    <row r="45" spans="2:201" x14ac:dyDescent="0.3">
      <c r="B45" s="3" t="s">
        <v>68</v>
      </c>
      <c r="C45" s="26">
        <v>234</v>
      </c>
      <c r="D45" s="9" t="s">
        <v>7</v>
      </c>
      <c r="E45" s="9" t="s">
        <v>40</v>
      </c>
      <c r="F45" s="5"/>
      <c r="G45" s="4"/>
      <c r="H45" s="5"/>
      <c r="I45" s="5"/>
      <c r="J45" s="5"/>
      <c r="K45" s="5"/>
      <c r="L45" s="4"/>
      <c r="M45" s="5"/>
      <c r="N45" s="1">
        <v>400</v>
      </c>
      <c r="O45" s="1">
        <v>-800</v>
      </c>
      <c r="P45" s="1"/>
      <c r="Q45" s="1"/>
      <c r="R45" s="1"/>
      <c r="S45" s="1"/>
      <c r="T45" s="1"/>
      <c r="U45" s="1"/>
      <c r="V45" s="1"/>
      <c r="W45" s="1"/>
      <c r="X45" s="1"/>
      <c r="Y45" s="4"/>
      <c r="Z45" s="4"/>
      <c r="AA45" s="5"/>
      <c r="AB45" s="5"/>
      <c r="AC45" s="5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5"/>
      <c r="GQ45" s="2"/>
      <c r="GR45" s="2"/>
      <c r="GS45" s="2"/>
    </row>
    <row r="46" spans="2:201" x14ac:dyDescent="0.3">
      <c r="B46" s="3" t="s">
        <v>69</v>
      </c>
      <c r="C46" s="26">
        <v>234</v>
      </c>
      <c r="D46" s="9" t="s">
        <v>7</v>
      </c>
      <c r="E46" s="9" t="s">
        <v>40</v>
      </c>
      <c r="F46" s="5"/>
      <c r="G46" s="4"/>
      <c r="H46" s="5"/>
      <c r="I46" s="5"/>
      <c r="J46" s="5"/>
      <c r="K46" s="5"/>
      <c r="L46" s="4"/>
      <c r="M46" s="5"/>
      <c r="N46" s="1">
        <v>0</v>
      </c>
      <c r="O46" s="1">
        <v>-1200</v>
      </c>
      <c r="P46" s="1"/>
      <c r="Q46" s="1"/>
      <c r="R46" s="1"/>
      <c r="S46" s="1"/>
      <c r="T46" s="1"/>
      <c r="U46" s="1"/>
      <c r="V46" s="1"/>
      <c r="W46" s="1"/>
      <c r="X46" s="1"/>
      <c r="Y46" s="4"/>
      <c r="Z46" s="4"/>
      <c r="AA46" s="5"/>
      <c r="AB46" s="5"/>
      <c r="AC46" s="5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5"/>
      <c r="GQ46" s="2"/>
      <c r="GR46" s="2"/>
      <c r="GS46" s="2"/>
    </row>
    <row r="47" spans="2:201" x14ac:dyDescent="0.3">
      <c r="B47" s="3" t="s">
        <v>70</v>
      </c>
      <c r="C47" s="26">
        <v>234</v>
      </c>
      <c r="D47" s="9" t="s">
        <v>7</v>
      </c>
      <c r="E47" s="9" t="s">
        <v>40</v>
      </c>
      <c r="F47" s="5"/>
      <c r="G47" s="4"/>
      <c r="H47" s="5"/>
      <c r="I47" s="5"/>
      <c r="J47" s="5"/>
      <c r="K47" s="5"/>
      <c r="L47" s="4"/>
      <c r="M47" s="5"/>
      <c r="N47" s="1">
        <v>-300</v>
      </c>
      <c r="O47" s="1">
        <v>-800</v>
      </c>
      <c r="P47" s="1"/>
      <c r="Q47" s="1"/>
      <c r="R47" s="1"/>
      <c r="S47" s="1"/>
      <c r="T47" s="1"/>
      <c r="U47" s="1"/>
      <c r="V47" s="1"/>
      <c r="W47" s="1"/>
      <c r="X47" s="1"/>
      <c r="Y47" s="4"/>
      <c r="Z47" s="4"/>
      <c r="AA47" s="5"/>
      <c r="AB47" s="5"/>
      <c r="AC47" s="5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5"/>
      <c r="GQ47" s="2"/>
      <c r="GR47" s="2"/>
      <c r="GS47" s="2"/>
    </row>
    <row r="48" spans="2:201" x14ac:dyDescent="0.3">
      <c r="B48" s="3" t="s">
        <v>78</v>
      </c>
      <c r="C48" s="26">
        <v>250</v>
      </c>
      <c r="D48" s="1">
        <v>600</v>
      </c>
      <c r="E48" s="9"/>
      <c r="F48" s="5"/>
      <c r="G48" s="4"/>
      <c r="H48" s="5"/>
      <c r="I48" s="5"/>
      <c r="J48" s="5"/>
      <c r="K48" s="5"/>
      <c r="L48" s="4"/>
      <c r="M48" s="5"/>
      <c r="N48" s="1"/>
      <c r="O48" s="1"/>
      <c r="P48" s="1">
        <v>600</v>
      </c>
      <c r="Q48" s="1"/>
      <c r="R48" s="1"/>
      <c r="S48" s="1"/>
      <c r="T48" s="1"/>
      <c r="U48" s="1"/>
      <c r="V48" s="1"/>
      <c r="W48" s="1"/>
      <c r="X48" s="1"/>
      <c r="Y48" s="4"/>
      <c r="Z48" s="4"/>
      <c r="AA48" s="5"/>
      <c r="AB48" s="5"/>
      <c r="AC48" s="5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5"/>
      <c r="GQ48" s="2"/>
      <c r="GR48" s="2"/>
      <c r="GS48" s="2"/>
    </row>
    <row r="49" spans="2:201" x14ac:dyDescent="0.3">
      <c r="B49" s="3" t="s">
        <v>79</v>
      </c>
      <c r="C49" s="26">
        <v>250</v>
      </c>
      <c r="D49" s="9" t="s">
        <v>7</v>
      </c>
      <c r="E49" s="6" t="s">
        <v>10</v>
      </c>
      <c r="F49" s="5"/>
      <c r="G49" s="4"/>
      <c r="H49" s="5"/>
      <c r="I49" s="5"/>
      <c r="J49" s="5"/>
      <c r="K49" s="5"/>
      <c r="L49" s="4"/>
      <c r="M49" s="5"/>
      <c r="N49" s="1"/>
      <c r="O49" s="1"/>
      <c r="P49" s="1" t="s">
        <v>7</v>
      </c>
      <c r="Q49" s="1"/>
      <c r="R49" s="1"/>
      <c r="S49" s="1"/>
      <c r="T49" s="1"/>
      <c r="U49" s="1"/>
      <c r="V49" s="1"/>
      <c r="W49" s="1"/>
      <c r="X49" s="1"/>
      <c r="Y49" s="4"/>
      <c r="Z49" s="4"/>
      <c r="AA49" s="5"/>
      <c r="AB49" s="5"/>
      <c r="AC49" s="5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5"/>
      <c r="GQ49" s="2"/>
      <c r="GR49" s="2"/>
      <c r="GS49" s="2"/>
    </row>
    <row r="50" spans="2:201" x14ac:dyDescent="0.3">
      <c r="B50" s="3" t="s">
        <v>80</v>
      </c>
      <c r="C50" s="26">
        <v>250</v>
      </c>
      <c r="D50" s="9" t="s">
        <v>7</v>
      </c>
      <c r="E50" s="6" t="s">
        <v>11</v>
      </c>
      <c r="F50" s="5"/>
      <c r="G50" s="4"/>
      <c r="H50" s="5"/>
      <c r="I50" s="5"/>
      <c r="J50" s="5"/>
      <c r="K50" s="5"/>
      <c r="L50" s="4"/>
      <c r="M50" s="5"/>
      <c r="N50" s="1"/>
      <c r="O50" s="1"/>
      <c r="P50" s="1">
        <v>-150</v>
      </c>
      <c r="Q50" s="1"/>
      <c r="R50" s="1"/>
      <c r="S50" s="1"/>
      <c r="T50" s="1"/>
      <c r="U50" s="1"/>
      <c r="V50" s="1"/>
      <c r="W50" s="1"/>
      <c r="X50" s="1"/>
      <c r="Y50" s="4"/>
      <c r="Z50" s="4"/>
      <c r="AA50" s="5"/>
      <c r="AB50" s="5"/>
      <c r="AC50" s="5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5"/>
      <c r="GQ50" s="2"/>
      <c r="GR50" s="2"/>
      <c r="GS50" s="2"/>
    </row>
    <row r="51" spans="2:201" x14ac:dyDescent="0.3">
      <c r="B51" s="3" t="s">
        <v>81</v>
      </c>
      <c r="C51" s="26">
        <v>251</v>
      </c>
      <c r="D51" s="9">
        <v>15</v>
      </c>
      <c r="E51" s="9"/>
      <c r="F51" s="5"/>
      <c r="G51" s="4"/>
      <c r="H51" s="5"/>
      <c r="I51" s="5"/>
      <c r="J51" s="5"/>
      <c r="K51" s="5"/>
      <c r="L51" s="4"/>
      <c r="M51" s="5"/>
      <c r="N51" s="1"/>
      <c r="O51" s="1"/>
      <c r="P51" s="1"/>
      <c r="Q51" s="1">
        <v>15</v>
      </c>
      <c r="R51" s="1"/>
      <c r="S51" s="1"/>
      <c r="T51" s="1"/>
      <c r="U51" s="1"/>
      <c r="V51" s="1"/>
      <c r="W51" s="1"/>
      <c r="X51" s="1"/>
      <c r="Y51" s="4"/>
      <c r="Z51" s="4"/>
      <c r="AA51" s="5"/>
      <c r="AB51" s="5"/>
      <c r="AC51" s="5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5"/>
      <c r="GQ51" s="2"/>
      <c r="GR51" s="2"/>
      <c r="GS51" s="2"/>
    </row>
    <row r="52" spans="2:201" x14ac:dyDescent="0.3">
      <c r="B52" s="3" t="s">
        <v>82</v>
      </c>
      <c r="C52" s="26">
        <v>251</v>
      </c>
      <c r="D52" s="9" t="s">
        <v>7</v>
      </c>
      <c r="E52" s="6" t="s">
        <v>10</v>
      </c>
      <c r="F52" s="5"/>
      <c r="G52" s="4"/>
      <c r="H52" s="5"/>
      <c r="I52" s="5"/>
      <c r="J52" s="5"/>
      <c r="K52" s="5"/>
      <c r="L52" s="4"/>
      <c r="M52" s="5"/>
      <c r="N52" s="1"/>
      <c r="O52" s="1"/>
      <c r="P52" s="1"/>
      <c r="Q52" s="1" t="s">
        <v>7</v>
      </c>
      <c r="R52" s="1"/>
      <c r="S52" s="1"/>
      <c r="T52" s="1"/>
      <c r="U52" s="1"/>
      <c r="V52" s="1"/>
      <c r="W52" s="1"/>
      <c r="X52" s="1"/>
      <c r="Y52" s="4"/>
      <c r="Z52" s="4"/>
      <c r="AA52" s="5"/>
      <c r="AB52" s="5"/>
      <c r="AC52" s="5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5"/>
      <c r="GQ52" s="2"/>
      <c r="GR52" s="2"/>
      <c r="GS52" s="2"/>
    </row>
    <row r="53" spans="2:201" x14ac:dyDescent="0.3">
      <c r="B53" s="3" t="s">
        <v>88</v>
      </c>
      <c r="C53" s="26">
        <v>251</v>
      </c>
      <c r="D53" s="9" t="s">
        <v>7</v>
      </c>
      <c r="E53" s="6" t="s">
        <v>11</v>
      </c>
      <c r="F53" s="5"/>
      <c r="G53" s="4"/>
      <c r="H53" s="5"/>
      <c r="I53" s="5"/>
      <c r="J53" s="5"/>
      <c r="K53" s="5"/>
      <c r="L53" s="4"/>
      <c r="M53" s="5"/>
      <c r="N53" s="1"/>
      <c r="O53" s="1"/>
      <c r="P53" s="1"/>
      <c r="Q53" s="1">
        <v>-3</v>
      </c>
      <c r="R53" s="1"/>
      <c r="S53" s="1"/>
      <c r="T53" s="1"/>
      <c r="U53" s="1"/>
      <c r="V53" s="1"/>
      <c r="W53" s="1"/>
      <c r="X53" s="1"/>
      <c r="Y53" s="4"/>
      <c r="Z53" s="4"/>
      <c r="AA53" s="5"/>
      <c r="AB53" s="5"/>
      <c r="AC53" s="5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5"/>
      <c r="GQ53" s="2"/>
      <c r="GR53" s="2"/>
      <c r="GS53" s="2"/>
    </row>
    <row r="54" spans="2:201" x14ac:dyDescent="0.3">
      <c r="B54" s="3" t="s">
        <v>89</v>
      </c>
      <c r="C54" s="26">
        <v>252</v>
      </c>
      <c r="D54" s="9">
        <v>0</v>
      </c>
      <c r="E54" s="9"/>
      <c r="F54" s="5"/>
      <c r="G54" s="4"/>
      <c r="H54" s="5"/>
      <c r="I54" s="5"/>
      <c r="J54" s="5"/>
      <c r="K54" s="5"/>
      <c r="L54" s="4"/>
      <c r="M54" s="5"/>
      <c r="N54" s="1"/>
      <c r="O54" s="1"/>
      <c r="P54" s="1"/>
      <c r="Q54" s="1"/>
      <c r="R54" s="17" t="s">
        <v>102</v>
      </c>
      <c r="S54" s="17" t="s">
        <v>103</v>
      </c>
      <c r="T54" s="17" t="s">
        <v>103</v>
      </c>
      <c r="U54" s="1"/>
      <c r="V54" s="1"/>
      <c r="W54" s="1"/>
      <c r="X54" s="1"/>
      <c r="Y54" s="4"/>
      <c r="Z54" s="4"/>
      <c r="AA54" s="5"/>
      <c r="AB54" s="5"/>
      <c r="AC54" s="5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5"/>
      <c r="GQ54" s="2"/>
      <c r="GR54" s="2"/>
      <c r="GS54" s="2"/>
    </row>
    <row r="55" spans="2:201" x14ac:dyDescent="0.3">
      <c r="B55" s="3" t="s">
        <v>90</v>
      </c>
      <c r="C55" s="26">
        <v>252</v>
      </c>
      <c r="D55" s="9">
        <v>1</v>
      </c>
      <c r="E55" s="9"/>
      <c r="F55" s="5"/>
      <c r="G55" s="4"/>
      <c r="H55" s="5"/>
      <c r="I55" s="5"/>
      <c r="J55" s="5"/>
      <c r="K55" s="5"/>
      <c r="L55" s="4"/>
      <c r="M55" s="5"/>
      <c r="N55" s="1"/>
      <c r="O55" s="1"/>
      <c r="P55" s="1"/>
      <c r="Q55" s="1"/>
      <c r="R55" s="17" t="s">
        <v>103</v>
      </c>
      <c r="S55" s="17" t="s">
        <v>102</v>
      </c>
      <c r="T55" s="17" t="s">
        <v>103</v>
      </c>
      <c r="U55" s="1"/>
      <c r="V55" s="1"/>
      <c r="W55" s="1"/>
      <c r="X55" s="1"/>
      <c r="Y55" s="4"/>
      <c r="Z55" s="4"/>
      <c r="AA55" s="5"/>
      <c r="AB55" s="5"/>
      <c r="AC55" s="5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5"/>
      <c r="GQ55" s="2"/>
      <c r="GR55" s="2"/>
      <c r="GS55" s="2"/>
    </row>
    <row r="56" spans="2:201" x14ac:dyDescent="0.3">
      <c r="B56" s="3" t="s">
        <v>91</v>
      </c>
      <c r="C56" s="26">
        <v>252</v>
      </c>
      <c r="D56" s="9">
        <v>2</v>
      </c>
      <c r="E56" s="9"/>
      <c r="F56" s="5"/>
      <c r="G56" s="4"/>
      <c r="H56" s="5"/>
      <c r="I56" s="5"/>
      <c r="J56" s="5"/>
      <c r="K56" s="5"/>
      <c r="L56" s="4"/>
      <c r="M56" s="5"/>
      <c r="N56" s="1"/>
      <c r="O56" s="1"/>
      <c r="P56" s="1"/>
      <c r="Q56" s="1"/>
      <c r="R56" s="17" t="s">
        <v>103</v>
      </c>
      <c r="S56" s="17" t="s">
        <v>103</v>
      </c>
      <c r="T56" s="17" t="s">
        <v>102</v>
      </c>
      <c r="U56" s="1"/>
      <c r="V56" s="1"/>
      <c r="W56" s="1"/>
      <c r="X56" s="1"/>
      <c r="Y56" s="4"/>
      <c r="Z56" s="4"/>
      <c r="AA56" s="5"/>
      <c r="AB56" s="5"/>
      <c r="AC56" s="5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5"/>
      <c r="GQ56" s="2"/>
      <c r="GR56" s="2"/>
      <c r="GS56" s="2"/>
    </row>
    <row r="57" spans="2:201" x14ac:dyDescent="0.3">
      <c r="B57" s="3" t="s">
        <v>92</v>
      </c>
      <c r="C57" s="26">
        <v>252</v>
      </c>
      <c r="D57" s="9">
        <v>3</v>
      </c>
      <c r="E57" s="9"/>
      <c r="F57" s="5"/>
      <c r="G57" s="4"/>
      <c r="H57" s="5"/>
      <c r="I57" s="5"/>
      <c r="J57" s="5"/>
      <c r="K57" s="5"/>
      <c r="L57" s="4"/>
      <c r="M57" s="5"/>
      <c r="N57" s="1"/>
      <c r="O57" s="1"/>
      <c r="P57" s="1"/>
      <c r="Q57" s="1"/>
      <c r="R57" s="17" t="s">
        <v>103</v>
      </c>
      <c r="S57" s="17" t="s">
        <v>103</v>
      </c>
      <c r="T57" s="17" t="s">
        <v>103</v>
      </c>
      <c r="U57" s="1"/>
      <c r="V57" s="1"/>
      <c r="W57" s="1"/>
      <c r="X57" s="1"/>
      <c r="Y57" s="4"/>
      <c r="Z57" s="4"/>
      <c r="AA57" s="5"/>
      <c r="AB57" s="5"/>
      <c r="AC57" s="5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5"/>
      <c r="GQ57" s="2"/>
      <c r="GR57" s="2"/>
      <c r="GS57" s="2"/>
    </row>
    <row r="58" spans="2:201" x14ac:dyDescent="0.3">
      <c r="B58" s="3" t="s">
        <v>93</v>
      </c>
      <c r="C58" s="26">
        <v>252</v>
      </c>
      <c r="D58" s="9" t="s">
        <v>7</v>
      </c>
      <c r="E58" s="6" t="s">
        <v>10</v>
      </c>
      <c r="F58" s="5"/>
      <c r="G58" s="4"/>
      <c r="H58" s="5"/>
      <c r="I58" s="5"/>
      <c r="J58" s="5"/>
      <c r="K58" s="5"/>
      <c r="L58" s="4"/>
      <c r="M58" s="5"/>
      <c r="N58" s="1"/>
      <c r="O58" s="1"/>
      <c r="P58" s="1"/>
      <c r="Q58" s="1"/>
      <c r="R58" s="7" t="s">
        <v>7</v>
      </c>
      <c r="S58" s="7" t="s">
        <v>7</v>
      </c>
      <c r="T58" s="7" t="s">
        <v>7</v>
      </c>
      <c r="U58" s="1"/>
      <c r="V58" s="1"/>
      <c r="W58" s="1"/>
      <c r="X58" s="1"/>
      <c r="Y58" s="4"/>
      <c r="Z58" s="4"/>
      <c r="AA58" s="5"/>
      <c r="AB58" s="5"/>
      <c r="AC58" s="5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5"/>
      <c r="GQ58" s="2"/>
      <c r="GR58" s="2"/>
      <c r="GS58" s="2"/>
    </row>
    <row r="59" spans="2:201" x14ac:dyDescent="0.3">
      <c r="B59" s="3" t="s">
        <v>94</v>
      </c>
      <c r="C59" s="27">
        <v>252</v>
      </c>
      <c r="D59" s="14" t="s">
        <v>7</v>
      </c>
      <c r="E59" s="14" t="s">
        <v>427</v>
      </c>
      <c r="F59" s="5"/>
      <c r="G59" s="4"/>
      <c r="H59" s="5"/>
      <c r="I59" s="5"/>
      <c r="J59" s="5"/>
      <c r="K59" s="5"/>
      <c r="L59" s="4"/>
      <c r="M59" s="5"/>
      <c r="N59" s="1"/>
      <c r="O59" s="1"/>
      <c r="P59" s="1"/>
      <c r="Q59" s="1"/>
      <c r="R59" s="18" t="s">
        <v>102</v>
      </c>
      <c r="S59" s="18" t="s">
        <v>103</v>
      </c>
      <c r="T59" s="18" t="s">
        <v>102</v>
      </c>
      <c r="U59" s="1"/>
      <c r="V59" s="1"/>
      <c r="W59" s="1"/>
      <c r="X59" s="1"/>
      <c r="Y59" s="4"/>
      <c r="Z59" s="4"/>
      <c r="AA59" s="5"/>
      <c r="AB59" s="5"/>
      <c r="AC59" s="5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5"/>
      <c r="GQ59" s="2"/>
      <c r="GR59" s="2"/>
      <c r="GS59" s="2"/>
    </row>
    <row r="60" spans="2:201" x14ac:dyDescent="0.3">
      <c r="B60" s="3" t="s">
        <v>95</v>
      </c>
      <c r="C60" s="26">
        <v>253</v>
      </c>
      <c r="D60" s="9">
        <v>1</v>
      </c>
      <c r="E60" s="9"/>
      <c r="F60" s="5"/>
      <c r="G60" s="4"/>
      <c r="H60" s="5"/>
      <c r="I60" s="5"/>
      <c r="J60" s="5"/>
      <c r="K60" s="5"/>
      <c r="L60" s="4"/>
      <c r="M60" s="5"/>
      <c r="N60" s="1"/>
      <c r="O60" s="1"/>
      <c r="P60" s="1"/>
      <c r="Q60" s="1">
        <v>35</v>
      </c>
      <c r="R60" s="1"/>
      <c r="S60" s="1"/>
      <c r="T60" s="1"/>
      <c r="U60" s="1">
        <v>200</v>
      </c>
      <c r="V60" s="1">
        <v>500</v>
      </c>
      <c r="W60" s="1">
        <v>400</v>
      </c>
      <c r="X60" s="1">
        <v>700</v>
      </c>
      <c r="Y60" s="4">
        <f>MAX(FW60,FX60)</f>
        <v>0.5714285714285714</v>
      </c>
      <c r="Z60" s="4"/>
      <c r="AA60" s="5"/>
      <c r="AB60" s="5"/>
      <c r="AC60" s="5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>
        <f>U60/V60</f>
        <v>0.4</v>
      </c>
      <c r="FX60" s="4">
        <f>W60/X60</f>
        <v>0.5714285714285714</v>
      </c>
      <c r="FY60" s="4"/>
      <c r="FZ60" s="4"/>
      <c r="GA60" s="4"/>
      <c r="GB60" s="5"/>
      <c r="GQ60" s="2"/>
      <c r="GR60" s="2"/>
      <c r="GS60" s="2"/>
    </row>
    <row r="61" spans="2:201" x14ac:dyDescent="0.3">
      <c r="B61" s="3" t="s">
        <v>108</v>
      </c>
      <c r="C61" s="26">
        <v>253</v>
      </c>
      <c r="D61" s="1">
        <v>0</v>
      </c>
      <c r="E61" s="9"/>
      <c r="F61" s="5"/>
      <c r="G61" s="4"/>
      <c r="H61" s="5"/>
      <c r="I61" s="5"/>
      <c r="J61" s="5"/>
      <c r="K61" s="5"/>
      <c r="L61" s="4"/>
      <c r="M61" s="5"/>
      <c r="N61" s="1"/>
      <c r="O61" s="1"/>
      <c r="P61" s="1"/>
      <c r="Q61" s="1">
        <v>25</v>
      </c>
      <c r="R61" s="1"/>
      <c r="S61" s="1"/>
      <c r="T61" s="1"/>
      <c r="U61" s="1">
        <v>100</v>
      </c>
      <c r="V61" s="1">
        <v>550</v>
      </c>
      <c r="W61" s="1">
        <v>250</v>
      </c>
      <c r="X61" s="1">
        <v>750</v>
      </c>
      <c r="Y61" s="4">
        <f>MAX(FW61,FX61)</f>
        <v>0.33333333333333331</v>
      </c>
      <c r="Z61" s="4"/>
      <c r="AA61" s="5"/>
      <c r="AB61" s="5"/>
      <c r="AC61" s="5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>
        <f>U61/V61</f>
        <v>0.18181818181818182</v>
      </c>
      <c r="FX61" s="4">
        <f>W61/X61</f>
        <v>0.33333333333333331</v>
      </c>
      <c r="FY61" s="4"/>
      <c r="FZ61" s="4"/>
      <c r="GA61" s="4"/>
      <c r="GB61" s="5"/>
      <c r="GQ61" s="2"/>
      <c r="GR61" s="2"/>
      <c r="GS61" s="2"/>
    </row>
    <row r="62" spans="2:201" x14ac:dyDescent="0.3">
      <c r="B62" s="3" t="s">
        <v>109</v>
      </c>
      <c r="C62" s="26">
        <v>253</v>
      </c>
      <c r="D62" s="1">
        <v>0</v>
      </c>
      <c r="E62" s="9"/>
      <c r="F62" s="5"/>
      <c r="G62" s="4"/>
      <c r="H62" s="5"/>
      <c r="I62" s="5"/>
      <c r="J62" s="5"/>
      <c r="K62" s="5"/>
      <c r="L62" s="4"/>
      <c r="M62" s="5"/>
      <c r="N62" s="1"/>
      <c r="O62" s="1"/>
      <c r="P62" s="1"/>
      <c r="Q62" s="1">
        <v>35</v>
      </c>
      <c r="R62" s="1"/>
      <c r="S62" s="1"/>
      <c r="T62" s="1"/>
      <c r="U62" s="1">
        <v>90</v>
      </c>
      <c r="V62" s="1">
        <v>550</v>
      </c>
      <c r="W62" s="1">
        <v>250</v>
      </c>
      <c r="X62" s="1">
        <v>750</v>
      </c>
      <c r="Y62" s="4">
        <f>MAX(FW62,FX62)</f>
        <v>0.33333333333333331</v>
      </c>
      <c r="Z62" s="4"/>
      <c r="AA62" s="5"/>
      <c r="AB62" s="5"/>
      <c r="AC62" s="5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>
        <f>U62/V62</f>
        <v>0.16363636363636364</v>
      </c>
      <c r="FX62" s="4">
        <f>W62/X62</f>
        <v>0.33333333333333331</v>
      </c>
      <c r="FY62" s="4"/>
      <c r="FZ62" s="4"/>
      <c r="GA62" s="4"/>
      <c r="GB62" s="5"/>
      <c r="GQ62" s="2"/>
      <c r="GR62" s="2"/>
      <c r="GS62" s="2"/>
    </row>
    <row r="63" spans="2:201" x14ac:dyDescent="0.3">
      <c r="B63" s="3" t="s">
        <v>110</v>
      </c>
      <c r="C63" s="26">
        <v>253</v>
      </c>
      <c r="D63" s="1" t="s">
        <v>7</v>
      </c>
      <c r="E63" s="19" t="s">
        <v>10</v>
      </c>
      <c r="F63" s="5"/>
      <c r="G63" s="4"/>
      <c r="H63" s="5"/>
      <c r="I63" s="5"/>
      <c r="J63" s="5"/>
      <c r="K63" s="5"/>
      <c r="L63" s="4"/>
      <c r="M63" s="5"/>
      <c r="N63" s="1"/>
      <c r="O63" s="1"/>
      <c r="P63" s="1"/>
      <c r="Q63" s="1">
        <v>10</v>
      </c>
      <c r="R63" s="1"/>
      <c r="S63" s="1"/>
      <c r="T63" s="1"/>
      <c r="U63" s="1" t="s">
        <v>7</v>
      </c>
      <c r="V63" s="1">
        <v>200</v>
      </c>
      <c r="W63" s="1" t="s">
        <v>7</v>
      </c>
      <c r="X63" s="1" t="s">
        <v>7</v>
      </c>
      <c r="Y63" s="4" t="s">
        <v>7</v>
      </c>
      <c r="Z63" s="4"/>
      <c r="AA63" s="5"/>
      <c r="AB63" s="5"/>
      <c r="AC63" s="5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1" t="s">
        <v>7</v>
      </c>
      <c r="FX63" s="1" t="s">
        <v>7</v>
      </c>
      <c r="FY63" s="4"/>
      <c r="FZ63" s="4"/>
      <c r="GA63" s="4"/>
      <c r="GB63" s="5"/>
      <c r="GQ63" s="2"/>
      <c r="GR63" s="2"/>
      <c r="GS63" s="2"/>
    </row>
    <row r="64" spans="2:201" x14ac:dyDescent="0.3">
      <c r="B64" s="3" t="s">
        <v>111</v>
      </c>
      <c r="C64" s="26">
        <v>253</v>
      </c>
      <c r="D64" s="1" t="s">
        <v>7</v>
      </c>
      <c r="E64" s="19" t="s">
        <v>11</v>
      </c>
      <c r="F64" s="5"/>
      <c r="G64" s="4"/>
      <c r="H64" s="5"/>
      <c r="I64" s="5"/>
      <c r="J64" s="5"/>
      <c r="K64" s="5"/>
      <c r="L64" s="4"/>
      <c r="M64" s="5"/>
      <c r="N64" s="1"/>
      <c r="O64" s="1"/>
      <c r="P64" s="1"/>
      <c r="Q64" s="15">
        <v>-36</v>
      </c>
      <c r="R64" s="1"/>
      <c r="S64" s="1"/>
      <c r="T64" s="1"/>
      <c r="U64" s="1">
        <v>-150</v>
      </c>
      <c r="V64" s="15">
        <v>-200</v>
      </c>
      <c r="W64" s="1">
        <v>-400</v>
      </c>
      <c r="X64" s="15">
        <v>-700</v>
      </c>
      <c r="Y64" s="4">
        <f>MAX(FW64,FX64)</f>
        <v>0.75</v>
      </c>
      <c r="Z64" s="4"/>
      <c r="AA64" s="5"/>
      <c r="AB64" s="5"/>
      <c r="AC64" s="5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>
        <f>U64/V64</f>
        <v>0.75</v>
      </c>
      <c r="FX64" s="4">
        <f>W64/X64</f>
        <v>0.5714285714285714</v>
      </c>
      <c r="FY64" s="4"/>
      <c r="FZ64" s="4"/>
      <c r="GA64" s="4"/>
      <c r="GB64" s="5"/>
      <c r="GQ64" s="2"/>
      <c r="GR64" s="2"/>
      <c r="GS64" s="2"/>
    </row>
    <row r="65" spans="2:201" x14ac:dyDescent="0.3">
      <c r="B65" s="3" t="s">
        <v>112</v>
      </c>
      <c r="C65" s="26">
        <v>253</v>
      </c>
      <c r="D65" s="1" t="s">
        <v>7</v>
      </c>
      <c r="E65" s="19" t="s">
        <v>11</v>
      </c>
      <c r="F65" s="5"/>
      <c r="G65" s="4"/>
      <c r="H65" s="5"/>
      <c r="I65" s="5"/>
      <c r="J65" s="5"/>
      <c r="K65" s="5"/>
      <c r="L65" s="4"/>
      <c r="M65" s="5"/>
      <c r="N65" s="1"/>
      <c r="O65" s="1"/>
      <c r="P65" s="1"/>
      <c r="Q65" s="15">
        <v>-30</v>
      </c>
      <c r="R65" s="1"/>
      <c r="S65" s="1"/>
      <c r="T65" s="1"/>
      <c r="U65" s="1">
        <v>100</v>
      </c>
      <c r="V65" s="15">
        <v>400</v>
      </c>
      <c r="W65" s="1">
        <v>400</v>
      </c>
      <c r="X65" s="15">
        <v>700</v>
      </c>
      <c r="Y65" s="4">
        <f>MAX(FW65,FX65)</f>
        <v>0.5714285714285714</v>
      </c>
      <c r="Z65" s="4"/>
      <c r="AA65" s="5"/>
      <c r="AB65" s="5"/>
      <c r="AC65" s="5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>
        <f>U65/V65</f>
        <v>0.25</v>
      </c>
      <c r="FX65" s="4">
        <f>W65/X65</f>
        <v>0.5714285714285714</v>
      </c>
      <c r="FY65" s="4"/>
      <c r="FZ65" s="4"/>
      <c r="GA65" s="4"/>
      <c r="GB65" s="5"/>
      <c r="GQ65" s="2"/>
      <c r="GR65" s="2"/>
      <c r="GS65" s="2"/>
    </row>
    <row r="66" spans="2:201" x14ac:dyDescent="0.3">
      <c r="B66" s="3" t="s">
        <v>113</v>
      </c>
      <c r="C66" s="26">
        <v>253</v>
      </c>
      <c r="D66" s="15">
        <v>1</v>
      </c>
      <c r="E66" s="19" t="s">
        <v>40</v>
      </c>
      <c r="F66" s="5"/>
      <c r="G66" s="4"/>
      <c r="H66" s="5"/>
      <c r="I66" s="5"/>
      <c r="J66" s="5"/>
      <c r="K66" s="5"/>
      <c r="L66" s="4"/>
      <c r="M66" s="5"/>
      <c r="N66" s="1"/>
      <c r="O66" s="1"/>
      <c r="P66" s="1"/>
      <c r="Q66" s="15">
        <v>35</v>
      </c>
      <c r="R66" s="1"/>
      <c r="S66" s="1"/>
      <c r="T66" s="1"/>
      <c r="U66" s="1">
        <v>150</v>
      </c>
      <c r="V66" s="15">
        <v>500</v>
      </c>
      <c r="W66" s="1">
        <v>600</v>
      </c>
      <c r="X66" s="15">
        <v>-1000</v>
      </c>
      <c r="Y66" s="4">
        <f>MAX(FW66,FX66)</f>
        <v>0.3</v>
      </c>
      <c r="Z66" s="4"/>
      <c r="AA66" s="5"/>
      <c r="AB66" s="5"/>
      <c r="AC66" s="5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>
        <f>U66/V66</f>
        <v>0.3</v>
      </c>
      <c r="FX66" s="4">
        <f>W66/X66</f>
        <v>-0.6</v>
      </c>
      <c r="FY66" s="4"/>
      <c r="FZ66" s="4"/>
      <c r="GA66" s="4"/>
      <c r="GB66" s="5"/>
      <c r="GQ66" s="2"/>
      <c r="GR66" s="2"/>
      <c r="GS66" s="2"/>
    </row>
    <row r="67" spans="2:201" x14ac:dyDescent="0.3">
      <c r="B67" s="3" t="s">
        <v>114</v>
      </c>
      <c r="C67" s="26">
        <v>253</v>
      </c>
      <c r="D67" s="15">
        <v>0</v>
      </c>
      <c r="E67" s="19" t="s">
        <v>40</v>
      </c>
      <c r="F67" s="5"/>
      <c r="G67" s="4"/>
      <c r="H67" s="5"/>
      <c r="I67" s="5"/>
      <c r="J67" s="5"/>
      <c r="K67" s="5"/>
      <c r="L67" s="4"/>
      <c r="M67" s="5"/>
      <c r="N67" s="1"/>
      <c r="O67" s="1"/>
      <c r="P67" s="1"/>
      <c r="Q67" s="15">
        <v>40</v>
      </c>
      <c r="R67" s="1"/>
      <c r="S67" s="1"/>
      <c r="T67" s="1"/>
      <c r="U67" s="1">
        <v>105</v>
      </c>
      <c r="V67" s="15">
        <v>5500</v>
      </c>
      <c r="W67" s="1">
        <v>-400</v>
      </c>
      <c r="X67" s="15">
        <v>900</v>
      </c>
      <c r="Y67" s="4">
        <f>MAX(FW67,FX67)</f>
        <v>1.9090909090909092E-2</v>
      </c>
      <c r="Z67" s="4"/>
      <c r="AA67" s="5"/>
      <c r="AB67" s="5"/>
      <c r="AC67" s="5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>
        <f>U67/V67</f>
        <v>1.9090909090909092E-2</v>
      </c>
      <c r="FX67" s="4">
        <f>W67/X67</f>
        <v>-0.44444444444444442</v>
      </c>
      <c r="FY67" s="4"/>
      <c r="FZ67" s="4"/>
      <c r="GA67" s="4"/>
      <c r="GB67" s="5"/>
      <c r="GQ67" s="2"/>
      <c r="GR67" s="2"/>
      <c r="GS67" s="2"/>
    </row>
    <row r="68" spans="2:201" x14ac:dyDescent="0.3">
      <c r="B68" s="3" t="s">
        <v>115</v>
      </c>
      <c r="C68" s="26">
        <v>253</v>
      </c>
      <c r="D68" s="1" t="s">
        <v>7</v>
      </c>
      <c r="E68" s="20" t="s">
        <v>10</v>
      </c>
      <c r="F68" s="5"/>
      <c r="G68" s="4"/>
      <c r="H68" s="5"/>
      <c r="I68" s="5"/>
      <c r="J68" s="5"/>
      <c r="K68" s="5"/>
      <c r="L68" s="4"/>
      <c r="M68" s="5"/>
      <c r="N68" s="1"/>
      <c r="O68" s="1"/>
      <c r="P68" s="1"/>
      <c r="Q68" s="16" t="s">
        <v>6</v>
      </c>
      <c r="R68" s="1"/>
      <c r="S68" s="1"/>
      <c r="T68" s="1"/>
      <c r="U68" s="1" t="s">
        <v>7</v>
      </c>
      <c r="V68" s="1" t="s">
        <v>7</v>
      </c>
      <c r="W68" s="1" t="s">
        <v>7</v>
      </c>
      <c r="X68" s="1" t="s">
        <v>7</v>
      </c>
      <c r="Y68" s="4" t="s">
        <v>7</v>
      </c>
      <c r="Z68" s="4"/>
      <c r="AA68" s="5"/>
      <c r="AB68" s="5"/>
      <c r="AC68" s="5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1" t="s">
        <v>7</v>
      </c>
      <c r="FX68" s="1" t="s">
        <v>7</v>
      </c>
      <c r="FY68" s="4"/>
      <c r="FZ68" s="4"/>
      <c r="GA68" s="4"/>
      <c r="GB68" s="5"/>
      <c r="GQ68" s="2"/>
      <c r="GR68" s="2"/>
      <c r="GS68" s="2"/>
    </row>
    <row r="69" spans="2:201" x14ac:dyDescent="0.3">
      <c r="B69" s="3" t="s">
        <v>116</v>
      </c>
      <c r="C69" s="26">
        <v>253</v>
      </c>
      <c r="D69" s="15">
        <v>1</v>
      </c>
      <c r="E69" s="19" t="s">
        <v>104</v>
      </c>
      <c r="F69" s="5"/>
      <c r="G69" s="4"/>
      <c r="H69" s="5"/>
      <c r="I69" s="5"/>
      <c r="J69" s="5"/>
      <c r="K69" s="5"/>
      <c r="L69" s="4"/>
      <c r="M69" s="5"/>
      <c r="N69" s="1"/>
      <c r="O69" s="1"/>
      <c r="P69" s="1"/>
      <c r="Q69" s="15">
        <v>40</v>
      </c>
      <c r="R69" s="1"/>
      <c r="S69" s="1"/>
      <c r="T69" s="1"/>
      <c r="U69" s="1">
        <v>200</v>
      </c>
      <c r="V69" s="15">
        <v>400</v>
      </c>
      <c r="W69" s="1">
        <v>10</v>
      </c>
      <c r="X69" s="15">
        <v>0</v>
      </c>
      <c r="Y69" s="4">
        <f>MAX(FW69,FX69)</f>
        <v>0.5</v>
      </c>
      <c r="Z69" s="4"/>
      <c r="AA69" s="5"/>
      <c r="AB69" s="5"/>
      <c r="AC69" s="5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21">
        <f>U69/V69</f>
        <v>0.5</v>
      </c>
      <c r="FX69" s="21" t="s">
        <v>106</v>
      </c>
      <c r="FY69" s="4"/>
      <c r="FZ69" s="4"/>
      <c r="GA69" s="4"/>
      <c r="GB69" s="5"/>
      <c r="GQ69" s="2"/>
      <c r="GR69" s="2"/>
      <c r="GS69" s="2"/>
    </row>
    <row r="70" spans="2:201" x14ac:dyDescent="0.3">
      <c r="B70" s="3" t="s">
        <v>117</v>
      </c>
      <c r="C70" s="26">
        <v>253</v>
      </c>
      <c r="D70" s="15">
        <v>1</v>
      </c>
      <c r="E70" s="19" t="s">
        <v>40</v>
      </c>
      <c r="F70" s="5"/>
      <c r="G70" s="4"/>
      <c r="H70" s="5"/>
      <c r="I70" s="5"/>
      <c r="J70" s="5"/>
      <c r="K70" s="5"/>
      <c r="L70" s="4"/>
      <c r="M70" s="5"/>
      <c r="N70" s="1"/>
      <c r="O70" s="1"/>
      <c r="P70" s="1"/>
      <c r="Q70" s="15">
        <v>40</v>
      </c>
      <c r="R70" s="1"/>
      <c r="S70" s="1"/>
      <c r="T70" s="1"/>
      <c r="U70" s="1">
        <v>200</v>
      </c>
      <c r="V70" s="15">
        <v>0</v>
      </c>
      <c r="W70" s="1">
        <v>-10</v>
      </c>
      <c r="X70" s="15">
        <v>10</v>
      </c>
      <c r="Y70" s="4"/>
      <c r="Z70" s="4"/>
      <c r="AA70" s="5"/>
      <c r="AB70" s="5"/>
      <c r="AC70" s="5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21" t="s">
        <v>106</v>
      </c>
      <c r="FX70" s="21" t="s">
        <v>106</v>
      </c>
      <c r="FY70" s="4"/>
      <c r="FZ70" s="4"/>
      <c r="GA70" s="4"/>
      <c r="GB70" s="5"/>
      <c r="GQ70" s="2"/>
      <c r="GR70" s="2"/>
      <c r="GS70" s="2"/>
    </row>
    <row r="71" spans="2:201" x14ac:dyDescent="0.3">
      <c r="B71" s="3" t="s">
        <v>118</v>
      </c>
      <c r="C71" s="26">
        <v>253</v>
      </c>
      <c r="D71" s="15">
        <v>0</v>
      </c>
      <c r="E71" s="15" t="s">
        <v>105</v>
      </c>
      <c r="F71" s="5"/>
      <c r="G71" s="4"/>
      <c r="H71" s="5"/>
      <c r="I71" s="5"/>
      <c r="J71" s="5"/>
      <c r="K71" s="5"/>
      <c r="L71" s="4"/>
      <c r="M71" s="5"/>
      <c r="N71" s="1"/>
      <c r="O71" s="1"/>
      <c r="P71" s="1"/>
      <c r="Q71" s="1">
        <v>20</v>
      </c>
      <c r="R71" s="1"/>
      <c r="S71" s="1"/>
      <c r="T71" s="1"/>
      <c r="U71" s="1">
        <v>0</v>
      </c>
      <c r="V71" s="1">
        <v>200</v>
      </c>
      <c r="W71" s="1">
        <v>10</v>
      </c>
      <c r="X71" s="1">
        <v>10</v>
      </c>
      <c r="Y71" s="4"/>
      <c r="Z71" s="4"/>
      <c r="AA71" s="5"/>
      <c r="AB71" s="5"/>
      <c r="AC71" s="5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21" t="s">
        <v>106</v>
      </c>
      <c r="FX71" s="21" t="s">
        <v>106</v>
      </c>
      <c r="FY71" s="4"/>
      <c r="FZ71" s="4"/>
      <c r="GA71" s="4"/>
      <c r="GB71" s="5"/>
      <c r="GQ71" s="2"/>
      <c r="GR71" s="2"/>
      <c r="GS71" s="2"/>
    </row>
    <row r="72" spans="2:201" x14ac:dyDescent="0.3">
      <c r="B72" s="3" t="s">
        <v>119</v>
      </c>
      <c r="C72" s="26">
        <v>253</v>
      </c>
      <c r="D72" s="15">
        <v>0</v>
      </c>
      <c r="E72" s="19" t="s">
        <v>40</v>
      </c>
      <c r="F72" s="5"/>
      <c r="G72" s="4"/>
      <c r="H72" s="5"/>
      <c r="I72" s="5"/>
      <c r="J72" s="5"/>
      <c r="K72" s="5"/>
      <c r="L72" s="4"/>
      <c r="M72" s="5"/>
      <c r="N72" s="1"/>
      <c r="O72" s="1"/>
      <c r="P72" s="1"/>
      <c r="Q72" s="1">
        <v>20</v>
      </c>
      <c r="R72" s="1"/>
      <c r="S72" s="1"/>
      <c r="T72" s="1"/>
      <c r="U72" s="1">
        <v>0</v>
      </c>
      <c r="V72" s="1">
        <v>200</v>
      </c>
      <c r="W72" s="1">
        <v>-10</v>
      </c>
      <c r="X72" s="1">
        <v>10</v>
      </c>
      <c r="Y72" s="4"/>
      <c r="Z72" s="4"/>
      <c r="AA72" s="5"/>
      <c r="AB72" s="5"/>
      <c r="AC72" s="5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21" t="s">
        <v>106</v>
      </c>
      <c r="FX72" s="21" t="s">
        <v>106</v>
      </c>
      <c r="FY72" s="4"/>
      <c r="FZ72" s="4"/>
      <c r="GA72" s="4"/>
      <c r="GB72" s="5"/>
      <c r="GQ72" s="2"/>
      <c r="GR72" s="2"/>
      <c r="GS72" s="2"/>
    </row>
    <row r="73" spans="2:201" x14ac:dyDescent="0.3">
      <c r="B73" s="3" t="s">
        <v>120</v>
      </c>
      <c r="C73" s="26">
        <v>253</v>
      </c>
      <c r="D73" s="15">
        <v>0</v>
      </c>
      <c r="E73" s="19" t="s">
        <v>40</v>
      </c>
      <c r="F73" s="5"/>
      <c r="G73" s="4"/>
      <c r="H73" s="5"/>
      <c r="I73" s="5"/>
      <c r="J73" s="5"/>
      <c r="K73" s="5"/>
      <c r="L73" s="4"/>
      <c r="M73" s="5"/>
      <c r="N73" s="1"/>
      <c r="O73" s="1"/>
      <c r="P73" s="1"/>
      <c r="Q73" s="1">
        <v>40</v>
      </c>
      <c r="R73" s="1"/>
      <c r="S73" s="1"/>
      <c r="T73" s="1"/>
      <c r="U73" s="1">
        <v>0</v>
      </c>
      <c r="V73" s="1">
        <v>200</v>
      </c>
      <c r="W73" s="1">
        <v>-10</v>
      </c>
      <c r="X73" s="1">
        <v>10</v>
      </c>
      <c r="Y73" s="4">
        <f>MAX(FW73,FX73)</f>
        <v>0</v>
      </c>
      <c r="Z73" s="4"/>
      <c r="AA73" s="5"/>
      <c r="AB73" s="5"/>
      <c r="AC73" s="5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21">
        <f>U73/V73</f>
        <v>0</v>
      </c>
      <c r="FX73" s="21" t="s">
        <v>106</v>
      </c>
      <c r="FY73" s="4"/>
      <c r="FZ73" s="4"/>
      <c r="GA73" s="4"/>
      <c r="GB73" s="5"/>
      <c r="GQ73" s="2"/>
      <c r="GR73" s="2"/>
      <c r="GS73" s="2"/>
    </row>
    <row r="74" spans="2:201" x14ac:dyDescent="0.3">
      <c r="B74" s="3" t="s">
        <v>121</v>
      </c>
      <c r="C74" s="26">
        <v>253</v>
      </c>
      <c r="D74" s="15">
        <v>1</v>
      </c>
      <c r="E74" s="15" t="s">
        <v>105</v>
      </c>
      <c r="F74" s="5"/>
      <c r="G74" s="4"/>
      <c r="H74" s="5"/>
      <c r="I74" s="5"/>
      <c r="J74" s="5"/>
      <c r="K74" s="5"/>
      <c r="L74" s="4"/>
      <c r="M74" s="5"/>
      <c r="N74" s="1"/>
      <c r="O74" s="1"/>
      <c r="P74" s="1"/>
      <c r="Q74" s="1">
        <v>40</v>
      </c>
      <c r="R74" s="1"/>
      <c r="S74" s="1"/>
      <c r="T74" s="1"/>
      <c r="U74" s="1">
        <v>200</v>
      </c>
      <c r="V74" s="1">
        <v>0</v>
      </c>
      <c r="W74" s="1">
        <v>10</v>
      </c>
      <c r="X74" s="1">
        <v>0</v>
      </c>
      <c r="Y74" s="4"/>
      <c r="Z74" s="4"/>
      <c r="AA74" s="5"/>
      <c r="AB74" s="5"/>
      <c r="AC74" s="5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21" t="s">
        <v>106</v>
      </c>
      <c r="FX74" s="21" t="s">
        <v>106</v>
      </c>
      <c r="FY74" s="4"/>
      <c r="FZ74" s="4"/>
      <c r="GA74" s="4"/>
      <c r="GB74" s="5"/>
      <c r="GQ74" s="2"/>
      <c r="GR74" s="2"/>
      <c r="GS74" s="2"/>
    </row>
    <row r="75" spans="2:201" x14ac:dyDescent="0.3">
      <c r="B75" s="3" t="s">
        <v>122</v>
      </c>
      <c r="C75" s="26">
        <v>253</v>
      </c>
      <c r="D75" s="15">
        <v>0</v>
      </c>
      <c r="E75" s="19" t="s">
        <v>104</v>
      </c>
      <c r="F75" s="5"/>
      <c r="G75" s="4"/>
      <c r="H75" s="5"/>
      <c r="I75" s="5"/>
      <c r="J75" s="5"/>
      <c r="K75" s="5"/>
      <c r="L75" s="4"/>
      <c r="M75" s="5"/>
      <c r="N75" s="1"/>
      <c r="O75" s="1"/>
      <c r="P75" s="1"/>
      <c r="Q75" s="1">
        <v>40</v>
      </c>
      <c r="R75" s="1"/>
      <c r="S75" s="1"/>
      <c r="T75" s="1"/>
      <c r="U75" s="1">
        <v>200</v>
      </c>
      <c r="V75" s="1">
        <v>20000</v>
      </c>
      <c r="W75" s="1">
        <v>10</v>
      </c>
      <c r="X75" s="1">
        <v>0</v>
      </c>
      <c r="Y75" s="4">
        <f>MAX(FW75,FX75)</f>
        <v>0.01</v>
      </c>
      <c r="Z75" s="4"/>
      <c r="AA75" s="5"/>
      <c r="AB75" s="5"/>
      <c r="AC75" s="5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21">
        <f>U75/V75</f>
        <v>0.01</v>
      </c>
      <c r="FX75" s="21" t="s">
        <v>106</v>
      </c>
      <c r="FY75" s="4"/>
      <c r="FZ75" s="4"/>
      <c r="GA75" s="4"/>
      <c r="GB75" s="5"/>
      <c r="GQ75" s="2"/>
      <c r="GR75" s="2"/>
      <c r="GS75" s="2"/>
    </row>
    <row r="76" spans="2:201" x14ac:dyDescent="0.3">
      <c r="B76" s="3" t="s">
        <v>145</v>
      </c>
      <c r="C76" s="26">
        <v>212</v>
      </c>
      <c r="D76" s="4">
        <f>FW76/FX76</f>
        <v>0.35416666666666663</v>
      </c>
      <c r="E76" s="19"/>
      <c r="F76" s="5"/>
      <c r="G76" s="4"/>
      <c r="H76" s="5"/>
      <c r="I76" s="5"/>
      <c r="J76" s="5"/>
      <c r="K76" s="5"/>
      <c r="L76" s="4"/>
      <c r="M76" s="5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4"/>
      <c r="Z76" s="26" t="s">
        <v>7</v>
      </c>
      <c r="AA76" s="7">
        <v>2500</v>
      </c>
      <c r="AB76" s="7">
        <v>1500</v>
      </c>
      <c r="AC76" s="7">
        <v>800</v>
      </c>
      <c r="AD76" s="7">
        <v>1700</v>
      </c>
      <c r="AE76" s="7">
        <v>900</v>
      </c>
      <c r="AF76" s="7">
        <v>500</v>
      </c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15">
        <f>AVERAGE(FY76,FZ76,GA76)</f>
        <v>566.66666666666663</v>
      </c>
      <c r="FX76" s="1">
        <f>AVERAGE(AA76,AB76,AC76)</f>
        <v>1600</v>
      </c>
      <c r="FY76" s="4">
        <f>IF(AA76-AD76&lt;0,0,AA76-AD76)</f>
        <v>800</v>
      </c>
      <c r="FZ76" s="4">
        <f>IF(AB76-AE76&lt;0,0,AB76-AE76)</f>
        <v>600</v>
      </c>
      <c r="GA76" s="4">
        <f>IF(AC76-AF76&lt;0,0,AC76-AF76)</f>
        <v>300</v>
      </c>
      <c r="GB76" s="4" t="str">
        <f>IF(AND(Z76 &lt;&gt; "AC",FW76/FX76=0),999999,"?")</f>
        <v>?</v>
      </c>
      <c r="GQ76" s="2"/>
      <c r="GR76" s="2"/>
      <c r="GS76" s="2"/>
    </row>
    <row r="77" spans="2:201" x14ac:dyDescent="0.3">
      <c r="B77" s="3" t="s">
        <v>146</v>
      </c>
      <c r="C77" s="26">
        <v>212</v>
      </c>
      <c r="D77" s="29">
        <v>999999</v>
      </c>
      <c r="E77" s="12" t="s">
        <v>132</v>
      </c>
      <c r="F77" s="28"/>
      <c r="G77" s="10"/>
      <c r="H77" s="28"/>
      <c r="I77" s="28"/>
      <c r="J77" s="28"/>
      <c r="K77" s="28"/>
      <c r="L77" s="10"/>
      <c r="M77" s="28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0"/>
      <c r="Z77" s="26" t="s">
        <v>7</v>
      </c>
      <c r="AA77" s="11">
        <v>1000</v>
      </c>
      <c r="AB77" s="11">
        <v>700</v>
      </c>
      <c r="AC77" s="11">
        <v>900</v>
      </c>
      <c r="AD77" s="11">
        <v>1000</v>
      </c>
      <c r="AE77" s="11">
        <v>700</v>
      </c>
      <c r="AF77" s="11">
        <v>900</v>
      </c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15">
        <f t="shared" ref="FW77:FW86" si="0">AVERAGE(FY77,FZ77,GA77)</f>
        <v>0</v>
      </c>
      <c r="FX77" s="1">
        <f>AVERAGE(AA77,AB77,AC77)</f>
        <v>866.66666666666663</v>
      </c>
      <c r="FY77" s="4">
        <f>IF(AA77-AD77&lt;0,0,AA77-AD77)</f>
        <v>0</v>
      </c>
      <c r="FZ77" s="4">
        <f>IF(AB77-AE77&lt;0,0,AB77-AE77)</f>
        <v>0</v>
      </c>
      <c r="GA77" s="4">
        <f>IF(AC77-AF77&lt;0,0,AC77-AF77)</f>
        <v>0</v>
      </c>
      <c r="GB77" s="4">
        <f>IF(AND(Z77 &lt;&gt; "AC",FW77/FX77=0),999999,"?")</f>
        <v>999999</v>
      </c>
      <c r="GQ77" s="2"/>
      <c r="GR77" s="2"/>
      <c r="GS77" s="2"/>
    </row>
    <row r="78" spans="2:201" x14ac:dyDescent="0.3">
      <c r="B78" s="3" t="s">
        <v>147</v>
      </c>
      <c r="C78" s="26">
        <v>212</v>
      </c>
      <c r="D78" s="4">
        <f>FW78/FX78</f>
        <v>0.4</v>
      </c>
      <c r="E78" s="4"/>
      <c r="F78" s="5"/>
      <c r="G78" s="4"/>
      <c r="H78" s="5"/>
      <c r="I78" s="5"/>
      <c r="J78" s="5"/>
      <c r="K78" s="5"/>
      <c r="L78" s="4"/>
      <c r="M78" s="5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4"/>
      <c r="Z78" s="26" t="s">
        <v>7</v>
      </c>
      <c r="AA78" s="11">
        <v>2500</v>
      </c>
      <c r="AB78" s="11" t="s">
        <v>7</v>
      </c>
      <c r="AC78" s="11" t="s">
        <v>7</v>
      </c>
      <c r="AD78" s="11">
        <v>1500</v>
      </c>
      <c r="AE78" s="11" t="s">
        <v>7</v>
      </c>
      <c r="AF78" s="7" t="s">
        <v>7</v>
      </c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15">
        <f t="shared" si="0"/>
        <v>1000</v>
      </c>
      <c r="FX78" s="1">
        <f>AVERAGE(AA78,AB78,AC78)</f>
        <v>2500</v>
      </c>
      <c r="FY78" s="4">
        <f>IF(AA78-AD78&lt;0,0,AA78-AD78)</f>
        <v>1000</v>
      </c>
      <c r="FZ78" s="4" t="s">
        <v>7</v>
      </c>
      <c r="GA78" s="4" t="s">
        <v>7</v>
      </c>
      <c r="GB78" s="4" t="str">
        <f>IF(AND(Z78 &lt;&gt; "AC",FW78/FX78=0),999999,"?")</f>
        <v>?</v>
      </c>
      <c r="GQ78" s="2"/>
      <c r="GR78" s="2"/>
      <c r="GS78" s="2"/>
    </row>
    <row r="79" spans="2:201" x14ac:dyDescent="0.3">
      <c r="B79" s="3" t="s">
        <v>148</v>
      </c>
      <c r="C79" s="26">
        <v>212</v>
      </c>
      <c r="D79" s="4" t="s">
        <v>7</v>
      </c>
      <c r="E79" s="4" t="s">
        <v>133</v>
      </c>
      <c r="F79" s="5"/>
      <c r="G79" s="4"/>
      <c r="H79" s="5"/>
      <c r="I79" s="5"/>
      <c r="J79" s="5"/>
      <c r="K79" s="5"/>
      <c r="L79" s="4"/>
      <c r="M79" s="5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4"/>
      <c r="Z79" s="26" t="s">
        <v>7</v>
      </c>
      <c r="AA79" s="11" t="s">
        <v>7</v>
      </c>
      <c r="AB79" s="11" t="s">
        <v>7</v>
      </c>
      <c r="AC79" s="11" t="s">
        <v>7</v>
      </c>
      <c r="AD79" s="11" t="s">
        <v>7</v>
      </c>
      <c r="AE79" s="11" t="s">
        <v>7</v>
      </c>
      <c r="AF79" s="7" t="s">
        <v>7</v>
      </c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15" t="s">
        <v>7</v>
      </c>
      <c r="FX79" s="1" t="s">
        <v>7</v>
      </c>
      <c r="FY79" s="4" t="s">
        <v>7</v>
      </c>
      <c r="FZ79" s="4" t="s">
        <v>7</v>
      </c>
      <c r="GA79" s="4" t="s">
        <v>7</v>
      </c>
      <c r="GB79" s="4" t="s">
        <v>7</v>
      </c>
      <c r="GQ79" s="2"/>
      <c r="GR79" s="2"/>
      <c r="GS79" s="2"/>
    </row>
    <row r="80" spans="2:201" x14ac:dyDescent="0.3">
      <c r="B80" s="3" t="s">
        <v>149</v>
      </c>
      <c r="C80" s="26">
        <v>212</v>
      </c>
      <c r="D80" s="4">
        <v>-1000000</v>
      </c>
      <c r="E80" s="4" t="s">
        <v>134</v>
      </c>
      <c r="F80" s="5"/>
      <c r="G80" s="4"/>
      <c r="H80" s="5"/>
      <c r="I80" s="5"/>
      <c r="J80" s="5"/>
      <c r="K80" s="5"/>
      <c r="L80" s="4"/>
      <c r="M80" s="5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4"/>
      <c r="Z80" s="26" t="s">
        <v>7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 s="7">
        <v>0</v>
      </c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15">
        <f t="shared" si="0"/>
        <v>0</v>
      </c>
      <c r="FX80" s="1">
        <f t="shared" ref="FX80:FX86" si="1">AVERAGE(AA80,AB80,AC80)</f>
        <v>0</v>
      </c>
      <c r="FY80" s="4">
        <f>IF(AA80-AD80&lt;0,0,AA80-AD80)</f>
        <v>0</v>
      </c>
      <c r="FZ80" s="4">
        <f>IF(AB80-AE80&lt;0,0,AB80-AE80)</f>
        <v>0</v>
      </c>
      <c r="GA80" s="4">
        <f>IF(AC80-AF80&lt;0,0,AC80-AF80)</f>
        <v>0</v>
      </c>
      <c r="GB80" s="4" t="s">
        <v>7</v>
      </c>
      <c r="GQ80" s="2"/>
      <c r="GR80" s="2"/>
      <c r="GS80" s="2"/>
    </row>
    <row r="81" spans="2:201" x14ac:dyDescent="0.3">
      <c r="B81" s="3" t="s">
        <v>150</v>
      </c>
      <c r="C81" s="26">
        <v>212</v>
      </c>
      <c r="D81" s="15" t="s">
        <v>7</v>
      </c>
      <c r="E81" s="4" t="s">
        <v>135</v>
      </c>
      <c r="F81" s="5"/>
      <c r="G81" s="4"/>
      <c r="H81" s="5"/>
      <c r="I81" s="5"/>
      <c r="J81" s="5"/>
      <c r="K81" s="5"/>
      <c r="L81" s="4"/>
      <c r="M81" s="5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4"/>
      <c r="Z81" s="26" t="s">
        <v>7</v>
      </c>
      <c r="AA81" s="11">
        <v>400</v>
      </c>
      <c r="AB81" s="11">
        <v>300</v>
      </c>
      <c r="AC81" s="11">
        <v>700</v>
      </c>
      <c r="AD81" s="11" t="s">
        <v>7</v>
      </c>
      <c r="AE81" s="11" t="s">
        <v>7</v>
      </c>
      <c r="AF81" s="11" t="s">
        <v>7</v>
      </c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15" t="s">
        <v>7</v>
      </c>
      <c r="FX81" s="1">
        <f t="shared" si="1"/>
        <v>466.66666666666669</v>
      </c>
      <c r="FY81" s="4" t="s">
        <v>7</v>
      </c>
      <c r="FZ81" s="4" t="s">
        <v>7</v>
      </c>
      <c r="GA81" s="4" t="s">
        <v>7</v>
      </c>
      <c r="GB81" s="4" t="s">
        <v>7</v>
      </c>
      <c r="GQ81" s="2"/>
      <c r="GR81" s="2"/>
      <c r="GS81" s="2"/>
    </row>
    <row r="82" spans="2:201" x14ac:dyDescent="0.3">
      <c r="B82" s="3" t="s">
        <v>151</v>
      </c>
      <c r="C82" s="26">
        <v>212</v>
      </c>
      <c r="D82" s="4" t="s">
        <v>7</v>
      </c>
      <c r="E82" s="4" t="s">
        <v>136</v>
      </c>
      <c r="F82" s="5"/>
      <c r="G82" s="4"/>
      <c r="H82" s="5"/>
      <c r="I82" s="5"/>
      <c r="J82" s="5"/>
      <c r="K82" s="5"/>
      <c r="L82" s="4"/>
      <c r="M82" s="5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4"/>
      <c r="Z82" s="12" t="s">
        <v>7</v>
      </c>
      <c r="AA82" s="11">
        <v>-500</v>
      </c>
      <c r="AB82" s="11">
        <v>300</v>
      </c>
      <c r="AC82" s="11">
        <v>100</v>
      </c>
      <c r="AD82" s="11">
        <v>800</v>
      </c>
      <c r="AE82" s="11">
        <v>700</v>
      </c>
      <c r="AF82" s="11">
        <v>900</v>
      </c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15">
        <f t="shared" si="0"/>
        <v>0</v>
      </c>
      <c r="FX82" s="1">
        <f t="shared" si="1"/>
        <v>-33.333333333333336</v>
      </c>
      <c r="FY82" s="4">
        <f>IF(AA82-AD82&lt;0,0,AA82-AD82)</f>
        <v>0</v>
      </c>
      <c r="FZ82" s="4">
        <f>IF(AB82-AE82&lt;0,0,AB82-AE82)</f>
        <v>0</v>
      </c>
      <c r="GA82" s="4">
        <f>IF(AC82-AF82&lt;0,0,AC82-AF82)</f>
        <v>0</v>
      </c>
      <c r="GB82" s="4" t="s">
        <v>7</v>
      </c>
      <c r="GQ82" s="2"/>
      <c r="GR82" s="2"/>
      <c r="GS82" s="2"/>
    </row>
    <row r="83" spans="2:201" x14ac:dyDescent="0.3">
      <c r="B83" s="3" t="s">
        <v>152</v>
      </c>
      <c r="C83" s="26">
        <v>212</v>
      </c>
      <c r="D83" s="15" t="s">
        <v>7</v>
      </c>
      <c r="E83" s="4" t="s">
        <v>137</v>
      </c>
      <c r="F83" s="5"/>
      <c r="G83" s="4"/>
      <c r="H83" s="5"/>
      <c r="I83" s="5"/>
      <c r="J83" s="5"/>
      <c r="K83" s="5"/>
      <c r="L83" s="4"/>
      <c r="M83" s="5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4"/>
      <c r="Z83" s="12" t="s">
        <v>7</v>
      </c>
      <c r="AA83" s="11">
        <v>-500</v>
      </c>
      <c r="AB83" s="11">
        <v>300</v>
      </c>
      <c r="AC83" s="11">
        <v>100</v>
      </c>
      <c r="AD83" s="11">
        <v>-800</v>
      </c>
      <c r="AE83" s="11">
        <v>200</v>
      </c>
      <c r="AF83" s="11">
        <v>50</v>
      </c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15">
        <f t="shared" si="0"/>
        <v>150</v>
      </c>
      <c r="FX83" s="1">
        <f t="shared" si="1"/>
        <v>-33.333333333333336</v>
      </c>
      <c r="FY83" s="4">
        <f>IF(AA83-AD83&lt;0,0,AA83-AD83)</f>
        <v>300</v>
      </c>
      <c r="FZ83" s="4">
        <f>IF(AB83-AE83&lt;0,0,AB83-AE83)</f>
        <v>100</v>
      </c>
      <c r="GA83" s="4">
        <f>IF(AC83-AF83&lt;0,0,AC83-AF83)</f>
        <v>50</v>
      </c>
      <c r="GB83" s="4" t="str">
        <f t="shared" ref="GB83:GB89" si="2">IF(AND(Z83 &lt;&gt; "AC",FW83/FX83=0),999999,"?")</f>
        <v>?</v>
      </c>
      <c r="GQ83" s="2"/>
      <c r="GR83" s="2"/>
      <c r="GS83" s="2"/>
    </row>
    <row r="84" spans="2:201" x14ac:dyDescent="0.3">
      <c r="B84" s="3" t="s">
        <v>153</v>
      </c>
      <c r="C84" s="26">
        <v>212</v>
      </c>
      <c r="D84" s="29">
        <v>999999</v>
      </c>
      <c r="E84" s="12" t="s">
        <v>132</v>
      </c>
      <c r="F84" s="5"/>
      <c r="G84" s="4"/>
      <c r="H84" s="5"/>
      <c r="I84" s="5"/>
      <c r="J84" s="5"/>
      <c r="K84" s="5"/>
      <c r="L84" s="4"/>
      <c r="M84" s="5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4"/>
      <c r="Z84" s="1" t="s">
        <v>130</v>
      </c>
      <c r="AA84" s="22">
        <v>500</v>
      </c>
      <c r="AB84" s="22">
        <v>300</v>
      </c>
      <c r="AC84" s="22">
        <v>100</v>
      </c>
      <c r="AD84" s="22">
        <v>500</v>
      </c>
      <c r="AE84" s="22">
        <v>300</v>
      </c>
      <c r="AF84" s="22">
        <v>100</v>
      </c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15">
        <f t="shared" si="0"/>
        <v>0</v>
      </c>
      <c r="FX84" s="1">
        <f t="shared" si="1"/>
        <v>300</v>
      </c>
      <c r="FY84" s="4">
        <f>IF(AA84-AD84&lt;0,0,AA84-AD84)</f>
        <v>0</v>
      </c>
      <c r="FZ84" s="4">
        <f>IF(AB84-AE84&lt;0,0,AB84-AE84)</f>
        <v>0</v>
      </c>
      <c r="GA84" s="4">
        <f>IF(AC84-AF84&lt;0,0,AC84-AF84)</f>
        <v>0</v>
      </c>
      <c r="GB84" s="4">
        <f t="shared" si="2"/>
        <v>999999</v>
      </c>
      <c r="GQ84" s="2"/>
      <c r="GR84" s="2"/>
      <c r="GS84" s="2"/>
    </row>
    <row r="85" spans="2:201" x14ac:dyDescent="0.3">
      <c r="B85" s="3" t="s">
        <v>154</v>
      </c>
      <c r="C85" s="26">
        <v>212</v>
      </c>
      <c r="D85" s="4">
        <v>0</v>
      </c>
      <c r="E85" s="19"/>
      <c r="F85" s="5"/>
      <c r="G85" s="4"/>
      <c r="H85" s="5"/>
      <c r="I85" s="5"/>
      <c r="J85" s="5"/>
      <c r="K85" s="5"/>
      <c r="L85" s="4"/>
      <c r="M85" s="5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4"/>
      <c r="Z85" s="24" t="s">
        <v>131</v>
      </c>
      <c r="AA85" s="11">
        <v>500</v>
      </c>
      <c r="AB85" s="11">
        <v>300</v>
      </c>
      <c r="AC85" s="11">
        <v>100</v>
      </c>
      <c r="AD85" s="11">
        <v>500</v>
      </c>
      <c r="AE85" s="11">
        <v>300</v>
      </c>
      <c r="AF85" s="11">
        <v>100</v>
      </c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15">
        <f t="shared" si="0"/>
        <v>0</v>
      </c>
      <c r="FX85" s="1">
        <f t="shared" si="1"/>
        <v>300</v>
      </c>
      <c r="FY85" s="4">
        <f>IF(AA85-AD85&lt;0,0,AA85-AD85)</f>
        <v>0</v>
      </c>
      <c r="FZ85" s="4">
        <f>IF(AB85-AE85&lt;0,0,AB85-AE85)</f>
        <v>0</v>
      </c>
      <c r="GA85" s="4">
        <f>IF(AC85-AF85&lt;0,0,AC85-AF85)</f>
        <v>0</v>
      </c>
      <c r="GB85" s="4" t="str">
        <f t="shared" si="2"/>
        <v>?</v>
      </c>
      <c r="GQ85" s="2"/>
      <c r="GR85" s="2"/>
      <c r="GS85" s="2"/>
    </row>
    <row r="86" spans="2:201" x14ac:dyDescent="0.3">
      <c r="B86" s="3" t="s">
        <v>155</v>
      </c>
      <c r="C86" s="26">
        <v>212</v>
      </c>
      <c r="D86" s="4">
        <f>FW86/FX86</f>
        <v>0.34615384615384615</v>
      </c>
      <c r="E86" s="19"/>
      <c r="F86" s="5"/>
      <c r="G86" s="4"/>
      <c r="H86" s="5"/>
      <c r="I86" s="5"/>
      <c r="J86" s="5"/>
      <c r="K86" s="5"/>
      <c r="L86" s="4"/>
      <c r="M86" s="5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4"/>
      <c r="Z86" s="25" t="s">
        <v>130</v>
      </c>
      <c r="AA86" s="11">
        <v>1000</v>
      </c>
      <c r="AB86" s="11">
        <v>700</v>
      </c>
      <c r="AC86" s="11">
        <v>900</v>
      </c>
      <c r="AD86" s="11">
        <v>800</v>
      </c>
      <c r="AE86" s="11">
        <v>300</v>
      </c>
      <c r="AF86" s="11">
        <v>600</v>
      </c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15">
        <f t="shared" si="0"/>
        <v>300</v>
      </c>
      <c r="FX86" s="1">
        <f t="shared" si="1"/>
        <v>866.66666666666663</v>
      </c>
      <c r="FY86" s="4">
        <f>IF(AA86-AD86&lt;0,0,AA86-AD86)</f>
        <v>200</v>
      </c>
      <c r="FZ86" s="4">
        <f>IF(AB86-AE86&lt;0,0,AB86-AE86)</f>
        <v>400</v>
      </c>
      <c r="GA86" s="4">
        <f>IF(AC86-AF86&lt;0,0,AC86-AF86)</f>
        <v>300</v>
      </c>
      <c r="GB86" s="4" t="str">
        <f t="shared" si="2"/>
        <v>?</v>
      </c>
      <c r="GQ86" s="2"/>
      <c r="GR86" s="2"/>
      <c r="GS86" s="2"/>
    </row>
    <row r="87" spans="2:201" x14ac:dyDescent="0.3">
      <c r="B87" s="3" t="s">
        <v>156</v>
      </c>
      <c r="C87" s="26">
        <v>213</v>
      </c>
      <c r="D87" s="4">
        <f>FW87/FX87</f>
        <v>0.35416666666666663</v>
      </c>
      <c r="E87" s="9"/>
      <c r="F87" s="5"/>
      <c r="G87" s="4"/>
      <c r="H87" s="5"/>
      <c r="I87" s="5"/>
      <c r="J87" s="5"/>
      <c r="K87" s="5"/>
      <c r="L87" s="4"/>
      <c r="M87" s="5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4"/>
      <c r="Z87" s="26" t="s">
        <v>7</v>
      </c>
      <c r="AA87" s="11"/>
      <c r="AB87" s="11"/>
      <c r="AC87" s="11"/>
      <c r="AD87" s="11"/>
      <c r="AE87" s="11"/>
      <c r="AF87" s="11"/>
      <c r="AG87" s="7">
        <v>2500</v>
      </c>
      <c r="AH87" s="7">
        <v>1500</v>
      </c>
      <c r="AI87" s="7">
        <v>800</v>
      </c>
      <c r="AJ87" s="7">
        <v>1700</v>
      </c>
      <c r="AK87" s="7">
        <v>900</v>
      </c>
      <c r="AL87" s="7">
        <v>500</v>
      </c>
      <c r="AM87" s="7"/>
      <c r="AN87" s="7"/>
      <c r="AO87" s="7"/>
      <c r="AP87" s="7"/>
      <c r="AQ87" s="7"/>
      <c r="AR87" s="7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15">
        <f>AVERAGE(FY87,FZ87,GA87)</f>
        <v>566.66666666666663</v>
      </c>
      <c r="FX87" s="1">
        <f>AVERAGE(AG87,AH87,AI87)</f>
        <v>1600</v>
      </c>
      <c r="FY87" s="4">
        <f>IF(AG87-AJ87&lt;0,0,AG87-AJ87)</f>
        <v>800</v>
      </c>
      <c r="FZ87" s="4">
        <f>IF(AH87-AK87&lt;0,0,AH87-AK87)</f>
        <v>600</v>
      </c>
      <c r="GA87" s="4">
        <f>IF(AI87-AL87&lt;0,0,AI87-AL87)</f>
        <v>300</v>
      </c>
      <c r="GB87" s="4" t="str">
        <f t="shared" si="2"/>
        <v>?</v>
      </c>
      <c r="GQ87" s="2"/>
      <c r="GR87" s="2"/>
      <c r="GS87" s="2"/>
    </row>
    <row r="88" spans="2:201" x14ac:dyDescent="0.3">
      <c r="B88" s="3" t="s">
        <v>157</v>
      </c>
      <c r="C88" s="26">
        <v>213</v>
      </c>
      <c r="D88" s="29">
        <v>999999</v>
      </c>
      <c r="E88" s="12" t="s">
        <v>132</v>
      </c>
      <c r="F88" s="5"/>
      <c r="G88" s="4"/>
      <c r="H88" s="5"/>
      <c r="I88" s="5"/>
      <c r="J88" s="5"/>
      <c r="K88" s="5"/>
      <c r="L88" s="4"/>
      <c r="M88" s="5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4"/>
      <c r="Z88" s="26" t="s">
        <v>7</v>
      </c>
      <c r="AA88" s="11"/>
      <c r="AB88" s="11"/>
      <c r="AC88" s="11"/>
      <c r="AD88" s="11"/>
      <c r="AE88" s="11"/>
      <c r="AF88" s="11"/>
      <c r="AG88" s="11">
        <v>1000</v>
      </c>
      <c r="AH88" s="11">
        <v>700</v>
      </c>
      <c r="AI88" s="11">
        <v>900</v>
      </c>
      <c r="AJ88" s="11">
        <v>1000</v>
      </c>
      <c r="AK88" s="11">
        <v>700</v>
      </c>
      <c r="AL88" s="11">
        <v>900</v>
      </c>
      <c r="AM88" s="11"/>
      <c r="AN88" s="11"/>
      <c r="AO88" s="11"/>
      <c r="AP88" s="11"/>
      <c r="AQ88" s="11"/>
      <c r="AR88" s="11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15">
        <f t="shared" ref="FW88:FW97" si="3">AVERAGE(FY88,FZ88,GA88)</f>
        <v>0</v>
      </c>
      <c r="FX88" s="1">
        <f>AVERAGE(AG88,AH88,AI88)</f>
        <v>866.66666666666663</v>
      </c>
      <c r="FY88" s="4">
        <f>IF(AG88-AJ88&lt;0,0,AG88-AJ88)</f>
        <v>0</v>
      </c>
      <c r="FZ88" s="4">
        <f>IF(AH88-AK88&lt;0,0,AH88-AK88)</f>
        <v>0</v>
      </c>
      <c r="GA88" s="4">
        <f>IF(AI88-AL88&lt;0,0,AI88-AL88)</f>
        <v>0</v>
      </c>
      <c r="GB88" s="4">
        <f t="shared" si="2"/>
        <v>999999</v>
      </c>
      <c r="GQ88" s="2"/>
      <c r="GR88" s="2"/>
      <c r="GS88" s="2"/>
    </row>
    <row r="89" spans="2:201" x14ac:dyDescent="0.3">
      <c r="B89" s="3" t="s">
        <v>158</v>
      </c>
      <c r="C89" s="26">
        <v>213</v>
      </c>
      <c r="D89" s="4">
        <f>FW89/FX89</f>
        <v>0.4</v>
      </c>
      <c r="E89" s="4"/>
      <c r="F89" s="5"/>
      <c r="G89" s="4"/>
      <c r="H89" s="5"/>
      <c r="I89" s="5"/>
      <c r="J89" s="5"/>
      <c r="K89" s="5"/>
      <c r="L89" s="4"/>
      <c r="M89" s="5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4"/>
      <c r="Z89" s="26" t="s">
        <v>7</v>
      </c>
      <c r="AA89" s="11"/>
      <c r="AB89" s="11"/>
      <c r="AC89" s="11"/>
      <c r="AD89" s="11"/>
      <c r="AE89" s="11"/>
      <c r="AF89" s="11"/>
      <c r="AG89" s="11">
        <v>2500</v>
      </c>
      <c r="AH89" s="11" t="s">
        <v>7</v>
      </c>
      <c r="AI89" s="11" t="s">
        <v>7</v>
      </c>
      <c r="AJ89" s="11">
        <v>1500</v>
      </c>
      <c r="AK89" s="11" t="s">
        <v>7</v>
      </c>
      <c r="AL89" s="7" t="s">
        <v>7</v>
      </c>
      <c r="AM89" s="7"/>
      <c r="AN89" s="7"/>
      <c r="AO89" s="7"/>
      <c r="AP89" s="7"/>
      <c r="AQ89" s="7"/>
      <c r="AR89" s="7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15">
        <f t="shared" si="3"/>
        <v>1000</v>
      </c>
      <c r="FX89" s="1">
        <f>AVERAGE(AG89,AH89,AI89)</f>
        <v>2500</v>
      </c>
      <c r="FY89" s="4">
        <f>IF(AG89-AJ89&lt;0,0,AG89-AJ89)</f>
        <v>1000</v>
      </c>
      <c r="FZ89" s="4" t="s">
        <v>7</v>
      </c>
      <c r="GA89" s="4" t="s">
        <v>7</v>
      </c>
      <c r="GB89" s="4" t="str">
        <f t="shared" si="2"/>
        <v>?</v>
      </c>
      <c r="GQ89" s="2"/>
      <c r="GR89" s="2"/>
      <c r="GS89" s="2"/>
    </row>
    <row r="90" spans="2:201" x14ac:dyDescent="0.3">
      <c r="B90" s="3" t="s">
        <v>159</v>
      </c>
      <c r="C90" s="26">
        <v>213</v>
      </c>
      <c r="D90" s="4" t="s">
        <v>7</v>
      </c>
      <c r="E90" s="4" t="s">
        <v>133</v>
      </c>
      <c r="F90" s="5"/>
      <c r="G90" s="4"/>
      <c r="H90" s="5"/>
      <c r="I90" s="5"/>
      <c r="J90" s="5"/>
      <c r="K90" s="5"/>
      <c r="L90" s="4"/>
      <c r="M90" s="5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4"/>
      <c r="Z90" s="26" t="s">
        <v>7</v>
      </c>
      <c r="AA90" s="11"/>
      <c r="AB90" s="11"/>
      <c r="AC90" s="11"/>
      <c r="AD90" s="11"/>
      <c r="AE90" s="11"/>
      <c r="AF90" s="11"/>
      <c r="AG90" s="11" t="s">
        <v>7</v>
      </c>
      <c r="AH90" s="11" t="s">
        <v>7</v>
      </c>
      <c r="AI90" s="11" t="s">
        <v>7</v>
      </c>
      <c r="AJ90" s="11" t="s">
        <v>7</v>
      </c>
      <c r="AK90" s="11" t="s">
        <v>7</v>
      </c>
      <c r="AL90" s="7" t="s">
        <v>7</v>
      </c>
      <c r="AM90" s="7"/>
      <c r="AN90" s="7"/>
      <c r="AO90" s="7"/>
      <c r="AP90" s="7"/>
      <c r="AQ90" s="7"/>
      <c r="AR90" s="7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15" t="s">
        <v>7</v>
      </c>
      <c r="FX90" s="1" t="s">
        <v>7</v>
      </c>
      <c r="FY90" s="4" t="s">
        <v>7</v>
      </c>
      <c r="FZ90" s="4" t="s">
        <v>7</v>
      </c>
      <c r="GA90" s="4" t="s">
        <v>7</v>
      </c>
      <c r="GB90" s="4" t="s">
        <v>7</v>
      </c>
      <c r="GQ90" s="2"/>
      <c r="GR90" s="2"/>
      <c r="GS90" s="2"/>
    </row>
    <row r="91" spans="2:201" x14ac:dyDescent="0.3">
      <c r="B91" s="3" t="s">
        <v>160</v>
      </c>
      <c r="C91" s="26">
        <v>213</v>
      </c>
      <c r="D91" s="4">
        <v>-1000000</v>
      </c>
      <c r="E91" s="4" t="s">
        <v>134</v>
      </c>
      <c r="F91" s="5"/>
      <c r="G91" s="4"/>
      <c r="H91" s="5"/>
      <c r="I91" s="5"/>
      <c r="J91" s="5"/>
      <c r="K91" s="5"/>
      <c r="L91" s="4"/>
      <c r="M91" s="5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4"/>
      <c r="Z91" s="26" t="s">
        <v>7</v>
      </c>
      <c r="AA91" s="11"/>
      <c r="AB91" s="11"/>
      <c r="AC91" s="11"/>
      <c r="AD91" s="11"/>
      <c r="AE91" s="11"/>
      <c r="AF91" s="11"/>
      <c r="AG91" s="7">
        <v>0</v>
      </c>
      <c r="AH91" s="7">
        <v>0</v>
      </c>
      <c r="AI91" s="7">
        <v>0</v>
      </c>
      <c r="AJ91" s="7">
        <v>0</v>
      </c>
      <c r="AK91" s="7">
        <v>0</v>
      </c>
      <c r="AL91" s="7">
        <v>0</v>
      </c>
      <c r="AM91" s="7"/>
      <c r="AN91" s="7"/>
      <c r="AO91" s="7"/>
      <c r="AP91" s="7"/>
      <c r="AQ91" s="7"/>
      <c r="AR91" s="7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15">
        <f t="shared" si="3"/>
        <v>0</v>
      </c>
      <c r="FX91" s="1">
        <f t="shared" ref="FX91:FX97" si="4">AVERAGE(AG91,AH91,AI91)</f>
        <v>0</v>
      </c>
      <c r="FY91" s="4">
        <f>IF(AG91-AJ91&lt;0,0,AG91-AJ91)</f>
        <v>0</v>
      </c>
      <c r="FZ91" s="4">
        <f>IF(AH91-AK91&lt;0,0,AH91-AK91)</f>
        <v>0</v>
      </c>
      <c r="GA91" s="4">
        <f>IF(AI91-AL91&lt;0,0,AI91-AL91)</f>
        <v>0</v>
      </c>
      <c r="GB91" s="4" t="s">
        <v>7</v>
      </c>
      <c r="GQ91" s="2"/>
      <c r="GR91" s="2"/>
      <c r="GS91" s="2"/>
    </row>
    <row r="92" spans="2:201" x14ac:dyDescent="0.3">
      <c r="B92" s="3" t="s">
        <v>161</v>
      </c>
      <c r="C92" s="26">
        <v>213</v>
      </c>
      <c r="D92" s="15" t="s">
        <v>7</v>
      </c>
      <c r="E92" s="4" t="s">
        <v>135</v>
      </c>
      <c r="F92" s="5"/>
      <c r="G92" s="4"/>
      <c r="H92" s="5"/>
      <c r="I92" s="5"/>
      <c r="J92" s="5"/>
      <c r="K92" s="5"/>
      <c r="L92" s="4"/>
      <c r="M92" s="5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4"/>
      <c r="Z92" s="26" t="s">
        <v>7</v>
      </c>
      <c r="AA92" s="11"/>
      <c r="AB92" s="11"/>
      <c r="AC92" s="11"/>
      <c r="AD92" s="11"/>
      <c r="AE92" s="11"/>
      <c r="AF92" s="11"/>
      <c r="AG92" s="11">
        <v>400</v>
      </c>
      <c r="AH92" s="11">
        <v>300</v>
      </c>
      <c r="AI92" s="11">
        <v>700</v>
      </c>
      <c r="AJ92" s="11" t="s">
        <v>7</v>
      </c>
      <c r="AK92" s="11" t="s">
        <v>7</v>
      </c>
      <c r="AL92" s="11" t="s">
        <v>7</v>
      </c>
      <c r="AM92" s="11"/>
      <c r="AN92" s="11"/>
      <c r="AO92" s="11"/>
      <c r="AP92" s="11"/>
      <c r="AQ92" s="11"/>
      <c r="AR92" s="11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15" t="s">
        <v>7</v>
      </c>
      <c r="FX92" s="1">
        <f t="shared" si="4"/>
        <v>466.66666666666669</v>
      </c>
      <c r="FY92" s="4" t="s">
        <v>7</v>
      </c>
      <c r="FZ92" s="4" t="s">
        <v>7</v>
      </c>
      <c r="GA92" s="4" t="s">
        <v>7</v>
      </c>
      <c r="GB92" s="4" t="s">
        <v>7</v>
      </c>
      <c r="GQ92" s="2"/>
      <c r="GR92" s="2"/>
      <c r="GS92" s="2"/>
    </row>
    <row r="93" spans="2:201" x14ac:dyDescent="0.3">
      <c r="B93" s="3" t="s">
        <v>162</v>
      </c>
      <c r="C93" s="26">
        <v>213</v>
      </c>
      <c r="D93" s="4" t="s">
        <v>7</v>
      </c>
      <c r="E93" s="4" t="s">
        <v>136</v>
      </c>
      <c r="F93" s="5"/>
      <c r="G93" s="4"/>
      <c r="H93" s="5"/>
      <c r="I93" s="5"/>
      <c r="J93" s="5"/>
      <c r="K93" s="5"/>
      <c r="L93" s="4"/>
      <c r="M93" s="5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4"/>
      <c r="Z93" s="12" t="s">
        <v>7</v>
      </c>
      <c r="AA93" s="11"/>
      <c r="AB93" s="11"/>
      <c r="AC93" s="11"/>
      <c r="AD93" s="11"/>
      <c r="AE93" s="11"/>
      <c r="AF93" s="11"/>
      <c r="AG93" s="11">
        <v>-500</v>
      </c>
      <c r="AH93" s="11">
        <v>300</v>
      </c>
      <c r="AI93" s="11">
        <v>100</v>
      </c>
      <c r="AJ93" s="11">
        <v>800</v>
      </c>
      <c r="AK93" s="11">
        <v>700</v>
      </c>
      <c r="AL93" s="11">
        <v>900</v>
      </c>
      <c r="AM93" s="11"/>
      <c r="AN93" s="11"/>
      <c r="AO93" s="11"/>
      <c r="AP93" s="11"/>
      <c r="AQ93" s="11"/>
      <c r="AR93" s="11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15">
        <f t="shared" si="3"/>
        <v>0</v>
      </c>
      <c r="FX93" s="1">
        <f t="shared" si="4"/>
        <v>-33.333333333333336</v>
      </c>
      <c r="FY93" s="4">
        <f>IF(AG93-AJ93&lt;0,0,AG93-AJ93)</f>
        <v>0</v>
      </c>
      <c r="FZ93" s="4">
        <f>IF(AH93-AK93&lt;0,0,AH93-AK93)</f>
        <v>0</v>
      </c>
      <c r="GA93" s="4">
        <f>IF(AI93-AL93&lt;0,0,AI93-AL93)</f>
        <v>0</v>
      </c>
      <c r="GB93" s="4" t="s">
        <v>7</v>
      </c>
      <c r="GQ93" s="2"/>
      <c r="GR93" s="2"/>
      <c r="GS93" s="2"/>
    </row>
    <row r="94" spans="2:201" x14ac:dyDescent="0.3">
      <c r="B94" s="3" t="s">
        <v>163</v>
      </c>
      <c r="C94" s="26">
        <v>213</v>
      </c>
      <c r="D94" s="15" t="s">
        <v>7</v>
      </c>
      <c r="E94" s="4" t="s">
        <v>137</v>
      </c>
      <c r="F94" s="5"/>
      <c r="G94" s="4"/>
      <c r="H94" s="5"/>
      <c r="I94" s="5"/>
      <c r="J94" s="5"/>
      <c r="K94" s="5"/>
      <c r="L94" s="4"/>
      <c r="M94" s="5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4"/>
      <c r="Z94" s="12" t="s">
        <v>7</v>
      </c>
      <c r="AA94" s="11"/>
      <c r="AB94" s="11"/>
      <c r="AC94" s="11"/>
      <c r="AD94" s="11"/>
      <c r="AE94" s="11"/>
      <c r="AF94" s="11"/>
      <c r="AG94" s="11">
        <v>-500</v>
      </c>
      <c r="AH94" s="11">
        <v>300</v>
      </c>
      <c r="AI94" s="11">
        <v>100</v>
      </c>
      <c r="AJ94" s="11">
        <v>-800</v>
      </c>
      <c r="AK94" s="11">
        <v>200</v>
      </c>
      <c r="AL94" s="11">
        <v>50</v>
      </c>
      <c r="AM94" s="11"/>
      <c r="AN94" s="11"/>
      <c r="AO94" s="11"/>
      <c r="AP94" s="11"/>
      <c r="AQ94" s="11"/>
      <c r="AR94" s="11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15">
        <f t="shared" si="3"/>
        <v>150</v>
      </c>
      <c r="FX94" s="1">
        <f t="shared" si="4"/>
        <v>-33.333333333333336</v>
      </c>
      <c r="FY94" s="4">
        <f>IF(AG94-AJ94&lt;0,0,AG94-AJ94)</f>
        <v>300</v>
      </c>
      <c r="FZ94" s="4">
        <f>IF(AH94-AK94&lt;0,0,AH94-AK94)</f>
        <v>100</v>
      </c>
      <c r="GA94" s="4">
        <f>IF(AI94-AL94&lt;0,0,AI94-AL94)</f>
        <v>50</v>
      </c>
      <c r="GB94" s="4" t="str">
        <f>IF(AND(Z94 &lt;&gt; "AC",FW94/FX94=0),999999,"?")</f>
        <v>?</v>
      </c>
      <c r="GQ94" s="2"/>
      <c r="GR94" s="2"/>
      <c r="GS94" s="2"/>
    </row>
    <row r="95" spans="2:201" x14ac:dyDescent="0.3">
      <c r="B95" s="3" t="s">
        <v>164</v>
      </c>
      <c r="C95" s="26">
        <v>213</v>
      </c>
      <c r="D95" s="29">
        <v>999999</v>
      </c>
      <c r="E95" s="12" t="s">
        <v>132</v>
      </c>
      <c r="F95" s="5"/>
      <c r="G95" s="4"/>
      <c r="H95" s="5"/>
      <c r="I95" s="5"/>
      <c r="J95" s="5"/>
      <c r="K95" s="5"/>
      <c r="L95" s="4"/>
      <c r="M95" s="5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4"/>
      <c r="Z95" s="1" t="s">
        <v>130</v>
      </c>
      <c r="AA95" s="11"/>
      <c r="AB95" s="11"/>
      <c r="AC95" s="11"/>
      <c r="AD95" s="11"/>
      <c r="AE95" s="11"/>
      <c r="AF95" s="11"/>
      <c r="AG95" s="22">
        <v>500</v>
      </c>
      <c r="AH95" s="22">
        <v>300</v>
      </c>
      <c r="AI95" s="22">
        <v>100</v>
      </c>
      <c r="AJ95" s="22">
        <v>500</v>
      </c>
      <c r="AK95" s="22">
        <v>300</v>
      </c>
      <c r="AL95" s="22">
        <v>100</v>
      </c>
      <c r="AM95" s="22"/>
      <c r="AN95" s="22"/>
      <c r="AO95" s="22"/>
      <c r="AP95" s="22"/>
      <c r="AQ95" s="22"/>
      <c r="AR95" s="22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15">
        <f t="shared" si="3"/>
        <v>0</v>
      </c>
      <c r="FX95" s="1">
        <f t="shared" si="4"/>
        <v>300</v>
      </c>
      <c r="FY95" s="4">
        <f>IF(AG95-AJ95&lt;0,0,AG95-AJ95)</f>
        <v>0</v>
      </c>
      <c r="FZ95" s="4">
        <f>IF(AH95-AK95&lt;0,0,AH95-AK95)</f>
        <v>0</v>
      </c>
      <c r="GA95" s="4">
        <f>IF(AI95-AL95&lt;0,0,AI95-AL95)</f>
        <v>0</v>
      </c>
      <c r="GB95" s="4">
        <f>IF(AND(Z95 &lt;&gt; "AC",FW95/FX95=0),999999,"?")</f>
        <v>999999</v>
      </c>
      <c r="GQ95" s="2"/>
      <c r="GR95" s="2"/>
      <c r="GS95" s="2"/>
    </row>
    <row r="96" spans="2:201" x14ac:dyDescent="0.3">
      <c r="B96" s="3" t="s">
        <v>165</v>
      </c>
      <c r="C96" s="26">
        <v>213</v>
      </c>
      <c r="D96" s="4">
        <f>FW96/FX96</f>
        <v>0</v>
      </c>
      <c r="E96" s="9"/>
      <c r="F96" s="5"/>
      <c r="G96" s="4"/>
      <c r="H96" s="5"/>
      <c r="I96" s="5"/>
      <c r="J96" s="5"/>
      <c r="K96" s="5"/>
      <c r="L96" s="4"/>
      <c r="M96" s="5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4"/>
      <c r="Z96" s="24" t="s">
        <v>131</v>
      </c>
      <c r="AA96" s="11"/>
      <c r="AB96" s="11"/>
      <c r="AC96" s="11"/>
      <c r="AD96" s="11"/>
      <c r="AE96" s="11"/>
      <c r="AF96" s="11"/>
      <c r="AG96" s="11">
        <v>500</v>
      </c>
      <c r="AH96" s="11">
        <v>300</v>
      </c>
      <c r="AI96" s="11">
        <v>100</v>
      </c>
      <c r="AJ96" s="11">
        <v>500</v>
      </c>
      <c r="AK96" s="11">
        <v>300</v>
      </c>
      <c r="AL96" s="11">
        <v>100</v>
      </c>
      <c r="AM96" s="11"/>
      <c r="AN96" s="11"/>
      <c r="AO96" s="11"/>
      <c r="AP96" s="11"/>
      <c r="AQ96" s="11"/>
      <c r="AR96" s="11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15">
        <f t="shared" si="3"/>
        <v>0</v>
      </c>
      <c r="FX96" s="1">
        <f t="shared" si="4"/>
        <v>300</v>
      </c>
      <c r="FY96" s="4">
        <f>IF(AG96-AJ96&lt;0,0,AG96-AJ96)</f>
        <v>0</v>
      </c>
      <c r="FZ96" s="4">
        <f>IF(AH96-AK96&lt;0,0,AH96-AK96)</f>
        <v>0</v>
      </c>
      <c r="GA96" s="4">
        <f>IF(AI96-AL96&lt;0,0,AI96-AL96)</f>
        <v>0</v>
      </c>
      <c r="GB96" s="4" t="str">
        <f>IF(AND(Z96 &lt;&gt; "AC",FW96/FX96=0),999999,"?")</f>
        <v>?</v>
      </c>
      <c r="GQ96" s="2"/>
      <c r="GR96" s="2"/>
      <c r="GS96" s="2"/>
    </row>
    <row r="97" spans="2:201" x14ac:dyDescent="0.3">
      <c r="B97" s="3" t="s">
        <v>166</v>
      </c>
      <c r="C97" s="26">
        <v>213</v>
      </c>
      <c r="D97" s="4">
        <f>FW97/FX97</f>
        <v>0.34615384615384615</v>
      </c>
      <c r="E97" s="9"/>
      <c r="F97" s="5"/>
      <c r="G97" s="4"/>
      <c r="H97" s="5"/>
      <c r="I97" s="5"/>
      <c r="J97" s="5"/>
      <c r="K97" s="5"/>
      <c r="L97" s="4"/>
      <c r="M97" s="5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4"/>
      <c r="Z97" s="25" t="s">
        <v>130</v>
      </c>
      <c r="AA97" s="11"/>
      <c r="AB97" s="11"/>
      <c r="AC97" s="11"/>
      <c r="AD97" s="11"/>
      <c r="AE97" s="11"/>
      <c r="AF97" s="11"/>
      <c r="AG97" s="11">
        <v>1000</v>
      </c>
      <c r="AH97" s="11">
        <v>700</v>
      </c>
      <c r="AI97" s="11">
        <v>900</v>
      </c>
      <c r="AJ97" s="11">
        <v>800</v>
      </c>
      <c r="AK97" s="11">
        <v>300</v>
      </c>
      <c r="AL97" s="11">
        <v>600</v>
      </c>
      <c r="AM97" s="11"/>
      <c r="AN97" s="11"/>
      <c r="AO97" s="11"/>
      <c r="AP97" s="11"/>
      <c r="AQ97" s="11"/>
      <c r="AR97" s="11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15">
        <f t="shared" si="3"/>
        <v>300</v>
      </c>
      <c r="FX97" s="1">
        <f t="shared" si="4"/>
        <v>866.66666666666663</v>
      </c>
      <c r="FY97" s="4">
        <f>IF(AG97-AJ97&lt;0,0,AG97-AJ97)</f>
        <v>200</v>
      </c>
      <c r="FZ97" s="4">
        <f>IF(AH97-AK97&lt;0,0,AH97-AK97)</f>
        <v>400</v>
      </c>
      <c r="GA97" s="4">
        <f>IF(AI97-AL97&lt;0,0,AI97-AL97)</f>
        <v>300</v>
      </c>
      <c r="GB97" s="4" t="str">
        <f>IF(AND(Z97 &lt;&gt; "AC",FW97/FX97=0),999999,"?")</f>
        <v>?</v>
      </c>
      <c r="GQ97" s="2"/>
      <c r="GR97" s="2"/>
      <c r="GS97" s="2"/>
    </row>
    <row r="98" spans="2:201" x14ac:dyDescent="0.3">
      <c r="B98" s="3" t="s">
        <v>173</v>
      </c>
      <c r="C98" s="26">
        <v>214</v>
      </c>
      <c r="D98" s="4">
        <f>FW98/FX98</f>
        <v>0.35416666666666663</v>
      </c>
      <c r="E98" s="9"/>
      <c r="F98" s="5"/>
      <c r="G98" s="4"/>
      <c r="H98" s="5"/>
      <c r="I98" s="5"/>
      <c r="J98" s="5"/>
      <c r="K98" s="5"/>
      <c r="L98" s="4"/>
      <c r="M98" s="5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4"/>
      <c r="Z98" s="26" t="s">
        <v>7</v>
      </c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7">
        <v>2500</v>
      </c>
      <c r="AN98" s="7">
        <v>1500</v>
      </c>
      <c r="AO98" s="7">
        <v>800</v>
      </c>
      <c r="AP98" s="7">
        <v>1700</v>
      </c>
      <c r="AQ98" s="7">
        <v>900</v>
      </c>
      <c r="AR98" s="7">
        <v>500</v>
      </c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15">
        <v>566.66666666666663</v>
      </c>
      <c r="FX98" s="1">
        <v>1600</v>
      </c>
      <c r="FY98" s="4">
        <v>800</v>
      </c>
      <c r="FZ98" s="4">
        <v>600</v>
      </c>
      <c r="GA98" s="4">
        <v>300</v>
      </c>
      <c r="GB98" s="4" t="s">
        <v>7</v>
      </c>
      <c r="GQ98" s="2"/>
      <c r="GR98" s="2"/>
      <c r="GS98" s="2"/>
    </row>
    <row r="99" spans="2:201" x14ac:dyDescent="0.3">
      <c r="B99" s="3" t="s">
        <v>174</v>
      </c>
      <c r="C99" s="26">
        <v>214</v>
      </c>
      <c r="D99" s="29">
        <v>999999</v>
      </c>
      <c r="E99" s="12" t="s">
        <v>132</v>
      </c>
      <c r="F99" s="5"/>
      <c r="G99" s="4"/>
      <c r="H99" s="5"/>
      <c r="I99" s="5"/>
      <c r="J99" s="5"/>
      <c r="K99" s="5"/>
      <c r="L99" s="4"/>
      <c r="M99" s="5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4"/>
      <c r="Z99" s="26" t="s">
        <v>7</v>
      </c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>
        <v>1000</v>
      </c>
      <c r="AN99" s="11">
        <v>700</v>
      </c>
      <c r="AO99" s="11">
        <v>900</v>
      </c>
      <c r="AP99" s="11">
        <v>1000</v>
      </c>
      <c r="AQ99" s="11">
        <v>700</v>
      </c>
      <c r="AR99" s="11">
        <v>900</v>
      </c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15">
        <v>0</v>
      </c>
      <c r="FX99" s="1">
        <v>866.66666666666663</v>
      </c>
      <c r="FY99" s="4">
        <v>0</v>
      </c>
      <c r="FZ99" s="4">
        <v>0</v>
      </c>
      <c r="GA99" s="4">
        <v>0</v>
      </c>
      <c r="GB99" s="4">
        <v>999999</v>
      </c>
      <c r="GQ99" s="2"/>
      <c r="GR99" s="2"/>
      <c r="GS99" s="2"/>
    </row>
    <row r="100" spans="2:201" x14ac:dyDescent="0.3">
      <c r="B100" s="3" t="s">
        <v>175</v>
      </c>
      <c r="C100" s="26">
        <v>214</v>
      </c>
      <c r="D100" s="4">
        <f>FW100/FX100</f>
        <v>0.4</v>
      </c>
      <c r="E100" s="4"/>
      <c r="F100" s="5"/>
      <c r="G100" s="4"/>
      <c r="H100" s="5"/>
      <c r="I100" s="5"/>
      <c r="J100" s="5"/>
      <c r="K100" s="5"/>
      <c r="L100" s="4"/>
      <c r="M100" s="5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4"/>
      <c r="Z100" s="26" t="s">
        <v>7</v>
      </c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>
        <v>2500</v>
      </c>
      <c r="AN100" s="11" t="s">
        <v>7</v>
      </c>
      <c r="AO100" s="11" t="s">
        <v>7</v>
      </c>
      <c r="AP100" s="11">
        <v>1500</v>
      </c>
      <c r="AQ100" s="11" t="s">
        <v>7</v>
      </c>
      <c r="AR100" s="7" t="s">
        <v>7</v>
      </c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15">
        <v>1000</v>
      </c>
      <c r="FX100" s="1">
        <v>2500</v>
      </c>
      <c r="FY100" s="4">
        <v>1000</v>
      </c>
      <c r="FZ100" s="4" t="s">
        <v>7</v>
      </c>
      <c r="GA100" s="4" t="s">
        <v>7</v>
      </c>
      <c r="GB100" s="4" t="s">
        <v>7</v>
      </c>
      <c r="GQ100" s="2"/>
      <c r="GR100" s="2"/>
      <c r="GS100" s="2"/>
    </row>
    <row r="101" spans="2:201" x14ac:dyDescent="0.3">
      <c r="B101" s="3" t="s">
        <v>176</v>
      </c>
      <c r="C101" s="26">
        <v>214</v>
      </c>
      <c r="D101" s="4" t="s">
        <v>7</v>
      </c>
      <c r="E101" s="4" t="s">
        <v>133</v>
      </c>
      <c r="F101" s="5"/>
      <c r="G101" s="4"/>
      <c r="H101" s="5"/>
      <c r="I101" s="5"/>
      <c r="J101" s="5"/>
      <c r="K101" s="5"/>
      <c r="L101" s="4"/>
      <c r="M101" s="5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4"/>
      <c r="Z101" s="26" t="s">
        <v>7</v>
      </c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 t="s">
        <v>7</v>
      </c>
      <c r="AN101" s="11" t="s">
        <v>7</v>
      </c>
      <c r="AO101" s="11" t="s">
        <v>7</v>
      </c>
      <c r="AP101" s="11" t="s">
        <v>7</v>
      </c>
      <c r="AQ101" s="11" t="s">
        <v>7</v>
      </c>
      <c r="AR101" s="7" t="s">
        <v>7</v>
      </c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15" t="s">
        <v>7</v>
      </c>
      <c r="FX101" s="1" t="s">
        <v>7</v>
      </c>
      <c r="FY101" s="4" t="s">
        <v>7</v>
      </c>
      <c r="FZ101" s="4" t="s">
        <v>7</v>
      </c>
      <c r="GA101" s="4" t="s">
        <v>7</v>
      </c>
      <c r="GB101" s="4" t="s">
        <v>7</v>
      </c>
      <c r="GQ101" s="2"/>
      <c r="GR101" s="2"/>
      <c r="GS101" s="2"/>
    </row>
    <row r="102" spans="2:201" x14ac:dyDescent="0.3">
      <c r="B102" s="3" t="s">
        <v>177</v>
      </c>
      <c r="C102" s="26">
        <v>214</v>
      </c>
      <c r="D102" s="4">
        <v>-1000000</v>
      </c>
      <c r="E102" s="4" t="s">
        <v>134</v>
      </c>
      <c r="F102" s="5"/>
      <c r="G102" s="4"/>
      <c r="H102" s="5"/>
      <c r="I102" s="5"/>
      <c r="J102" s="5"/>
      <c r="K102" s="5"/>
      <c r="L102" s="4"/>
      <c r="M102" s="5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4"/>
      <c r="Z102" s="26" t="s">
        <v>7</v>
      </c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7">
        <v>0</v>
      </c>
      <c r="AN102" s="7">
        <v>0</v>
      </c>
      <c r="AO102" s="7">
        <v>0</v>
      </c>
      <c r="AP102" s="7">
        <v>0</v>
      </c>
      <c r="AQ102" s="7">
        <v>0</v>
      </c>
      <c r="AR102" s="7">
        <v>0</v>
      </c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15">
        <v>0</v>
      </c>
      <c r="FX102" s="1">
        <v>0</v>
      </c>
      <c r="FY102" s="4">
        <v>0</v>
      </c>
      <c r="FZ102" s="4">
        <v>0</v>
      </c>
      <c r="GA102" s="4">
        <v>0</v>
      </c>
      <c r="GB102" s="4" t="s">
        <v>7</v>
      </c>
      <c r="GQ102" s="2"/>
      <c r="GR102" s="2"/>
      <c r="GS102" s="2"/>
    </row>
    <row r="103" spans="2:201" x14ac:dyDescent="0.3">
      <c r="B103" s="3" t="s">
        <v>178</v>
      </c>
      <c r="C103" s="26">
        <v>214</v>
      </c>
      <c r="D103" s="15" t="s">
        <v>7</v>
      </c>
      <c r="E103" s="4" t="s">
        <v>135</v>
      </c>
      <c r="F103" s="5"/>
      <c r="G103" s="4"/>
      <c r="H103" s="5"/>
      <c r="I103" s="5"/>
      <c r="J103" s="5"/>
      <c r="K103" s="5"/>
      <c r="L103" s="4"/>
      <c r="M103" s="5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4"/>
      <c r="Z103" s="26" t="s">
        <v>7</v>
      </c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>
        <v>400</v>
      </c>
      <c r="AN103" s="11">
        <v>300</v>
      </c>
      <c r="AO103" s="11">
        <v>700</v>
      </c>
      <c r="AP103" s="11" t="s">
        <v>7</v>
      </c>
      <c r="AQ103" s="11" t="s">
        <v>7</v>
      </c>
      <c r="AR103" s="11" t="s">
        <v>7</v>
      </c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15" t="s">
        <v>7</v>
      </c>
      <c r="FX103" s="1">
        <v>466.66666666666669</v>
      </c>
      <c r="FY103" s="4" t="s">
        <v>7</v>
      </c>
      <c r="FZ103" s="4" t="s">
        <v>7</v>
      </c>
      <c r="GA103" s="4" t="s">
        <v>7</v>
      </c>
      <c r="GB103" s="4" t="s">
        <v>7</v>
      </c>
      <c r="GQ103" s="2"/>
      <c r="GR103" s="2"/>
      <c r="GS103" s="2"/>
    </row>
    <row r="104" spans="2:201" x14ac:dyDescent="0.3">
      <c r="B104" s="3" t="s">
        <v>179</v>
      </c>
      <c r="C104" s="26">
        <v>214</v>
      </c>
      <c r="D104" s="4" t="s">
        <v>7</v>
      </c>
      <c r="E104" s="4" t="s">
        <v>136</v>
      </c>
      <c r="F104" s="5"/>
      <c r="G104" s="4"/>
      <c r="H104" s="5"/>
      <c r="I104" s="5"/>
      <c r="J104" s="5"/>
      <c r="K104" s="5"/>
      <c r="L104" s="4"/>
      <c r="M104" s="5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4"/>
      <c r="Z104" s="12" t="s">
        <v>7</v>
      </c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>
        <v>-500</v>
      </c>
      <c r="AN104" s="11">
        <v>300</v>
      </c>
      <c r="AO104" s="11">
        <v>100</v>
      </c>
      <c r="AP104" s="11">
        <v>800</v>
      </c>
      <c r="AQ104" s="11">
        <v>700</v>
      </c>
      <c r="AR104" s="11">
        <v>900</v>
      </c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15">
        <v>0</v>
      </c>
      <c r="FX104" s="1">
        <v>-33.333333333333336</v>
      </c>
      <c r="FY104" s="4">
        <v>0</v>
      </c>
      <c r="FZ104" s="4">
        <v>0</v>
      </c>
      <c r="GA104" s="4">
        <v>0</v>
      </c>
      <c r="GB104" s="4" t="s">
        <v>7</v>
      </c>
      <c r="GQ104" s="2"/>
      <c r="GR104" s="2"/>
      <c r="GS104" s="2"/>
    </row>
    <row r="105" spans="2:201" x14ac:dyDescent="0.3">
      <c r="B105" s="3" t="s">
        <v>180</v>
      </c>
      <c r="C105" s="26">
        <v>214</v>
      </c>
      <c r="D105" s="15" t="s">
        <v>7</v>
      </c>
      <c r="E105" s="4" t="s">
        <v>137</v>
      </c>
      <c r="F105" s="5"/>
      <c r="G105" s="4"/>
      <c r="H105" s="5"/>
      <c r="I105" s="5"/>
      <c r="J105" s="5"/>
      <c r="K105" s="5"/>
      <c r="L105" s="4"/>
      <c r="M105" s="5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4"/>
      <c r="Z105" s="12" t="s">
        <v>7</v>
      </c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>
        <v>-500</v>
      </c>
      <c r="AN105" s="11">
        <v>300</v>
      </c>
      <c r="AO105" s="11">
        <v>100</v>
      </c>
      <c r="AP105" s="11">
        <v>-800</v>
      </c>
      <c r="AQ105" s="11">
        <v>200</v>
      </c>
      <c r="AR105" s="11">
        <v>50</v>
      </c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  <c r="FW105" s="15">
        <v>150</v>
      </c>
      <c r="FX105" s="1">
        <v>-33.333333333333336</v>
      </c>
      <c r="FY105" s="4">
        <v>300</v>
      </c>
      <c r="FZ105" s="4">
        <v>100</v>
      </c>
      <c r="GA105" s="4">
        <v>50</v>
      </c>
      <c r="GB105" s="4" t="s">
        <v>7</v>
      </c>
      <c r="GQ105" s="2"/>
      <c r="GR105" s="2"/>
      <c r="GS105" s="2"/>
    </row>
    <row r="106" spans="2:201" x14ac:dyDescent="0.3">
      <c r="B106" s="3" t="s">
        <v>181</v>
      </c>
      <c r="C106" s="26">
        <v>214</v>
      </c>
      <c r="D106" s="29">
        <v>999999</v>
      </c>
      <c r="E106" s="12" t="s">
        <v>132</v>
      </c>
      <c r="F106" s="5"/>
      <c r="G106" s="4"/>
      <c r="H106" s="5"/>
      <c r="I106" s="5"/>
      <c r="J106" s="5"/>
      <c r="K106" s="5"/>
      <c r="L106" s="4"/>
      <c r="M106" s="5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4"/>
      <c r="Z106" s="1" t="s">
        <v>130</v>
      </c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22">
        <v>500</v>
      </c>
      <c r="AN106" s="22">
        <v>300</v>
      </c>
      <c r="AO106" s="22">
        <v>100</v>
      </c>
      <c r="AP106" s="22">
        <v>500</v>
      </c>
      <c r="AQ106" s="22">
        <v>300</v>
      </c>
      <c r="AR106" s="22">
        <v>100</v>
      </c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15">
        <v>0</v>
      </c>
      <c r="FX106" s="1">
        <v>300</v>
      </c>
      <c r="FY106" s="4">
        <v>0</v>
      </c>
      <c r="FZ106" s="4">
        <v>0</v>
      </c>
      <c r="GA106" s="4">
        <v>0</v>
      </c>
      <c r="GB106" s="4">
        <v>999999</v>
      </c>
      <c r="GQ106" s="2"/>
      <c r="GR106" s="2"/>
      <c r="GS106" s="2"/>
    </row>
    <row r="107" spans="2:201" x14ac:dyDescent="0.3">
      <c r="B107" s="3" t="s">
        <v>182</v>
      </c>
      <c r="C107" s="26">
        <v>214</v>
      </c>
      <c r="D107" s="4">
        <f>FW107/FX107</f>
        <v>0</v>
      </c>
      <c r="E107" s="9"/>
      <c r="F107" s="5"/>
      <c r="G107" s="4"/>
      <c r="H107" s="5"/>
      <c r="I107" s="5"/>
      <c r="J107" s="5"/>
      <c r="K107" s="5"/>
      <c r="L107" s="4"/>
      <c r="M107" s="5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4"/>
      <c r="Z107" s="24" t="s">
        <v>131</v>
      </c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>
        <v>500</v>
      </c>
      <c r="AN107" s="11">
        <v>300</v>
      </c>
      <c r="AO107" s="11">
        <v>100</v>
      </c>
      <c r="AP107" s="11">
        <v>500</v>
      </c>
      <c r="AQ107" s="11">
        <v>300</v>
      </c>
      <c r="AR107" s="11">
        <v>100</v>
      </c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15">
        <v>0</v>
      </c>
      <c r="FX107" s="1">
        <v>300</v>
      </c>
      <c r="FY107" s="4">
        <v>0</v>
      </c>
      <c r="FZ107" s="4">
        <v>0</v>
      </c>
      <c r="GA107" s="4">
        <v>0</v>
      </c>
      <c r="GB107" s="4" t="s">
        <v>7</v>
      </c>
      <c r="GQ107" s="2"/>
      <c r="GR107" s="2"/>
      <c r="GS107" s="2"/>
    </row>
    <row r="108" spans="2:201" x14ac:dyDescent="0.3">
      <c r="B108" s="3" t="s">
        <v>183</v>
      </c>
      <c r="C108" s="26">
        <v>214</v>
      </c>
      <c r="D108" s="4">
        <f>FW108/FX108</f>
        <v>0.34615384615384615</v>
      </c>
      <c r="E108" s="9"/>
      <c r="F108" s="5"/>
      <c r="G108" s="4"/>
      <c r="H108" s="5"/>
      <c r="I108" s="5"/>
      <c r="J108" s="5"/>
      <c r="K108" s="5"/>
      <c r="L108" s="4"/>
      <c r="M108" s="5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4"/>
      <c r="Z108" s="25" t="s">
        <v>130</v>
      </c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>
        <v>1000</v>
      </c>
      <c r="AN108" s="11">
        <v>700</v>
      </c>
      <c r="AO108" s="11">
        <v>900</v>
      </c>
      <c r="AP108" s="11">
        <v>800</v>
      </c>
      <c r="AQ108" s="11">
        <v>300</v>
      </c>
      <c r="AR108" s="11">
        <v>600</v>
      </c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15">
        <v>300</v>
      </c>
      <c r="FX108" s="1">
        <v>866.66666666666663</v>
      </c>
      <c r="FY108" s="4">
        <v>200</v>
      </c>
      <c r="FZ108" s="4">
        <v>400</v>
      </c>
      <c r="GA108" s="4">
        <v>300</v>
      </c>
      <c r="GB108" s="4" t="s">
        <v>7</v>
      </c>
      <c r="GQ108" s="2"/>
      <c r="GR108" s="2"/>
      <c r="GS108" s="2"/>
    </row>
    <row r="109" spans="2:201" x14ac:dyDescent="0.3">
      <c r="B109" s="3" t="s">
        <v>191</v>
      </c>
      <c r="C109" s="26">
        <v>215</v>
      </c>
      <c r="D109" s="4">
        <f>FW109/FX109</f>
        <v>0.35416666666666663</v>
      </c>
      <c r="E109" s="9"/>
      <c r="F109" s="5"/>
      <c r="G109" s="4"/>
      <c r="H109" s="5"/>
      <c r="I109" s="5"/>
      <c r="J109" s="5"/>
      <c r="K109" s="5"/>
      <c r="L109" s="4"/>
      <c r="M109" s="5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4"/>
      <c r="Z109" s="26" t="s">
        <v>7</v>
      </c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7">
        <v>2500</v>
      </c>
      <c r="AT109" s="7">
        <v>1500</v>
      </c>
      <c r="AU109" s="7">
        <v>800</v>
      </c>
      <c r="AV109" s="7">
        <v>1700</v>
      </c>
      <c r="AW109" s="7">
        <v>900</v>
      </c>
      <c r="AX109" s="7">
        <v>500</v>
      </c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7"/>
      <c r="EL109" s="7"/>
      <c r="EM109" s="7"/>
      <c r="EN109" s="7"/>
      <c r="EO109" s="7"/>
      <c r="EP109" s="7"/>
      <c r="EQ109" s="7"/>
      <c r="ER109" s="7"/>
      <c r="ES109" s="7"/>
      <c r="ET109" s="7"/>
      <c r="EU109" s="7"/>
      <c r="EV109" s="7"/>
      <c r="EW109" s="7"/>
      <c r="EX109" s="7"/>
      <c r="EY109" s="7"/>
      <c r="EZ109" s="7"/>
      <c r="FA109" s="7"/>
      <c r="FB109" s="7"/>
      <c r="FC109" s="7"/>
      <c r="FD109" s="7"/>
      <c r="FE109" s="7"/>
      <c r="FF109" s="7"/>
      <c r="FG109" s="7"/>
      <c r="FH109" s="7"/>
      <c r="FI109" s="7"/>
      <c r="FJ109" s="7"/>
      <c r="FK109" s="7"/>
      <c r="FL109" s="7"/>
      <c r="FM109" s="7"/>
      <c r="FN109" s="7"/>
      <c r="FO109" s="7"/>
      <c r="FP109" s="7"/>
      <c r="FQ109" s="7"/>
      <c r="FR109" s="7"/>
      <c r="FS109" s="7"/>
      <c r="FT109" s="7"/>
      <c r="FU109" s="7"/>
      <c r="FV109" s="7"/>
      <c r="FW109" s="15">
        <v>566.66666666666663</v>
      </c>
      <c r="FX109" s="1">
        <v>1600</v>
      </c>
      <c r="FY109" s="4">
        <v>800</v>
      </c>
      <c r="FZ109" s="4">
        <v>600</v>
      </c>
      <c r="GA109" s="4">
        <v>300</v>
      </c>
      <c r="GB109" s="4" t="s">
        <v>7</v>
      </c>
      <c r="GQ109" s="2"/>
      <c r="GR109" s="2"/>
      <c r="GS109" s="2"/>
    </row>
    <row r="110" spans="2:201" x14ac:dyDescent="0.3">
      <c r="B110" s="3" t="s">
        <v>192</v>
      </c>
      <c r="C110" s="26">
        <v>215</v>
      </c>
      <c r="D110" s="29">
        <v>999999</v>
      </c>
      <c r="E110" s="12" t="s">
        <v>132</v>
      </c>
      <c r="F110" s="5"/>
      <c r="G110" s="4"/>
      <c r="H110" s="5"/>
      <c r="I110" s="5"/>
      <c r="J110" s="5"/>
      <c r="K110" s="5"/>
      <c r="L110" s="4"/>
      <c r="M110" s="5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4"/>
      <c r="Z110" s="26" t="s">
        <v>7</v>
      </c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>
        <v>1000</v>
      </c>
      <c r="AT110" s="11">
        <v>700</v>
      </c>
      <c r="AU110" s="11">
        <v>900</v>
      </c>
      <c r="AV110" s="11">
        <v>1000</v>
      </c>
      <c r="AW110" s="11">
        <v>700</v>
      </c>
      <c r="AX110" s="11">
        <v>900</v>
      </c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  <c r="DS110" s="11"/>
      <c r="DT110" s="11"/>
      <c r="DU110" s="11"/>
      <c r="DV110" s="11"/>
      <c r="DW110" s="11"/>
      <c r="DX110" s="11"/>
      <c r="DY110" s="11"/>
      <c r="DZ110" s="11"/>
      <c r="EA110" s="11"/>
      <c r="EB110" s="11"/>
      <c r="EC110" s="11"/>
      <c r="ED110" s="11"/>
      <c r="EE110" s="11"/>
      <c r="EF110" s="11"/>
      <c r="EG110" s="11"/>
      <c r="EH110" s="11"/>
      <c r="EI110" s="11"/>
      <c r="EJ110" s="11"/>
      <c r="EK110" s="11"/>
      <c r="EL110" s="11"/>
      <c r="EM110" s="11"/>
      <c r="EN110" s="11"/>
      <c r="EO110" s="11"/>
      <c r="EP110" s="11"/>
      <c r="EQ110" s="11"/>
      <c r="ER110" s="11"/>
      <c r="ES110" s="11"/>
      <c r="ET110" s="11"/>
      <c r="EU110" s="11"/>
      <c r="EV110" s="11"/>
      <c r="EW110" s="11"/>
      <c r="EX110" s="11"/>
      <c r="EY110" s="11"/>
      <c r="EZ110" s="11"/>
      <c r="FA110" s="11"/>
      <c r="FB110" s="11"/>
      <c r="FC110" s="11"/>
      <c r="FD110" s="11"/>
      <c r="FE110" s="11"/>
      <c r="FF110" s="11"/>
      <c r="FG110" s="11"/>
      <c r="FH110" s="11"/>
      <c r="FI110" s="11"/>
      <c r="FJ110" s="11"/>
      <c r="FK110" s="11"/>
      <c r="FL110" s="11"/>
      <c r="FM110" s="11"/>
      <c r="FN110" s="11"/>
      <c r="FO110" s="11"/>
      <c r="FP110" s="11"/>
      <c r="FQ110" s="11"/>
      <c r="FR110" s="11"/>
      <c r="FS110" s="11"/>
      <c r="FT110" s="11"/>
      <c r="FU110" s="11"/>
      <c r="FV110" s="11"/>
      <c r="FW110" s="15">
        <v>0</v>
      </c>
      <c r="FX110" s="1">
        <v>866.66666666666663</v>
      </c>
      <c r="FY110" s="4">
        <v>0</v>
      </c>
      <c r="FZ110" s="4">
        <v>0</v>
      </c>
      <c r="GA110" s="4">
        <v>0</v>
      </c>
      <c r="GB110" s="4">
        <v>999999</v>
      </c>
      <c r="GQ110" s="2"/>
      <c r="GR110" s="2"/>
      <c r="GS110" s="2"/>
    </row>
    <row r="111" spans="2:201" x14ac:dyDescent="0.3">
      <c r="B111" s="3" t="s">
        <v>193</v>
      </c>
      <c r="C111" s="26">
        <v>215</v>
      </c>
      <c r="D111" s="4">
        <f>FW111/FX111</f>
        <v>0.4</v>
      </c>
      <c r="E111" s="4"/>
      <c r="F111" s="5"/>
      <c r="G111" s="4"/>
      <c r="H111" s="5"/>
      <c r="I111" s="5"/>
      <c r="J111" s="5"/>
      <c r="K111" s="5"/>
      <c r="L111" s="4"/>
      <c r="M111" s="5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4"/>
      <c r="Z111" s="26" t="s">
        <v>7</v>
      </c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>
        <v>2500</v>
      </c>
      <c r="AT111" s="11" t="s">
        <v>7</v>
      </c>
      <c r="AU111" s="11" t="s">
        <v>7</v>
      </c>
      <c r="AV111" s="11">
        <v>1500</v>
      </c>
      <c r="AW111" s="11" t="s">
        <v>7</v>
      </c>
      <c r="AX111" s="7" t="s">
        <v>7</v>
      </c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  <c r="ER111" s="7"/>
      <c r="ES111" s="7"/>
      <c r="ET111" s="7"/>
      <c r="EU111" s="7"/>
      <c r="EV111" s="7"/>
      <c r="EW111" s="7"/>
      <c r="EX111" s="7"/>
      <c r="EY111" s="7"/>
      <c r="EZ111" s="7"/>
      <c r="FA111" s="7"/>
      <c r="FB111" s="7"/>
      <c r="FC111" s="7"/>
      <c r="FD111" s="7"/>
      <c r="FE111" s="7"/>
      <c r="FF111" s="7"/>
      <c r="FG111" s="7"/>
      <c r="FH111" s="7"/>
      <c r="FI111" s="7"/>
      <c r="FJ111" s="7"/>
      <c r="FK111" s="7"/>
      <c r="FL111" s="7"/>
      <c r="FM111" s="7"/>
      <c r="FN111" s="7"/>
      <c r="FO111" s="7"/>
      <c r="FP111" s="7"/>
      <c r="FQ111" s="7"/>
      <c r="FR111" s="7"/>
      <c r="FS111" s="7"/>
      <c r="FT111" s="7"/>
      <c r="FU111" s="7"/>
      <c r="FV111" s="7"/>
      <c r="FW111" s="15">
        <v>1000</v>
      </c>
      <c r="FX111" s="1">
        <v>2500</v>
      </c>
      <c r="FY111" s="4">
        <v>1000</v>
      </c>
      <c r="FZ111" s="4" t="s">
        <v>7</v>
      </c>
      <c r="GA111" s="4" t="s">
        <v>7</v>
      </c>
      <c r="GB111" s="4" t="s">
        <v>7</v>
      </c>
      <c r="GQ111" s="2"/>
      <c r="GR111" s="2"/>
      <c r="GS111" s="2"/>
    </row>
    <row r="112" spans="2:201" x14ac:dyDescent="0.3">
      <c r="B112" s="3" t="s">
        <v>194</v>
      </c>
      <c r="C112" s="26">
        <v>215</v>
      </c>
      <c r="D112" s="4" t="s">
        <v>7</v>
      </c>
      <c r="E112" s="4" t="s">
        <v>133</v>
      </c>
      <c r="F112" s="5"/>
      <c r="G112" s="4"/>
      <c r="H112" s="5"/>
      <c r="I112" s="5"/>
      <c r="J112" s="5"/>
      <c r="K112" s="5"/>
      <c r="L112" s="4"/>
      <c r="M112" s="5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4"/>
      <c r="Z112" s="26" t="s">
        <v>7</v>
      </c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 t="s">
        <v>7</v>
      </c>
      <c r="AT112" s="11" t="s">
        <v>7</v>
      </c>
      <c r="AU112" s="11" t="s">
        <v>7</v>
      </c>
      <c r="AV112" s="11" t="s">
        <v>7</v>
      </c>
      <c r="AW112" s="11" t="s">
        <v>7</v>
      </c>
      <c r="AX112" s="7" t="s">
        <v>7</v>
      </c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7"/>
      <c r="EN112" s="7"/>
      <c r="EO112" s="7"/>
      <c r="EP112" s="7"/>
      <c r="EQ112" s="7"/>
      <c r="ER112" s="7"/>
      <c r="ES112" s="7"/>
      <c r="ET112" s="7"/>
      <c r="EU112" s="7"/>
      <c r="EV112" s="7"/>
      <c r="EW112" s="7"/>
      <c r="EX112" s="7"/>
      <c r="EY112" s="7"/>
      <c r="EZ112" s="7"/>
      <c r="FA112" s="7"/>
      <c r="FB112" s="7"/>
      <c r="FC112" s="7"/>
      <c r="FD112" s="7"/>
      <c r="FE112" s="7"/>
      <c r="FF112" s="7"/>
      <c r="FG112" s="7"/>
      <c r="FH112" s="7"/>
      <c r="FI112" s="7"/>
      <c r="FJ112" s="7"/>
      <c r="FK112" s="7"/>
      <c r="FL112" s="7"/>
      <c r="FM112" s="7"/>
      <c r="FN112" s="7"/>
      <c r="FO112" s="7"/>
      <c r="FP112" s="7"/>
      <c r="FQ112" s="7"/>
      <c r="FR112" s="7"/>
      <c r="FS112" s="7"/>
      <c r="FT112" s="7"/>
      <c r="FU112" s="7"/>
      <c r="FV112" s="7"/>
      <c r="FW112" s="15" t="s">
        <v>7</v>
      </c>
      <c r="FX112" s="1" t="s">
        <v>7</v>
      </c>
      <c r="FY112" s="4" t="s">
        <v>7</v>
      </c>
      <c r="FZ112" s="4" t="s">
        <v>7</v>
      </c>
      <c r="GA112" s="4" t="s">
        <v>7</v>
      </c>
      <c r="GB112" s="4" t="s">
        <v>7</v>
      </c>
      <c r="GQ112" s="2"/>
      <c r="GR112" s="2"/>
      <c r="GS112" s="2"/>
    </row>
    <row r="113" spans="2:201" x14ac:dyDescent="0.3">
      <c r="B113" s="3" t="s">
        <v>195</v>
      </c>
      <c r="C113" s="26">
        <v>215</v>
      </c>
      <c r="D113" s="4">
        <v>-1000000</v>
      </c>
      <c r="E113" s="4" t="s">
        <v>134</v>
      </c>
      <c r="F113" s="5"/>
      <c r="G113" s="4"/>
      <c r="H113" s="5"/>
      <c r="I113" s="5"/>
      <c r="J113" s="5"/>
      <c r="K113" s="5"/>
      <c r="L113" s="4"/>
      <c r="M113" s="5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4"/>
      <c r="Z113" s="26" t="s">
        <v>7</v>
      </c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7">
        <v>0</v>
      </c>
      <c r="AT113" s="7">
        <v>0</v>
      </c>
      <c r="AU113" s="7">
        <v>0</v>
      </c>
      <c r="AV113" s="7">
        <v>0</v>
      </c>
      <c r="AW113" s="7">
        <v>0</v>
      </c>
      <c r="AX113" s="7">
        <v>0</v>
      </c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  <c r="EQ113" s="7"/>
      <c r="ER113" s="7"/>
      <c r="ES113" s="7"/>
      <c r="ET113" s="7"/>
      <c r="EU113" s="7"/>
      <c r="EV113" s="7"/>
      <c r="EW113" s="7"/>
      <c r="EX113" s="7"/>
      <c r="EY113" s="7"/>
      <c r="EZ113" s="7"/>
      <c r="FA113" s="7"/>
      <c r="FB113" s="7"/>
      <c r="FC113" s="7"/>
      <c r="FD113" s="7"/>
      <c r="FE113" s="7"/>
      <c r="FF113" s="7"/>
      <c r="FG113" s="7"/>
      <c r="FH113" s="7"/>
      <c r="FI113" s="7"/>
      <c r="FJ113" s="7"/>
      <c r="FK113" s="7"/>
      <c r="FL113" s="7"/>
      <c r="FM113" s="7"/>
      <c r="FN113" s="7"/>
      <c r="FO113" s="7"/>
      <c r="FP113" s="7"/>
      <c r="FQ113" s="7"/>
      <c r="FR113" s="7"/>
      <c r="FS113" s="7"/>
      <c r="FT113" s="7"/>
      <c r="FU113" s="7"/>
      <c r="FV113" s="7"/>
      <c r="FW113" s="15">
        <v>0</v>
      </c>
      <c r="FX113" s="1">
        <v>0</v>
      </c>
      <c r="FY113" s="4">
        <v>0</v>
      </c>
      <c r="FZ113" s="4">
        <v>0</v>
      </c>
      <c r="GA113" s="4">
        <v>0</v>
      </c>
      <c r="GB113" s="4" t="s">
        <v>7</v>
      </c>
      <c r="GQ113" s="2"/>
      <c r="GR113" s="2"/>
      <c r="GS113" s="2"/>
    </row>
    <row r="114" spans="2:201" x14ac:dyDescent="0.3">
      <c r="B114" s="3" t="s">
        <v>196</v>
      </c>
      <c r="C114" s="26">
        <v>215</v>
      </c>
      <c r="D114" s="15" t="s">
        <v>7</v>
      </c>
      <c r="E114" s="4" t="s">
        <v>135</v>
      </c>
      <c r="F114" s="5"/>
      <c r="G114" s="4"/>
      <c r="H114" s="5"/>
      <c r="I114" s="5"/>
      <c r="J114" s="5"/>
      <c r="K114" s="5"/>
      <c r="L114" s="4"/>
      <c r="M114" s="5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4"/>
      <c r="Z114" s="26" t="s">
        <v>7</v>
      </c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>
        <v>400</v>
      </c>
      <c r="AT114" s="11">
        <v>300</v>
      </c>
      <c r="AU114" s="11">
        <v>700</v>
      </c>
      <c r="AV114" s="11" t="s">
        <v>7</v>
      </c>
      <c r="AW114" s="11" t="s">
        <v>7</v>
      </c>
      <c r="AX114" s="11" t="s">
        <v>7</v>
      </c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  <c r="DS114" s="11"/>
      <c r="DT114" s="11"/>
      <c r="DU114" s="11"/>
      <c r="DV114" s="11"/>
      <c r="DW114" s="11"/>
      <c r="DX114" s="11"/>
      <c r="DY114" s="11"/>
      <c r="DZ114" s="11"/>
      <c r="EA114" s="11"/>
      <c r="EB114" s="11"/>
      <c r="EC114" s="11"/>
      <c r="ED114" s="11"/>
      <c r="EE114" s="11"/>
      <c r="EF114" s="11"/>
      <c r="EG114" s="11"/>
      <c r="EH114" s="11"/>
      <c r="EI114" s="11"/>
      <c r="EJ114" s="11"/>
      <c r="EK114" s="11"/>
      <c r="EL114" s="11"/>
      <c r="EM114" s="11"/>
      <c r="EN114" s="11"/>
      <c r="EO114" s="11"/>
      <c r="EP114" s="11"/>
      <c r="EQ114" s="11"/>
      <c r="ER114" s="11"/>
      <c r="ES114" s="11"/>
      <c r="ET114" s="11"/>
      <c r="EU114" s="11"/>
      <c r="EV114" s="11"/>
      <c r="EW114" s="11"/>
      <c r="EX114" s="11"/>
      <c r="EY114" s="11"/>
      <c r="EZ114" s="11"/>
      <c r="FA114" s="11"/>
      <c r="FB114" s="11"/>
      <c r="FC114" s="11"/>
      <c r="FD114" s="11"/>
      <c r="FE114" s="11"/>
      <c r="FF114" s="11"/>
      <c r="FG114" s="11"/>
      <c r="FH114" s="11"/>
      <c r="FI114" s="11"/>
      <c r="FJ114" s="11"/>
      <c r="FK114" s="11"/>
      <c r="FL114" s="11"/>
      <c r="FM114" s="11"/>
      <c r="FN114" s="11"/>
      <c r="FO114" s="11"/>
      <c r="FP114" s="11"/>
      <c r="FQ114" s="11"/>
      <c r="FR114" s="11"/>
      <c r="FS114" s="11"/>
      <c r="FT114" s="11"/>
      <c r="FU114" s="11"/>
      <c r="FV114" s="11"/>
      <c r="FW114" s="15" t="s">
        <v>7</v>
      </c>
      <c r="FX114" s="1">
        <v>466.66666666666669</v>
      </c>
      <c r="FY114" s="4" t="s">
        <v>7</v>
      </c>
      <c r="FZ114" s="4" t="s">
        <v>7</v>
      </c>
      <c r="GA114" s="4" t="s">
        <v>7</v>
      </c>
      <c r="GB114" s="4" t="s">
        <v>7</v>
      </c>
      <c r="GQ114" s="2"/>
      <c r="GR114" s="2"/>
      <c r="GS114" s="2"/>
    </row>
    <row r="115" spans="2:201" x14ac:dyDescent="0.3">
      <c r="B115" s="3" t="s">
        <v>197</v>
      </c>
      <c r="C115" s="26">
        <v>215</v>
      </c>
      <c r="D115" s="4" t="s">
        <v>7</v>
      </c>
      <c r="E115" s="4" t="s">
        <v>136</v>
      </c>
      <c r="F115" s="5"/>
      <c r="G115" s="4"/>
      <c r="H115" s="5"/>
      <c r="I115" s="5"/>
      <c r="J115" s="5"/>
      <c r="K115" s="5"/>
      <c r="L115" s="4"/>
      <c r="M115" s="5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4"/>
      <c r="Z115" s="12" t="s">
        <v>7</v>
      </c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>
        <v>-500</v>
      </c>
      <c r="AT115" s="11">
        <v>300</v>
      </c>
      <c r="AU115" s="11">
        <v>100</v>
      </c>
      <c r="AV115" s="11">
        <v>800</v>
      </c>
      <c r="AW115" s="11">
        <v>700</v>
      </c>
      <c r="AX115" s="11">
        <v>900</v>
      </c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  <c r="DS115" s="11"/>
      <c r="DT115" s="11"/>
      <c r="DU115" s="11"/>
      <c r="DV115" s="11"/>
      <c r="DW115" s="11"/>
      <c r="DX115" s="11"/>
      <c r="DY115" s="11"/>
      <c r="DZ115" s="11"/>
      <c r="EA115" s="11"/>
      <c r="EB115" s="11"/>
      <c r="EC115" s="11"/>
      <c r="ED115" s="11"/>
      <c r="EE115" s="11"/>
      <c r="EF115" s="11"/>
      <c r="EG115" s="11"/>
      <c r="EH115" s="11"/>
      <c r="EI115" s="11"/>
      <c r="EJ115" s="11"/>
      <c r="EK115" s="11"/>
      <c r="EL115" s="11"/>
      <c r="EM115" s="11"/>
      <c r="EN115" s="11"/>
      <c r="EO115" s="11"/>
      <c r="EP115" s="11"/>
      <c r="EQ115" s="11"/>
      <c r="ER115" s="11"/>
      <c r="ES115" s="11"/>
      <c r="ET115" s="11"/>
      <c r="EU115" s="11"/>
      <c r="EV115" s="11"/>
      <c r="EW115" s="11"/>
      <c r="EX115" s="11"/>
      <c r="EY115" s="11"/>
      <c r="EZ115" s="11"/>
      <c r="FA115" s="11"/>
      <c r="FB115" s="11"/>
      <c r="FC115" s="11"/>
      <c r="FD115" s="11"/>
      <c r="FE115" s="11"/>
      <c r="FF115" s="11"/>
      <c r="FG115" s="11"/>
      <c r="FH115" s="11"/>
      <c r="FI115" s="11"/>
      <c r="FJ115" s="11"/>
      <c r="FK115" s="11"/>
      <c r="FL115" s="11"/>
      <c r="FM115" s="11"/>
      <c r="FN115" s="11"/>
      <c r="FO115" s="11"/>
      <c r="FP115" s="11"/>
      <c r="FQ115" s="11"/>
      <c r="FR115" s="11"/>
      <c r="FS115" s="11"/>
      <c r="FT115" s="11"/>
      <c r="FU115" s="11"/>
      <c r="FV115" s="11"/>
      <c r="FW115" s="15">
        <v>0</v>
      </c>
      <c r="FX115" s="1">
        <v>-33.333333333333336</v>
      </c>
      <c r="FY115" s="4">
        <v>0</v>
      </c>
      <c r="FZ115" s="4">
        <v>0</v>
      </c>
      <c r="GA115" s="4">
        <v>0</v>
      </c>
      <c r="GB115" s="4" t="s">
        <v>7</v>
      </c>
      <c r="GQ115" s="2"/>
      <c r="GR115" s="2"/>
      <c r="GS115" s="2"/>
    </row>
    <row r="116" spans="2:201" x14ac:dyDescent="0.3">
      <c r="B116" s="3" t="s">
        <v>198</v>
      </c>
      <c r="C116" s="26">
        <v>215</v>
      </c>
      <c r="D116" s="15" t="s">
        <v>7</v>
      </c>
      <c r="E116" s="4" t="s">
        <v>137</v>
      </c>
      <c r="F116" s="5"/>
      <c r="G116" s="4"/>
      <c r="H116" s="5"/>
      <c r="I116" s="5"/>
      <c r="J116" s="5"/>
      <c r="K116" s="5"/>
      <c r="L116" s="4"/>
      <c r="M116" s="5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4"/>
      <c r="Z116" s="12" t="s">
        <v>7</v>
      </c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>
        <v>-500</v>
      </c>
      <c r="AT116" s="11">
        <v>300</v>
      </c>
      <c r="AU116" s="11">
        <v>100</v>
      </c>
      <c r="AV116" s="11">
        <v>-800</v>
      </c>
      <c r="AW116" s="11">
        <v>200</v>
      </c>
      <c r="AX116" s="11">
        <v>50</v>
      </c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  <c r="DS116" s="11"/>
      <c r="DT116" s="11"/>
      <c r="DU116" s="11"/>
      <c r="DV116" s="11"/>
      <c r="DW116" s="11"/>
      <c r="DX116" s="11"/>
      <c r="DY116" s="11"/>
      <c r="DZ116" s="11"/>
      <c r="EA116" s="11"/>
      <c r="EB116" s="11"/>
      <c r="EC116" s="11"/>
      <c r="ED116" s="11"/>
      <c r="EE116" s="11"/>
      <c r="EF116" s="11"/>
      <c r="EG116" s="11"/>
      <c r="EH116" s="11"/>
      <c r="EI116" s="11"/>
      <c r="EJ116" s="11"/>
      <c r="EK116" s="11"/>
      <c r="EL116" s="11"/>
      <c r="EM116" s="11"/>
      <c r="EN116" s="11"/>
      <c r="EO116" s="11"/>
      <c r="EP116" s="11"/>
      <c r="EQ116" s="11"/>
      <c r="ER116" s="11"/>
      <c r="ES116" s="11"/>
      <c r="ET116" s="11"/>
      <c r="EU116" s="11"/>
      <c r="EV116" s="11"/>
      <c r="EW116" s="11"/>
      <c r="EX116" s="11"/>
      <c r="EY116" s="11"/>
      <c r="EZ116" s="11"/>
      <c r="FA116" s="11"/>
      <c r="FB116" s="11"/>
      <c r="FC116" s="11"/>
      <c r="FD116" s="11"/>
      <c r="FE116" s="11"/>
      <c r="FF116" s="11"/>
      <c r="FG116" s="11"/>
      <c r="FH116" s="11"/>
      <c r="FI116" s="11"/>
      <c r="FJ116" s="11"/>
      <c r="FK116" s="11"/>
      <c r="FL116" s="11"/>
      <c r="FM116" s="11"/>
      <c r="FN116" s="11"/>
      <c r="FO116" s="11"/>
      <c r="FP116" s="11"/>
      <c r="FQ116" s="11"/>
      <c r="FR116" s="11"/>
      <c r="FS116" s="11"/>
      <c r="FT116" s="11"/>
      <c r="FU116" s="11"/>
      <c r="FV116" s="11"/>
      <c r="FW116" s="15">
        <v>150</v>
      </c>
      <c r="FX116" s="1">
        <v>-33.333333333333336</v>
      </c>
      <c r="FY116" s="4">
        <v>300</v>
      </c>
      <c r="FZ116" s="4">
        <v>100</v>
      </c>
      <c r="GA116" s="4">
        <v>50</v>
      </c>
      <c r="GB116" s="4" t="s">
        <v>7</v>
      </c>
      <c r="GQ116" s="2"/>
      <c r="GR116" s="2"/>
      <c r="GS116" s="2"/>
    </row>
    <row r="117" spans="2:201" x14ac:dyDescent="0.3">
      <c r="B117" s="3" t="s">
        <v>199</v>
      </c>
      <c r="C117" s="26">
        <v>215</v>
      </c>
      <c r="D117" s="29">
        <v>999999</v>
      </c>
      <c r="E117" s="12" t="s">
        <v>132</v>
      </c>
      <c r="F117" s="5"/>
      <c r="G117" s="4"/>
      <c r="H117" s="5"/>
      <c r="I117" s="5"/>
      <c r="J117" s="5"/>
      <c r="K117" s="5"/>
      <c r="L117" s="4"/>
      <c r="M117" s="5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4"/>
      <c r="Z117" s="1" t="s">
        <v>130</v>
      </c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22">
        <v>500</v>
      </c>
      <c r="AT117" s="22">
        <v>300</v>
      </c>
      <c r="AU117" s="22">
        <v>100</v>
      </c>
      <c r="AV117" s="22">
        <v>500</v>
      </c>
      <c r="AW117" s="22">
        <v>300</v>
      </c>
      <c r="AX117" s="22">
        <v>100</v>
      </c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  <c r="CD117" s="22"/>
      <c r="CE117" s="22"/>
      <c r="CF117" s="22"/>
      <c r="CG117" s="22"/>
      <c r="CH117" s="22"/>
      <c r="CI117" s="22"/>
      <c r="CJ117" s="22"/>
      <c r="CK117" s="22"/>
      <c r="CL117" s="22"/>
      <c r="CM117" s="22"/>
      <c r="CN117" s="22"/>
      <c r="CO117" s="22"/>
      <c r="CP117" s="22"/>
      <c r="CQ117" s="22"/>
      <c r="CR117" s="22"/>
      <c r="CS117" s="22"/>
      <c r="CT117" s="22"/>
      <c r="CU117" s="22"/>
      <c r="CV117" s="22"/>
      <c r="CW117" s="22"/>
      <c r="CX117" s="22"/>
      <c r="CY117" s="22"/>
      <c r="CZ117" s="22"/>
      <c r="DA117" s="22"/>
      <c r="DB117" s="22"/>
      <c r="DC117" s="22"/>
      <c r="DD117" s="22"/>
      <c r="DE117" s="22"/>
      <c r="DF117" s="22"/>
      <c r="DG117" s="22"/>
      <c r="DH117" s="22"/>
      <c r="DI117" s="22"/>
      <c r="DJ117" s="22"/>
      <c r="DK117" s="22"/>
      <c r="DL117" s="22"/>
      <c r="DM117" s="22"/>
      <c r="DN117" s="22"/>
      <c r="DO117" s="22"/>
      <c r="DP117" s="22"/>
      <c r="DQ117" s="22"/>
      <c r="DR117" s="22"/>
      <c r="DS117" s="22"/>
      <c r="DT117" s="22"/>
      <c r="DU117" s="22"/>
      <c r="DV117" s="22"/>
      <c r="DW117" s="22"/>
      <c r="DX117" s="22"/>
      <c r="DY117" s="22"/>
      <c r="DZ117" s="22"/>
      <c r="EA117" s="22"/>
      <c r="EB117" s="22"/>
      <c r="EC117" s="22"/>
      <c r="ED117" s="22"/>
      <c r="EE117" s="22"/>
      <c r="EF117" s="22"/>
      <c r="EG117" s="22"/>
      <c r="EH117" s="22"/>
      <c r="EI117" s="22"/>
      <c r="EJ117" s="22"/>
      <c r="EK117" s="22"/>
      <c r="EL117" s="22"/>
      <c r="EM117" s="22"/>
      <c r="EN117" s="22"/>
      <c r="EO117" s="22"/>
      <c r="EP117" s="22"/>
      <c r="EQ117" s="22"/>
      <c r="ER117" s="22"/>
      <c r="ES117" s="22"/>
      <c r="ET117" s="22"/>
      <c r="EU117" s="22"/>
      <c r="EV117" s="22"/>
      <c r="EW117" s="22"/>
      <c r="EX117" s="22"/>
      <c r="EY117" s="22"/>
      <c r="EZ117" s="22"/>
      <c r="FA117" s="22"/>
      <c r="FB117" s="22"/>
      <c r="FC117" s="22"/>
      <c r="FD117" s="22"/>
      <c r="FE117" s="22"/>
      <c r="FF117" s="22"/>
      <c r="FG117" s="22"/>
      <c r="FH117" s="22"/>
      <c r="FI117" s="22"/>
      <c r="FJ117" s="22"/>
      <c r="FK117" s="22"/>
      <c r="FL117" s="22"/>
      <c r="FM117" s="22"/>
      <c r="FN117" s="22"/>
      <c r="FO117" s="22"/>
      <c r="FP117" s="22"/>
      <c r="FQ117" s="22"/>
      <c r="FR117" s="22"/>
      <c r="FS117" s="22"/>
      <c r="FT117" s="22"/>
      <c r="FU117" s="22"/>
      <c r="FV117" s="22"/>
      <c r="FW117" s="15">
        <v>0</v>
      </c>
      <c r="FX117" s="1">
        <v>300</v>
      </c>
      <c r="FY117" s="4">
        <v>0</v>
      </c>
      <c r="FZ117" s="4">
        <v>0</v>
      </c>
      <c r="GA117" s="4">
        <v>0</v>
      </c>
      <c r="GB117" s="4">
        <v>999999</v>
      </c>
      <c r="GQ117" s="2"/>
      <c r="GR117" s="2"/>
      <c r="GS117" s="2"/>
    </row>
    <row r="118" spans="2:201" x14ac:dyDescent="0.3">
      <c r="B118" s="3" t="s">
        <v>200</v>
      </c>
      <c r="C118" s="26">
        <v>215</v>
      </c>
      <c r="D118" s="4">
        <f>FW118/FX118</f>
        <v>0</v>
      </c>
      <c r="E118" s="9"/>
      <c r="F118" s="5"/>
      <c r="G118" s="4"/>
      <c r="H118" s="5"/>
      <c r="I118" s="5"/>
      <c r="J118" s="5"/>
      <c r="K118" s="5"/>
      <c r="L118" s="4"/>
      <c r="M118" s="5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4"/>
      <c r="Z118" s="24" t="s">
        <v>131</v>
      </c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>
        <v>500</v>
      </c>
      <c r="AT118" s="11">
        <v>300</v>
      </c>
      <c r="AU118" s="11">
        <v>100</v>
      </c>
      <c r="AV118" s="11">
        <v>500</v>
      </c>
      <c r="AW118" s="11">
        <v>300</v>
      </c>
      <c r="AX118" s="11">
        <v>100</v>
      </c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  <c r="DS118" s="11"/>
      <c r="DT118" s="11"/>
      <c r="DU118" s="11"/>
      <c r="DV118" s="11"/>
      <c r="DW118" s="11"/>
      <c r="DX118" s="11"/>
      <c r="DY118" s="11"/>
      <c r="DZ118" s="11"/>
      <c r="EA118" s="11"/>
      <c r="EB118" s="11"/>
      <c r="EC118" s="11"/>
      <c r="ED118" s="11"/>
      <c r="EE118" s="11"/>
      <c r="EF118" s="11"/>
      <c r="EG118" s="11"/>
      <c r="EH118" s="11"/>
      <c r="EI118" s="11"/>
      <c r="EJ118" s="11"/>
      <c r="EK118" s="11"/>
      <c r="EL118" s="11"/>
      <c r="EM118" s="11"/>
      <c r="EN118" s="11"/>
      <c r="EO118" s="11"/>
      <c r="EP118" s="11"/>
      <c r="EQ118" s="11"/>
      <c r="ER118" s="11"/>
      <c r="ES118" s="11"/>
      <c r="ET118" s="11"/>
      <c r="EU118" s="11"/>
      <c r="EV118" s="11"/>
      <c r="EW118" s="11"/>
      <c r="EX118" s="11"/>
      <c r="EY118" s="11"/>
      <c r="EZ118" s="11"/>
      <c r="FA118" s="11"/>
      <c r="FB118" s="11"/>
      <c r="FC118" s="11"/>
      <c r="FD118" s="11"/>
      <c r="FE118" s="11"/>
      <c r="FF118" s="11"/>
      <c r="FG118" s="11"/>
      <c r="FH118" s="11"/>
      <c r="FI118" s="11"/>
      <c r="FJ118" s="11"/>
      <c r="FK118" s="11"/>
      <c r="FL118" s="11"/>
      <c r="FM118" s="11"/>
      <c r="FN118" s="11"/>
      <c r="FO118" s="11"/>
      <c r="FP118" s="11"/>
      <c r="FQ118" s="11"/>
      <c r="FR118" s="11"/>
      <c r="FS118" s="11"/>
      <c r="FT118" s="11"/>
      <c r="FU118" s="11"/>
      <c r="FV118" s="11"/>
      <c r="FW118" s="15">
        <v>0</v>
      </c>
      <c r="FX118" s="1">
        <v>300</v>
      </c>
      <c r="FY118" s="4">
        <v>0</v>
      </c>
      <c r="FZ118" s="4">
        <v>0</v>
      </c>
      <c r="GA118" s="4">
        <v>0</v>
      </c>
      <c r="GB118" s="4" t="s">
        <v>7</v>
      </c>
      <c r="GQ118" s="2"/>
      <c r="GR118" s="2"/>
      <c r="GS118" s="2"/>
    </row>
    <row r="119" spans="2:201" x14ac:dyDescent="0.3">
      <c r="B119" s="3" t="s">
        <v>201</v>
      </c>
      <c r="C119" s="26">
        <v>215</v>
      </c>
      <c r="D119" s="4">
        <f>FW119/FX119</f>
        <v>0.34615384615384615</v>
      </c>
      <c r="E119" s="9"/>
      <c r="F119" s="5"/>
      <c r="G119" s="4"/>
      <c r="H119" s="5"/>
      <c r="I119" s="5"/>
      <c r="J119" s="5"/>
      <c r="K119" s="5"/>
      <c r="L119" s="4"/>
      <c r="M119" s="5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4"/>
      <c r="Z119" s="25" t="s">
        <v>130</v>
      </c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>
        <v>1000</v>
      </c>
      <c r="AT119" s="11">
        <v>700</v>
      </c>
      <c r="AU119" s="11">
        <v>900</v>
      </c>
      <c r="AV119" s="11">
        <v>800</v>
      </c>
      <c r="AW119" s="11">
        <v>300</v>
      </c>
      <c r="AX119" s="11">
        <v>600</v>
      </c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  <c r="DS119" s="11"/>
      <c r="DT119" s="11"/>
      <c r="DU119" s="11"/>
      <c r="DV119" s="11"/>
      <c r="DW119" s="11"/>
      <c r="DX119" s="11"/>
      <c r="DY119" s="11"/>
      <c r="DZ119" s="11"/>
      <c r="EA119" s="11"/>
      <c r="EB119" s="11"/>
      <c r="EC119" s="11"/>
      <c r="ED119" s="11"/>
      <c r="EE119" s="11"/>
      <c r="EF119" s="11"/>
      <c r="EG119" s="11"/>
      <c r="EH119" s="11"/>
      <c r="EI119" s="11"/>
      <c r="EJ119" s="11"/>
      <c r="EK119" s="11"/>
      <c r="EL119" s="11"/>
      <c r="EM119" s="11"/>
      <c r="EN119" s="11"/>
      <c r="EO119" s="11"/>
      <c r="EP119" s="11"/>
      <c r="EQ119" s="11"/>
      <c r="ER119" s="11"/>
      <c r="ES119" s="11"/>
      <c r="ET119" s="11"/>
      <c r="EU119" s="11"/>
      <c r="EV119" s="11"/>
      <c r="EW119" s="11"/>
      <c r="EX119" s="11"/>
      <c r="EY119" s="11"/>
      <c r="EZ119" s="11"/>
      <c r="FA119" s="11"/>
      <c r="FB119" s="11"/>
      <c r="FC119" s="11"/>
      <c r="FD119" s="11"/>
      <c r="FE119" s="11"/>
      <c r="FF119" s="11"/>
      <c r="FG119" s="11"/>
      <c r="FH119" s="11"/>
      <c r="FI119" s="11"/>
      <c r="FJ119" s="11"/>
      <c r="FK119" s="11"/>
      <c r="FL119" s="11"/>
      <c r="FM119" s="11"/>
      <c r="FN119" s="11"/>
      <c r="FO119" s="11"/>
      <c r="FP119" s="11"/>
      <c r="FQ119" s="11"/>
      <c r="FR119" s="11"/>
      <c r="FS119" s="11"/>
      <c r="FT119" s="11"/>
      <c r="FU119" s="11"/>
      <c r="FV119" s="11"/>
      <c r="FW119" s="15">
        <v>300</v>
      </c>
      <c r="FX119" s="1">
        <v>866.66666666666663</v>
      </c>
      <c r="FY119" s="4">
        <v>200</v>
      </c>
      <c r="FZ119" s="4">
        <v>400</v>
      </c>
      <c r="GA119" s="4">
        <v>300</v>
      </c>
      <c r="GB119" s="4" t="s">
        <v>7</v>
      </c>
      <c r="GQ119" s="2"/>
      <c r="GR119" s="2"/>
      <c r="GS119" s="2"/>
    </row>
    <row r="120" spans="2:201" s="33" customFormat="1" x14ac:dyDescent="0.3">
      <c r="B120" s="3" t="s">
        <v>202</v>
      </c>
      <c r="C120" s="26">
        <v>216</v>
      </c>
      <c r="D120" s="10">
        <f>FW120/FX120</f>
        <v>0</v>
      </c>
      <c r="E120" s="9"/>
      <c r="F120" s="28"/>
      <c r="G120" s="10"/>
      <c r="H120" s="28"/>
      <c r="I120" s="28"/>
      <c r="J120" s="28"/>
      <c r="K120" s="28"/>
      <c r="L120" s="10"/>
      <c r="M120" s="28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0"/>
      <c r="Z120" s="25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2">
        <v>2500</v>
      </c>
      <c r="AN120" s="12">
        <v>1500</v>
      </c>
      <c r="AO120" s="12">
        <v>800</v>
      </c>
      <c r="AP120" s="12">
        <v>1700</v>
      </c>
      <c r="AQ120" s="12">
        <v>900</v>
      </c>
      <c r="AR120" s="12">
        <v>500</v>
      </c>
      <c r="AS120" s="11"/>
      <c r="AT120" s="11"/>
      <c r="AU120" s="11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  <c r="CS120" s="10"/>
      <c r="CT120" s="10"/>
      <c r="CU120" s="10"/>
      <c r="CV120" s="10"/>
      <c r="CW120" s="10"/>
      <c r="CX120" s="10"/>
      <c r="CY120" s="10"/>
      <c r="CZ120" s="10"/>
      <c r="DA120" s="10"/>
      <c r="DB120" s="10"/>
      <c r="DC120" s="10"/>
      <c r="DD120" s="10"/>
      <c r="DE120" s="10"/>
      <c r="DF120" s="10"/>
      <c r="DG120" s="10"/>
      <c r="DH120" s="10"/>
      <c r="DI120" s="10"/>
      <c r="DJ120" s="10"/>
      <c r="DK120" s="10"/>
      <c r="DL120" s="10"/>
      <c r="DM120" s="10"/>
      <c r="DN120" s="10"/>
      <c r="DO120" s="10"/>
      <c r="DP120" s="10"/>
      <c r="DQ120" s="10"/>
      <c r="DR120" s="10"/>
      <c r="DS120" s="10"/>
      <c r="DT120" s="10"/>
      <c r="DU120" s="10"/>
      <c r="DV120" s="10"/>
      <c r="DW120" s="10"/>
      <c r="DX120" s="10"/>
      <c r="DY120" s="10"/>
      <c r="DZ120" s="10"/>
      <c r="EA120" s="10"/>
      <c r="EB120" s="10"/>
      <c r="EC120" s="10"/>
      <c r="ED120" s="10"/>
      <c r="EE120" s="10"/>
      <c r="EF120" s="10"/>
      <c r="EG120" s="10"/>
      <c r="EH120" s="10"/>
      <c r="EI120" s="10"/>
      <c r="EJ120" s="10"/>
      <c r="EK120" s="10"/>
      <c r="EL120" s="10"/>
      <c r="EM120" s="10"/>
      <c r="EN120" s="10"/>
      <c r="EO120" s="10"/>
      <c r="EP120" s="10"/>
      <c r="EQ120" s="10"/>
      <c r="ER120" s="10"/>
      <c r="ES120" s="10"/>
      <c r="ET120" s="10"/>
      <c r="EU120" s="10"/>
      <c r="EV120" s="10"/>
      <c r="EW120" s="10"/>
      <c r="EX120" s="10"/>
      <c r="EY120" s="10"/>
      <c r="EZ120" s="10"/>
      <c r="FA120" s="10"/>
      <c r="FB120" s="10"/>
      <c r="FC120" s="10"/>
      <c r="FD120" s="10"/>
      <c r="FE120" s="10"/>
      <c r="FF120" s="10"/>
      <c r="FG120" s="10"/>
      <c r="FH120" s="10"/>
      <c r="FI120" s="10"/>
      <c r="FJ120" s="10"/>
      <c r="FK120" s="10"/>
      <c r="FL120" s="10"/>
      <c r="FM120" s="10"/>
      <c r="FN120" s="10"/>
      <c r="FO120" s="10"/>
      <c r="FP120" s="10"/>
      <c r="FQ120" s="10"/>
      <c r="FR120" s="10"/>
      <c r="FS120" s="10"/>
      <c r="FT120" s="10"/>
      <c r="FU120" s="10"/>
      <c r="FV120" s="10"/>
      <c r="FW120" s="24">
        <f>AVERAGE(FY120,FZ120,GA120)</f>
        <v>0</v>
      </c>
      <c r="FX120" s="24">
        <f>AVERAGE(AM120,AN120,AO120)</f>
        <v>1600</v>
      </c>
      <c r="FY120" s="10">
        <f>IF(AP120-AM120&lt;0,0,AP120-AM120)</f>
        <v>0</v>
      </c>
      <c r="FZ120" s="10">
        <f>IF(AQ120-AN120&lt;0,0,AQ120-AN120)</f>
        <v>0</v>
      </c>
      <c r="GA120" s="10">
        <f>IF(AR120-AO120&lt;0,0,AR120-AO120)</f>
        <v>0</v>
      </c>
      <c r="GB120" s="10"/>
      <c r="GQ120" s="45"/>
      <c r="GR120" s="45"/>
      <c r="GS120" s="45"/>
    </row>
    <row r="121" spans="2:201" x14ac:dyDescent="0.3">
      <c r="B121" s="3" t="s">
        <v>203</v>
      </c>
      <c r="C121" s="26">
        <v>216</v>
      </c>
      <c r="D121" s="10">
        <f>FW121/FX121</f>
        <v>0.39999999999999997</v>
      </c>
      <c r="E121" s="9"/>
      <c r="F121" s="5"/>
      <c r="G121" s="4"/>
      <c r="H121" s="5"/>
      <c r="I121" s="5"/>
      <c r="J121" s="5"/>
      <c r="K121" s="5"/>
      <c r="L121" s="4"/>
      <c r="M121" s="5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4"/>
      <c r="Z121" s="25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">
        <v>1000</v>
      </c>
      <c r="AN121" s="1">
        <v>700</v>
      </c>
      <c r="AO121" s="1">
        <v>800</v>
      </c>
      <c r="AP121" s="1">
        <v>1500</v>
      </c>
      <c r="AQ121" s="1">
        <v>800</v>
      </c>
      <c r="AR121" s="1">
        <v>1200</v>
      </c>
      <c r="AS121" s="11"/>
      <c r="AT121" s="11"/>
      <c r="AU121" s="11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24">
        <f t="shared" ref="FW121:FW129" si="5">AVERAGE(FY121,FZ121,GA121)</f>
        <v>333.33333333333331</v>
      </c>
      <c r="FX121" s="24">
        <f>AVERAGE(AM121,AN121,AO121)</f>
        <v>833.33333333333337</v>
      </c>
      <c r="FY121" s="10">
        <f>IF(AP121-AM121&lt;0,0,AP121-AM121)</f>
        <v>500</v>
      </c>
      <c r="FZ121" s="10">
        <f>IF(AQ121-AN121&lt;0,0,AQ121-AN121)</f>
        <v>100</v>
      </c>
      <c r="GA121" s="10">
        <f>IF(AR121-AO121&lt;0,0,AR121-AO121)</f>
        <v>400</v>
      </c>
      <c r="GB121" s="4"/>
      <c r="GQ121" s="2"/>
      <c r="GR121" s="2"/>
      <c r="GS121" s="2"/>
    </row>
    <row r="122" spans="2:201" x14ac:dyDescent="0.3">
      <c r="B122" s="3" t="s">
        <v>204</v>
      </c>
      <c r="C122" s="26">
        <v>216</v>
      </c>
      <c r="D122" s="10">
        <f>FW122/FX122</f>
        <v>0.91666666666666663</v>
      </c>
      <c r="E122" s="9"/>
      <c r="F122" s="5"/>
      <c r="G122" s="4"/>
      <c r="H122" s="5"/>
      <c r="I122" s="5"/>
      <c r="J122" s="5"/>
      <c r="K122" s="5"/>
      <c r="L122" s="4"/>
      <c r="M122" s="5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4"/>
      <c r="Z122" s="25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">
        <v>1200</v>
      </c>
      <c r="AN122" s="1" t="s">
        <v>7</v>
      </c>
      <c r="AO122" s="1" t="s">
        <v>7</v>
      </c>
      <c r="AP122" s="1">
        <v>2300</v>
      </c>
      <c r="AQ122" s="1" t="s">
        <v>7</v>
      </c>
      <c r="AR122" s="1" t="s">
        <v>7</v>
      </c>
      <c r="AS122" s="11"/>
      <c r="AT122" s="11"/>
      <c r="AU122" s="11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24">
        <f t="shared" si="5"/>
        <v>1100</v>
      </c>
      <c r="FX122" s="24">
        <f>AVERAGE(AM122,AN122,AO122)</f>
        <v>1200</v>
      </c>
      <c r="FY122" s="10">
        <f>IF(AP122-AM122&lt;0,0,AP122-AM122)</f>
        <v>1100</v>
      </c>
      <c r="FZ122" s="10" t="s">
        <v>7</v>
      </c>
      <c r="GA122" s="10" t="s">
        <v>7</v>
      </c>
      <c r="GB122" s="4"/>
      <c r="GQ122" s="2"/>
      <c r="GR122" s="2"/>
      <c r="GS122" s="2"/>
    </row>
    <row r="123" spans="2:201" x14ac:dyDescent="0.3">
      <c r="B123" s="3" t="s">
        <v>205</v>
      </c>
      <c r="C123" s="26">
        <v>216</v>
      </c>
      <c r="D123" s="10" t="s">
        <v>7</v>
      </c>
      <c r="E123" s="10" t="s">
        <v>133</v>
      </c>
      <c r="F123" s="5"/>
      <c r="G123" s="4"/>
      <c r="H123" s="5"/>
      <c r="I123" s="5"/>
      <c r="J123" s="5"/>
      <c r="K123" s="5"/>
      <c r="L123" s="4"/>
      <c r="M123" s="5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4"/>
      <c r="Z123" s="25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" t="s">
        <v>7</v>
      </c>
      <c r="AN123" s="1" t="s">
        <v>7</v>
      </c>
      <c r="AO123" s="1" t="s">
        <v>7</v>
      </c>
      <c r="AP123" s="1" t="s">
        <v>7</v>
      </c>
      <c r="AQ123" s="1" t="s">
        <v>7</v>
      </c>
      <c r="AR123" s="1" t="s">
        <v>7</v>
      </c>
      <c r="AS123" s="11"/>
      <c r="AT123" s="11"/>
      <c r="AU123" s="11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/>
      <c r="FV123" s="4"/>
      <c r="FW123" s="24" t="s">
        <v>7</v>
      </c>
      <c r="FX123" s="24" t="s">
        <v>7</v>
      </c>
      <c r="FY123" s="10" t="s">
        <v>7</v>
      </c>
      <c r="FZ123" s="10" t="s">
        <v>7</v>
      </c>
      <c r="GA123" s="10" t="s">
        <v>7</v>
      </c>
      <c r="GB123" s="4"/>
      <c r="GQ123" s="2"/>
      <c r="GR123" s="2"/>
      <c r="GS123" s="2"/>
    </row>
    <row r="124" spans="2:201" x14ac:dyDescent="0.3">
      <c r="B124" s="3" t="s">
        <v>206</v>
      </c>
      <c r="C124" s="26">
        <v>216</v>
      </c>
      <c r="D124" s="10">
        <v>0</v>
      </c>
      <c r="E124" s="10" t="s">
        <v>134</v>
      </c>
      <c r="F124" s="5"/>
      <c r="G124" s="4"/>
      <c r="H124" s="5"/>
      <c r="I124" s="5"/>
      <c r="J124" s="5"/>
      <c r="K124" s="5"/>
      <c r="L124" s="4"/>
      <c r="M124" s="5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4"/>
      <c r="Z124" s="25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2">
        <v>1000</v>
      </c>
      <c r="AN124" s="12">
        <v>-600</v>
      </c>
      <c r="AO124" s="12">
        <v>-400</v>
      </c>
      <c r="AP124" s="30">
        <v>400</v>
      </c>
      <c r="AQ124" s="30">
        <v>-700</v>
      </c>
      <c r="AR124" s="30">
        <v>-500</v>
      </c>
      <c r="AS124" s="11"/>
      <c r="AT124" s="11"/>
      <c r="AU124" s="11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24">
        <f t="shared" si="5"/>
        <v>0</v>
      </c>
      <c r="FX124" s="24">
        <f>AVERAGE(AM124,AN124,AO124)</f>
        <v>0</v>
      </c>
      <c r="FY124" s="10">
        <f>IF(AP124-AM124&lt;0,0,AP124-AM124)</f>
        <v>0</v>
      </c>
      <c r="FZ124" s="10">
        <f>IF(AQ124-AN124&lt;0,0,AQ124-AN124)</f>
        <v>0</v>
      </c>
      <c r="GA124" s="10">
        <f>IF(AR124-AO124&lt;0,0,AR124-AO124)</f>
        <v>0</v>
      </c>
      <c r="GB124" s="4"/>
      <c r="GQ124" s="2"/>
      <c r="GR124" s="2"/>
      <c r="GS124" s="2"/>
    </row>
    <row r="125" spans="2:201" x14ac:dyDescent="0.3">
      <c r="B125" s="3" t="s">
        <v>207</v>
      </c>
      <c r="C125" s="26">
        <v>216</v>
      </c>
      <c r="D125" s="10">
        <v>1000000</v>
      </c>
      <c r="E125" s="10" t="s">
        <v>190</v>
      </c>
      <c r="F125" s="5"/>
      <c r="G125" s="4"/>
      <c r="H125" s="5"/>
      <c r="I125" s="5"/>
      <c r="J125" s="5"/>
      <c r="K125" s="5"/>
      <c r="L125" s="4"/>
      <c r="M125" s="5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4"/>
      <c r="Z125" s="25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">
        <v>-500</v>
      </c>
      <c r="AN125" s="1">
        <v>300</v>
      </c>
      <c r="AO125" s="1">
        <v>200</v>
      </c>
      <c r="AP125" s="1">
        <v>800</v>
      </c>
      <c r="AQ125" s="1">
        <v>700</v>
      </c>
      <c r="AR125" s="1">
        <v>900</v>
      </c>
      <c r="AS125" s="11"/>
      <c r="AT125" s="11"/>
      <c r="AU125" s="11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  <c r="FW125" s="24">
        <f t="shared" si="5"/>
        <v>800</v>
      </c>
      <c r="FX125" s="24">
        <f>AVERAGE(AM125,AN125,AO125)</f>
        <v>0</v>
      </c>
      <c r="FY125" s="10">
        <f>IF(AP125-AM125&lt;0,0,AP125-AM125)</f>
        <v>1300</v>
      </c>
      <c r="FZ125" s="10">
        <f>IF(AQ125-AN125&lt;0,0,AQ125-AN125)</f>
        <v>400</v>
      </c>
      <c r="GA125" s="10">
        <f>IF(AR125-AO125&lt;0,0,AR125-AO125)</f>
        <v>700</v>
      </c>
      <c r="GB125" s="4"/>
      <c r="GQ125" s="2"/>
      <c r="GR125" s="2"/>
      <c r="GS125" s="2"/>
    </row>
    <row r="126" spans="2:201" x14ac:dyDescent="0.3">
      <c r="B126" s="3" t="s">
        <v>208</v>
      </c>
      <c r="C126" s="26">
        <v>216</v>
      </c>
      <c r="D126" s="10" t="s">
        <v>7</v>
      </c>
      <c r="E126" s="10" t="s">
        <v>133</v>
      </c>
      <c r="F126" s="5"/>
      <c r="G126" s="4"/>
      <c r="H126" s="5"/>
      <c r="I126" s="5"/>
      <c r="J126" s="5"/>
      <c r="K126" s="5"/>
      <c r="L126" s="4"/>
      <c r="M126" s="5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4"/>
      <c r="Z126" s="25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" t="s">
        <v>7</v>
      </c>
      <c r="AN126" s="1" t="s">
        <v>7</v>
      </c>
      <c r="AO126" s="1" t="s">
        <v>7</v>
      </c>
      <c r="AP126" s="31">
        <v>500</v>
      </c>
      <c r="AQ126" s="31">
        <v>200</v>
      </c>
      <c r="AR126" s="31">
        <v>2500</v>
      </c>
      <c r="AS126" s="11"/>
      <c r="AT126" s="11"/>
      <c r="AU126" s="11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24" t="s">
        <v>7</v>
      </c>
      <c r="FX126" s="24" t="s">
        <v>7</v>
      </c>
      <c r="FY126" s="10" t="s">
        <v>7</v>
      </c>
      <c r="FZ126" s="10" t="s">
        <v>7</v>
      </c>
      <c r="GA126" s="10" t="s">
        <v>7</v>
      </c>
      <c r="GB126" s="4"/>
      <c r="GQ126" s="2"/>
      <c r="GR126" s="2"/>
      <c r="GS126" s="2"/>
    </row>
    <row r="127" spans="2:201" x14ac:dyDescent="0.3">
      <c r="B127" s="3" t="s">
        <v>209</v>
      </c>
      <c r="C127" s="26">
        <v>216</v>
      </c>
      <c r="D127" s="10" t="s">
        <v>7</v>
      </c>
      <c r="E127" s="10" t="s">
        <v>135</v>
      </c>
      <c r="F127" s="5"/>
      <c r="G127" s="4"/>
      <c r="H127" s="5"/>
      <c r="I127" s="5"/>
      <c r="J127" s="5"/>
      <c r="K127" s="5"/>
      <c r="L127" s="4"/>
      <c r="M127" s="5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4"/>
      <c r="Z127" s="25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2">
        <v>400</v>
      </c>
      <c r="AN127" s="12">
        <v>300</v>
      </c>
      <c r="AO127" s="12">
        <v>700</v>
      </c>
      <c r="AP127" s="1" t="s">
        <v>7</v>
      </c>
      <c r="AQ127" s="1" t="s">
        <v>7</v>
      </c>
      <c r="AR127" s="1" t="s">
        <v>7</v>
      </c>
      <c r="AS127" s="11"/>
      <c r="AT127" s="11"/>
      <c r="AU127" s="11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  <c r="FW127" s="24" t="s">
        <v>7</v>
      </c>
      <c r="FX127" s="24">
        <f>AVERAGE(AM127,AN127,AO127)</f>
        <v>466.66666666666669</v>
      </c>
      <c r="FY127" s="10" t="s">
        <v>7</v>
      </c>
      <c r="FZ127" s="10" t="s">
        <v>7</v>
      </c>
      <c r="GA127" s="10" t="s">
        <v>7</v>
      </c>
      <c r="GB127" s="4"/>
      <c r="GQ127" s="2"/>
      <c r="GR127" s="2"/>
      <c r="GS127" s="2"/>
    </row>
    <row r="128" spans="2:201" x14ac:dyDescent="0.3">
      <c r="B128" s="3" t="s">
        <v>210</v>
      </c>
      <c r="C128" s="26">
        <v>216</v>
      </c>
      <c r="D128" s="10" t="s">
        <v>7</v>
      </c>
      <c r="E128" s="10" t="s">
        <v>136</v>
      </c>
      <c r="F128" s="5"/>
      <c r="G128" s="4"/>
      <c r="H128" s="5"/>
      <c r="I128" s="5"/>
      <c r="J128" s="5"/>
      <c r="K128" s="5"/>
      <c r="L128" s="4"/>
      <c r="M128" s="5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4"/>
      <c r="Z128" s="25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2">
        <v>-500</v>
      </c>
      <c r="AN128" s="12">
        <v>300</v>
      </c>
      <c r="AO128" s="12">
        <v>100</v>
      </c>
      <c r="AP128" s="12">
        <v>600</v>
      </c>
      <c r="AQ128" s="12">
        <v>-700</v>
      </c>
      <c r="AR128" s="12">
        <v>-1000</v>
      </c>
      <c r="AS128" s="11"/>
      <c r="AT128" s="11"/>
      <c r="AU128" s="11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  <c r="FW128" s="24">
        <f t="shared" si="5"/>
        <v>366.66666666666669</v>
      </c>
      <c r="FX128" s="24">
        <f>AVERAGE(AM128,AN128,AO128)</f>
        <v>-33.333333333333336</v>
      </c>
      <c r="FY128" s="10">
        <f>IF(AP128-AM128&lt;0,0,AP128-AM128)</f>
        <v>1100</v>
      </c>
      <c r="FZ128" s="10">
        <f>IF(AQ128-AN128&lt;0,0,AQ128-AN128)</f>
        <v>0</v>
      </c>
      <c r="GA128" s="10">
        <f>IF(AR128-AO128&lt;0,0,AR128-AO128)</f>
        <v>0</v>
      </c>
      <c r="GB128" s="4"/>
      <c r="GQ128" s="2"/>
      <c r="GR128" s="2"/>
      <c r="GS128" s="2"/>
    </row>
    <row r="129" spans="2:201" x14ac:dyDescent="0.3">
      <c r="B129" s="3" t="s">
        <v>211</v>
      </c>
      <c r="C129" s="26">
        <v>216</v>
      </c>
      <c r="D129" s="10" t="s">
        <v>7</v>
      </c>
      <c r="E129" s="10" t="s">
        <v>136</v>
      </c>
      <c r="F129" s="5"/>
      <c r="G129" s="4"/>
      <c r="H129" s="5"/>
      <c r="I129" s="5"/>
      <c r="J129" s="5"/>
      <c r="K129" s="5"/>
      <c r="L129" s="4"/>
      <c r="M129" s="5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4"/>
      <c r="Z129" s="25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">
        <v>-500</v>
      </c>
      <c r="AN129" s="1">
        <v>300</v>
      </c>
      <c r="AO129" s="1">
        <v>100</v>
      </c>
      <c r="AP129" s="1">
        <v>-500</v>
      </c>
      <c r="AQ129" s="1">
        <v>300</v>
      </c>
      <c r="AR129" s="1">
        <v>100</v>
      </c>
      <c r="AS129" s="11"/>
      <c r="AT129" s="11"/>
      <c r="AU129" s="11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  <c r="FW129" s="24">
        <f t="shared" si="5"/>
        <v>0</v>
      </c>
      <c r="FX129" s="24">
        <f>AVERAGE(AM129,AN129,AO129)</f>
        <v>-33.333333333333336</v>
      </c>
      <c r="FY129" s="10">
        <f>IF(AP129-AM129&lt;0,0,AP129-AM129)</f>
        <v>0</v>
      </c>
      <c r="FZ129" s="10">
        <f>IF(AQ129-AN129&lt;0,0,AQ129-AN129)</f>
        <v>0</v>
      </c>
      <c r="GA129" s="10">
        <f>IF(AR129-AO129&lt;0,0,AR129-AO129)</f>
        <v>0</v>
      </c>
      <c r="GB129" s="4"/>
      <c r="GQ129" s="2"/>
      <c r="GR129" s="2"/>
      <c r="GS129" s="2"/>
    </row>
    <row r="130" spans="2:201" x14ac:dyDescent="0.3">
      <c r="B130" s="3" t="s">
        <v>212</v>
      </c>
      <c r="C130" s="26">
        <v>217</v>
      </c>
      <c r="D130" s="10">
        <f>FW130/FX130</f>
        <v>0</v>
      </c>
      <c r="E130" s="10"/>
      <c r="F130" s="5"/>
      <c r="G130" s="4"/>
      <c r="H130" s="5"/>
      <c r="I130" s="5"/>
      <c r="J130" s="5"/>
      <c r="K130" s="5"/>
      <c r="L130" s="4"/>
      <c r="M130" s="5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4"/>
      <c r="Z130" s="25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"/>
      <c r="AN130" s="1"/>
      <c r="AO130" s="1"/>
      <c r="AP130" s="1"/>
      <c r="AQ130" s="1"/>
      <c r="AR130" s="1"/>
      <c r="AS130" s="1">
        <v>2500</v>
      </c>
      <c r="AT130" s="1">
        <v>1500</v>
      </c>
      <c r="AU130" s="1">
        <v>800</v>
      </c>
      <c r="AV130" s="1">
        <v>1700</v>
      </c>
      <c r="AW130" s="1">
        <v>900</v>
      </c>
      <c r="AX130" s="1">
        <v>500</v>
      </c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24">
        <f>AVERAGE(FY130,FZ130,GA130)</f>
        <v>0</v>
      </c>
      <c r="FX130" s="24">
        <f>AVERAGE(AS130,AT130,AU130)</f>
        <v>1600</v>
      </c>
      <c r="FY130" s="10">
        <f>IF(AV130-AS130&lt;0,0,AV130-AS130)</f>
        <v>0</v>
      </c>
      <c r="FZ130" s="10">
        <f>IF(AW130-AT130&lt;0,0,AW130-AT130)</f>
        <v>0</v>
      </c>
      <c r="GA130" s="10">
        <f>IF(AX130-AU130&lt;0,0,AX130-AU130)</f>
        <v>0</v>
      </c>
      <c r="GB130" s="4"/>
      <c r="GQ130" s="2"/>
      <c r="GR130" s="2"/>
      <c r="GS130" s="2"/>
    </row>
    <row r="131" spans="2:201" x14ac:dyDescent="0.3">
      <c r="B131" s="3" t="s">
        <v>213</v>
      </c>
      <c r="C131" s="26">
        <v>217</v>
      </c>
      <c r="D131" s="10">
        <f t="shared" ref="D131:D132" si="6">FW131/FX131</f>
        <v>0.39999999999999997</v>
      </c>
      <c r="E131" s="10"/>
      <c r="F131" s="5"/>
      <c r="G131" s="4"/>
      <c r="H131" s="5"/>
      <c r="I131" s="5"/>
      <c r="J131" s="5"/>
      <c r="K131" s="5"/>
      <c r="L131" s="4"/>
      <c r="M131" s="5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4"/>
      <c r="Z131" s="25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"/>
      <c r="AN131" s="1"/>
      <c r="AO131" s="1"/>
      <c r="AP131" s="1"/>
      <c r="AQ131" s="1"/>
      <c r="AR131" s="1"/>
      <c r="AS131" s="1">
        <v>1000</v>
      </c>
      <c r="AT131" s="1">
        <v>700</v>
      </c>
      <c r="AU131" s="1">
        <v>800</v>
      </c>
      <c r="AV131" s="1">
        <v>1500</v>
      </c>
      <c r="AW131" s="1">
        <v>800</v>
      </c>
      <c r="AX131" s="1">
        <v>1200</v>
      </c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24">
        <f t="shared" ref="FW131:FW139" si="7">AVERAGE(FY131,FZ131,GA131)</f>
        <v>333.33333333333331</v>
      </c>
      <c r="FX131" s="24">
        <f t="shared" ref="FX131:FX139" si="8">AVERAGE(AS131,AT131,AU131)</f>
        <v>833.33333333333337</v>
      </c>
      <c r="FY131" s="10">
        <f t="shared" ref="FY131:FY139" si="9">IF(AV131-AS131&lt;0,0,AV131-AS131)</f>
        <v>500</v>
      </c>
      <c r="FZ131" s="10">
        <f t="shared" ref="FZ131:FZ139" si="10">IF(AW131-AT131&lt;0,0,AW131-AT131)</f>
        <v>100</v>
      </c>
      <c r="GA131" s="10">
        <f t="shared" ref="GA131:GA139" si="11">IF(AX131-AU131&lt;0,0,AX131-AU131)</f>
        <v>400</v>
      </c>
      <c r="GB131" s="4"/>
      <c r="GQ131" s="2"/>
      <c r="GR131" s="2"/>
      <c r="GS131" s="2"/>
    </row>
    <row r="132" spans="2:201" x14ac:dyDescent="0.3">
      <c r="B132" s="3" t="s">
        <v>214</v>
      </c>
      <c r="C132" s="26">
        <v>217</v>
      </c>
      <c r="D132" s="10">
        <f t="shared" si="6"/>
        <v>0.4</v>
      </c>
      <c r="E132" s="10"/>
      <c r="F132" s="5"/>
      <c r="G132" s="4"/>
      <c r="H132" s="5"/>
      <c r="I132" s="5"/>
      <c r="J132" s="5"/>
      <c r="K132" s="5"/>
      <c r="L132" s="4"/>
      <c r="M132" s="5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4"/>
      <c r="Z132" s="25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"/>
      <c r="AN132" s="1"/>
      <c r="AO132" s="1"/>
      <c r="AP132" s="1"/>
      <c r="AQ132" s="1"/>
      <c r="AR132" s="1"/>
      <c r="AS132" s="1">
        <v>1000</v>
      </c>
      <c r="AT132" s="1" t="s">
        <v>7</v>
      </c>
      <c r="AU132" s="1" t="s">
        <v>7</v>
      </c>
      <c r="AV132" s="1">
        <v>1400</v>
      </c>
      <c r="AW132" s="1" t="s">
        <v>7</v>
      </c>
      <c r="AX132" s="1" t="s">
        <v>7</v>
      </c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24">
        <f t="shared" si="7"/>
        <v>400</v>
      </c>
      <c r="FX132" s="24">
        <f t="shared" si="8"/>
        <v>1000</v>
      </c>
      <c r="FY132" s="10">
        <f t="shared" si="9"/>
        <v>400</v>
      </c>
      <c r="FZ132" s="10" t="s">
        <v>7</v>
      </c>
      <c r="GA132" s="10" t="s">
        <v>7</v>
      </c>
      <c r="GB132" s="4"/>
      <c r="GQ132" s="2"/>
      <c r="GR132" s="2"/>
      <c r="GS132" s="2"/>
    </row>
    <row r="133" spans="2:201" x14ac:dyDescent="0.3">
      <c r="B133" s="3" t="s">
        <v>215</v>
      </c>
      <c r="C133" s="26">
        <v>217</v>
      </c>
      <c r="D133" s="10" t="s">
        <v>7</v>
      </c>
      <c r="E133" s="10" t="s">
        <v>133</v>
      </c>
      <c r="F133" s="5"/>
      <c r="G133" s="4"/>
      <c r="H133" s="5"/>
      <c r="I133" s="5"/>
      <c r="J133" s="5"/>
      <c r="K133" s="5"/>
      <c r="L133" s="4"/>
      <c r="M133" s="5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4"/>
      <c r="Z133" s="25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"/>
      <c r="AN133" s="1"/>
      <c r="AO133" s="1"/>
      <c r="AP133" s="1"/>
      <c r="AQ133" s="1"/>
      <c r="AR133" s="1"/>
      <c r="AS133" s="1" t="s">
        <v>7</v>
      </c>
      <c r="AT133" s="1" t="s">
        <v>7</v>
      </c>
      <c r="AU133" s="1" t="s">
        <v>7</v>
      </c>
      <c r="AV133" s="1" t="s">
        <v>7</v>
      </c>
      <c r="AW133" s="1" t="s">
        <v>7</v>
      </c>
      <c r="AX133" s="1" t="s">
        <v>7</v>
      </c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24" t="s">
        <v>7</v>
      </c>
      <c r="FX133" s="24" t="s">
        <v>7</v>
      </c>
      <c r="FY133" s="10" t="s">
        <v>7</v>
      </c>
      <c r="FZ133" s="10" t="s">
        <v>7</v>
      </c>
      <c r="GA133" s="10" t="s">
        <v>7</v>
      </c>
      <c r="GB133" s="4"/>
      <c r="GQ133" s="2"/>
      <c r="GR133" s="2"/>
      <c r="GS133" s="2"/>
    </row>
    <row r="134" spans="2:201" x14ac:dyDescent="0.3">
      <c r="B134" s="3" t="s">
        <v>216</v>
      </c>
      <c r="C134" s="26">
        <v>217</v>
      </c>
      <c r="D134" s="10">
        <v>0</v>
      </c>
      <c r="E134" s="10" t="s">
        <v>134</v>
      </c>
      <c r="F134" s="5"/>
      <c r="G134" s="4"/>
      <c r="H134" s="5"/>
      <c r="I134" s="5"/>
      <c r="J134" s="5"/>
      <c r="K134" s="5"/>
      <c r="L134" s="4"/>
      <c r="M134" s="5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4"/>
      <c r="Z134" s="25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"/>
      <c r="AN134" s="1"/>
      <c r="AO134" s="1"/>
      <c r="AP134" s="1"/>
      <c r="AQ134" s="1"/>
      <c r="AR134" s="1"/>
      <c r="AS134" s="12">
        <v>1000</v>
      </c>
      <c r="AT134" s="12">
        <v>-600</v>
      </c>
      <c r="AU134" s="12">
        <v>-400</v>
      </c>
      <c r="AV134" s="30">
        <v>400</v>
      </c>
      <c r="AW134" s="30">
        <v>-700</v>
      </c>
      <c r="AX134" s="30">
        <v>-500</v>
      </c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  <c r="BQ134" s="30"/>
      <c r="BR134" s="30"/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  <c r="CC134" s="30"/>
      <c r="CD134" s="30"/>
      <c r="CE134" s="30"/>
      <c r="CF134" s="30"/>
      <c r="CG134" s="30"/>
      <c r="CH134" s="30"/>
      <c r="CI134" s="30"/>
      <c r="CJ134" s="30"/>
      <c r="CK134" s="30"/>
      <c r="CL134" s="30"/>
      <c r="CM134" s="30"/>
      <c r="CN134" s="30"/>
      <c r="CO134" s="30"/>
      <c r="CP134" s="30"/>
      <c r="CQ134" s="30"/>
      <c r="CR134" s="30"/>
      <c r="CS134" s="30"/>
      <c r="CT134" s="30"/>
      <c r="CU134" s="30"/>
      <c r="CV134" s="30"/>
      <c r="CW134" s="30"/>
      <c r="CX134" s="30"/>
      <c r="CY134" s="30"/>
      <c r="CZ134" s="30"/>
      <c r="DA134" s="30"/>
      <c r="DB134" s="30"/>
      <c r="DC134" s="30"/>
      <c r="DD134" s="30"/>
      <c r="DE134" s="30"/>
      <c r="DF134" s="30"/>
      <c r="DG134" s="30"/>
      <c r="DH134" s="30"/>
      <c r="DI134" s="30"/>
      <c r="DJ134" s="30"/>
      <c r="DK134" s="30"/>
      <c r="DL134" s="30"/>
      <c r="DM134" s="30"/>
      <c r="DN134" s="30"/>
      <c r="DO134" s="30"/>
      <c r="DP134" s="30"/>
      <c r="DQ134" s="30"/>
      <c r="DR134" s="30"/>
      <c r="DS134" s="30"/>
      <c r="DT134" s="30"/>
      <c r="DU134" s="30"/>
      <c r="DV134" s="30"/>
      <c r="DW134" s="30"/>
      <c r="DX134" s="30"/>
      <c r="DY134" s="30"/>
      <c r="DZ134" s="30"/>
      <c r="EA134" s="30"/>
      <c r="EB134" s="30"/>
      <c r="EC134" s="30"/>
      <c r="ED134" s="30"/>
      <c r="EE134" s="30"/>
      <c r="EF134" s="30"/>
      <c r="EG134" s="30"/>
      <c r="EH134" s="30"/>
      <c r="EI134" s="30"/>
      <c r="EJ134" s="30"/>
      <c r="EK134" s="30"/>
      <c r="EL134" s="30"/>
      <c r="EM134" s="30"/>
      <c r="EN134" s="30"/>
      <c r="EO134" s="30"/>
      <c r="EP134" s="30"/>
      <c r="EQ134" s="30"/>
      <c r="ER134" s="30"/>
      <c r="ES134" s="30"/>
      <c r="ET134" s="30"/>
      <c r="EU134" s="30"/>
      <c r="EV134" s="30"/>
      <c r="EW134" s="30"/>
      <c r="EX134" s="30"/>
      <c r="EY134" s="30"/>
      <c r="EZ134" s="30"/>
      <c r="FA134" s="30"/>
      <c r="FB134" s="30"/>
      <c r="FC134" s="30"/>
      <c r="FD134" s="30"/>
      <c r="FE134" s="30"/>
      <c r="FF134" s="30"/>
      <c r="FG134" s="30"/>
      <c r="FH134" s="30"/>
      <c r="FI134" s="30"/>
      <c r="FJ134" s="30"/>
      <c r="FK134" s="30"/>
      <c r="FL134" s="30"/>
      <c r="FM134" s="30"/>
      <c r="FN134" s="30"/>
      <c r="FO134" s="30"/>
      <c r="FP134" s="30"/>
      <c r="FQ134" s="30"/>
      <c r="FR134" s="30"/>
      <c r="FS134" s="30"/>
      <c r="FT134" s="30"/>
      <c r="FU134" s="30"/>
      <c r="FV134" s="30"/>
      <c r="FW134" s="24">
        <f t="shared" si="7"/>
        <v>0</v>
      </c>
      <c r="FX134" s="24">
        <f t="shared" si="8"/>
        <v>0</v>
      </c>
      <c r="FY134" s="10">
        <f t="shared" si="9"/>
        <v>0</v>
      </c>
      <c r="FZ134" s="10">
        <f t="shared" si="10"/>
        <v>0</v>
      </c>
      <c r="GA134" s="10">
        <f t="shared" si="11"/>
        <v>0</v>
      </c>
      <c r="GB134" s="4"/>
      <c r="GQ134" s="2"/>
      <c r="GR134" s="2"/>
      <c r="GS134" s="2"/>
    </row>
    <row r="135" spans="2:201" x14ac:dyDescent="0.3">
      <c r="B135" s="3" t="s">
        <v>217</v>
      </c>
      <c r="C135" s="26">
        <v>217</v>
      </c>
      <c r="D135" s="10">
        <v>1000000</v>
      </c>
      <c r="E135" s="10" t="s">
        <v>190</v>
      </c>
      <c r="F135" s="5"/>
      <c r="G135" s="4"/>
      <c r="H135" s="5"/>
      <c r="I135" s="5"/>
      <c r="J135" s="5"/>
      <c r="K135" s="5"/>
      <c r="L135" s="4"/>
      <c r="M135" s="5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4"/>
      <c r="Z135" s="25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"/>
      <c r="AN135" s="1"/>
      <c r="AO135" s="1"/>
      <c r="AP135" s="1"/>
      <c r="AQ135" s="1"/>
      <c r="AR135" s="1"/>
      <c r="AS135" s="1">
        <v>-500</v>
      </c>
      <c r="AT135" s="1">
        <v>300</v>
      </c>
      <c r="AU135" s="1">
        <v>200</v>
      </c>
      <c r="AV135" s="1">
        <v>800</v>
      </c>
      <c r="AW135" s="1">
        <v>700</v>
      </c>
      <c r="AX135" s="1">
        <v>900</v>
      </c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24">
        <f t="shared" si="7"/>
        <v>800</v>
      </c>
      <c r="FX135" s="24">
        <f t="shared" si="8"/>
        <v>0</v>
      </c>
      <c r="FY135" s="10">
        <f t="shared" si="9"/>
        <v>1300</v>
      </c>
      <c r="FZ135" s="10">
        <f t="shared" si="10"/>
        <v>400</v>
      </c>
      <c r="GA135" s="10">
        <f t="shared" si="11"/>
        <v>700</v>
      </c>
      <c r="GB135" s="4"/>
      <c r="GQ135" s="2"/>
      <c r="GR135" s="2"/>
      <c r="GS135" s="2"/>
    </row>
    <row r="136" spans="2:201" x14ac:dyDescent="0.3">
      <c r="B136" s="3" t="s">
        <v>218</v>
      </c>
      <c r="C136" s="26">
        <v>217</v>
      </c>
      <c r="D136" s="10" t="s">
        <v>7</v>
      </c>
      <c r="E136" s="10" t="s">
        <v>133</v>
      </c>
      <c r="F136" s="5"/>
      <c r="G136" s="4"/>
      <c r="H136" s="5"/>
      <c r="I136" s="5"/>
      <c r="J136" s="5"/>
      <c r="K136" s="5"/>
      <c r="L136" s="4"/>
      <c r="M136" s="5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4"/>
      <c r="Z136" s="25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"/>
      <c r="AN136" s="1"/>
      <c r="AO136" s="1"/>
      <c r="AP136" s="1"/>
      <c r="AQ136" s="1"/>
      <c r="AR136" s="1"/>
      <c r="AS136" s="25" t="s">
        <v>7</v>
      </c>
      <c r="AT136" s="25" t="s">
        <v>7</v>
      </c>
      <c r="AU136" s="25" t="s">
        <v>7</v>
      </c>
      <c r="AV136" s="31">
        <v>500</v>
      </c>
      <c r="AW136" s="31">
        <v>200</v>
      </c>
      <c r="AX136" s="31">
        <v>2500</v>
      </c>
      <c r="AY136" s="31"/>
      <c r="AZ136" s="31"/>
      <c r="BA136" s="31"/>
      <c r="BB136" s="31"/>
      <c r="BC136" s="31"/>
      <c r="BD136" s="31"/>
      <c r="BE136" s="31"/>
      <c r="BF136" s="31"/>
      <c r="BG136" s="31"/>
      <c r="BH136" s="31"/>
      <c r="BI136" s="31"/>
      <c r="BJ136" s="31"/>
      <c r="BK136" s="31"/>
      <c r="BL136" s="31"/>
      <c r="BM136" s="31"/>
      <c r="BN136" s="31"/>
      <c r="BO136" s="31"/>
      <c r="BP136" s="31"/>
      <c r="BQ136" s="31"/>
      <c r="BR136" s="31"/>
      <c r="BS136" s="31"/>
      <c r="BT136" s="31"/>
      <c r="BU136" s="31"/>
      <c r="BV136" s="31"/>
      <c r="BW136" s="31"/>
      <c r="BX136" s="31"/>
      <c r="BY136" s="31"/>
      <c r="BZ136" s="31"/>
      <c r="CA136" s="31"/>
      <c r="CB136" s="31"/>
      <c r="CC136" s="31"/>
      <c r="CD136" s="31"/>
      <c r="CE136" s="31"/>
      <c r="CF136" s="31"/>
      <c r="CG136" s="31"/>
      <c r="CH136" s="31"/>
      <c r="CI136" s="31"/>
      <c r="CJ136" s="31"/>
      <c r="CK136" s="31"/>
      <c r="CL136" s="31"/>
      <c r="CM136" s="31"/>
      <c r="CN136" s="31"/>
      <c r="CO136" s="31"/>
      <c r="CP136" s="31"/>
      <c r="CQ136" s="31"/>
      <c r="CR136" s="31"/>
      <c r="CS136" s="31"/>
      <c r="CT136" s="31"/>
      <c r="CU136" s="31"/>
      <c r="CV136" s="31"/>
      <c r="CW136" s="31"/>
      <c r="CX136" s="31"/>
      <c r="CY136" s="31"/>
      <c r="CZ136" s="31"/>
      <c r="DA136" s="31"/>
      <c r="DB136" s="31"/>
      <c r="DC136" s="31"/>
      <c r="DD136" s="31"/>
      <c r="DE136" s="31"/>
      <c r="DF136" s="31"/>
      <c r="DG136" s="31"/>
      <c r="DH136" s="31"/>
      <c r="DI136" s="31"/>
      <c r="DJ136" s="31"/>
      <c r="DK136" s="31"/>
      <c r="DL136" s="31"/>
      <c r="DM136" s="31"/>
      <c r="DN136" s="31"/>
      <c r="DO136" s="31"/>
      <c r="DP136" s="31"/>
      <c r="DQ136" s="31"/>
      <c r="DR136" s="31"/>
      <c r="DS136" s="31"/>
      <c r="DT136" s="31"/>
      <c r="DU136" s="31"/>
      <c r="DV136" s="31"/>
      <c r="DW136" s="31"/>
      <c r="DX136" s="31"/>
      <c r="DY136" s="31"/>
      <c r="DZ136" s="31"/>
      <c r="EA136" s="31"/>
      <c r="EB136" s="31"/>
      <c r="EC136" s="31"/>
      <c r="ED136" s="31"/>
      <c r="EE136" s="31"/>
      <c r="EF136" s="31"/>
      <c r="EG136" s="31"/>
      <c r="EH136" s="31"/>
      <c r="EI136" s="31"/>
      <c r="EJ136" s="31"/>
      <c r="EK136" s="31"/>
      <c r="EL136" s="31"/>
      <c r="EM136" s="31"/>
      <c r="EN136" s="31"/>
      <c r="EO136" s="31"/>
      <c r="EP136" s="31"/>
      <c r="EQ136" s="31"/>
      <c r="ER136" s="31"/>
      <c r="ES136" s="31"/>
      <c r="ET136" s="31"/>
      <c r="EU136" s="31"/>
      <c r="EV136" s="31"/>
      <c r="EW136" s="31"/>
      <c r="EX136" s="31"/>
      <c r="EY136" s="31"/>
      <c r="EZ136" s="31"/>
      <c r="FA136" s="31"/>
      <c r="FB136" s="31"/>
      <c r="FC136" s="31"/>
      <c r="FD136" s="31"/>
      <c r="FE136" s="31"/>
      <c r="FF136" s="31"/>
      <c r="FG136" s="31"/>
      <c r="FH136" s="31"/>
      <c r="FI136" s="31"/>
      <c r="FJ136" s="31"/>
      <c r="FK136" s="31"/>
      <c r="FL136" s="31"/>
      <c r="FM136" s="31"/>
      <c r="FN136" s="31"/>
      <c r="FO136" s="31"/>
      <c r="FP136" s="31"/>
      <c r="FQ136" s="31"/>
      <c r="FR136" s="31"/>
      <c r="FS136" s="31"/>
      <c r="FT136" s="31"/>
      <c r="FU136" s="31"/>
      <c r="FV136" s="31"/>
      <c r="FW136" s="24" t="s">
        <v>7</v>
      </c>
      <c r="FX136" s="24" t="s">
        <v>7</v>
      </c>
      <c r="FY136" s="10" t="s">
        <v>7</v>
      </c>
      <c r="FZ136" s="10" t="s">
        <v>7</v>
      </c>
      <c r="GA136" s="10" t="s">
        <v>7</v>
      </c>
      <c r="GB136" s="4"/>
      <c r="GQ136" s="2"/>
      <c r="GR136" s="2"/>
      <c r="GS136" s="2"/>
    </row>
    <row r="137" spans="2:201" x14ac:dyDescent="0.3">
      <c r="B137" s="3" t="s">
        <v>219</v>
      </c>
      <c r="C137" s="26">
        <v>217</v>
      </c>
      <c r="D137" s="10" t="s">
        <v>7</v>
      </c>
      <c r="E137" s="10" t="s">
        <v>135</v>
      </c>
      <c r="F137" s="5"/>
      <c r="G137" s="4"/>
      <c r="H137" s="5"/>
      <c r="I137" s="5"/>
      <c r="J137" s="5"/>
      <c r="K137" s="5"/>
      <c r="L137" s="4"/>
      <c r="M137" s="5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4"/>
      <c r="Z137" s="25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"/>
      <c r="AN137" s="1"/>
      <c r="AO137" s="1"/>
      <c r="AP137" s="1"/>
      <c r="AQ137" s="1"/>
      <c r="AR137" s="1"/>
      <c r="AS137" s="12">
        <v>400</v>
      </c>
      <c r="AT137" s="12">
        <v>300</v>
      </c>
      <c r="AU137" s="12">
        <v>700</v>
      </c>
      <c r="AV137" s="12" t="s">
        <v>7</v>
      </c>
      <c r="AW137" s="12" t="s">
        <v>7</v>
      </c>
      <c r="AX137" s="12" t="s">
        <v>7</v>
      </c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  <c r="DQ137" s="12"/>
      <c r="DR137" s="12"/>
      <c r="DS137" s="12"/>
      <c r="DT137" s="12"/>
      <c r="DU137" s="12"/>
      <c r="DV137" s="12"/>
      <c r="DW137" s="12"/>
      <c r="DX137" s="12"/>
      <c r="DY137" s="12"/>
      <c r="DZ137" s="12"/>
      <c r="EA137" s="12"/>
      <c r="EB137" s="12"/>
      <c r="EC137" s="12"/>
      <c r="ED137" s="12"/>
      <c r="EE137" s="12"/>
      <c r="EF137" s="12"/>
      <c r="EG137" s="12"/>
      <c r="EH137" s="12"/>
      <c r="EI137" s="12"/>
      <c r="EJ137" s="12"/>
      <c r="EK137" s="12"/>
      <c r="EL137" s="12"/>
      <c r="EM137" s="12"/>
      <c r="EN137" s="12"/>
      <c r="EO137" s="12"/>
      <c r="EP137" s="12"/>
      <c r="EQ137" s="12"/>
      <c r="ER137" s="12"/>
      <c r="ES137" s="12"/>
      <c r="ET137" s="12"/>
      <c r="EU137" s="12"/>
      <c r="EV137" s="12"/>
      <c r="EW137" s="12"/>
      <c r="EX137" s="12"/>
      <c r="EY137" s="12"/>
      <c r="EZ137" s="12"/>
      <c r="FA137" s="12"/>
      <c r="FB137" s="12"/>
      <c r="FC137" s="12"/>
      <c r="FD137" s="12"/>
      <c r="FE137" s="12"/>
      <c r="FF137" s="12"/>
      <c r="FG137" s="12"/>
      <c r="FH137" s="12"/>
      <c r="FI137" s="12"/>
      <c r="FJ137" s="12"/>
      <c r="FK137" s="12"/>
      <c r="FL137" s="12"/>
      <c r="FM137" s="12"/>
      <c r="FN137" s="12"/>
      <c r="FO137" s="12"/>
      <c r="FP137" s="12"/>
      <c r="FQ137" s="12"/>
      <c r="FR137" s="12"/>
      <c r="FS137" s="12"/>
      <c r="FT137" s="12"/>
      <c r="FU137" s="12"/>
      <c r="FV137" s="12"/>
      <c r="FW137" s="24" t="s">
        <v>7</v>
      </c>
      <c r="FX137" s="24">
        <f t="shared" si="8"/>
        <v>466.66666666666669</v>
      </c>
      <c r="FY137" s="10" t="s">
        <v>7</v>
      </c>
      <c r="FZ137" s="10" t="s">
        <v>7</v>
      </c>
      <c r="GA137" s="10" t="s">
        <v>7</v>
      </c>
      <c r="GB137" s="4"/>
      <c r="GQ137" s="2"/>
      <c r="GR137" s="2"/>
      <c r="GS137" s="2"/>
    </row>
    <row r="138" spans="2:201" x14ac:dyDescent="0.3">
      <c r="B138" s="3" t="s">
        <v>220</v>
      </c>
      <c r="C138" s="26">
        <v>217</v>
      </c>
      <c r="D138" s="10" t="s">
        <v>7</v>
      </c>
      <c r="E138" s="10" t="s">
        <v>136</v>
      </c>
      <c r="F138" s="5"/>
      <c r="G138" s="4"/>
      <c r="H138" s="5"/>
      <c r="I138" s="5"/>
      <c r="J138" s="5"/>
      <c r="K138" s="5"/>
      <c r="L138" s="4"/>
      <c r="M138" s="5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4"/>
      <c r="Z138" s="25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"/>
      <c r="AN138" s="1"/>
      <c r="AO138" s="1"/>
      <c r="AP138" s="1"/>
      <c r="AQ138" s="1"/>
      <c r="AR138" s="1"/>
      <c r="AS138" s="12">
        <v>-500</v>
      </c>
      <c r="AT138" s="12">
        <v>300</v>
      </c>
      <c r="AU138" s="12">
        <v>100</v>
      </c>
      <c r="AV138" s="12">
        <v>600</v>
      </c>
      <c r="AW138" s="12">
        <v>-700</v>
      </c>
      <c r="AX138" s="12">
        <v>-1000</v>
      </c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  <c r="DQ138" s="12"/>
      <c r="DR138" s="12"/>
      <c r="DS138" s="12"/>
      <c r="DT138" s="12"/>
      <c r="DU138" s="12"/>
      <c r="DV138" s="12"/>
      <c r="DW138" s="12"/>
      <c r="DX138" s="12"/>
      <c r="DY138" s="12"/>
      <c r="DZ138" s="12"/>
      <c r="EA138" s="12"/>
      <c r="EB138" s="12"/>
      <c r="EC138" s="12"/>
      <c r="ED138" s="12"/>
      <c r="EE138" s="12"/>
      <c r="EF138" s="12"/>
      <c r="EG138" s="12"/>
      <c r="EH138" s="12"/>
      <c r="EI138" s="12"/>
      <c r="EJ138" s="12"/>
      <c r="EK138" s="12"/>
      <c r="EL138" s="12"/>
      <c r="EM138" s="12"/>
      <c r="EN138" s="12"/>
      <c r="EO138" s="12"/>
      <c r="EP138" s="12"/>
      <c r="EQ138" s="12"/>
      <c r="ER138" s="12"/>
      <c r="ES138" s="12"/>
      <c r="ET138" s="12"/>
      <c r="EU138" s="12"/>
      <c r="EV138" s="12"/>
      <c r="EW138" s="12"/>
      <c r="EX138" s="12"/>
      <c r="EY138" s="12"/>
      <c r="EZ138" s="12"/>
      <c r="FA138" s="12"/>
      <c r="FB138" s="12"/>
      <c r="FC138" s="12"/>
      <c r="FD138" s="12"/>
      <c r="FE138" s="12"/>
      <c r="FF138" s="12"/>
      <c r="FG138" s="12"/>
      <c r="FH138" s="12"/>
      <c r="FI138" s="12"/>
      <c r="FJ138" s="12"/>
      <c r="FK138" s="12"/>
      <c r="FL138" s="12"/>
      <c r="FM138" s="12"/>
      <c r="FN138" s="12"/>
      <c r="FO138" s="12"/>
      <c r="FP138" s="12"/>
      <c r="FQ138" s="12"/>
      <c r="FR138" s="12"/>
      <c r="FS138" s="12"/>
      <c r="FT138" s="12"/>
      <c r="FU138" s="12"/>
      <c r="FV138" s="12"/>
      <c r="FW138" s="24">
        <f t="shared" si="7"/>
        <v>366.66666666666669</v>
      </c>
      <c r="FX138" s="24">
        <f t="shared" si="8"/>
        <v>-33.333333333333336</v>
      </c>
      <c r="FY138" s="10">
        <f t="shared" si="9"/>
        <v>1100</v>
      </c>
      <c r="FZ138" s="10">
        <f t="shared" si="10"/>
        <v>0</v>
      </c>
      <c r="GA138" s="10">
        <f t="shared" si="11"/>
        <v>0</v>
      </c>
      <c r="GB138" s="4"/>
      <c r="GQ138" s="2"/>
      <c r="GR138" s="2"/>
      <c r="GS138" s="2"/>
    </row>
    <row r="139" spans="2:201" x14ac:dyDescent="0.3">
      <c r="B139" s="3" t="s">
        <v>221</v>
      </c>
      <c r="C139" s="26">
        <v>217</v>
      </c>
      <c r="D139" s="10" t="s">
        <v>7</v>
      </c>
      <c r="E139" s="10" t="s">
        <v>136</v>
      </c>
      <c r="F139" s="5"/>
      <c r="G139" s="4"/>
      <c r="H139" s="5"/>
      <c r="I139" s="5"/>
      <c r="J139" s="5"/>
      <c r="K139" s="5"/>
      <c r="L139" s="4"/>
      <c r="M139" s="5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4"/>
      <c r="Z139" s="25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"/>
      <c r="AN139" s="1"/>
      <c r="AO139" s="1"/>
      <c r="AP139" s="1"/>
      <c r="AQ139" s="1"/>
      <c r="AR139" s="1"/>
      <c r="AS139" s="1">
        <v>-500</v>
      </c>
      <c r="AT139" s="1">
        <v>300</v>
      </c>
      <c r="AU139" s="1">
        <v>100</v>
      </c>
      <c r="AV139" s="1">
        <v>-500</v>
      </c>
      <c r="AW139" s="1">
        <v>300</v>
      </c>
      <c r="AX139" s="1">
        <v>100</v>
      </c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24">
        <f t="shared" si="7"/>
        <v>0</v>
      </c>
      <c r="FX139" s="24">
        <f t="shared" si="8"/>
        <v>-33.333333333333336</v>
      </c>
      <c r="FY139" s="10">
        <f t="shared" si="9"/>
        <v>0</v>
      </c>
      <c r="FZ139" s="10">
        <f t="shared" si="10"/>
        <v>0</v>
      </c>
      <c r="GA139" s="10">
        <f t="shared" si="11"/>
        <v>0</v>
      </c>
      <c r="GB139" s="4"/>
      <c r="GQ139" s="2"/>
      <c r="GR139" s="2"/>
      <c r="GS139" s="2"/>
    </row>
    <row r="140" spans="2:201" x14ac:dyDescent="0.3">
      <c r="B140" s="3" t="s">
        <v>225</v>
      </c>
      <c r="C140" s="26">
        <v>220</v>
      </c>
      <c r="D140" s="10">
        <f>FW140/FX140</f>
        <v>1.2142857142857142</v>
      </c>
      <c r="E140" s="10"/>
      <c r="F140" s="5"/>
      <c r="G140" s="4"/>
      <c r="H140" s="5"/>
      <c r="I140" s="5"/>
      <c r="J140" s="5"/>
      <c r="K140" s="5"/>
      <c r="L140" s="4"/>
      <c r="M140" s="5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4"/>
      <c r="Z140" s="25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">
        <v>1000</v>
      </c>
      <c r="AN140" s="1">
        <v>500</v>
      </c>
      <c r="AO140" s="1">
        <v>600</v>
      </c>
      <c r="AP140" s="1">
        <v>1350</v>
      </c>
      <c r="AQ140" s="1">
        <v>500</v>
      </c>
      <c r="AR140" s="1">
        <v>700</v>
      </c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  <c r="DS140" s="11"/>
      <c r="DT140" s="11"/>
      <c r="DU140" s="11"/>
      <c r="DV140" s="11"/>
      <c r="DW140" s="11"/>
      <c r="DX140" s="11"/>
      <c r="DY140" s="11"/>
      <c r="DZ140" s="11"/>
      <c r="EA140" s="11"/>
      <c r="EB140" s="11"/>
      <c r="EC140" s="11"/>
      <c r="ED140" s="11"/>
      <c r="EE140" s="11"/>
      <c r="EF140" s="11"/>
      <c r="EG140" s="11"/>
      <c r="EH140" s="11"/>
      <c r="EI140" s="11"/>
      <c r="EJ140" s="11"/>
      <c r="EK140" s="11"/>
      <c r="EL140" s="11"/>
      <c r="EM140" s="11"/>
      <c r="EN140" s="11"/>
      <c r="EO140" s="11"/>
      <c r="EP140" s="11"/>
      <c r="EQ140" s="11"/>
      <c r="ER140" s="11"/>
      <c r="ES140" s="11"/>
      <c r="ET140" s="11"/>
      <c r="EU140" s="11"/>
      <c r="EV140" s="11"/>
      <c r="EW140" s="11"/>
      <c r="EX140" s="11"/>
      <c r="EY140" s="11"/>
      <c r="EZ140" s="11"/>
      <c r="FA140" s="11"/>
      <c r="FB140" s="11"/>
      <c r="FC140" s="11"/>
      <c r="FD140" s="11"/>
      <c r="FE140" s="11"/>
      <c r="FF140" s="11"/>
      <c r="FG140" s="11"/>
      <c r="FH140" s="11"/>
      <c r="FI140" s="11"/>
      <c r="FJ140" s="11"/>
      <c r="FK140" s="11"/>
      <c r="FL140" s="11"/>
      <c r="FM140" s="11"/>
      <c r="FN140" s="11"/>
      <c r="FO140" s="11"/>
      <c r="FP140" s="11"/>
      <c r="FQ140" s="11"/>
      <c r="FR140" s="11"/>
      <c r="FS140" s="11"/>
      <c r="FT140" s="11"/>
      <c r="FU140" s="11"/>
      <c r="FV140" s="11"/>
      <c r="FW140" s="24">
        <f>AVERAGE(AP140,AQ140,AR140)</f>
        <v>850</v>
      </c>
      <c r="FX140" s="24">
        <f>AVERAGE(AM140,AN140,AO140)</f>
        <v>700</v>
      </c>
      <c r="FY140" s="10"/>
      <c r="FZ140" s="10"/>
      <c r="GA140" s="10"/>
      <c r="GB140" s="4"/>
      <c r="GQ140" s="2"/>
      <c r="GR140" s="2"/>
      <c r="GS140" s="2"/>
    </row>
    <row r="141" spans="2:201" x14ac:dyDescent="0.3">
      <c r="B141" s="3" t="s">
        <v>226</v>
      </c>
      <c r="C141" s="26">
        <v>220</v>
      </c>
      <c r="D141" s="10">
        <f t="shared" ref="D141" si="12">FW141/FX141</f>
        <v>0.625</v>
      </c>
      <c r="E141" s="9"/>
      <c r="F141" s="5"/>
      <c r="G141" s="4"/>
      <c r="H141" s="5"/>
      <c r="I141" s="5"/>
      <c r="J141" s="5"/>
      <c r="K141" s="5"/>
      <c r="L141" s="4"/>
      <c r="M141" s="5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4"/>
      <c r="Z141" s="25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">
        <v>2000</v>
      </c>
      <c r="AN141" s="1" t="s">
        <v>7</v>
      </c>
      <c r="AO141" s="1" t="s">
        <v>7</v>
      </c>
      <c r="AP141" s="1">
        <v>1250</v>
      </c>
      <c r="AQ141" s="1" t="s">
        <v>7</v>
      </c>
      <c r="AR141" s="1" t="s">
        <v>7</v>
      </c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  <c r="FQ141" s="4"/>
      <c r="FR141" s="4"/>
      <c r="FS141" s="4"/>
      <c r="FT141" s="4"/>
      <c r="FU141" s="4"/>
      <c r="FV141" s="4"/>
      <c r="FW141" s="24">
        <f t="shared" ref="FW141:FW152" si="13">AVERAGE(AP141,AQ141,AR141)</f>
        <v>1250</v>
      </c>
      <c r="FX141" s="24">
        <f t="shared" ref="FX141:FX152" si="14">AVERAGE(AM141,AN141,AO141)</f>
        <v>2000</v>
      </c>
      <c r="FY141" s="4"/>
      <c r="FZ141" s="4"/>
      <c r="GA141" s="4"/>
      <c r="GB141" s="4"/>
      <c r="GQ141" s="2"/>
      <c r="GR141" s="2"/>
      <c r="GS141" s="2"/>
    </row>
    <row r="142" spans="2:201" x14ac:dyDescent="0.3">
      <c r="B142" s="3" t="s">
        <v>227</v>
      </c>
      <c r="C142" s="26">
        <v>220</v>
      </c>
      <c r="D142" s="10" t="s">
        <v>7</v>
      </c>
      <c r="E142" s="10" t="s">
        <v>133</v>
      </c>
      <c r="F142" s="5"/>
      <c r="G142" s="4"/>
      <c r="H142" s="5"/>
      <c r="I142" s="5"/>
      <c r="J142" s="5"/>
      <c r="K142" s="5"/>
      <c r="L142" s="4"/>
      <c r="M142" s="5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4"/>
      <c r="Z142" s="25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2" t="s">
        <v>7</v>
      </c>
      <c r="AN142" s="12" t="s">
        <v>7</v>
      </c>
      <c r="AO142" s="12" t="s">
        <v>7</v>
      </c>
      <c r="AP142" s="12" t="s">
        <v>7</v>
      </c>
      <c r="AQ142" s="12" t="s">
        <v>7</v>
      </c>
      <c r="AR142" s="1" t="s">
        <v>7</v>
      </c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4"/>
      <c r="FQ142" s="4"/>
      <c r="FR142" s="4"/>
      <c r="FS142" s="4"/>
      <c r="FT142" s="4"/>
      <c r="FU142" s="4"/>
      <c r="FV142" s="4"/>
      <c r="FW142" s="24" t="s">
        <v>7</v>
      </c>
      <c r="FX142" s="24" t="s">
        <v>7</v>
      </c>
      <c r="FY142" s="4"/>
      <c r="FZ142" s="4"/>
      <c r="GA142" s="4"/>
      <c r="GB142" s="4"/>
      <c r="GQ142" s="2"/>
      <c r="GR142" s="2"/>
      <c r="GS142" s="2"/>
    </row>
    <row r="143" spans="2:201" x14ac:dyDescent="0.3">
      <c r="B143" s="3" t="s">
        <v>228</v>
      </c>
      <c r="C143" s="26">
        <v>220</v>
      </c>
      <c r="D143" s="10">
        <v>0</v>
      </c>
      <c r="E143" s="10" t="s">
        <v>134</v>
      </c>
      <c r="F143" s="5"/>
      <c r="G143" s="4"/>
      <c r="H143" s="5"/>
      <c r="I143" s="5"/>
      <c r="J143" s="5"/>
      <c r="K143" s="5"/>
      <c r="L143" s="4"/>
      <c r="M143" s="5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4"/>
      <c r="Z143" s="25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4"/>
      <c r="FQ143" s="4"/>
      <c r="FR143" s="4"/>
      <c r="FS143" s="4"/>
      <c r="FT143" s="4"/>
      <c r="FU143" s="4"/>
      <c r="FV143" s="4"/>
      <c r="FW143" s="24">
        <f t="shared" si="13"/>
        <v>0</v>
      </c>
      <c r="FX143" s="24">
        <f t="shared" si="14"/>
        <v>0</v>
      </c>
      <c r="FY143" s="4"/>
      <c r="FZ143" s="4"/>
      <c r="GA143" s="4"/>
      <c r="GB143" s="4"/>
      <c r="GQ143" s="2"/>
      <c r="GR143" s="2"/>
      <c r="GS143" s="2"/>
    </row>
    <row r="144" spans="2:201" x14ac:dyDescent="0.3">
      <c r="B144" s="3" t="s">
        <v>229</v>
      </c>
      <c r="C144" s="26">
        <v>220</v>
      </c>
      <c r="D144" s="10">
        <v>1000000</v>
      </c>
      <c r="E144" s="10" t="s">
        <v>190</v>
      </c>
      <c r="F144" s="5"/>
      <c r="G144" s="4"/>
      <c r="H144" s="5"/>
      <c r="I144" s="5"/>
      <c r="J144" s="5"/>
      <c r="K144" s="5"/>
      <c r="L144" s="4"/>
      <c r="M144" s="5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4"/>
      <c r="Z144" s="25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">
        <v>-1500</v>
      </c>
      <c r="AN144" s="1">
        <v>700</v>
      </c>
      <c r="AO144" s="1">
        <v>800</v>
      </c>
      <c r="AP144" s="1">
        <v>1200</v>
      </c>
      <c r="AQ144" s="1">
        <v>600</v>
      </c>
      <c r="AR144" s="1">
        <v>500</v>
      </c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24">
        <f t="shared" si="13"/>
        <v>766.66666666666663</v>
      </c>
      <c r="FX144" s="24">
        <f t="shared" si="14"/>
        <v>0</v>
      </c>
      <c r="FY144" s="4"/>
      <c r="FZ144" s="4"/>
      <c r="GA144" s="4"/>
      <c r="GB144" s="4"/>
      <c r="GQ144" s="2"/>
      <c r="GR144" s="2"/>
      <c r="GS144" s="2"/>
    </row>
    <row r="145" spans="2:201" x14ac:dyDescent="0.3">
      <c r="B145" s="3" t="s">
        <v>230</v>
      </c>
      <c r="C145" s="26">
        <v>220</v>
      </c>
      <c r="D145" s="10" t="s">
        <v>7</v>
      </c>
      <c r="E145" s="10" t="s">
        <v>222</v>
      </c>
      <c r="F145" s="5"/>
      <c r="G145" s="4"/>
      <c r="H145" s="5"/>
      <c r="I145" s="5"/>
      <c r="J145" s="5"/>
      <c r="K145" s="5"/>
      <c r="L145" s="4"/>
      <c r="M145" s="5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4"/>
      <c r="Z145" s="25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2" t="s">
        <v>7</v>
      </c>
      <c r="AN145" s="12" t="s">
        <v>7</v>
      </c>
      <c r="AO145" s="12" t="s">
        <v>7</v>
      </c>
      <c r="AP145" s="12">
        <v>800</v>
      </c>
      <c r="AQ145" s="12">
        <v>700</v>
      </c>
      <c r="AR145" s="12">
        <v>900</v>
      </c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24">
        <f t="shared" si="13"/>
        <v>800</v>
      </c>
      <c r="FX145" s="24" t="s">
        <v>7</v>
      </c>
      <c r="FY145" s="4"/>
      <c r="FZ145" s="4"/>
      <c r="GA145" s="4"/>
      <c r="GB145" s="4"/>
      <c r="GQ145" s="2"/>
      <c r="GR145" s="2"/>
      <c r="GS145" s="2"/>
    </row>
    <row r="146" spans="2:201" x14ac:dyDescent="0.3">
      <c r="B146" s="3" t="s">
        <v>231</v>
      </c>
      <c r="C146" s="26">
        <v>220</v>
      </c>
      <c r="D146" s="10" t="s">
        <v>7</v>
      </c>
      <c r="E146" s="10" t="s">
        <v>135</v>
      </c>
      <c r="F146" s="5"/>
      <c r="G146" s="4"/>
      <c r="H146" s="5"/>
      <c r="I146" s="5"/>
      <c r="J146" s="5"/>
      <c r="K146" s="5"/>
      <c r="L146" s="4"/>
      <c r="M146" s="5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4"/>
      <c r="Z146" s="25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2">
        <v>400</v>
      </c>
      <c r="AN146" s="12">
        <v>300</v>
      </c>
      <c r="AO146" s="12">
        <v>700</v>
      </c>
      <c r="AP146" s="12" t="s">
        <v>7</v>
      </c>
      <c r="AQ146" s="12" t="s">
        <v>7</v>
      </c>
      <c r="AR146" s="12" t="s">
        <v>7</v>
      </c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24" t="s">
        <v>7</v>
      </c>
      <c r="FX146" s="24">
        <f t="shared" si="14"/>
        <v>466.66666666666669</v>
      </c>
      <c r="FY146" s="4"/>
      <c r="FZ146" s="4"/>
      <c r="GA146" s="4"/>
      <c r="GB146" s="4"/>
      <c r="GQ146" s="2"/>
      <c r="GR146" s="2"/>
      <c r="GS146" s="2"/>
    </row>
    <row r="147" spans="2:201" x14ac:dyDescent="0.3">
      <c r="B147" s="3" t="s">
        <v>232</v>
      </c>
      <c r="C147" s="26">
        <v>220</v>
      </c>
      <c r="D147" s="10" t="s">
        <v>7</v>
      </c>
      <c r="E147" s="38" t="s">
        <v>223</v>
      </c>
      <c r="F147" s="5"/>
      <c r="G147" s="4"/>
      <c r="H147" s="5"/>
      <c r="I147" s="5"/>
      <c r="J147" s="5"/>
      <c r="K147" s="5"/>
      <c r="L147" s="4"/>
      <c r="M147" s="5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4"/>
      <c r="Z147" s="25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2">
        <v>1000</v>
      </c>
      <c r="AN147" s="12">
        <v>340</v>
      </c>
      <c r="AO147" s="12">
        <v>100</v>
      </c>
      <c r="AP147" s="12">
        <v>-1450</v>
      </c>
      <c r="AQ147" s="12">
        <v>330</v>
      </c>
      <c r="AR147" s="12">
        <v>240</v>
      </c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4"/>
      <c r="FQ147" s="4"/>
      <c r="FR147" s="4"/>
      <c r="FS147" s="4"/>
      <c r="FT147" s="4"/>
      <c r="FU147" s="4"/>
      <c r="FV147" s="4"/>
      <c r="FW147" s="24">
        <f t="shared" si="13"/>
        <v>-293.33333333333331</v>
      </c>
      <c r="FX147" s="24">
        <f t="shared" si="14"/>
        <v>480</v>
      </c>
      <c r="FY147" s="4"/>
      <c r="FZ147" s="4"/>
      <c r="GA147" s="4"/>
      <c r="GB147" s="4"/>
      <c r="GQ147" s="2"/>
      <c r="GR147" s="2"/>
      <c r="GS147" s="2"/>
    </row>
    <row r="148" spans="2:201" x14ac:dyDescent="0.3">
      <c r="B148" s="3" t="s">
        <v>233</v>
      </c>
      <c r="C148" s="26">
        <v>220</v>
      </c>
      <c r="D148" s="10" t="s">
        <v>7</v>
      </c>
      <c r="E148" s="38" t="s">
        <v>223</v>
      </c>
      <c r="F148" s="5"/>
      <c r="G148" s="4"/>
      <c r="H148" s="5"/>
      <c r="I148" s="5"/>
      <c r="J148" s="5"/>
      <c r="K148" s="5"/>
      <c r="L148" s="4"/>
      <c r="M148" s="5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4"/>
      <c r="Z148" s="25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34">
        <v>500</v>
      </c>
      <c r="AN148" s="34">
        <v>-300</v>
      </c>
      <c r="AO148" s="34">
        <v>-200</v>
      </c>
      <c r="AP148" s="34">
        <v>-500</v>
      </c>
      <c r="AQ148" s="34">
        <v>300</v>
      </c>
      <c r="AR148" s="34">
        <v>-800</v>
      </c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  <c r="FW148" s="24">
        <f t="shared" si="13"/>
        <v>-333.33333333333331</v>
      </c>
      <c r="FX148" s="24">
        <f t="shared" si="14"/>
        <v>0</v>
      </c>
      <c r="FY148" s="4"/>
      <c r="FZ148" s="4"/>
      <c r="GA148" s="4"/>
      <c r="GB148" s="4"/>
      <c r="GQ148" s="2"/>
      <c r="GR148" s="2"/>
      <c r="GS148" s="2"/>
    </row>
    <row r="149" spans="2:201" x14ac:dyDescent="0.3">
      <c r="B149" s="3" t="s">
        <v>234</v>
      </c>
      <c r="C149" s="26">
        <v>220</v>
      </c>
      <c r="D149" s="10" t="s">
        <v>7</v>
      </c>
      <c r="E149" s="39" t="s">
        <v>224</v>
      </c>
      <c r="F149" s="5"/>
      <c r="G149" s="4"/>
      <c r="H149" s="5"/>
      <c r="I149" s="5"/>
      <c r="J149" s="5"/>
      <c r="K149" s="5"/>
      <c r="L149" s="4"/>
      <c r="M149" s="5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4"/>
      <c r="Z149" s="25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2">
        <v>-700</v>
      </c>
      <c r="AN149" s="12">
        <v>300</v>
      </c>
      <c r="AO149" s="12">
        <v>100</v>
      </c>
      <c r="AP149" s="12">
        <v>-200</v>
      </c>
      <c r="AQ149" s="12">
        <v>-350</v>
      </c>
      <c r="AR149" s="12">
        <v>-100</v>
      </c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  <c r="FW149" s="24">
        <f t="shared" si="13"/>
        <v>-216.66666666666666</v>
      </c>
      <c r="FX149" s="24">
        <f t="shared" si="14"/>
        <v>-100</v>
      </c>
      <c r="FY149" s="4"/>
      <c r="FZ149" s="4"/>
      <c r="GA149" s="4"/>
      <c r="GB149" s="4"/>
      <c r="GQ149" s="2"/>
      <c r="GR149" s="2"/>
      <c r="GS149" s="2"/>
    </row>
    <row r="150" spans="2:201" x14ac:dyDescent="0.3">
      <c r="B150" s="3" t="s">
        <v>235</v>
      </c>
      <c r="C150" s="26">
        <v>220</v>
      </c>
      <c r="D150" s="10" t="s">
        <v>7</v>
      </c>
      <c r="E150" s="39" t="s">
        <v>136</v>
      </c>
      <c r="F150" s="5"/>
      <c r="G150" s="4"/>
      <c r="H150" s="5"/>
      <c r="I150" s="5"/>
      <c r="J150" s="5"/>
      <c r="K150" s="5"/>
      <c r="L150" s="4"/>
      <c r="M150" s="5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4"/>
      <c r="Z150" s="25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2">
        <v>-2500</v>
      </c>
      <c r="AN150" s="12">
        <v>700</v>
      </c>
      <c r="AO150" s="12">
        <v>-1000</v>
      </c>
      <c r="AP150" s="12">
        <v>800</v>
      </c>
      <c r="AQ150" s="12">
        <v>300</v>
      </c>
      <c r="AR150" s="12">
        <v>600</v>
      </c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4"/>
      <c r="FQ150" s="4"/>
      <c r="FR150" s="4"/>
      <c r="FS150" s="4"/>
      <c r="FT150" s="4"/>
      <c r="FU150" s="4"/>
      <c r="FV150" s="4"/>
      <c r="FW150" s="24">
        <f t="shared" si="13"/>
        <v>566.66666666666663</v>
      </c>
      <c r="FX150" s="24">
        <f t="shared" si="14"/>
        <v>-933.33333333333337</v>
      </c>
      <c r="FY150" s="4"/>
      <c r="FZ150" s="4"/>
      <c r="GA150" s="4"/>
      <c r="GB150" s="4"/>
      <c r="GQ150" s="2"/>
      <c r="GR150" s="2"/>
      <c r="GS150" s="2"/>
    </row>
    <row r="151" spans="2:201" x14ac:dyDescent="0.3">
      <c r="B151" s="3" t="s">
        <v>236</v>
      </c>
      <c r="C151" s="26">
        <v>220</v>
      </c>
      <c r="D151" s="10" t="s">
        <v>7</v>
      </c>
      <c r="E151" s="39" t="s">
        <v>136</v>
      </c>
      <c r="F151" s="5"/>
      <c r="G151" s="4"/>
      <c r="H151" s="5"/>
      <c r="I151" s="5"/>
      <c r="J151" s="5"/>
      <c r="K151" s="5"/>
      <c r="L151" s="4"/>
      <c r="M151" s="5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4"/>
      <c r="Z151" s="25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2">
        <v>-1000</v>
      </c>
      <c r="AN151" s="12">
        <v>700</v>
      </c>
      <c r="AO151" s="12">
        <v>-1300</v>
      </c>
      <c r="AP151" s="12">
        <v>1000</v>
      </c>
      <c r="AQ151" s="12">
        <v>-300</v>
      </c>
      <c r="AR151" s="12">
        <v>-700</v>
      </c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24">
        <f t="shared" si="13"/>
        <v>0</v>
      </c>
      <c r="FX151" s="24">
        <f t="shared" si="14"/>
        <v>-533.33333333333337</v>
      </c>
      <c r="FY151" s="4"/>
      <c r="FZ151" s="4"/>
      <c r="GA151" s="4"/>
      <c r="GB151" s="4"/>
      <c r="GQ151" s="2"/>
      <c r="GR151" s="2"/>
      <c r="GS151" s="2"/>
    </row>
    <row r="152" spans="2:201" x14ac:dyDescent="0.3">
      <c r="B152" s="3" t="s">
        <v>237</v>
      </c>
      <c r="C152" s="26">
        <v>220</v>
      </c>
      <c r="D152" s="10" t="s">
        <v>7</v>
      </c>
      <c r="E152" s="39" t="s">
        <v>224</v>
      </c>
      <c r="F152" s="5"/>
      <c r="G152" s="4"/>
      <c r="H152" s="5"/>
      <c r="I152" s="5"/>
      <c r="J152" s="5"/>
      <c r="K152" s="5"/>
      <c r="L152" s="4"/>
      <c r="M152" s="5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4"/>
      <c r="Z152" s="25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2">
        <v>1000</v>
      </c>
      <c r="AN152" s="12">
        <v>-550</v>
      </c>
      <c r="AO152" s="12">
        <v>-2500</v>
      </c>
      <c r="AP152" s="12">
        <v>-1400</v>
      </c>
      <c r="AQ152" s="12">
        <v>700</v>
      </c>
      <c r="AR152" s="12">
        <v>560</v>
      </c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24">
        <f t="shared" si="13"/>
        <v>-46.666666666666664</v>
      </c>
      <c r="FX152" s="24">
        <f t="shared" si="14"/>
        <v>-683.33333333333337</v>
      </c>
      <c r="FY152" s="4"/>
      <c r="FZ152" s="4"/>
      <c r="GA152" s="4"/>
      <c r="GB152" s="4"/>
      <c r="GQ152" s="2"/>
      <c r="GR152" s="2"/>
      <c r="GS152" s="2"/>
    </row>
    <row r="153" spans="2:201" x14ac:dyDescent="0.3">
      <c r="B153" s="3" t="s">
        <v>238</v>
      </c>
      <c r="C153" s="26">
        <v>221</v>
      </c>
      <c r="D153" s="10">
        <f>FW153/FX153</f>
        <v>0.94285714285714284</v>
      </c>
      <c r="E153" s="39"/>
      <c r="F153" s="5"/>
      <c r="G153" s="4"/>
      <c r="H153" s="5"/>
      <c r="I153" s="5"/>
      <c r="J153" s="5"/>
      <c r="K153" s="5"/>
      <c r="L153" s="4"/>
      <c r="M153" s="5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4"/>
      <c r="Z153" s="25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2"/>
      <c r="AN153" s="12"/>
      <c r="AO153" s="12"/>
      <c r="AP153" s="12"/>
      <c r="AQ153" s="12"/>
      <c r="AR153" s="12"/>
      <c r="AS153" s="1">
        <v>2500</v>
      </c>
      <c r="AT153" s="1">
        <v>300</v>
      </c>
      <c r="AU153" s="1">
        <v>700</v>
      </c>
      <c r="AV153" s="1">
        <v>2000</v>
      </c>
      <c r="AW153" s="1">
        <v>800</v>
      </c>
      <c r="AX153" s="1">
        <v>500</v>
      </c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24">
        <f>AVERAGE(AV153,AW153,AX153)</f>
        <v>1100</v>
      </c>
      <c r="FX153" s="24">
        <f>AVERAGE(AS153,AT153,AU153)</f>
        <v>1166.6666666666667</v>
      </c>
      <c r="FY153" s="4"/>
      <c r="FZ153" s="4"/>
      <c r="GA153" s="4"/>
      <c r="GB153" s="4"/>
      <c r="GQ153" s="2"/>
      <c r="GR153" s="2"/>
      <c r="GS153" s="2"/>
    </row>
    <row r="154" spans="2:201" x14ac:dyDescent="0.3">
      <c r="B154" s="3" t="s">
        <v>239</v>
      </c>
      <c r="C154" s="26">
        <v>221</v>
      </c>
      <c r="D154" s="10">
        <f t="shared" ref="D154:D155" si="15">FW154/FX154</f>
        <v>0.6</v>
      </c>
      <c r="E154" s="39"/>
      <c r="F154" s="5"/>
      <c r="G154" s="4"/>
      <c r="H154" s="5"/>
      <c r="I154" s="5"/>
      <c r="J154" s="5"/>
      <c r="K154" s="5"/>
      <c r="L154" s="4"/>
      <c r="M154" s="5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4"/>
      <c r="Z154" s="25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2"/>
      <c r="AN154" s="12"/>
      <c r="AO154" s="12"/>
      <c r="AP154" s="12"/>
      <c r="AQ154" s="12"/>
      <c r="AR154" s="12"/>
      <c r="AS154" s="1">
        <v>2500</v>
      </c>
      <c r="AT154" s="1" t="s">
        <v>7</v>
      </c>
      <c r="AU154" s="1" t="s">
        <v>7</v>
      </c>
      <c r="AV154" s="1">
        <v>1500</v>
      </c>
      <c r="AW154" s="1" t="s">
        <v>7</v>
      </c>
      <c r="AX154" s="1" t="s">
        <v>7</v>
      </c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24">
        <f t="shared" ref="FW154:FW166" si="16">AVERAGE(AV154,AW154,AX154)</f>
        <v>1500</v>
      </c>
      <c r="FX154" s="24">
        <f t="shared" ref="FX154:FX166" si="17">AVERAGE(AS154,AT154,AU154)</f>
        <v>2500</v>
      </c>
      <c r="FY154" s="4"/>
      <c r="FZ154" s="4"/>
      <c r="GA154" s="4"/>
      <c r="GB154" s="4"/>
      <c r="GQ154" s="2"/>
      <c r="GR154" s="2"/>
      <c r="GS154" s="2"/>
    </row>
    <row r="155" spans="2:201" x14ac:dyDescent="0.3">
      <c r="B155" s="3" t="s">
        <v>240</v>
      </c>
      <c r="C155" s="26">
        <v>221</v>
      </c>
      <c r="D155" s="10">
        <f t="shared" si="15"/>
        <v>1.3636363636363635</v>
      </c>
      <c r="E155" s="39"/>
      <c r="F155" s="5"/>
      <c r="G155" s="4"/>
      <c r="H155" s="5"/>
      <c r="I155" s="5"/>
      <c r="J155" s="5"/>
      <c r="K155" s="5"/>
      <c r="L155" s="4"/>
      <c r="M155" s="5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4"/>
      <c r="Z155" s="25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2"/>
      <c r="AN155" s="12"/>
      <c r="AO155" s="12"/>
      <c r="AP155" s="12"/>
      <c r="AQ155" s="12"/>
      <c r="AR155" s="12"/>
      <c r="AS155" s="1" t="s">
        <v>7</v>
      </c>
      <c r="AT155" s="1">
        <v>400</v>
      </c>
      <c r="AU155" s="1">
        <v>700</v>
      </c>
      <c r="AV155" s="1" t="s">
        <v>7</v>
      </c>
      <c r="AW155" s="1">
        <v>1200</v>
      </c>
      <c r="AX155" s="1">
        <v>300</v>
      </c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24">
        <f t="shared" si="16"/>
        <v>750</v>
      </c>
      <c r="FX155" s="24">
        <f t="shared" si="17"/>
        <v>550</v>
      </c>
      <c r="FY155" s="4"/>
      <c r="FZ155" s="4"/>
      <c r="GA155" s="4"/>
      <c r="GB155" s="4"/>
      <c r="GQ155" s="2"/>
      <c r="GR155" s="2"/>
      <c r="GS155" s="2"/>
    </row>
    <row r="156" spans="2:201" x14ac:dyDescent="0.3">
      <c r="B156" s="3" t="s">
        <v>241</v>
      </c>
      <c r="C156" s="26">
        <v>221</v>
      </c>
      <c r="D156" s="10" t="s">
        <v>7</v>
      </c>
      <c r="E156" s="10" t="s">
        <v>133</v>
      </c>
      <c r="F156" s="5"/>
      <c r="G156" s="4"/>
      <c r="H156" s="5"/>
      <c r="I156" s="5"/>
      <c r="J156" s="5"/>
      <c r="K156" s="5"/>
      <c r="L156" s="4"/>
      <c r="M156" s="5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4"/>
      <c r="Z156" s="25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2"/>
      <c r="AN156" s="12"/>
      <c r="AO156" s="12"/>
      <c r="AP156" s="12"/>
      <c r="AQ156" s="12"/>
      <c r="AR156" s="12"/>
      <c r="AS156" s="1" t="s">
        <v>7</v>
      </c>
      <c r="AT156" s="1" t="s">
        <v>7</v>
      </c>
      <c r="AU156" s="1" t="s">
        <v>7</v>
      </c>
      <c r="AV156" s="1" t="s">
        <v>7</v>
      </c>
      <c r="AW156" s="1" t="s">
        <v>7</v>
      </c>
      <c r="AX156" s="1" t="s">
        <v>7</v>
      </c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24" t="s">
        <v>7</v>
      </c>
      <c r="FX156" s="24" t="s">
        <v>7</v>
      </c>
      <c r="FY156" s="4"/>
      <c r="FZ156" s="4"/>
      <c r="GA156" s="4"/>
      <c r="GB156" s="4"/>
      <c r="GQ156" s="2"/>
      <c r="GR156" s="2"/>
      <c r="GS156" s="2"/>
    </row>
    <row r="157" spans="2:201" x14ac:dyDescent="0.3">
      <c r="B157" s="3" t="s">
        <v>242</v>
      </c>
      <c r="C157" s="26">
        <v>221</v>
      </c>
      <c r="D157" s="10">
        <v>0</v>
      </c>
      <c r="E157" s="10" t="s">
        <v>134</v>
      </c>
      <c r="F157" s="5"/>
      <c r="G157" s="4"/>
      <c r="H157" s="5"/>
      <c r="I157" s="5"/>
      <c r="J157" s="5"/>
      <c r="K157" s="5"/>
      <c r="L157" s="4"/>
      <c r="M157" s="5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4"/>
      <c r="Z157" s="25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2"/>
      <c r="AN157" s="12"/>
      <c r="AO157" s="12"/>
      <c r="AP157" s="12"/>
      <c r="AQ157" s="12"/>
      <c r="AR157" s="12"/>
      <c r="AS157" s="12">
        <v>1000</v>
      </c>
      <c r="AT157" s="12">
        <v>-600</v>
      </c>
      <c r="AU157" s="12">
        <v>-400</v>
      </c>
      <c r="AV157" s="30">
        <v>1200</v>
      </c>
      <c r="AW157" s="30">
        <v>-700</v>
      </c>
      <c r="AX157" s="30">
        <v>-500</v>
      </c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  <c r="BM157" s="30"/>
      <c r="BN157" s="30"/>
      <c r="BO157" s="30"/>
      <c r="BP157" s="30"/>
      <c r="BQ157" s="30"/>
      <c r="BR157" s="30"/>
      <c r="BS157" s="30"/>
      <c r="BT157" s="30"/>
      <c r="BU157" s="30"/>
      <c r="BV157" s="30"/>
      <c r="BW157" s="30"/>
      <c r="BX157" s="30"/>
      <c r="BY157" s="30"/>
      <c r="BZ157" s="30"/>
      <c r="CA157" s="30"/>
      <c r="CB157" s="30"/>
      <c r="CC157" s="30"/>
      <c r="CD157" s="30"/>
      <c r="CE157" s="30"/>
      <c r="CF157" s="30"/>
      <c r="CG157" s="30"/>
      <c r="CH157" s="30"/>
      <c r="CI157" s="30"/>
      <c r="CJ157" s="30"/>
      <c r="CK157" s="30"/>
      <c r="CL157" s="30"/>
      <c r="CM157" s="30"/>
      <c r="CN157" s="30"/>
      <c r="CO157" s="30"/>
      <c r="CP157" s="30"/>
      <c r="CQ157" s="30"/>
      <c r="CR157" s="30"/>
      <c r="CS157" s="30"/>
      <c r="CT157" s="30"/>
      <c r="CU157" s="30"/>
      <c r="CV157" s="30"/>
      <c r="CW157" s="30"/>
      <c r="CX157" s="30"/>
      <c r="CY157" s="30"/>
      <c r="CZ157" s="30"/>
      <c r="DA157" s="30"/>
      <c r="DB157" s="30"/>
      <c r="DC157" s="30"/>
      <c r="DD157" s="30"/>
      <c r="DE157" s="30"/>
      <c r="DF157" s="30"/>
      <c r="DG157" s="30"/>
      <c r="DH157" s="30"/>
      <c r="DI157" s="30"/>
      <c r="DJ157" s="30"/>
      <c r="DK157" s="30"/>
      <c r="DL157" s="30"/>
      <c r="DM157" s="30"/>
      <c r="DN157" s="30"/>
      <c r="DO157" s="30"/>
      <c r="DP157" s="30"/>
      <c r="DQ157" s="30"/>
      <c r="DR157" s="30"/>
      <c r="DS157" s="30"/>
      <c r="DT157" s="30"/>
      <c r="DU157" s="30"/>
      <c r="DV157" s="30"/>
      <c r="DW157" s="30"/>
      <c r="DX157" s="30"/>
      <c r="DY157" s="30"/>
      <c r="DZ157" s="30"/>
      <c r="EA157" s="30"/>
      <c r="EB157" s="30"/>
      <c r="EC157" s="30"/>
      <c r="ED157" s="30"/>
      <c r="EE157" s="30"/>
      <c r="EF157" s="30"/>
      <c r="EG157" s="30"/>
      <c r="EH157" s="30"/>
      <c r="EI157" s="30"/>
      <c r="EJ157" s="30"/>
      <c r="EK157" s="30"/>
      <c r="EL157" s="30"/>
      <c r="EM157" s="30"/>
      <c r="EN157" s="30"/>
      <c r="EO157" s="30"/>
      <c r="EP157" s="30"/>
      <c r="EQ157" s="30"/>
      <c r="ER157" s="30"/>
      <c r="ES157" s="30"/>
      <c r="ET157" s="30"/>
      <c r="EU157" s="30"/>
      <c r="EV157" s="30"/>
      <c r="EW157" s="30"/>
      <c r="EX157" s="30"/>
      <c r="EY157" s="30"/>
      <c r="EZ157" s="30"/>
      <c r="FA157" s="30"/>
      <c r="FB157" s="30"/>
      <c r="FC157" s="30"/>
      <c r="FD157" s="30"/>
      <c r="FE157" s="30"/>
      <c r="FF157" s="30"/>
      <c r="FG157" s="30"/>
      <c r="FH157" s="30"/>
      <c r="FI157" s="30"/>
      <c r="FJ157" s="30"/>
      <c r="FK157" s="30"/>
      <c r="FL157" s="30"/>
      <c r="FM157" s="30"/>
      <c r="FN157" s="30"/>
      <c r="FO157" s="30"/>
      <c r="FP157" s="30"/>
      <c r="FQ157" s="30"/>
      <c r="FR157" s="30"/>
      <c r="FS157" s="30"/>
      <c r="FT157" s="30"/>
      <c r="FU157" s="30"/>
      <c r="FV157" s="30"/>
      <c r="FW157" s="24">
        <f t="shared" si="16"/>
        <v>0</v>
      </c>
      <c r="FX157" s="24">
        <f t="shared" si="17"/>
        <v>0</v>
      </c>
      <c r="FY157" s="4"/>
      <c r="FZ157" s="4"/>
      <c r="GA157" s="4"/>
      <c r="GB157" s="4"/>
      <c r="GQ157" s="2"/>
      <c r="GR157" s="2"/>
      <c r="GS157" s="2"/>
    </row>
    <row r="158" spans="2:201" x14ac:dyDescent="0.3">
      <c r="B158" s="3" t="s">
        <v>243</v>
      </c>
      <c r="C158" s="26">
        <v>221</v>
      </c>
      <c r="D158" s="10">
        <v>1000000</v>
      </c>
      <c r="E158" s="10" t="s">
        <v>190</v>
      </c>
      <c r="F158" s="5"/>
      <c r="G158" s="4"/>
      <c r="H158" s="5"/>
      <c r="I158" s="5"/>
      <c r="J158" s="5"/>
      <c r="K158" s="5"/>
      <c r="L158" s="4"/>
      <c r="M158" s="5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4"/>
      <c r="Z158" s="25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2"/>
      <c r="AN158" s="12"/>
      <c r="AO158" s="12"/>
      <c r="AP158" s="12"/>
      <c r="AQ158" s="12"/>
      <c r="AR158" s="12"/>
      <c r="AS158" s="1">
        <v>-500</v>
      </c>
      <c r="AT158" s="1">
        <v>300</v>
      </c>
      <c r="AU158" s="1">
        <v>200</v>
      </c>
      <c r="AV158" s="1">
        <v>1300</v>
      </c>
      <c r="AW158" s="1">
        <v>700</v>
      </c>
      <c r="AX158" s="1">
        <v>900</v>
      </c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24">
        <f t="shared" si="16"/>
        <v>966.66666666666663</v>
      </c>
      <c r="FX158" s="24">
        <f t="shared" si="17"/>
        <v>0</v>
      </c>
      <c r="FY158" s="4"/>
      <c r="FZ158" s="4"/>
      <c r="GA158" s="4"/>
      <c r="GB158" s="4"/>
      <c r="GQ158" s="2"/>
      <c r="GR158" s="2"/>
      <c r="GS158" s="2"/>
    </row>
    <row r="159" spans="2:201" x14ac:dyDescent="0.3">
      <c r="B159" s="3" t="s">
        <v>244</v>
      </c>
      <c r="C159" s="26">
        <v>221</v>
      </c>
      <c r="D159" s="10" t="s">
        <v>7</v>
      </c>
      <c r="E159" s="10" t="s">
        <v>222</v>
      </c>
      <c r="F159" s="5"/>
      <c r="G159" s="4"/>
      <c r="H159" s="5"/>
      <c r="I159" s="5"/>
      <c r="J159" s="5"/>
      <c r="K159" s="5"/>
      <c r="L159" s="4"/>
      <c r="M159" s="5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4"/>
      <c r="Z159" s="25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2"/>
      <c r="AN159" s="12"/>
      <c r="AO159" s="12"/>
      <c r="AP159" s="12"/>
      <c r="AQ159" s="12"/>
      <c r="AR159" s="12"/>
      <c r="AS159" s="25" t="s">
        <v>7</v>
      </c>
      <c r="AT159" s="25" t="s">
        <v>7</v>
      </c>
      <c r="AU159" s="25" t="s">
        <v>7</v>
      </c>
      <c r="AV159" s="31">
        <v>500</v>
      </c>
      <c r="AW159" s="31">
        <v>200</v>
      </c>
      <c r="AX159" s="31">
        <v>2500</v>
      </c>
      <c r="AY159" s="31"/>
      <c r="AZ159" s="31"/>
      <c r="BA159" s="31"/>
      <c r="BB159" s="31"/>
      <c r="BC159" s="31"/>
      <c r="BD159" s="31"/>
      <c r="BE159" s="31"/>
      <c r="BF159" s="31"/>
      <c r="BG159" s="31"/>
      <c r="BH159" s="31"/>
      <c r="BI159" s="31"/>
      <c r="BJ159" s="31"/>
      <c r="BK159" s="31"/>
      <c r="BL159" s="31"/>
      <c r="BM159" s="31"/>
      <c r="BN159" s="31"/>
      <c r="BO159" s="31"/>
      <c r="BP159" s="31"/>
      <c r="BQ159" s="31"/>
      <c r="BR159" s="31"/>
      <c r="BS159" s="31"/>
      <c r="BT159" s="31"/>
      <c r="BU159" s="31"/>
      <c r="BV159" s="31"/>
      <c r="BW159" s="31"/>
      <c r="BX159" s="31"/>
      <c r="BY159" s="31"/>
      <c r="BZ159" s="31"/>
      <c r="CA159" s="31"/>
      <c r="CB159" s="31"/>
      <c r="CC159" s="31"/>
      <c r="CD159" s="31"/>
      <c r="CE159" s="31"/>
      <c r="CF159" s="31"/>
      <c r="CG159" s="31"/>
      <c r="CH159" s="31"/>
      <c r="CI159" s="31"/>
      <c r="CJ159" s="31"/>
      <c r="CK159" s="31"/>
      <c r="CL159" s="31"/>
      <c r="CM159" s="31"/>
      <c r="CN159" s="31"/>
      <c r="CO159" s="31"/>
      <c r="CP159" s="31"/>
      <c r="CQ159" s="31"/>
      <c r="CR159" s="31"/>
      <c r="CS159" s="31"/>
      <c r="CT159" s="31"/>
      <c r="CU159" s="31"/>
      <c r="CV159" s="31"/>
      <c r="CW159" s="31"/>
      <c r="CX159" s="31"/>
      <c r="CY159" s="31"/>
      <c r="CZ159" s="31"/>
      <c r="DA159" s="31"/>
      <c r="DB159" s="31"/>
      <c r="DC159" s="31"/>
      <c r="DD159" s="31"/>
      <c r="DE159" s="31"/>
      <c r="DF159" s="31"/>
      <c r="DG159" s="31"/>
      <c r="DH159" s="31"/>
      <c r="DI159" s="31"/>
      <c r="DJ159" s="31"/>
      <c r="DK159" s="31"/>
      <c r="DL159" s="31"/>
      <c r="DM159" s="31"/>
      <c r="DN159" s="31"/>
      <c r="DO159" s="31"/>
      <c r="DP159" s="31"/>
      <c r="DQ159" s="31"/>
      <c r="DR159" s="31"/>
      <c r="DS159" s="31"/>
      <c r="DT159" s="31"/>
      <c r="DU159" s="31"/>
      <c r="DV159" s="31"/>
      <c r="DW159" s="31"/>
      <c r="DX159" s="31"/>
      <c r="DY159" s="31"/>
      <c r="DZ159" s="31"/>
      <c r="EA159" s="31"/>
      <c r="EB159" s="31"/>
      <c r="EC159" s="31"/>
      <c r="ED159" s="31"/>
      <c r="EE159" s="31"/>
      <c r="EF159" s="31"/>
      <c r="EG159" s="31"/>
      <c r="EH159" s="31"/>
      <c r="EI159" s="31"/>
      <c r="EJ159" s="31"/>
      <c r="EK159" s="31"/>
      <c r="EL159" s="31"/>
      <c r="EM159" s="31"/>
      <c r="EN159" s="31"/>
      <c r="EO159" s="31"/>
      <c r="EP159" s="31"/>
      <c r="EQ159" s="31"/>
      <c r="ER159" s="31"/>
      <c r="ES159" s="31"/>
      <c r="ET159" s="31"/>
      <c r="EU159" s="31"/>
      <c r="EV159" s="31"/>
      <c r="EW159" s="31"/>
      <c r="EX159" s="31"/>
      <c r="EY159" s="31"/>
      <c r="EZ159" s="31"/>
      <c r="FA159" s="31"/>
      <c r="FB159" s="31"/>
      <c r="FC159" s="31"/>
      <c r="FD159" s="31"/>
      <c r="FE159" s="31"/>
      <c r="FF159" s="31"/>
      <c r="FG159" s="31"/>
      <c r="FH159" s="31"/>
      <c r="FI159" s="31"/>
      <c r="FJ159" s="31"/>
      <c r="FK159" s="31"/>
      <c r="FL159" s="31"/>
      <c r="FM159" s="31"/>
      <c r="FN159" s="31"/>
      <c r="FO159" s="31"/>
      <c r="FP159" s="31"/>
      <c r="FQ159" s="31"/>
      <c r="FR159" s="31"/>
      <c r="FS159" s="31"/>
      <c r="FT159" s="31"/>
      <c r="FU159" s="31"/>
      <c r="FV159" s="31"/>
      <c r="FW159" s="24">
        <f t="shared" si="16"/>
        <v>1066.6666666666667</v>
      </c>
      <c r="FX159" s="24" t="s">
        <v>7</v>
      </c>
      <c r="FY159" s="4"/>
      <c r="FZ159" s="4"/>
      <c r="GA159" s="4"/>
      <c r="GB159" s="4"/>
      <c r="GQ159" s="2"/>
      <c r="GR159" s="2"/>
      <c r="GS159" s="2"/>
    </row>
    <row r="160" spans="2:201" x14ac:dyDescent="0.3">
      <c r="B160" s="3" t="s">
        <v>245</v>
      </c>
      <c r="C160" s="26">
        <v>221</v>
      </c>
      <c r="D160" s="10" t="s">
        <v>7</v>
      </c>
      <c r="E160" s="10" t="s">
        <v>135</v>
      </c>
      <c r="F160" s="5"/>
      <c r="G160" s="4"/>
      <c r="H160" s="5"/>
      <c r="I160" s="5"/>
      <c r="J160" s="5"/>
      <c r="K160" s="5"/>
      <c r="L160" s="4"/>
      <c r="M160" s="5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4"/>
      <c r="Z160" s="25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2"/>
      <c r="AN160" s="12"/>
      <c r="AO160" s="12"/>
      <c r="AP160" s="12"/>
      <c r="AQ160" s="12"/>
      <c r="AR160" s="12"/>
      <c r="AS160" s="12">
        <v>400</v>
      </c>
      <c r="AT160" s="12">
        <v>300</v>
      </c>
      <c r="AU160" s="12">
        <v>700</v>
      </c>
      <c r="AV160" s="12" t="s">
        <v>7</v>
      </c>
      <c r="AW160" s="12" t="s">
        <v>7</v>
      </c>
      <c r="AX160" s="12" t="s">
        <v>7</v>
      </c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  <c r="DQ160" s="12"/>
      <c r="DR160" s="12"/>
      <c r="DS160" s="12"/>
      <c r="DT160" s="12"/>
      <c r="DU160" s="12"/>
      <c r="DV160" s="12"/>
      <c r="DW160" s="12"/>
      <c r="DX160" s="12"/>
      <c r="DY160" s="12"/>
      <c r="DZ160" s="12"/>
      <c r="EA160" s="12"/>
      <c r="EB160" s="12"/>
      <c r="EC160" s="12"/>
      <c r="ED160" s="12"/>
      <c r="EE160" s="12"/>
      <c r="EF160" s="12"/>
      <c r="EG160" s="12"/>
      <c r="EH160" s="12"/>
      <c r="EI160" s="12"/>
      <c r="EJ160" s="12"/>
      <c r="EK160" s="12"/>
      <c r="EL160" s="12"/>
      <c r="EM160" s="12"/>
      <c r="EN160" s="12"/>
      <c r="EO160" s="12"/>
      <c r="EP160" s="12"/>
      <c r="EQ160" s="12"/>
      <c r="ER160" s="12"/>
      <c r="ES160" s="12"/>
      <c r="ET160" s="12"/>
      <c r="EU160" s="12"/>
      <c r="EV160" s="12"/>
      <c r="EW160" s="12"/>
      <c r="EX160" s="12"/>
      <c r="EY160" s="12"/>
      <c r="EZ160" s="12"/>
      <c r="FA160" s="12"/>
      <c r="FB160" s="12"/>
      <c r="FC160" s="12"/>
      <c r="FD160" s="12"/>
      <c r="FE160" s="12"/>
      <c r="FF160" s="12"/>
      <c r="FG160" s="12"/>
      <c r="FH160" s="12"/>
      <c r="FI160" s="12"/>
      <c r="FJ160" s="12"/>
      <c r="FK160" s="12"/>
      <c r="FL160" s="12"/>
      <c r="FM160" s="12"/>
      <c r="FN160" s="12"/>
      <c r="FO160" s="12"/>
      <c r="FP160" s="12"/>
      <c r="FQ160" s="12"/>
      <c r="FR160" s="12"/>
      <c r="FS160" s="12"/>
      <c r="FT160" s="12"/>
      <c r="FU160" s="12"/>
      <c r="FV160" s="12"/>
      <c r="FW160" s="24" t="s">
        <v>7</v>
      </c>
      <c r="FX160" s="24">
        <f t="shared" si="17"/>
        <v>466.66666666666669</v>
      </c>
      <c r="FY160" s="4"/>
      <c r="FZ160" s="4"/>
      <c r="GA160" s="4"/>
      <c r="GB160" s="4"/>
      <c r="GQ160" s="2"/>
      <c r="GR160" s="2"/>
      <c r="GS160" s="2"/>
    </row>
    <row r="161" spans="2:201" x14ac:dyDescent="0.3">
      <c r="B161" s="3" t="s">
        <v>246</v>
      </c>
      <c r="C161" s="26">
        <v>221</v>
      </c>
      <c r="D161" s="10" t="s">
        <v>7</v>
      </c>
      <c r="E161" s="39" t="s">
        <v>224</v>
      </c>
      <c r="F161" s="5"/>
      <c r="G161" s="4"/>
      <c r="H161" s="5"/>
      <c r="I161" s="5"/>
      <c r="J161" s="5"/>
      <c r="K161" s="5"/>
      <c r="L161" s="4"/>
      <c r="M161" s="5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4"/>
      <c r="Z161" s="25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2"/>
      <c r="AN161" s="12"/>
      <c r="AO161" s="12"/>
      <c r="AP161" s="12"/>
      <c r="AQ161" s="12"/>
      <c r="AR161" s="12"/>
      <c r="AS161" s="12">
        <v>-500</v>
      </c>
      <c r="AT161" s="12">
        <v>300</v>
      </c>
      <c r="AU161" s="12">
        <v>100</v>
      </c>
      <c r="AV161" s="12">
        <v>600</v>
      </c>
      <c r="AW161" s="12">
        <v>-700</v>
      </c>
      <c r="AX161" s="12">
        <v>-1000</v>
      </c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  <c r="DQ161" s="12"/>
      <c r="DR161" s="12"/>
      <c r="DS161" s="12"/>
      <c r="DT161" s="12"/>
      <c r="DU161" s="12"/>
      <c r="DV161" s="12"/>
      <c r="DW161" s="12"/>
      <c r="DX161" s="12"/>
      <c r="DY161" s="12"/>
      <c r="DZ161" s="12"/>
      <c r="EA161" s="12"/>
      <c r="EB161" s="12"/>
      <c r="EC161" s="12"/>
      <c r="ED161" s="12"/>
      <c r="EE161" s="12"/>
      <c r="EF161" s="12"/>
      <c r="EG161" s="12"/>
      <c r="EH161" s="12"/>
      <c r="EI161" s="12"/>
      <c r="EJ161" s="12"/>
      <c r="EK161" s="12"/>
      <c r="EL161" s="12"/>
      <c r="EM161" s="12"/>
      <c r="EN161" s="12"/>
      <c r="EO161" s="12"/>
      <c r="EP161" s="12"/>
      <c r="EQ161" s="12"/>
      <c r="ER161" s="12"/>
      <c r="ES161" s="12"/>
      <c r="ET161" s="12"/>
      <c r="EU161" s="12"/>
      <c r="EV161" s="12"/>
      <c r="EW161" s="12"/>
      <c r="EX161" s="12"/>
      <c r="EY161" s="12"/>
      <c r="EZ161" s="12"/>
      <c r="FA161" s="12"/>
      <c r="FB161" s="12"/>
      <c r="FC161" s="12"/>
      <c r="FD161" s="12"/>
      <c r="FE161" s="12"/>
      <c r="FF161" s="12"/>
      <c r="FG161" s="12"/>
      <c r="FH161" s="12"/>
      <c r="FI161" s="12"/>
      <c r="FJ161" s="12"/>
      <c r="FK161" s="12"/>
      <c r="FL161" s="12"/>
      <c r="FM161" s="12"/>
      <c r="FN161" s="12"/>
      <c r="FO161" s="12"/>
      <c r="FP161" s="12"/>
      <c r="FQ161" s="12"/>
      <c r="FR161" s="12"/>
      <c r="FS161" s="12"/>
      <c r="FT161" s="12"/>
      <c r="FU161" s="12"/>
      <c r="FV161" s="12"/>
      <c r="FW161" s="24">
        <f t="shared" si="16"/>
        <v>-366.66666666666669</v>
      </c>
      <c r="FX161" s="24">
        <f t="shared" si="17"/>
        <v>-33.333333333333336</v>
      </c>
      <c r="FY161" s="4"/>
      <c r="FZ161" s="4"/>
      <c r="GA161" s="4"/>
      <c r="GB161" s="4"/>
      <c r="GQ161" s="2"/>
      <c r="GR161" s="2"/>
      <c r="GS161" s="2"/>
    </row>
    <row r="162" spans="2:201" x14ac:dyDescent="0.3">
      <c r="B162" s="3" t="s">
        <v>247</v>
      </c>
      <c r="C162" s="26">
        <v>221</v>
      </c>
      <c r="D162" s="10" t="s">
        <v>7</v>
      </c>
      <c r="E162" s="38" t="s">
        <v>223</v>
      </c>
      <c r="F162" s="5"/>
      <c r="G162" s="4"/>
      <c r="H162" s="5"/>
      <c r="I162" s="5"/>
      <c r="J162" s="5"/>
      <c r="K162" s="5"/>
      <c r="L162" s="4"/>
      <c r="M162" s="5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4"/>
      <c r="Z162" s="25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2"/>
      <c r="AN162" s="12"/>
      <c r="AO162" s="12"/>
      <c r="AP162" s="12"/>
      <c r="AQ162" s="12"/>
      <c r="AR162" s="12"/>
      <c r="AS162" s="1">
        <v>500</v>
      </c>
      <c r="AT162" s="1">
        <v>-300</v>
      </c>
      <c r="AU162" s="1">
        <v>-200</v>
      </c>
      <c r="AV162" s="1">
        <v>-500</v>
      </c>
      <c r="AW162" s="1">
        <v>300</v>
      </c>
      <c r="AX162" s="1">
        <v>100</v>
      </c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24">
        <f t="shared" si="16"/>
        <v>-33.333333333333336</v>
      </c>
      <c r="FX162" s="24">
        <f t="shared" si="17"/>
        <v>0</v>
      </c>
      <c r="FY162" s="4"/>
      <c r="FZ162" s="4"/>
      <c r="GA162" s="4"/>
      <c r="GB162" s="4"/>
      <c r="GQ162" s="2"/>
      <c r="GR162" s="2"/>
      <c r="GS162" s="2"/>
    </row>
    <row r="163" spans="2:201" x14ac:dyDescent="0.3">
      <c r="B163" s="3" t="s">
        <v>248</v>
      </c>
      <c r="C163" s="26">
        <v>221</v>
      </c>
      <c r="D163" s="10" t="s">
        <v>7</v>
      </c>
      <c r="E163" s="38" t="s">
        <v>223</v>
      </c>
      <c r="F163" s="5"/>
      <c r="G163" s="4"/>
      <c r="H163" s="5"/>
      <c r="I163" s="5"/>
      <c r="J163" s="5"/>
      <c r="K163" s="5"/>
      <c r="L163" s="4"/>
      <c r="M163" s="5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4"/>
      <c r="Z163" s="25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2"/>
      <c r="AN163" s="12"/>
      <c r="AO163" s="12"/>
      <c r="AP163" s="12"/>
      <c r="AQ163" s="12"/>
      <c r="AR163" s="12"/>
      <c r="AS163" s="1">
        <v>500</v>
      </c>
      <c r="AT163" s="1">
        <v>300</v>
      </c>
      <c r="AU163" s="1">
        <v>200</v>
      </c>
      <c r="AV163" s="1">
        <v>-500</v>
      </c>
      <c r="AW163" s="1">
        <v>-300</v>
      </c>
      <c r="AX163" s="1">
        <v>100</v>
      </c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24">
        <f t="shared" si="16"/>
        <v>-233.33333333333334</v>
      </c>
      <c r="FX163" s="24">
        <f t="shared" si="17"/>
        <v>333.33333333333331</v>
      </c>
      <c r="FY163" s="4"/>
      <c r="FZ163" s="4"/>
      <c r="GA163" s="4"/>
      <c r="GB163" s="4"/>
      <c r="GQ163" s="2"/>
      <c r="GR163" s="2"/>
      <c r="GS163" s="2"/>
    </row>
    <row r="164" spans="2:201" x14ac:dyDescent="0.3">
      <c r="B164" s="3" t="s">
        <v>249</v>
      </c>
      <c r="C164" s="26">
        <v>221</v>
      </c>
      <c r="D164" s="10" t="s">
        <v>7</v>
      </c>
      <c r="E164" s="39" t="s">
        <v>224</v>
      </c>
      <c r="F164" s="5"/>
      <c r="G164" s="4"/>
      <c r="H164" s="5"/>
      <c r="I164" s="5"/>
      <c r="J164" s="5"/>
      <c r="K164" s="5"/>
      <c r="L164" s="4"/>
      <c r="M164" s="5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4"/>
      <c r="Z164" s="25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2"/>
      <c r="AN164" s="12"/>
      <c r="AO164" s="12"/>
      <c r="AP164" s="12"/>
      <c r="AQ164" s="12"/>
      <c r="AR164" s="12"/>
      <c r="AS164" s="12">
        <v>-500</v>
      </c>
      <c r="AT164" s="12">
        <v>300</v>
      </c>
      <c r="AU164" s="12">
        <v>100</v>
      </c>
      <c r="AV164" s="12">
        <v>600</v>
      </c>
      <c r="AW164" s="12">
        <v>-700</v>
      </c>
      <c r="AX164" s="12">
        <v>-1000</v>
      </c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  <c r="DQ164" s="12"/>
      <c r="DR164" s="12"/>
      <c r="DS164" s="12"/>
      <c r="DT164" s="12"/>
      <c r="DU164" s="12"/>
      <c r="DV164" s="12"/>
      <c r="DW164" s="12"/>
      <c r="DX164" s="12"/>
      <c r="DY164" s="12"/>
      <c r="DZ164" s="12"/>
      <c r="EA164" s="12"/>
      <c r="EB164" s="12"/>
      <c r="EC164" s="12"/>
      <c r="ED164" s="12"/>
      <c r="EE164" s="12"/>
      <c r="EF164" s="12"/>
      <c r="EG164" s="12"/>
      <c r="EH164" s="12"/>
      <c r="EI164" s="12"/>
      <c r="EJ164" s="12"/>
      <c r="EK164" s="12"/>
      <c r="EL164" s="12"/>
      <c r="EM164" s="12"/>
      <c r="EN164" s="12"/>
      <c r="EO164" s="12"/>
      <c r="EP164" s="12"/>
      <c r="EQ164" s="12"/>
      <c r="ER164" s="12"/>
      <c r="ES164" s="12"/>
      <c r="ET164" s="12"/>
      <c r="EU164" s="12"/>
      <c r="EV164" s="12"/>
      <c r="EW164" s="12"/>
      <c r="EX164" s="12"/>
      <c r="EY164" s="12"/>
      <c r="EZ164" s="12"/>
      <c r="FA164" s="12"/>
      <c r="FB164" s="12"/>
      <c r="FC164" s="12"/>
      <c r="FD164" s="12"/>
      <c r="FE164" s="12"/>
      <c r="FF164" s="12"/>
      <c r="FG164" s="12"/>
      <c r="FH164" s="12"/>
      <c r="FI164" s="12"/>
      <c r="FJ164" s="12"/>
      <c r="FK164" s="12"/>
      <c r="FL164" s="12"/>
      <c r="FM164" s="12"/>
      <c r="FN164" s="12"/>
      <c r="FO164" s="12"/>
      <c r="FP164" s="12"/>
      <c r="FQ164" s="12"/>
      <c r="FR164" s="12"/>
      <c r="FS164" s="12"/>
      <c r="FT164" s="12"/>
      <c r="FU164" s="12"/>
      <c r="FV164" s="12"/>
      <c r="FW164" s="24">
        <f t="shared" si="16"/>
        <v>-366.66666666666669</v>
      </c>
      <c r="FX164" s="24">
        <f t="shared" si="17"/>
        <v>-33.333333333333336</v>
      </c>
      <c r="FY164" s="4"/>
      <c r="FZ164" s="4"/>
      <c r="GA164" s="4"/>
      <c r="GB164" s="4"/>
      <c r="GQ164" s="2"/>
      <c r="GR164" s="2"/>
      <c r="GS164" s="2"/>
    </row>
    <row r="165" spans="2:201" x14ac:dyDescent="0.3">
      <c r="B165" s="3" t="s">
        <v>250</v>
      </c>
      <c r="C165" s="26">
        <v>221</v>
      </c>
      <c r="D165" s="10" t="s">
        <v>7</v>
      </c>
      <c r="E165" s="39" t="s">
        <v>136</v>
      </c>
      <c r="F165" s="5"/>
      <c r="G165" s="4"/>
      <c r="H165" s="5"/>
      <c r="I165" s="5"/>
      <c r="J165" s="5"/>
      <c r="K165" s="5"/>
      <c r="L165" s="4"/>
      <c r="M165" s="5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4"/>
      <c r="Z165" s="25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2"/>
      <c r="AN165" s="12"/>
      <c r="AO165" s="12"/>
      <c r="AP165" s="12"/>
      <c r="AQ165" s="12"/>
      <c r="AR165" s="12"/>
      <c r="AS165" s="1">
        <v>-500</v>
      </c>
      <c r="AT165" s="1">
        <v>300</v>
      </c>
      <c r="AU165" s="1">
        <v>-200</v>
      </c>
      <c r="AV165" s="1">
        <v>-500</v>
      </c>
      <c r="AW165" s="1">
        <v>300</v>
      </c>
      <c r="AX165" s="1">
        <v>200</v>
      </c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24">
        <f t="shared" si="16"/>
        <v>0</v>
      </c>
      <c r="FX165" s="24">
        <f t="shared" si="17"/>
        <v>-133.33333333333334</v>
      </c>
      <c r="FY165" s="4"/>
      <c r="FZ165" s="4"/>
      <c r="GA165" s="4"/>
      <c r="GB165" s="4"/>
      <c r="GQ165" s="2"/>
      <c r="GR165" s="2"/>
      <c r="GS165" s="2"/>
    </row>
    <row r="166" spans="2:201" x14ac:dyDescent="0.3">
      <c r="B166" s="3" t="s">
        <v>251</v>
      </c>
      <c r="C166" s="26">
        <v>221</v>
      </c>
      <c r="D166" s="10" t="s">
        <v>7</v>
      </c>
      <c r="E166" s="39" t="s">
        <v>136</v>
      </c>
      <c r="F166" s="5"/>
      <c r="G166" s="4"/>
      <c r="H166" s="5"/>
      <c r="I166" s="5"/>
      <c r="J166" s="5"/>
      <c r="K166" s="5"/>
      <c r="L166" s="4"/>
      <c r="M166" s="5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4"/>
      <c r="Z166" s="25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2"/>
      <c r="AN166" s="12"/>
      <c r="AO166" s="12"/>
      <c r="AP166" s="12"/>
      <c r="AQ166" s="12"/>
      <c r="AR166" s="12"/>
      <c r="AS166" s="1">
        <v>500</v>
      </c>
      <c r="AT166" s="1">
        <v>300</v>
      </c>
      <c r="AU166" s="1">
        <v>200</v>
      </c>
      <c r="AV166" s="1">
        <v>500</v>
      </c>
      <c r="AW166" s="1">
        <v>500</v>
      </c>
      <c r="AX166" s="1">
        <v>100</v>
      </c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24">
        <f t="shared" si="16"/>
        <v>366.66666666666669</v>
      </c>
      <c r="FX166" s="24">
        <f t="shared" si="17"/>
        <v>333.33333333333331</v>
      </c>
      <c r="FY166" s="4"/>
      <c r="FZ166" s="4"/>
      <c r="GA166" s="4"/>
      <c r="GB166" s="4"/>
      <c r="GQ166" s="2"/>
      <c r="GR166" s="2"/>
      <c r="GS166" s="2"/>
    </row>
    <row r="167" spans="2:201" x14ac:dyDescent="0.3">
      <c r="B167" s="3" t="s">
        <v>252</v>
      </c>
      <c r="C167" s="26">
        <v>222</v>
      </c>
      <c r="D167" s="10">
        <f>FW167/FX167</f>
        <v>1.0529032258064519</v>
      </c>
      <c r="E167" s="39"/>
      <c r="F167" s="5"/>
      <c r="G167" s="4"/>
      <c r="H167" s="5"/>
      <c r="I167" s="5"/>
      <c r="J167" s="5"/>
      <c r="K167" s="5"/>
      <c r="L167" s="4"/>
      <c r="M167" s="5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4"/>
      <c r="Z167" s="25"/>
      <c r="AA167" s="1">
        <v>2500</v>
      </c>
      <c r="AB167" s="1">
        <v>1500</v>
      </c>
      <c r="AC167" s="1">
        <v>800</v>
      </c>
      <c r="AD167" s="1">
        <v>1700</v>
      </c>
      <c r="AE167" s="1">
        <v>900</v>
      </c>
      <c r="AF167" s="1">
        <v>500</v>
      </c>
      <c r="AG167" s="11"/>
      <c r="AH167" s="11"/>
      <c r="AI167" s="11"/>
      <c r="AJ167" s="11"/>
      <c r="AK167" s="11"/>
      <c r="AL167" s="11"/>
      <c r="AM167" s="12"/>
      <c r="AN167" s="12"/>
      <c r="AO167" s="12"/>
      <c r="AP167" s="12"/>
      <c r="AQ167" s="12"/>
      <c r="AR167" s="12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24">
        <f>AD167/AA167</f>
        <v>0.68</v>
      </c>
      <c r="FX167" s="24">
        <f>AVERAGE(AD167,AE167,AF167)/AVERAGE(AA167,AB167,AC167)</f>
        <v>0.64583333333333326</v>
      </c>
      <c r="FY167" s="4"/>
      <c r="FZ167" s="4"/>
      <c r="GA167" s="4"/>
      <c r="GB167" s="4"/>
      <c r="GQ167" s="2"/>
      <c r="GR167" s="2"/>
      <c r="GS167" s="2"/>
    </row>
    <row r="168" spans="2:201" x14ac:dyDescent="0.3">
      <c r="B168" s="3" t="s">
        <v>253</v>
      </c>
      <c r="C168" s="26">
        <v>222</v>
      </c>
      <c r="D168" s="10">
        <f>FW168/FX168</f>
        <v>1</v>
      </c>
      <c r="E168" s="39"/>
      <c r="F168" s="5"/>
      <c r="G168" s="4"/>
      <c r="H168" s="5"/>
      <c r="I168" s="5"/>
      <c r="J168" s="5"/>
      <c r="K168" s="5"/>
      <c r="L168" s="4"/>
      <c r="M168" s="5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4"/>
      <c r="Z168" s="25"/>
      <c r="AA168" s="12">
        <v>1000</v>
      </c>
      <c r="AB168" s="12" t="s">
        <v>7</v>
      </c>
      <c r="AC168" s="12" t="s">
        <v>7</v>
      </c>
      <c r="AD168" s="12">
        <v>700</v>
      </c>
      <c r="AE168" s="12" t="s">
        <v>7</v>
      </c>
      <c r="AF168" s="1" t="s">
        <v>7</v>
      </c>
      <c r="AG168" s="11"/>
      <c r="AH168" s="11"/>
      <c r="AI168" s="11"/>
      <c r="AJ168" s="11"/>
      <c r="AK168" s="11"/>
      <c r="AL168" s="11"/>
      <c r="AM168" s="12"/>
      <c r="AN168" s="12"/>
      <c r="AO168" s="12"/>
      <c r="AP168" s="12"/>
      <c r="AQ168" s="12"/>
      <c r="AR168" s="12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24">
        <f t="shared" ref="FW168:FW173" si="18">AD168/AA168</f>
        <v>0.7</v>
      </c>
      <c r="FX168" s="24">
        <f t="shared" ref="FX168:FX173" si="19">AVERAGE(AD168,AE168,AF168)/AVERAGE(AA168,AB168,AC168)</f>
        <v>0.7</v>
      </c>
      <c r="FY168" s="4"/>
      <c r="FZ168" s="4"/>
      <c r="GA168" s="4"/>
      <c r="GB168" s="4"/>
      <c r="GQ168" s="2"/>
      <c r="GR168" s="2"/>
      <c r="GS168" s="2"/>
    </row>
    <row r="169" spans="2:201" x14ac:dyDescent="0.3">
      <c r="B169" s="3" t="s">
        <v>254</v>
      </c>
      <c r="C169" s="26">
        <v>222</v>
      </c>
      <c r="D169" s="10" t="s">
        <v>7</v>
      </c>
      <c r="E169" s="10" t="s">
        <v>133</v>
      </c>
      <c r="F169" s="5"/>
      <c r="G169" s="4"/>
      <c r="H169" s="5"/>
      <c r="I169" s="5"/>
      <c r="J169" s="5"/>
      <c r="K169" s="5"/>
      <c r="L169" s="4"/>
      <c r="M169" s="5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4"/>
      <c r="Z169" s="25"/>
      <c r="AA169" s="12" t="s">
        <v>6</v>
      </c>
      <c r="AB169" s="12" t="s">
        <v>7</v>
      </c>
      <c r="AC169" s="12" t="s">
        <v>7</v>
      </c>
      <c r="AD169" s="12" t="s">
        <v>7</v>
      </c>
      <c r="AE169" s="12" t="s">
        <v>7</v>
      </c>
      <c r="AF169" s="1" t="s">
        <v>7</v>
      </c>
      <c r="AG169" s="11"/>
      <c r="AH169" s="11"/>
      <c r="AI169" s="11"/>
      <c r="AJ169" s="11"/>
      <c r="AK169" s="11"/>
      <c r="AL169" s="11"/>
      <c r="AM169" s="12"/>
      <c r="AN169" s="12"/>
      <c r="AO169" s="12"/>
      <c r="AP169" s="12"/>
      <c r="AQ169" s="12"/>
      <c r="AR169" s="12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24" t="s">
        <v>7</v>
      </c>
      <c r="FX169" s="24" t="s">
        <v>7</v>
      </c>
      <c r="FY169" s="4"/>
      <c r="FZ169" s="4"/>
      <c r="GA169" s="4"/>
      <c r="GB169" s="4"/>
      <c r="GQ169" s="2"/>
      <c r="GR169" s="2"/>
      <c r="GS169" s="2"/>
    </row>
    <row r="170" spans="2:201" x14ac:dyDescent="0.3">
      <c r="B170" s="3" t="s">
        <v>255</v>
      </c>
      <c r="C170" s="26">
        <v>222</v>
      </c>
      <c r="D170" s="10">
        <v>0</v>
      </c>
      <c r="E170" s="10" t="s">
        <v>134</v>
      </c>
      <c r="F170" s="5"/>
      <c r="G170" s="4"/>
      <c r="H170" s="5"/>
      <c r="I170" s="5"/>
      <c r="J170" s="5"/>
      <c r="K170" s="5"/>
      <c r="L170" s="4"/>
      <c r="M170" s="5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4"/>
      <c r="Z170" s="25"/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1"/>
      <c r="AH170" s="11"/>
      <c r="AI170" s="11"/>
      <c r="AJ170" s="11"/>
      <c r="AK170" s="11"/>
      <c r="AL170" s="11"/>
      <c r="AM170" s="12"/>
      <c r="AN170" s="12"/>
      <c r="AO170" s="12"/>
      <c r="AP170" s="12"/>
      <c r="AQ170" s="12"/>
      <c r="AR170" s="12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24">
        <v>0</v>
      </c>
      <c r="FX170" s="24">
        <v>0</v>
      </c>
      <c r="FY170" s="4"/>
      <c r="FZ170" s="4"/>
      <c r="GA170" s="4"/>
      <c r="GB170" s="4"/>
      <c r="GQ170" s="2"/>
      <c r="GR170" s="2"/>
      <c r="GS170" s="2"/>
    </row>
    <row r="171" spans="2:201" x14ac:dyDescent="0.3">
      <c r="B171" s="3" t="s">
        <v>256</v>
      </c>
      <c r="C171" s="26">
        <v>222</v>
      </c>
      <c r="D171" s="10" t="s">
        <v>7</v>
      </c>
      <c r="E171" s="10" t="s">
        <v>222</v>
      </c>
      <c r="F171" s="5"/>
      <c r="G171" s="4"/>
      <c r="H171" s="5"/>
      <c r="I171" s="5"/>
      <c r="J171" s="5"/>
      <c r="K171" s="5"/>
      <c r="L171" s="4"/>
      <c r="M171" s="5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4"/>
      <c r="Z171" s="25"/>
      <c r="AA171" s="12" t="s">
        <v>7</v>
      </c>
      <c r="AB171" s="12">
        <v>300</v>
      </c>
      <c r="AC171" s="12">
        <v>400</v>
      </c>
      <c r="AD171" s="12" t="s">
        <v>7</v>
      </c>
      <c r="AE171" s="12">
        <v>700</v>
      </c>
      <c r="AF171" s="12">
        <v>800</v>
      </c>
      <c r="AG171" s="11"/>
      <c r="AH171" s="11"/>
      <c r="AI171" s="11"/>
      <c r="AJ171" s="11"/>
      <c r="AK171" s="11"/>
      <c r="AL171" s="11"/>
      <c r="AM171" s="12"/>
      <c r="AN171" s="12"/>
      <c r="AO171" s="12"/>
      <c r="AP171" s="12"/>
      <c r="AQ171" s="12"/>
      <c r="AR171" s="12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24" t="s">
        <v>7</v>
      </c>
      <c r="FX171" s="24">
        <f t="shared" si="19"/>
        <v>2.1428571428571428</v>
      </c>
      <c r="FY171" s="4"/>
      <c r="FZ171" s="4"/>
      <c r="GA171" s="4"/>
      <c r="GB171" s="4"/>
      <c r="GQ171" s="2"/>
      <c r="GR171" s="2"/>
      <c r="GS171" s="2"/>
    </row>
    <row r="172" spans="2:201" x14ac:dyDescent="0.3">
      <c r="B172" s="3" t="s">
        <v>257</v>
      </c>
      <c r="C172" s="26">
        <v>222</v>
      </c>
      <c r="D172" s="10" t="s">
        <v>7</v>
      </c>
      <c r="E172" s="10" t="s">
        <v>222</v>
      </c>
      <c r="F172" s="5"/>
      <c r="G172" s="4"/>
      <c r="H172" s="5"/>
      <c r="I172" s="5"/>
      <c r="J172" s="5"/>
      <c r="K172" s="5"/>
      <c r="L172" s="4"/>
      <c r="M172" s="5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4"/>
      <c r="Z172" s="25"/>
      <c r="AA172" s="12" t="s">
        <v>7</v>
      </c>
      <c r="AB172" s="12">
        <v>300</v>
      </c>
      <c r="AC172" s="12">
        <v>400</v>
      </c>
      <c r="AD172" s="12" t="s">
        <v>7</v>
      </c>
      <c r="AE172" s="12">
        <v>-800</v>
      </c>
      <c r="AF172" s="12">
        <v>800</v>
      </c>
      <c r="AG172" s="11"/>
      <c r="AH172" s="11"/>
      <c r="AI172" s="11"/>
      <c r="AJ172" s="11"/>
      <c r="AK172" s="11"/>
      <c r="AL172" s="11"/>
      <c r="AM172" s="12"/>
      <c r="AN172" s="12"/>
      <c r="AO172" s="12"/>
      <c r="AP172" s="12"/>
      <c r="AQ172" s="12"/>
      <c r="AR172" s="12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24" t="s">
        <v>7</v>
      </c>
      <c r="FX172" s="24">
        <f t="shared" si="19"/>
        <v>0</v>
      </c>
      <c r="FY172" s="4"/>
      <c r="FZ172" s="4"/>
      <c r="GA172" s="4"/>
      <c r="GB172" s="4"/>
      <c r="GQ172" s="2"/>
      <c r="GR172" s="2"/>
      <c r="GS172" s="2"/>
    </row>
    <row r="173" spans="2:201" x14ac:dyDescent="0.3">
      <c r="B173" s="3" t="s">
        <v>258</v>
      </c>
      <c r="C173" s="26">
        <v>222</v>
      </c>
      <c r="D173" s="10" t="s">
        <v>7</v>
      </c>
      <c r="E173" s="10" t="s">
        <v>137</v>
      </c>
      <c r="F173" s="5"/>
      <c r="G173" s="4"/>
      <c r="H173" s="5"/>
      <c r="I173" s="5"/>
      <c r="J173" s="5"/>
      <c r="K173" s="5"/>
      <c r="L173" s="4"/>
      <c r="M173" s="5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4"/>
      <c r="Z173" s="25"/>
      <c r="AA173" s="34">
        <v>700</v>
      </c>
      <c r="AB173" s="34">
        <v>300</v>
      </c>
      <c r="AC173" s="34">
        <v>400</v>
      </c>
      <c r="AD173" s="34">
        <v>500</v>
      </c>
      <c r="AE173" s="34">
        <v>-300</v>
      </c>
      <c r="AF173" s="34">
        <v>-200</v>
      </c>
      <c r="AG173" s="11"/>
      <c r="AH173" s="11"/>
      <c r="AI173" s="11"/>
      <c r="AJ173" s="11"/>
      <c r="AK173" s="11"/>
      <c r="AL173" s="11"/>
      <c r="AM173" s="12"/>
      <c r="AN173" s="12"/>
      <c r="AO173" s="12"/>
      <c r="AP173" s="12"/>
      <c r="AQ173" s="12"/>
      <c r="AR173" s="12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24">
        <f t="shared" si="18"/>
        <v>0.7142857142857143</v>
      </c>
      <c r="FX173" s="24">
        <f t="shared" si="19"/>
        <v>0</v>
      </c>
      <c r="FY173" s="4"/>
      <c r="FZ173" s="4"/>
      <c r="GA173" s="4"/>
      <c r="GB173" s="4"/>
      <c r="GQ173" s="2"/>
      <c r="GR173" s="2"/>
      <c r="GS173" s="2"/>
    </row>
    <row r="174" spans="2:201" x14ac:dyDescent="0.3">
      <c r="B174" s="3" t="s">
        <v>259</v>
      </c>
      <c r="C174" s="26">
        <v>223</v>
      </c>
      <c r="D174" s="10">
        <f>FW174/FX174</f>
        <v>1.3352490421455938</v>
      </c>
      <c r="E174" s="39"/>
      <c r="F174" s="5"/>
      <c r="G174" s="4"/>
      <c r="H174" s="5"/>
      <c r="I174" s="5"/>
      <c r="J174" s="5"/>
      <c r="K174" s="5"/>
      <c r="L174" s="4"/>
      <c r="M174" s="5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4"/>
      <c r="Z174" s="25"/>
      <c r="AA174" s="11"/>
      <c r="AB174" s="11"/>
      <c r="AC174" s="11"/>
      <c r="AD174" s="11"/>
      <c r="AE174" s="11"/>
      <c r="AF174" s="11"/>
      <c r="AG174" s="1">
        <v>1800</v>
      </c>
      <c r="AH174" s="1">
        <v>1500</v>
      </c>
      <c r="AI174" s="1">
        <v>800</v>
      </c>
      <c r="AJ174" s="1">
        <v>1700</v>
      </c>
      <c r="AK174" s="1">
        <v>700</v>
      </c>
      <c r="AL174" s="1">
        <v>500</v>
      </c>
      <c r="AM174" s="12"/>
      <c r="AN174" s="12"/>
      <c r="AO174" s="12"/>
      <c r="AP174" s="12"/>
      <c r="AQ174" s="12"/>
      <c r="AR174" s="12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24">
        <f>AJ174/AG174</f>
        <v>0.94444444444444442</v>
      </c>
      <c r="FX174" s="24">
        <f>AVERAGE(AJ174,AK174,AL174)/AVERAGE(AG174,AH174,AI174)</f>
        <v>0.70731707317073167</v>
      </c>
      <c r="FY174" s="4"/>
      <c r="FZ174" s="4"/>
      <c r="GA174" s="4"/>
      <c r="GB174" s="4"/>
      <c r="GQ174" s="2"/>
      <c r="GR174" s="2"/>
      <c r="GS174" s="2"/>
    </row>
    <row r="175" spans="2:201" x14ac:dyDescent="0.3">
      <c r="B175" s="3" t="s">
        <v>260</v>
      </c>
      <c r="C175" s="26">
        <v>223</v>
      </c>
      <c r="D175" s="10">
        <f>FW175/FX175</f>
        <v>1</v>
      </c>
      <c r="E175" s="39"/>
      <c r="F175" s="5"/>
      <c r="G175" s="4"/>
      <c r="H175" s="5"/>
      <c r="I175" s="5"/>
      <c r="J175" s="5"/>
      <c r="K175" s="5"/>
      <c r="L175" s="4"/>
      <c r="M175" s="5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4"/>
      <c r="Z175" s="25"/>
      <c r="AA175" s="11"/>
      <c r="AB175" s="11"/>
      <c r="AC175" s="11"/>
      <c r="AD175" s="11"/>
      <c r="AE175" s="11"/>
      <c r="AF175" s="11"/>
      <c r="AG175" s="12">
        <v>1000</v>
      </c>
      <c r="AH175" s="12" t="s">
        <v>7</v>
      </c>
      <c r="AI175" s="12" t="s">
        <v>7</v>
      </c>
      <c r="AJ175" s="12">
        <v>700</v>
      </c>
      <c r="AK175" s="12" t="s">
        <v>7</v>
      </c>
      <c r="AL175" s="1" t="s">
        <v>7</v>
      </c>
      <c r="AM175" s="12"/>
      <c r="AN175" s="12"/>
      <c r="AO175" s="12"/>
      <c r="AP175" s="12"/>
      <c r="AQ175" s="12"/>
      <c r="AR175" s="12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24">
        <f>AJ175/AG175</f>
        <v>0.7</v>
      </c>
      <c r="FX175" s="24">
        <f>AVERAGE(AJ175,AK175,AL175)/AVERAGE(AG175,AH175,AI175)</f>
        <v>0.7</v>
      </c>
      <c r="FY175" s="4"/>
      <c r="FZ175" s="4"/>
      <c r="GA175" s="4"/>
      <c r="GB175" s="4"/>
      <c r="GQ175" s="2"/>
      <c r="GR175" s="2"/>
      <c r="GS175" s="2"/>
    </row>
    <row r="176" spans="2:201" x14ac:dyDescent="0.3">
      <c r="B176" s="3" t="s">
        <v>261</v>
      </c>
      <c r="C176" s="26">
        <v>223</v>
      </c>
      <c r="D176" s="10" t="s">
        <v>7</v>
      </c>
      <c r="E176" s="10" t="s">
        <v>133</v>
      </c>
      <c r="F176" s="5"/>
      <c r="G176" s="4"/>
      <c r="H176" s="5"/>
      <c r="I176" s="5"/>
      <c r="J176" s="5"/>
      <c r="K176" s="5"/>
      <c r="L176" s="4"/>
      <c r="M176" s="5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4"/>
      <c r="Z176" s="25"/>
      <c r="AA176" s="11"/>
      <c r="AB176" s="11"/>
      <c r="AC176" s="11"/>
      <c r="AD176" s="11"/>
      <c r="AE176" s="11"/>
      <c r="AF176" s="11"/>
      <c r="AG176" s="12" t="s">
        <v>7</v>
      </c>
      <c r="AH176" s="12" t="s">
        <v>7</v>
      </c>
      <c r="AI176" s="12" t="s">
        <v>7</v>
      </c>
      <c r="AJ176" s="12" t="s">
        <v>7</v>
      </c>
      <c r="AK176" s="12" t="s">
        <v>7</v>
      </c>
      <c r="AL176" s="1" t="s">
        <v>7</v>
      </c>
      <c r="AM176" s="12"/>
      <c r="AN176" s="12"/>
      <c r="AO176" s="12"/>
      <c r="AP176" s="12"/>
      <c r="AQ176" s="12"/>
      <c r="AR176" s="12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24" t="s">
        <v>7</v>
      </c>
      <c r="FX176" s="24" t="s">
        <v>7</v>
      </c>
      <c r="FY176" s="4"/>
      <c r="FZ176" s="4"/>
      <c r="GA176" s="4"/>
      <c r="GB176" s="4"/>
      <c r="GQ176" s="2"/>
      <c r="GR176" s="2"/>
      <c r="GS176" s="2"/>
    </row>
    <row r="177" spans="2:201" x14ac:dyDescent="0.3">
      <c r="B177" s="3" t="s">
        <v>262</v>
      </c>
      <c r="C177" s="26">
        <v>223</v>
      </c>
      <c r="D177" s="10">
        <v>0</v>
      </c>
      <c r="E177" s="10" t="s">
        <v>134</v>
      </c>
      <c r="F177" s="5"/>
      <c r="G177" s="4"/>
      <c r="H177" s="5"/>
      <c r="I177" s="5"/>
      <c r="J177" s="5"/>
      <c r="K177" s="5"/>
      <c r="L177" s="4"/>
      <c r="M177" s="5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4"/>
      <c r="Z177" s="25"/>
      <c r="AA177" s="11"/>
      <c r="AB177" s="11"/>
      <c r="AC177" s="11"/>
      <c r="AD177" s="11"/>
      <c r="AE177" s="11"/>
      <c r="AF177" s="11"/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2"/>
      <c r="AN177" s="12"/>
      <c r="AO177" s="12"/>
      <c r="AP177" s="12"/>
      <c r="AQ177" s="12"/>
      <c r="AR177" s="12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24">
        <v>0</v>
      </c>
      <c r="FX177" s="24">
        <v>0</v>
      </c>
      <c r="FY177" s="4"/>
      <c r="FZ177" s="4"/>
      <c r="GA177" s="4"/>
      <c r="GB177" s="4"/>
      <c r="GQ177" s="2"/>
      <c r="GR177" s="2"/>
      <c r="GS177" s="2"/>
    </row>
    <row r="178" spans="2:201" x14ac:dyDescent="0.3">
      <c r="B178" s="3" t="s">
        <v>263</v>
      </c>
      <c r="C178" s="26">
        <v>223</v>
      </c>
      <c r="D178" s="10" t="s">
        <v>7</v>
      </c>
      <c r="E178" s="10" t="s">
        <v>222</v>
      </c>
      <c r="F178" s="5"/>
      <c r="G178" s="4"/>
      <c r="H178" s="5"/>
      <c r="I178" s="5"/>
      <c r="J178" s="5"/>
      <c r="K178" s="5"/>
      <c r="L178" s="4"/>
      <c r="M178" s="5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4"/>
      <c r="Z178" s="25"/>
      <c r="AA178" s="11"/>
      <c r="AB178" s="11"/>
      <c r="AC178" s="11"/>
      <c r="AD178" s="11"/>
      <c r="AE178" s="11"/>
      <c r="AF178" s="11"/>
      <c r="AG178" s="12" t="s">
        <v>7</v>
      </c>
      <c r="AH178" s="12">
        <v>550</v>
      </c>
      <c r="AI178" s="12">
        <v>400</v>
      </c>
      <c r="AJ178" s="12" t="s">
        <v>7</v>
      </c>
      <c r="AK178" s="12">
        <v>700</v>
      </c>
      <c r="AL178" s="12">
        <v>750</v>
      </c>
      <c r="AM178" s="12"/>
      <c r="AN178" s="12"/>
      <c r="AO178" s="12"/>
      <c r="AP178" s="12"/>
      <c r="AQ178" s="12"/>
      <c r="AR178" s="12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24" t="s">
        <v>7</v>
      </c>
      <c r="FX178" s="24">
        <f>AVERAGE(AJ178,AK178,AL178)/AVERAGE(AG178,AH178,AI178)</f>
        <v>1.5263157894736843</v>
      </c>
      <c r="FY178" s="4"/>
      <c r="FZ178" s="4"/>
      <c r="GA178" s="4"/>
      <c r="GB178" s="4"/>
      <c r="GQ178" s="2"/>
      <c r="GR178" s="2"/>
      <c r="GS178" s="2"/>
    </row>
    <row r="179" spans="2:201" x14ac:dyDescent="0.3">
      <c r="B179" s="3" t="s">
        <v>264</v>
      </c>
      <c r="C179" s="26">
        <v>223</v>
      </c>
      <c r="D179" s="10" t="s">
        <v>7</v>
      </c>
      <c r="E179" s="10" t="s">
        <v>222</v>
      </c>
      <c r="F179" s="5"/>
      <c r="G179" s="4"/>
      <c r="H179" s="5"/>
      <c r="I179" s="5"/>
      <c r="J179" s="5"/>
      <c r="K179" s="5"/>
      <c r="L179" s="4"/>
      <c r="M179" s="5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4"/>
      <c r="Z179" s="25"/>
      <c r="AA179" s="11"/>
      <c r="AB179" s="11"/>
      <c r="AC179" s="11"/>
      <c r="AD179" s="11"/>
      <c r="AE179" s="11"/>
      <c r="AF179" s="11"/>
      <c r="AG179" s="12" t="s">
        <v>7</v>
      </c>
      <c r="AH179" s="12">
        <v>300</v>
      </c>
      <c r="AI179" s="12">
        <v>500</v>
      </c>
      <c r="AJ179" s="12" t="s">
        <v>7</v>
      </c>
      <c r="AK179" s="12">
        <v>700</v>
      </c>
      <c r="AL179" s="12">
        <v>-700</v>
      </c>
      <c r="AM179" s="12"/>
      <c r="AN179" s="12"/>
      <c r="AO179" s="12"/>
      <c r="AP179" s="12"/>
      <c r="AQ179" s="12"/>
      <c r="AR179" s="12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  <c r="FV179" s="4"/>
      <c r="FW179" s="24" t="s">
        <v>7</v>
      </c>
      <c r="FX179" s="24">
        <f>AVERAGE(AJ179,AK179,AL179)/AVERAGE(AG179,AH179,AI179)</f>
        <v>0</v>
      </c>
      <c r="FY179" s="4"/>
      <c r="FZ179" s="4"/>
      <c r="GA179" s="4"/>
      <c r="GB179" s="4"/>
      <c r="GQ179" s="2"/>
      <c r="GR179" s="2"/>
      <c r="GS179" s="2"/>
    </row>
    <row r="180" spans="2:201" x14ac:dyDescent="0.3">
      <c r="B180" s="3" t="s">
        <v>265</v>
      </c>
      <c r="C180" s="26">
        <v>223</v>
      </c>
      <c r="D180" s="10" t="s">
        <v>7</v>
      </c>
      <c r="E180" s="10" t="s">
        <v>137</v>
      </c>
      <c r="F180" s="5"/>
      <c r="G180" s="4"/>
      <c r="H180" s="5"/>
      <c r="I180" s="5"/>
      <c r="J180" s="5"/>
      <c r="K180" s="5"/>
      <c r="L180" s="4"/>
      <c r="M180" s="5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4"/>
      <c r="Z180" s="25"/>
      <c r="AA180" s="11"/>
      <c r="AB180" s="11"/>
      <c r="AC180" s="11"/>
      <c r="AD180" s="11"/>
      <c r="AE180" s="11"/>
      <c r="AF180" s="11"/>
      <c r="AG180" s="12">
        <v>800</v>
      </c>
      <c r="AH180" s="12">
        <v>300</v>
      </c>
      <c r="AI180" s="12">
        <v>500</v>
      </c>
      <c r="AJ180" s="12">
        <v>700</v>
      </c>
      <c r="AK180" s="12">
        <v>-200</v>
      </c>
      <c r="AL180" s="12">
        <v>-500</v>
      </c>
      <c r="AM180" s="12"/>
      <c r="AN180" s="12"/>
      <c r="AO180" s="12"/>
      <c r="AP180" s="12"/>
      <c r="AQ180" s="12"/>
      <c r="AR180" s="12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24">
        <f>AJ180/AG180</f>
        <v>0.875</v>
      </c>
      <c r="FX180" s="24">
        <f>AVERAGE(AJ180,AK180,AL180)/AVERAGE(AG180,AH180,AI180)</f>
        <v>0</v>
      </c>
      <c r="FY180" s="4"/>
      <c r="FZ180" s="4"/>
      <c r="GA180" s="4"/>
      <c r="GB180" s="4"/>
      <c r="GQ180" s="2"/>
      <c r="GR180" s="2"/>
      <c r="GS180" s="2"/>
    </row>
    <row r="181" spans="2:201" x14ac:dyDescent="0.3">
      <c r="B181" s="3" t="s">
        <v>266</v>
      </c>
      <c r="C181" s="26">
        <v>224</v>
      </c>
      <c r="D181" s="10">
        <f>FW181/FX181</f>
        <v>1.103787878787879</v>
      </c>
      <c r="E181" s="10"/>
      <c r="F181" s="5"/>
      <c r="G181" s="4"/>
      <c r="H181" s="5"/>
      <c r="I181" s="5"/>
      <c r="J181" s="5"/>
      <c r="K181" s="5"/>
      <c r="L181" s="4"/>
      <c r="M181" s="5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4"/>
      <c r="Z181" s="25"/>
      <c r="AA181" s="11"/>
      <c r="AB181" s="11"/>
      <c r="AC181" s="11"/>
      <c r="AD181" s="11"/>
      <c r="AE181" s="11"/>
      <c r="AF181" s="11"/>
      <c r="AG181" s="12"/>
      <c r="AH181" s="12"/>
      <c r="AI181" s="12"/>
      <c r="AJ181" s="12"/>
      <c r="AK181" s="12"/>
      <c r="AL181" s="12"/>
      <c r="AM181" s="1">
        <v>2400</v>
      </c>
      <c r="AN181" s="1">
        <v>1500</v>
      </c>
      <c r="AO181" s="1">
        <v>800</v>
      </c>
      <c r="AP181" s="1">
        <v>1550</v>
      </c>
      <c r="AQ181" s="1">
        <v>700</v>
      </c>
      <c r="AR181" s="1">
        <v>500</v>
      </c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  <c r="FW181" s="24">
        <f>AP181/AM181</f>
        <v>0.64583333333333337</v>
      </c>
      <c r="FX181" s="24">
        <f>AVERAGE(AP181,AQ181,AR181)/AVERAGE(AM181,AN181,AO181)</f>
        <v>0.58510638297872331</v>
      </c>
      <c r="FY181" s="4"/>
      <c r="FZ181" s="4"/>
      <c r="GA181" s="4"/>
      <c r="GB181" s="4"/>
      <c r="GQ181" s="2"/>
      <c r="GR181" s="2"/>
      <c r="GS181" s="2"/>
    </row>
    <row r="182" spans="2:201" x14ac:dyDescent="0.3">
      <c r="B182" s="3" t="s">
        <v>267</v>
      </c>
      <c r="C182" s="26">
        <v>224</v>
      </c>
      <c r="D182" s="10">
        <f>FW182/FX182</f>
        <v>1</v>
      </c>
      <c r="E182" s="10"/>
      <c r="F182" s="5"/>
      <c r="G182" s="4"/>
      <c r="H182" s="5"/>
      <c r="I182" s="5"/>
      <c r="J182" s="5"/>
      <c r="K182" s="5"/>
      <c r="L182" s="4"/>
      <c r="M182" s="5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4"/>
      <c r="Z182" s="25"/>
      <c r="AA182" s="11"/>
      <c r="AB182" s="11"/>
      <c r="AC182" s="11"/>
      <c r="AD182" s="11"/>
      <c r="AE182" s="11"/>
      <c r="AF182" s="11"/>
      <c r="AG182" s="12"/>
      <c r="AH182" s="12"/>
      <c r="AI182" s="12"/>
      <c r="AJ182" s="12"/>
      <c r="AK182" s="12"/>
      <c r="AL182" s="12"/>
      <c r="AM182" s="12">
        <v>1200</v>
      </c>
      <c r="AN182" s="12" t="s">
        <v>7</v>
      </c>
      <c r="AO182" s="12" t="s">
        <v>7</v>
      </c>
      <c r="AP182" s="12">
        <v>700</v>
      </c>
      <c r="AQ182" s="12" t="s">
        <v>7</v>
      </c>
      <c r="AR182" s="1" t="s">
        <v>7</v>
      </c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  <c r="FW182" s="24">
        <f>AP182/AM182</f>
        <v>0.58333333333333337</v>
      </c>
      <c r="FX182" s="24">
        <f>AVERAGE(AP182,AQ182,AR182)/AVERAGE(AM182,AN182,AO182)</f>
        <v>0.58333333333333337</v>
      </c>
      <c r="FY182" s="4"/>
      <c r="FZ182" s="4"/>
      <c r="GA182" s="4"/>
      <c r="GB182" s="4"/>
      <c r="GQ182" s="2"/>
      <c r="GR182" s="2"/>
      <c r="GS182" s="2"/>
    </row>
    <row r="183" spans="2:201" x14ac:dyDescent="0.3">
      <c r="B183" s="3" t="s">
        <v>268</v>
      </c>
      <c r="C183" s="26">
        <v>224</v>
      </c>
      <c r="D183" s="10" t="s">
        <v>7</v>
      </c>
      <c r="E183" s="10" t="s">
        <v>133</v>
      </c>
      <c r="F183" s="5"/>
      <c r="G183" s="4"/>
      <c r="H183" s="5"/>
      <c r="I183" s="5"/>
      <c r="J183" s="5"/>
      <c r="K183" s="5"/>
      <c r="L183" s="4"/>
      <c r="M183" s="5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4"/>
      <c r="Z183" s="25"/>
      <c r="AA183" s="11"/>
      <c r="AB183" s="11"/>
      <c r="AC183" s="11"/>
      <c r="AD183" s="11"/>
      <c r="AE183" s="11"/>
      <c r="AF183" s="11"/>
      <c r="AG183" s="12"/>
      <c r="AH183" s="12"/>
      <c r="AI183" s="12"/>
      <c r="AJ183" s="12"/>
      <c r="AK183" s="12"/>
      <c r="AL183" s="12"/>
      <c r="AM183" s="12" t="s">
        <v>7</v>
      </c>
      <c r="AN183" s="12" t="s">
        <v>7</v>
      </c>
      <c r="AO183" s="12" t="s">
        <v>7</v>
      </c>
      <c r="AP183" s="12" t="s">
        <v>7</v>
      </c>
      <c r="AQ183" s="12" t="s">
        <v>7</v>
      </c>
      <c r="AR183" s="1" t="s">
        <v>7</v>
      </c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  <c r="FW183" s="24" t="s">
        <v>7</v>
      </c>
      <c r="FX183" s="24" t="s">
        <v>7</v>
      </c>
      <c r="FY183" s="4"/>
      <c r="FZ183" s="4"/>
      <c r="GA183" s="4"/>
      <c r="GB183" s="4"/>
      <c r="GQ183" s="2"/>
      <c r="GR183" s="2"/>
      <c r="GS183" s="2"/>
    </row>
    <row r="184" spans="2:201" x14ac:dyDescent="0.3">
      <c r="B184" s="3" t="s">
        <v>269</v>
      </c>
      <c r="C184" s="26">
        <v>224</v>
      </c>
      <c r="D184" s="10">
        <v>0</v>
      </c>
      <c r="E184" s="10" t="s">
        <v>134</v>
      </c>
      <c r="F184" s="5"/>
      <c r="G184" s="4"/>
      <c r="H184" s="5"/>
      <c r="I184" s="5"/>
      <c r="J184" s="5"/>
      <c r="K184" s="5"/>
      <c r="L184" s="4"/>
      <c r="M184" s="5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4"/>
      <c r="Z184" s="25"/>
      <c r="AA184" s="11"/>
      <c r="AB184" s="11"/>
      <c r="AC184" s="11"/>
      <c r="AD184" s="11"/>
      <c r="AE184" s="11"/>
      <c r="AF184" s="11"/>
      <c r="AG184" s="12"/>
      <c r="AH184" s="12"/>
      <c r="AI184" s="12"/>
      <c r="AJ184" s="12"/>
      <c r="AK184" s="12"/>
      <c r="AL184" s="12"/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  <c r="FW184" s="24">
        <v>0</v>
      </c>
      <c r="FX184" s="24">
        <v>0</v>
      </c>
      <c r="FY184" s="4"/>
      <c r="FZ184" s="4"/>
      <c r="GA184" s="4"/>
      <c r="GB184" s="4"/>
      <c r="GQ184" s="2"/>
      <c r="GR184" s="2"/>
      <c r="GS184" s="2"/>
    </row>
    <row r="185" spans="2:201" x14ac:dyDescent="0.3">
      <c r="B185" s="3" t="s">
        <v>270</v>
      </c>
      <c r="C185" s="26">
        <v>224</v>
      </c>
      <c r="D185" s="10" t="s">
        <v>7</v>
      </c>
      <c r="E185" s="10" t="s">
        <v>222</v>
      </c>
      <c r="F185" s="5"/>
      <c r="G185" s="4"/>
      <c r="H185" s="5"/>
      <c r="I185" s="5"/>
      <c r="J185" s="5"/>
      <c r="K185" s="5"/>
      <c r="L185" s="4"/>
      <c r="M185" s="5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4"/>
      <c r="Z185" s="25"/>
      <c r="AA185" s="11"/>
      <c r="AB185" s="11"/>
      <c r="AC185" s="11"/>
      <c r="AD185" s="11"/>
      <c r="AE185" s="11"/>
      <c r="AF185" s="11"/>
      <c r="AG185" s="12"/>
      <c r="AH185" s="12"/>
      <c r="AI185" s="12"/>
      <c r="AJ185" s="12"/>
      <c r="AK185" s="12"/>
      <c r="AL185" s="12"/>
      <c r="AM185" s="12" t="s">
        <v>7</v>
      </c>
      <c r="AN185" s="12">
        <v>550</v>
      </c>
      <c r="AO185" s="12">
        <v>400</v>
      </c>
      <c r="AP185" s="12" t="s">
        <v>7</v>
      </c>
      <c r="AQ185" s="12">
        <v>700</v>
      </c>
      <c r="AR185" s="12">
        <v>750</v>
      </c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  <c r="FW185" s="24" t="s">
        <v>7</v>
      </c>
      <c r="FX185" s="24">
        <f>AVERAGE(AP185,AQ185,AR185)/AVERAGE(AM185,AN185,AO185)</f>
        <v>1.5263157894736843</v>
      </c>
      <c r="FY185" s="4"/>
      <c r="FZ185" s="4"/>
      <c r="GA185" s="4"/>
      <c r="GB185" s="4"/>
      <c r="GQ185" s="2"/>
      <c r="GR185" s="2"/>
      <c r="GS185" s="2"/>
    </row>
    <row r="186" spans="2:201" x14ac:dyDescent="0.3">
      <c r="B186" s="3" t="s">
        <v>271</v>
      </c>
      <c r="C186" s="26">
        <v>224</v>
      </c>
      <c r="D186" s="10" t="s">
        <v>7</v>
      </c>
      <c r="E186" s="10" t="s">
        <v>222</v>
      </c>
      <c r="F186" s="5"/>
      <c r="G186" s="4"/>
      <c r="H186" s="5"/>
      <c r="I186" s="5"/>
      <c r="J186" s="5"/>
      <c r="K186" s="5"/>
      <c r="L186" s="4"/>
      <c r="M186" s="5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4"/>
      <c r="Z186" s="25"/>
      <c r="AA186" s="11"/>
      <c r="AB186" s="11"/>
      <c r="AC186" s="11"/>
      <c r="AD186" s="11"/>
      <c r="AE186" s="11"/>
      <c r="AF186" s="11"/>
      <c r="AG186" s="12"/>
      <c r="AH186" s="12"/>
      <c r="AI186" s="12"/>
      <c r="AJ186" s="12"/>
      <c r="AK186" s="12"/>
      <c r="AL186" s="12"/>
      <c r="AM186" s="12" t="s">
        <v>7</v>
      </c>
      <c r="AN186" s="12">
        <v>300</v>
      </c>
      <c r="AO186" s="12">
        <v>500</v>
      </c>
      <c r="AP186" s="12" t="s">
        <v>7</v>
      </c>
      <c r="AQ186" s="12">
        <v>700</v>
      </c>
      <c r="AR186" s="12">
        <v>-700</v>
      </c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  <c r="FK186" s="4"/>
      <c r="FL186" s="4"/>
      <c r="FM186" s="4"/>
      <c r="FN186" s="4"/>
      <c r="FO186" s="4"/>
      <c r="FP186" s="4"/>
      <c r="FQ186" s="4"/>
      <c r="FR186" s="4"/>
      <c r="FS186" s="4"/>
      <c r="FT186" s="4"/>
      <c r="FU186" s="4"/>
      <c r="FV186" s="4"/>
      <c r="FW186" s="24" t="s">
        <v>7</v>
      </c>
      <c r="FX186" s="24">
        <f>AVERAGE(AP186,AQ186,AR186)/AVERAGE(AM186,AN186,AO186)</f>
        <v>0</v>
      </c>
      <c r="FY186" s="4"/>
      <c r="FZ186" s="4"/>
      <c r="GA186" s="4"/>
      <c r="GB186" s="4"/>
      <c r="GQ186" s="2"/>
      <c r="GR186" s="2"/>
      <c r="GS186" s="2"/>
    </row>
    <row r="187" spans="2:201" x14ac:dyDescent="0.3">
      <c r="B187" s="3" t="s">
        <v>272</v>
      </c>
      <c r="C187" s="26">
        <v>224</v>
      </c>
      <c r="D187" s="10" t="s">
        <v>7</v>
      </c>
      <c r="E187" s="10" t="s">
        <v>137</v>
      </c>
      <c r="F187" s="5"/>
      <c r="G187" s="4"/>
      <c r="H187" s="5"/>
      <c r="I187" s="5"/>
      <c r="J187" s="5"/>
      <c r="K187" s="5"/>
      <c r="L187" s="4"/>
      <c r="M187" s="5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4"/>
      <c r="Z187" s="25"/>
      <c r="AA187" s="11"/>
      <c r="AB187" s="11"/>
      <c r="AC187" s="11"/>
      <c r="AD187" s="11"/>
      <c r="AE187" s="11"/>
      <c r="AF187" s="11"/>
      <c r="AG187" s="12"/>
      <c r="AH187" s="12"/>
      <c r="AI187" s="12"/>
      <c r="AJ187" s="12"/>
      <c r="AK187" s="12"/>
      <c r="AL187" s="12"/>
      <c r="AM187" s="12">
        <v>800</v>
      </c>
      <c r="AN187" s="12">
        <v>300</v>
      </c>
      <c r="AO187" s="12">
        <v>100</v>
      </c>
      <c r="AP187" s="12">
        <v>700</v>
      </c>
      <c r="AQ187" s="12">
        <v>-600</v>
      </c>
      <c r="AR187" s="12">
        <v>-100</v>
      </c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  <c r="FW187" s="24">
        <f>AP187/AM187</f>
        <v>0.875</v>
      </c>
      <c r="FX187" s="24">
        <f>AVERAGE(AP187,AQ187,AR187)/AVERAGE(AM187,AN187,AO187)</f>
        <v>0</v>
      </c>
      <c r="FY187" s="4"/>
      <c r="FZ187" s="4"/>
      <c r="GA187" s="4"/>
      <c r="GB187" s="4"/>
      <c r="GQ187" s="2"/>
      <c r="GR187" s="2"/>
      <c r="GS187" s="2"/>
    </row>
    <row r="188" spans="2:201" s="33" customFormat="1" x14ac:dyDescent="0.3">
      <c r="B188" s="3" t="s">
        <v>279</v>
      </c>
      <c r="C188" s="26">
        <v>254</v>
      </c>
      <c r="D188" s="10">
        <f>FW188/FX188</f>
        <v>0.82352941176470584</v>
      </c>
      <c r="E188" s="10"/>
      <c r="F188" s="28"/>
      <c r="G188" s="10"/>
      <c r="H188" s="28"/>
      <c r="I188" s="28"/>
      <c r="J188" s="28"/>
      <c r="K188" s="28"/>
      <c r="L188" s="10"/>
      <c r="M188" s="28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0"/>
      <c r="Z188" s="25"/>
      <c r="AA188" s="11"/>
      <c r="AB188" s="11"/>
      <c r="AC188" s="11"/>
      <c r="AD188" s="11"/>
      <c r="AE188" s="11"/>
      <c r="AF188" s="11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0"/>
      <c r="AT188" s="10"/>
      <c r="AU188" s="10"/>
      <c r="AV188" s="10"/>
      <c r="AW188" s="10"/>
      <c r="AX188" s="10"/>
      <c r="AY188" s="12">
        <v>1000</v>
      </c>
      <c r="AZ188" s="12">
        <v>500</v>
      </c>
      <c r="BA188" s="12">
        <v>600</v>
      </c>
      <c r="BB188" s="12">
        <v>1350</v>
      </c>
      <c r="BC188" s="12">
        <v>500</v>
      </c>
      <c r="BD188" s="12">
        <v>700</v>
      </c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  <c r="DQ188" s="12"/>
      <c r="DR188" s="12"/>
      <c r="DS188" s="12"/>
      <c r="DT188" s="12"/>
      <c r="DU188" s="12"/>
      <c r="DV188" s="12"/>
      <c r="DW188" s="12"/>
      <c r="DX188" s="12"/>
      <c r="DY188" s="12"/>
      <c r="DZ188" s="12"/>
      <c r="EA188" s="12"/>
      <c r="EB188" s="12"/>
      <c r="EC188" s="12"/>
      <c r="ED188" s="12"/>
      <c r="EE188" s="12"/>
      <c r="EF188" s="12"/>
      <c r="EG188" s="12"/>
      <c r="EH188" s="12"/>
      <c r="EI188" s="12"/>
      <c r="EJ188" s="12"/>
      <c r="EK188" s="12"/>
      <c r="EL188" s="12"/>
      <c r="EM188" s="12"/>
      <c r="EN188" s="12"/>
      <c r="EO188" s="12"/>
      <c r="EP188" s="12"/>
      <c r="EQ188" s="12"/>
      <c r="ER188" s="12"/>
      <c r="ES188" s="12"/>
      <c r="ET188" s="12"/>
      <c r="EU188" s="12"/>
      <c r="EV188" s="12"/>
      <c r="EW188" s="12"/>
      <c r="EX188" s="12"/>
      <c r="EY188" s="12"/>
      <c r="EZ188" s="12"/>
      <c r="FA188" s="12"/>
      <c r="FB188" s="12"/>
      <c r="FC188" s="12"/>
      <c r="FD188" s="12"/>
      <c r="FE188" s="12"/>
      <c r="FF188" s="12"/>
      <c r="FG188" s="12"/>
      <c r="FH188" s="12"/>
      <c r="FI188" s="12"/>
      <c r="FJ188" s="12"/>
      <c r="FK188" s="12"/>
      <c r="FL188" s="12"/>
      <c r="FM188" s="12"/>
      <c r="FN188" s="12"/>
      <c r="FO188" s="12"/>
      <c r="FP188" s="12"/>
      <c r="FQ188" s="12"/>
      <c r="FR188" s="12"/>
      <c r="FS188" s="12"/>
      <c r="FT188" s="12"/>
      <c r="FU188" s="12"/>
      <c r="FV188" s="12"/>
      <c r="FW188" s="24">
        <f>AVERAGE(AY188,AZ188,BA188)</f>
        <v>700</v>
      </c>
      <c r="FX188" s="24">
        <f>AVERAGE(BB188,BC188,BD188)</f>
        <v>850</v>
      </c>
      <c r="FY188" s="10"/>
      <c r="FZ188" s="10"/>
      <c r="GA188" s="10"/>
      <c r="GB188" s="10"/>
      <c r="GQ188" s="45"/>
      <c r="GR188" s="45"/>
      <c r="GS188" s="45"/>
    </row>
    <row r="189" spans="2:201" x14ac:dyDescent="0.3">
      <c r="B189" s="3" t="s">
        <v>280</v>
      </c>
      <c r="C189" s="26">
        <v>254</v>
      </c>
      <c r="D189" s="10">
        <f>FW189/FX189</f>
        <v>1.6</v>
      </c>
      <c r="E189" s="10"/>
      <c r="F189" s="5"/>
      <c r="G189" s="4"/>
      <c r="H189" s="5"/>
      <c r="I189" s="5"/>
      <c r="J189" s="5"/>
      <c r="K189" s="5"/>
      <c r="L189" s="4"/>
      <c r="M189" s="5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4"/>
      <c r="Z189" s="25"/>
      <c r="AA189" s="11"/>
      <c r="AB189" s="11"/>
      <c r="AC189" s="11"/>
      <c r="AD189" s="11"/>
      <c r="AE189" s="11"/>
      <c r="AF189" s="11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4"/>
      <c r="AT189" s="4"/>
      <c r="AU189" s="4"/>
      <c r="AV189" s="4"/>
      <c r="AW189" s="4"/>
      <c r="AX189" s="4"/>
      <c r="AY189" s="1">
        <v>2000</v>
      </c>
      <c r="AZ189" s="1" t="s">
        <v>7</v>
      </c>
      <c r="BA189" s="1" t="s">
        <v>7</v>
      </c>
      <c r="BB189" s="1">
        <v>1250</v>
      </c>
      <c r="BC189" s="1" t="s">
        <v>7</v>
      </c>
      <c r="BD189" s="1" t="s">
        <v>7</v>
      </c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24">
        <f>AVERAGE(AY189,AZ189,BA189)</f>
        <v>2000</v>
      </c>
      <c r="FX189" s="24">
        <f>AVERAGE(BB189,BC189,BD189)</f>
        <v>1250</v>
      </c>
      <c r="FY189" s="4"/>
      <c r="FZ189" s="4"/>
      <c r="GA189" s="4"/>
      <c r="GB189" s="4"/>
      <c r="GQ189" s="2"/>
      <c r="GR189" s="2"/>
      <c r="GS189" s="2"/>
    </row>
    <row r="190" spans="2:201" x14ac:dyDescent="0.3">
      <c r="B190" s="3" t="s">
        <v>281</v>
      </c>
      <c r="C190" s="26">
        <v>254</v>
      </c>
      <c r="D190" s="10" t="s">
        <v>7</v>
      </c>
      <c r="E190" s="10" t="s">
        <v>133</v>
      </c>
      <c r="F190" s="5"/>
      <c r="G190" s="4"/>
      <c r="H190" s="5"/>
      <c r="I190" s="5"/>
      <c r="J190" s="5"/>
      <c r="K190" s="5"/>
      <c r="L190" s="4"/>
      <c r="M190" s="5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4"/>
      <c r="Z190" s="25"/>
      <c r="AA190" s="11"/>
      <c r="AB190" s="11"/>
      <c r="AC190" s="11"/>
      <c r="AD190" s="11"/>
      <c r="AE190" s="11"/>
      <c r="AF190" s="11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4"/>
      <c r="AT190" s="4"/>
      <c r="AU190" s="4"/>
      <c r="AV190" s="4"/>
      <c r="AW190" s="4"/>
      <c r="AX190" s="4"/>
      <c r="AY190" s="12" t="s">
        <v>7</v>
      </c>
      <c r="AZ190" s="12" t="s">
        <v>7</v>
      </c>
      <c r="BA190" s="12" t="s">
        <v>7</v>
      </c>
      <c r="BB190" s="12" t="s">
        <v>7</v>
      </c>
      <c r="BC190" s="12" t="s">
        <v>7</v>
      </c>
      <c r="BD190" s="1" t="s">
        <v>7</v>
      </c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24" t="s">
        <v>7</v>
      </c>
      <c r="FX190" s="24" t="s">
        <v>7</v>
      </c>
      <c r="FY190" s="4"/>
      <c r="FZ190" s="4"/>
      <c r="GA190" s="4"/>
      <c r="GB190" s="4"/>
      <c r="GQ190" s="2"/>
      <c r="GR190" s="2"/>
      <c r="GS190" s="2"/>
    </row>
    <row r="191" spans="2:201" x14ac:dyDescent="0.3">
      <c r="B191" s="3" t="s">
        <v>282</v>
      </c>
      <c r="C191" s="26">
        <v>254</v>
      </c>
      <c r="D191" s="10">
        <v>0</v>
      </c>
      <c r="E191" s="10" t="s">
        <v>134</v>
      </c>
      <c r="F191" s="5"/>
      <c r="G191" s="4"/>
      <c r="H191" s="5"/>
      <c r="I191" s="5"/>
      <c r="J191" s="5"/>
      <c r="K191" s="5"/>
      <c r="L191" s="4"/>
      <c r="M191" s="5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4"/>
      <c r="Z191" s="25"/>
      <c r="AA191" s="11"/>
      <c r="AB191" s="11"/>
      <c r="AC191" s="11"/>
      <c r="AD191" s="11"/>
      <c r="AE191" s="11"/>
      <c r="AF191" s="11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4"/>
      <c r="AT191" s="4"/>
      <c r="AU191" s="4"/>
      <c r="AV191" s="4"/>
      <c r="AW191" s="4"/>
      <c r="AX191" s="4"/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24">
        <v>0</v>
      </c>
      <c r="FX191" s="24">
        <v>0</v>
      </c>
      <c r="FY191" s="4"/>
      <c r="FZ191" s="4"/>
      <c r="GA191" s="4"/>
      <c r="GB191" s="4"/>
      <c r="GQ191" s="2"/>
      <c r="GR191" s="2"/>
      <c r="GS191" s="2"/>
    </row>
    <row r="192" spans="2:201" x14ac:dyDescent="0.3">
      <c r="B192" s="3" t="s">
        <v>283</v>
      </c>
      <c r="C192" s="26">
        <v>254</v>
      </c>
      <c r="D192" s="10">
        <f>FW192/FX192</f>
        <v>0</v>
      </c>
      <c r="E192" s="10"/>
      <c r="F192" s="5"/>
      <c r="G192" s="4"/>
      <c r="H192" s="5"/>
      <c r="I192" s="5"/>
      <c r="J192" s="5"/>
      <c r="K192" s="5"/>
      <c r="L192" s="4"/>
      <c r="M192" s="5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4"/>
      <c r="Z192" s="25"/>
      <c r="AA192" s="11"/>
      <c r="AB192" s="11"/>
      <c r="AC192" s="11"/>
      <c r="AD192" s="11"/>
      <c r="AE192" s="11"/>
      <c r="AF192" s="11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4"/>
      <c r="AT192" s="4"/>
      <c r="AU192" s="4"/>
      <c r="AV192" s="4"/>
      <c r="AW192" s="4"/>
      <c r="AX192" s="4"/>
      <c r="AY192" s="1">
        <v>-1500</v>
      </c>
      <c r="AZ192" s="1">
        <v>700</v>
      </c>
      <c r="BA192" s="1">
        <v>800</v>
      </c>
      <c r="BB192" s="1">
        <v>1200</v>
      </c>
      <c r="BC192" s="1">
        <v>600</v>
      </c>
      <c r="BD192" s="1">
        <v>500</v>
      </c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24">
        <f>AVERAGE(AY192,AZ192,BA192)</f>
        <v>0</v>
      </c>
      <c r="FX192" s="24">
        <f>AVERAGE(BB192,BC192,BD192)</f>
        <v>766.66666666666663</v>
      </c>
      <c r="FY192" s="4"/>
      <c r="FZ192" s="4"/>
      <c r="GA192" s="4"/>
      <c r="GB192" s="4"/>
      <c r="GQ192" s="2"/>
      <c r="GR192" s="2"/>
      <c r="GS192" s="2"/>
    </row>
    <row r="193" spans="2:201" x14ac:dyDescent="0.3">
      <c r="B193" s="3" t="s">
        <v>284</v>
      </c>
      <c r="C193" s="26">
        <v>254</v>
      </c>
      <c r="D193" s="10" t="s">
        <v>7</v>
      </c>
      <c r="E193" s="10" t="s">
        <v>135</v>
      </c>
      <c r="F193" s="5"/>
      <c r="G193" s="4"/>
      <c r="H193" s="5"/>
      <c r="I193" s="5"/>
      <c r="J193" s="5"/>
      <c r="K193" s="5"/>
      <c r="L193" s="4"/>
      <c r="M193" s="5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4"/>
      <c r="Z193" s="25"/>
      <c r="AA193" s="11"/>
      <c r="AB193" s="11"/>
      <c r="AC193" s="11"/>
      <c r="AD193" s="11"/>
      <c r="AE193" s="11"/>
      <c r="AF193" s="11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4"/>
      <c r="AT193" s="4"/>
      <c r="AU193" s="4"/>
      <c r="AV193" s="4"/>
      <c r="AW193" s="4"/>
      <c r="AX193" s="4"/>
      <c r="AY193" s="12" t="s">
        <v>7</v>
      </c>
      <c r="AZ193" s="12" t="s">
        <v>7</v>
      </c>
      <c r="BA193" s="12" t="s">
        <v>7</v>
      </c>
      <c r="BB193" s="12">
        <v>800</v>
      </c>
      <c r="BC193" s="12">
        <v>700</v>
      </c>
      <c r="BD193" s="12">
        <v>900</v>
      </c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  <c r="DQ193" s="12"/>
      <c r="DR193" s="12"/>
      <c r="DS193" s="12"/>
      <c r="DT193" s="12"/>
      <c r="DU193" s="12"/>
      <c r="DV193" s="12"/>
      <c r="DW193" s="12"/>
      <c r="DX193" s="12"/>
      <c r="DY193" s="12"/>
      <c r="DZ193" s="12"/>
      <c r="EA193" s="12"/>
      <c r="EB193" s="12"/>
      <c r="EC193" s="12"/>
      <c r="ED193" s="12"/>
      <c r="EE193" s="12"/>
      <c r="EF193" s="12"/>
      <c r="EG193" s="12"/>
      <c r="EH193" s="12"/>
      <c r="EI193" s="12"/>
      <c r="EJ193" s="12"/>
      <c r="EK193" s="12"/>
      <c r="EL193" s="12"/>
      <c r="EM193" s="12"/>
      <c r="EN193" s="12"/>
      <c r="EO193" s="12"/>
      <c r="EP193" s="12"/>
      <c r="EQ193" s="12"/>
      <c r="ER193" s="12"/>
      <c r="ES193" s="12"/>
      <c r="ET193" s="12"/>
      <c r="EU193" s="12"/>
      <c r="EV193" s="12"/>
      <c r="EW193" s="12"/>
      <c r="EX193" s="12"/>
      <c r="EY193" s="12"/>
      <c r="EZ193" s="12"/>
      <c r="FA193" s="12"/>
      <c r="FB193" s="12"/>
      <c r="FC193" s="12"/>
      <c r="FD193" s="12"/>
      <c r="FE193" s="12"/>
      <c r="FF193" s="12"/>
      <c r="FG193" s="12"/>
      <c r="FH193" s="12"/>
      <c r="FI193" s="12"/>
      <c r="FJ193" s="12"/>
      <c r="FK193" s="12"/>
      <c r="FL193" s="12"/>
      <c r="FM193" s="12"/>
      <c r="FN193" s="12"/>
      <c r="FO193" s="12"/>
      <c r="FP193" s="12"/>
      <c r="FQ193" s="12"/>
      <c r="FR193" s="12"/>
      <c r="FS193" s="12"/>
      <c r="FT193" s="12"/>
      <c r="FU193" s="12"/>
      <c r="FV193" s="12"/>
      <c r="FW193" s="24" t="s">
        <v>7</v>
      </c>
      <c r="FX193" s="24">
        <f>AVERAGE(BB193,BC193,BD193)</f>
        <v>800</v>
      </c>
      <c r="FY193" s="4"/>
      <c r="FZ193" s="4"/>
      <c r="GA193" s="4"/>
      <c r="GB193" s="4"/>
      <c r="GQ193" s="2"/>
      <c r="GR193" s="2"/>
      <c r="GS193" s="2"/>
    </row>
    <row r="194" spans="2:201" x14ac:dyDescent="0.3">
      <c r="B194" s="3" t="s">
        <v>285</v>
      </c>
      <c r="C194" s="26">
        <v>254</v>
      </c>
      <c r="D194" s="10" t="s">
        <v>7</v>
      </c>
      <c r="E194" s="10" t="s">
        <v>222</v>
      </c>
      <c r="F194" s="5"/>
      <c r="G194" s="4"/>
      <c r="H194" s="5"/>
      <c r="I194" s="5"/>
      <c r="J194" s="5"/>
      <c r="K194" s="5"/>
      <c r="L194" s="4"/>
      <c r="M194" s="5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4"/>
      <c r="Z194" s="25"/>
      <c r="AA194" s="11"/>
      <c r="AB194" s="11"/>
      <c r="AC194" s="11"/>
      <c r="AD194" s="11"/>
      <c r="AE194" s="11"/>
      <c r="AF194" s="11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4"/>
      <c r="AT194" s="4"/>
      <c r="AU194" s="4"/>
      <c r="AV194" s="4"/>
      <c r="AW194" s="4"/>
      <c r="AX194" s="4"/>
      <c r="AY194" s="12">
        <v>400</v>
      </c>
      <c r="AZ194" s="12">
        <v>300</v>
      </c>
      <c r="BA194" s="12">
        <v>700</v>
      </c>
      <c r="BB194" s="12" t="s">
        <v>7</v>
      </c>
      <c r="BC194" s="12" t="s">
        <v>7</v>
      </c>
      <c r="BD194" s="12" t="s">
        <v>7</v>
      </c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  <c r="DQ194" s="12"/>
      <c r="DR194" s="12"/>
      <c r="DS194" s="12"/>
      <c r="DT194" s="12"/>
      <c r="DU194" s="12"/>
      <c r="DV194" s="12"/>
      <c r="DW194" s="12"/>
      <c r="DX194" s="12"/>
      <c r="DY194" s="12"/>
      <c r="DZ194" s="12"/>
      <c r="EA194" s="12"/>
      <c r="EB194" s="12"/>
      <c r="EC194" s="12"/>
      <c r="ED194" s="12"/>
      <c r="EE194" s="12"/>
      <c r="EF194" s="12"/>
      <c r="EG194" s="12"/>
      <c r="EH194" s="12"/>
      <c r="EI194" s="12"/>
      <c r="EJ194" s="12"/>
      <c r="EK194" s="12"/>
      <c r="EL194" s="12"/>
      <c r="EM194" s="12"/>
      <c r="EN194" s="12"/>
      <c r="EO194" s="12"/>
      <c r="EP194" s="12"/>
      <c r="EQ194" s="12"/>
      <c r="ER194" s="12"/>
      <c r="ES194" s="12"/>
      <c r="ET194" s="12"/>
      <c r="EU194" s="12"/>
      <c r="EV194" s="12"/>
      <c r="EW194" s="12"/>
      <c r="EX194" s="12"/>
      <c r="EY194" s="12"/>
      <c r="EZ194" s="12"/>
      <c r="FA194" s="12"/>
      <c r="FB194" s="12"/>
      <c r="FC194" s="12"/>
      <c r="FD194" s="12"/>
      <c r="FE194" s="12"/>
      <c r="FF194" s="12"/>
      <c r="FG194" s="12"/>
      <c r="FH194" s="12"/>
      <c r="FI194" s="12"/>
      <c r="FJ194" s="12"/>
      <c r="FK194" s="12"/>
      <c r="FL194" s="12"/>
      <c r="FM194" s="12"/>
      <c r="FN194" s="12"/>
      <c r="FO194" s="12"/>
      <c r="FP194" s="12"/>
      <c r="FQ194" s="12"/>
      <c r="FR194" s="12"/>
      <c r="FS194" s="12"/>
      <c r="FT194" s="12"/>
      <c r="FU194" s="12"/>
      <c r="FV194" s="12"/>
      <c r="FW194" s="24">
        <f t="shared" ref="FW194:FW200" si="20">AVERAGE(AY194,AZ194,BA194)</f>
        <v>466.66666666666669</v>
      </c>
      <c r="FX194" s="24" t="s">
        <v>7</v>
      </c>
      <c r="FY194" s="4"/>
      <c r="FZ194" s="4"/>
      <c r="GA194" s="4"/>
      <c r="GB194" s="4"/>
      <c r="GQ194" s="2"/>
      <c r="GR194" s="2"/>
      <c r="GS194" s="2"/>
    </row>
    <row r="195" spans="2:201" x14ac:dyDescent="0.3">
      <c r="B195" s="3" t="s">
        <v>286</v>
      </c>
      <c r="C195" s="26">
        <v>254</v>
      </c>
      <c r="D195" s="10" t="s">
        <v>7</v>
      </c>
      <c r="E195" s="10" t="s">
        <v>136</v>
      </c>
      <c r="F195" s="5"/>
      <c r="G195" s="4"/>
      <c r="H195" s="5"/>
      <c r="I195" s="5"/>
      <c r="J195" s="5"/>
      <c r="K195" s="5"/>
      <c r="L195" s="4"/>
      <c r="M195" s="5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4"/>
      <c r="Z195" s="25"/>
      <c r="AA195" s="11"/>
      <c r="AB195" s="11"/>
      <c r="AC195" s="11"/>
      <c r="AD195" s="11"/>
      <c r="AE195" s="11"/>
      <c r="AF195" s="11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4"/>
      <c r="AT195" s="4"/>
      <c r="AU195" s="4"/>
      <c r="AV195" s="4"/>
      <c r="AW195" s="4"/>
      <c r="AX195" s="4"/>
      <c r="AY195" s="12">
        <v>1000</v>
      </c>
      <c r="AZ195" s="12">
        <v>340</v>
      </c>
      <c r="BA195" s="12">
        <v>100</v>
      </c>
      <c r="BB195" s="12">
        <v>-1450</v>
      </c>
      <c r="BC195" s="12">
        <v>330</v>
      </c>
      <c r="BD195" s="12">
        <v>240</v>
      </c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  <c r="DQ195" s="12"/>
      <c r="DR195" s="12"/>
      <c r="DS195" s="12"/>
      <c r="DT195" s="12"/>
      <c r="DU195" s="12"/>
      <c r="DV195" s="12"/>
      <c r="DW195" s="12"/>
      <c r="DX195" s="12"/>
      <c r="DY195" s="12"/>
      <c r="DZ195" s="12"/>
      <c r="EA195" s="12"/>
      <c r="EB195" s="12"/>
      <c r="EC195" s="12"/>
      <c r="ED195" s="12"/>
      <c r="EE195" s="12"/>
      <c r="EF195" s="12"/>
      <c r="EG195" s="12"/>
      <c r="EH195" s="12"/>
      <c r="EI195" s="12"/>
      <c r="EJ195" s="12"/>
      <c r="EK195" s="12"/>
      <c r="EL195" s="12"/>
      <c r="EM195" s="12"/>
      <c r="EN195" s="12"/>
      <c r="EO195" s="12"/>
      <c r="EP195" s="12"/>
      <c r="EQ195" s="12"/>
      <c r="ER195" s="12"/>
      <c r="ES195" s="12"/>
      <c r="ET195" s="12"/>
      <c r="EU195" s="12"/>
      <c r="EV195" s="12"/>
      <c r="EW195" s="12"/>
      <c r="EX195" s="12"/>
      <c r="EY195" s="12"/>
      <c r="EZ195" s="12"/>
      <c r="FA195" s="12"/>
      <c r="FB195" s="12"/>
      <c r="FC195" s="12"/>
      <c r="FD195" s="12"/>
      <c r="FE195" s="12"/>
      <c r="FF195" s="12"/>
      <c r="FG195" s="12"/>
      <c r="FH195" s="12"/>
      <c r="FI195" s="12"/>
      <c r="FJ195" s="12"/>
      <c r="FK195" s="12"/>
      <c r="FL195" s="12"/>
      <c r="FM195" s="12"/>
      <c r="FN195" s="12"/>
      <c r="FO195" s="12"/>
      <c r="FP195" s="12"/>
      <c r="FQ195" s="12"/>
      <c r="FR195" s="12"/>
      <c r="FS195" s="12"/>
      <c r="FT195" s="12"/>
      <c r="FU195" s="12"/>
      <c r="FV195" s="12"/>
      <c r="FW195" s="24">
        <f t="shared" si="20"/>
        <v>480</v>
      </c>
      <c r="FX195" s="24">
        <f t="shared" ref="FX195:FX200" si="21">AVERAGE(BB195,BC195,BD195)</f>
        <v>-293.33333333333331</v>
      </c>
      <c r="FY195" s="4"/>
      <c r="FZ195" s="4"/>
      <c r="GA195" s="4"/>
      <c r="GB195" s="4"/>
      <c r="GQ195" s="2"/>
      <c r="GR195" s="2"/>
      <c r="GS195" s="2"/>
    </row>
    <row r="196" spans="2:201" x14ac:dyDescent="0.3">
      <c r="B196" s="3" t="s">
        <v>287</v>
      </c>
      <c r="C196" s="26">
        <v>254</v>
      </c>
      <c r="D196" s="10" t="s">
        <v>7</v>
      </c>
      <c r="E196" s="10" t="s">
        <v>136</v>
      </c>
      <c r="F196" s="5"/>
      <c r="G196" s="4"/>
      <c r="H196" s="5"/>
      <c r="I196" s="5"/>
      <c r="J196" s="5"/>
      <c r="K196" s="5"/>
      <c r="L196" s="4"/>
      <c r="M196" s="5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4"/>
      <c r="Z196" s="25"/>
      <c r="AA196" s="11"/>
      <c r="AB196" s="11"/>
      <c r="AC196" s="11"/>
      <c r="AD196" s="11"/>
      <c r="AE196" s="11"/>
      <c r="AF196" s="11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4"/>
      <c r="AT196" s="4"/>
      <c r="AU196" s="4"/>
      <c r="AV196" s="4"/>
      <c r="AW196" s="4"/>
      <c r="AX196" s="4"/>
      <c r="AY196" s="34">
        <v>500</v>
      </c>
      <c r="AZ196" s="34">
        <v>-300</v>
      </c>
      <c r="BA196" s="34">
        <v>-200</v>
      </c>
      <c r="BB196" s="34">
        <v>-500</v>
      </c>
      <c r="BC196" s="34">
        <v>300</v>
      </c>
      <c r="BD196" s="34">
        <v>-800</v>
      </c>
      <c r="BE196" s="34"/>
      <c r="BF196" s="34"/>
      <c r="BG196" s="34"/>
      <c r="BH196" s="34"/>
      <c r="BI196" s="34"/>
      <c r="BJ196" s="34"/>
      <c r="BK196" s="34"/>
      <c r="BL196" s="34"/>
      <c r="BM196" s="34"/>
      <c r="BN196" s="34"/>
      <c r="BO196" s="34"/>
      <c r="BP196" s="34"/>
      <c r="BQ196" s="34"/>
      <c r="BR196" s="34"/>
      <c r="BS196" s="34"/>
      <c r="BT196" s="34"/>
      <c r="BU196" s="34"/>
      <c r="BV196" s="34"/>
      <c r="BW196" s="34"/>
      <c r="BX196" s="34"/>
      <c r="BY196" s="34"/>
      <c r="BZ196" s="34"/>
      <c r="CA196" s="34"/>
      <c r="CB196" s="34"/>
      <c r="CC196" s="34"/>
      <c r="CD196" s="34"/>
      <c r="CE196" s="34"/>
      <c r="CF196" s="34"/>
      <c r="CG196" s="34"/>
      <c r="CH196" s="34"/>
      <c r="CI196" s="34"/>
      <c r="CJ196" s="34"/>
      <c r="CK196" s="34"/>
      <c r="CL196" s="34"/>
      <c r="CM196" s="34"/>
      <c r="CN196" s="34"/>
      <c r="CO196" s="34"/>
      <c r="CP196" s="34"/>
      <c r="CQ196" s="34"/>
      <c r="CR196" s="34"/>
      <c r="CS196" s="34"/>
      <c r="CT196" s="34"/>
      <c r="CU196" s="34"/>
      <c r="CV196" s="34"/>
      <c r="CW196" s="34"/>
      <c r="CX196" s="34"/>
      <c r="CY196" s="34"/>
      <c r="CZ196" s="34"/>
      <c r="DA196" s="34"/>
      <c r="DB196" s="34"/>
      <c r="DC196" s="34"/>
      <c r="DD196" s="34"/>
      <c r="DE196" s="34"/>
      <c r="DF196" s="34"/>
      <c r="DG196" s="34"/>
      <c r="DH196" s="34"/>
      <c r="DI196" s="34"/>
      <c r="DJ196" s="34"/>
      <c r="DK196" s="34"/>
      <c r="DL196" s="34"/>
      <c r="DM196" s="34"/>
      <c r="DN196" s="34"/>
      <c r="DO196" s="34"/>
      <c r="DP196" s="34"/>
      <c r="DQ196" s="34"/>
      <c r="DR196" s="34"/>
      <c r="DS196" s="34"/>
      <c r="DT196" s="34"/>
      <c r="DU196" s="34"/>
      <c r="DV196" s="34"/>
      <c r="DW196" s="34"/>
      <c r="DX196" s="34"/>
      <c r="DY196" s="34"/>
      <c r="DZ196" s="34"/>
      <c r="EA196" s="34"/>
      <c r="EB196" s="34"/>
      <c r="EC196" s="34"/>
      <c r="ED196" s="34"/>
      <c r="EE196" s="34"/>
      <c r="EF196" s="34"/>
      <c r="EG196" s="34"/>
      <c r="EH196" s="34"/>
      <c r="EI196" s="34"/>
      <c r="EJ196" s="34"/>
      <c r="EK196" s="34"/>
      <c r="EL196" s="34"/>
      <c r="EM196" s="34"/>
      <c r="EN196" s="34"/>
      <c r="EO196" s="34"/>
      <c r="EP196" s="34"/>
      <c r="EQ196" s="34"/>
      <c r="ER196" s="34"/>
      <c r="ES196" s="34"/>
      <c r="ET196" s="34"/>
      <c r="EU196" s="34"/>
      <c r="EV196" s="34"/>
      <c r="EW196" s="34"/>
      <c r="EX196" s="34"/>
      <c r="EY196" s="34"/>
      <c r="EZ196" s="34"/>
      <c r="FA196" s="34"/>
      <c r="FB196" s="34"/>
      <c r="FC196" s="34"/>
      <c r="FD196" s="34"/>
      <c r="FE196" s="34"/>
      <c r="FF196" s="34"/>
      <c r="FG196" s="34"/>
      <c r="FH196" s="34"/>
      <c r="FI196" s="34"/>
      <c r="FJ196" s="34"/>
      <c r="FK196" s="34"/>
      <c r="FL196" s="34"/>
      <c r="FM196" s="34"/>
      <c r="FN196" s="34"/>
      <c r="FO196" s="34"/>
      <c r="FP196" s="34"/>
      <c r="FQ196" s="34"/>
      <c r="FR196" s="34"/>
      <c r="FS196" s="34"/>
      <c r="FT196" s="34"/>
      <c r="FU196" s="34"/>
      <c r="FV196" s="34"/>
      <c r="FW196" s="24">
        <f t="shared" si="20"/>
        <v>0</v>
      </c>
      <c r="FX196" s="24">
        <f t="shared" si="21"/>
        <v>-333.33333333333331</v>
      </c>
      <c r="FY196" s="4"/>
      <c r="FZ196" s="4"/>
      <c r="GA196" s="4"/>
      <c r="GB196" s="4"/>
      <c r="GQ196" s="2"/>
      <c r="GR196" s="2"/>
      <c r="GS196" s="2"/>
    </row>
    <row r="197" spans="2:201" x14ac:dyDescent="0.3">
      <c r="B197" s="3" t="s">
        <v>288</v>
      </c>
      <c r="C197" s="26">
        <v>254</v>
      </c>
      <c r="D197" s="10" t="s">
        <v>7</v>
      </c>
      <c r="E197" s="10" t="s">
        <v>224</v>
      </c>
      <c r="F197" s="5"/>
      <c r="G197" s="4"/>
      <c r="H197" s="5"/>
      <c r="I197" s="5"/>
      <c r="J197" s="5"/>
      <c r="K197" s="5"/>
      <c r="L197" s="4"/>
      <c r="M197" s="5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4"/>
      <c r="Z197" s="25"/>
      <c r="AA197" s="11"/>
      <c r="AB197" s="11"/>
      <c r="AC197" s="11"/>
      <c r="AD197" s="11"/>
      <c r="AE197" s="11"/>
      <c r="AF197" s="11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4"/>
      <c r="AT197" s="4"/>
      <c r="AU197" s="4"/>
      <c r="AV197" s="4"/>
      <c r="AW197" s="4"/>
      <c r="AX197" s="4"/>
      <c r="AY197" s="12">
        <v>-700</v>
      </c>
      <c r="AZ197" s="12">
        <v>300</v>
      </c>
      <c r="BA197" s="12">
        <v>100</v>
      </c>
      <c r="BB197" s="12">
        <v>-200</v>
      </c>
      <c r="BC197" s="12">
        <v>-350</v>
      </c>
      <c r="BD197" s="12">
        <v>-100</v>
      </c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  <c r="DQ197" s="12"/>
      <c r="DR197" s="12"/>
      <c r="DS197" s="12"/>
      <c r="DT197" s="12"/>
      <c r="DU197" s="12"/>
      <c r="DV197" s="12"/>
      <c r="DW197" s="12"/>
      <c r="DX197" s="12"/>
      <c r="DY197" s="12"/>
      <c r="DZ197" s="12"/>
      <c r="EA197" s="12"/>
      <c r="EB197" s="12"/>
      <c r="EC197" s="12"/>
      <c r="ED197" s="12"/>
      <c r="EE197" s="12"/>
      <c r="EF197" s="12"/>
      <c r="EG197" s="12"/>
      <c r="EH197" s="12"/>
      <c r="EI197" s="12"/>
      <c r="EJ197" s="12"/>
      <c r="EK197" s="12"/>
      <c r="EL197" s="12"/>
      <c r="EM197" s="12"/>
      <c r="EN197" s="12"/>
      <c r="EO197" s="12"/>
      <c r="EP197" s="12"/>
      <c r="EQ197" s="12"/>
      <c r="ER197" s="12"/>
      <c r="ES197" s="12"/>
      <c r="ET197" s="12"/>
      <c r="EU197" s="12"/>
      <c r="EV197" s="12"/>
      <c r="EW197" s="12"/>
      <c r="EX197" s="12"/>
      <c r="EY197" s="12"/>
      <c r="EZ197" s="12"/>
      <c r="FA197" s="12"/>
      <c r="FB197" s="12"/>
      <c r="FC197" s="12"/>
      <c r="FD197" s="12"/>
      <c r="FE197" s="12"/>
      <c r="FF197" s="12"/>
      <c r="FG197" s="12"/>
      <c r="FH197" s="12"/>
      <c r="FI197" s="12"/>
      <c r="FJ197" s="12"/>
      <c r="FK197" s="12"/>
      <c r="FL197" s="12"/>
      <c r="FM197" s="12"/>
      <c r="FN197" s="12"/>
      <c r="FO197" s="12"/>
      <c r="FP197" s="12"/>
      <c r="FQ197" s="12"/>
      <c r="FR197" s="12"/>
      <c r="FS197" s="12"/>
      <c r="FT197" s="12"/>
      <c r="FU197" s="12"/>
      <c r="FV197" s="12"/>
      <c r="FW197" s="24">
        <f t="shared" si="20"/>
        <v>-100</v>
      </c>
      <c r="FX197" s="24">
        <f t="shared" si="21"/>
        <v>-216.66666666666666</v>
      </c>
      <c r="FY197" s="4"/>
      <c r="FZ197" s="4"/>
      <c r="GA197" s="4"/>
      <c r="GB197" s="4"/>
      <c r="GQ197" s="2"/>
      <c r="GR197" s="2"/>
      <c r="GS197" s="2"/>
    </row>
    <row r="198" spans="2:201" x14ac:dyDescent="0.3">
      <c r="B198" s="3" t="s">
        <v>289</v>
      </c>
      <c r="C198" s="26">
        <v>254</v>
      </c>
      <c r="D198" s="10" t="s">
        <v>7</v>
      </c>
      <c r="E198" s="10" t="s">
        <v>223</v>
      </c>
      <c r="F198" s="5"/>
      <c r="G198" s="4"/>
      <c r="H198" s="5"/>
      <c r="I198" s="5"/>
      <c r="J198" s="5"/>
      <c r="K198" s="5"/>
      <c r="L198" s="4"/>
      <c r="M198" s="5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4"/>
      <c r="Z198" s="25"/>
      <c r="AA198" s="11"/>
      <c r="AB198" s="11"/>
      <c r="AC198" s="11"/>
      <c r="AD198" s="11"/>
      <c r="AE198" s="11"/>
      <c r="AF198" s="11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4"/>
      <c r="AT198" s="4"/>
      <c r="AU198" s="4"/>
      <c r="AV198" s="4"/>
      <c r="AW198" s="4"/>
      <c r="AX198" s="4"/>
      <c r="AY198" s="12">
        <v>-2500</v>
      </c>
      <c r="AZ198" s="12">
        <v>700</v>
      </c>
      <c r="BA198" s="12">
        <v>-1000</v>
      </c>
      <c r="BB198" s="12">
        <v>800</v>
      </c>
      <c r="BC198" s="12">
        <v>300</v>
      </c>
      <c r="BD198" s="12">
        <v>600</v>
      </c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  <c r="DQ198" s="12"/>
      <c r="DR198" s="12"/>
      <c r="DS198" s="12"/>
      <c r="DT198" s="12"/>
      <c r="DU198" s="12"/>
      <c r="DV198" s="12"/>
      <c r="DW198" s="12"/>
      <c r="DX198" s="12"/>
      <c r="DY198" s="12"/>
      <c r="DZ198" s="12"/>
      <c r="EA198" s="12"/>
      <c r="EB198" s="12"/>
      <c r="EC198" s="12"/>
      <c r="ED198" s="12"/>
      <c r="EE198" s="12"/>
      <c r="EF198" s="12"/>
      <c r="EG198" s="12"/>
      <c r="EH198" s="12"/>
      <c r="EI198" s="12"/>
      <c r="EJ198" s="12"/>
      <c r="EK198" s="12"/>
      <c r="EL198" s="12"/>
      <c r="EM198" s="12"/>
      <c r="EN198" s="12"/>
      <c r="EO198" s="12"/>
      <c r="EP198" s="12"/>
      <c r="EQ198" s="12"/>
      <c r="ER198" s="12"/>
      <c r="ES198" s="12"/>
      <c r="ET198" s="12"/>
      <c r="EU198" s="12"/>
      <c r="EV198" s="12"/>
      <c r="EW198" s="12"/>
      <c r="EX198" s="12"/>
      <c r="EY198" s="12"/>
      <c r="EZ198" s="12"/>
      <c r="FA198" s="12"/>
      <c r="FB198" s="12"/>
      <c r="FC198" s="12"/>
      <c r="FD198" s="12"/>
      <c r="FE198" s="12"/>
      <c r="FF198" s="12"/>
      <c r="FG198" s="12"/>
      <c r="FH198" s="12"/>
      <c r="FI198" s="12"/>
      <c r="FJ198" s="12"/>
      <c r="FK198" s="12"/>
      <c r="FL198" s="12"/>
      <c r="FM198" s="12"/>
      <c r="FN198" s="12"/>
      <c r="FO198" s="12"/>
      <c r="FP198" s="12"/>
      <c r="FQ198" s="12"/>
      <c r="FR198" s="12"/>
      <c r="FS198" s="12"/>
      <c r="FT198" s="12"/>
      <c r="FU198" s="12"/>
      <c r="FV198" s="12"/>
      <c r="FW198" s="24">
        <f t="shared" si="20"/>
        <v>-933.33333333333337</v>
      </c>
      <c r="FX198" s="24">
        <f t="shared" si="21"/>
        <v>566.66666666666663</v>
      </c>
      <c r="FY198" s="4"/>
      <c r="FZ198" s="4"/>
      <c r="GA198" s="4"/>
      <c r="GB198" s="4"/>
      <c r="GQ198" s="2"/>
      <c r="GR198" s="2"/>
      <c r="GS198" s="2"/>
    </row>
    <row r="199" spans="2:201" x14ac:dyDescent="0.3">
      <c r="B199" s="3" t="s">
        <v>290</v>
      </c>
      <c r="C199" s="26">
        <v>254</v>
      </c>
      <c r="D199" s="10" t="s">
        <v>7</v>
      </c>
      <c r="E199" s="10" t="s">
        <v>223</v>
      </c>
      <c r="F199" s="5"/>
      <c r="G199" s="4"/>
      <c r="H199" s="5"/>
      <c r="I199" s="5"/>
      <c r="J199" s="5"/>
      <c r="K199" s="5"/>
      <c r="L199" s="4"/>
      <c r="M199" s="5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4"/>
      <c r="Z199" s="25"/>
      <c r="AA199" s="11"/>
      <c r="AB199" s="11"/>
      <c r="AC199" s="11"/>
      <c r="AD199" s="11"/>
      <c r="AE199" s="11"/>
      <c r="AF199" s="11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4"/>
      <c r="AT199" s="4"/>
      <c r="AU199" s="4"/>
      <c r="AV199" s="4"/>
      <c r="AW199" s="4"/>
      <c r="AX199" s="4"/>
      <c r="AY199" s="12">
        <v>-1000</v>
      </c>
      <c r="AZ199" s="12">
        <v>700</v>
      </c>
      <c r="BA199" s="12">
        <v>-1300</v>
      </c>
      <c r="BB199" s="12">
        <v>1000</v>
      </c>
      <c r="BC199" s="12">
        <v>-300</v>
      </c>
      <c r="BD199" s="12">
        <v>-700</v>
      </c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  <c r="DQ199" s="12"/>
      <c r="DR199" s="12"/>
      <c r="DS199" s="12"/>
      <c r="DT199" s="12"/>
      <c r="DU199" s="12"/>
      <c r="DV199" s="12"/>
      <c r="DW199" s="12"/>
      <c r="DX199" s="12"/>
      <c r="DY199" s="12"/>
      <c r="DZ199" s="12"/>
      <c r="EA199" s="12"/>
      <c r="EB199" s="12"/>
      <c r="EC199" s="12"/>
      <c r="ED199" s="12"/>
      <c r="EE199" s="12"/>
      <c r="EF199" s="12"/>
      <c r="EG199" s="12"/>
      <c r="EH199" s="12"/>
      <c r="EI199" s="12"/>
      <c r="EJ199" s="12"/>
      <c r="EK199" s="12"/>
      <c r="EL199" s="12"/>
      <c r="EM199" s="12"/>
      <c r="EN199" s="12"/>
      <c r="EO199" s="12"/>
      <c r="EP199" s="12"/>
      <c r="EQ199" s="12"/>
      <c r="ER199" s="12"/>
      <c r="ES199" s="12"/>
      <c r="ET199" s="12"/>
      <c r="EU199" s="12"/>
      <c r="EV199" s="12"/>
      <c r="EW199" s="12"/>
      <c r="EX199" s="12"/>
      <c r="EY199" s="12"/>
      <c r="EZ199" s="12"/>
      <c r="FA199" s="12"/>
      <c r="FB199" s="12"/>
      <c r="FC199" s="12"/>
      <c r="FD199" s="12"/>
      <c r="FE199" s="12"/>
      <c r="FF199" s="12"/>
      <c r="FG199" s="12"/>
      <c r="FH199" s="12"/>
      <c r="FI199" s="12"/>
      <c r="FJ199" s="12"/>
      <c r="FK199" s="12"/>
      <c r="FL199" s="12"/>
      <c r="FM199" s="12"/>
      <c r="FN199" s="12"/>
      <c r="FO199" s="12"/>
      <c r="FP199" s="12"/>
      <c r="FQ199" s="12"/>
      <c r="FR199" s="12"/>
      <c r="FS199" s="12"/>
      <c r="FT199" s="12"/>
      <c r="FU199" s="12"/>
      <c r="FV199" s="12"/>
      <c r="FW199" s="24">
        <f t="shared" si="20"/>
        <v>-533.33333333333337</v>
      </c>
      <c r="FX199" s="24">
        <f t="shared" si="21"/>
        <v>0</v>
      </c>
      <c r="FY199" s="4"/>
      <c r="FZ199" s="4"/>
      <c r="GA199" s="4"/>
      <c r="GB199" s="4"/>
      <c r="GQ199" s="2"/>
      <c r="GR199" s="2"/>
      <c r="GS199" s="2"/>
    </row>
    <row r="200" spans="2:201" x14ac:dyDescent="0.3">
      <c r="B200" s="3" t="s">
        <v>291</v>
      </c>
      <c r="C200" s="26">
        <v>254</v>
      </c>
      <c r="D200" s="10" t="s">
        <v>7</v>
      </c>
      <c r="E200" s="10" t="s">
        <v>224</v>
      </c>
      <c r="F200" s="5"/>
      <c r="G200" s="4"/>
      <c r="H200" s="5"/>
      <c r="I200" s="5"/>
      <c r="J200" s="5"/>
      <c r="K200" s="5"/>
      <c r="L200" s="4"/>
      <c r="M200" s="5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4"/>
      <c r="Z200" s="25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4"/>
      <c r="AT200" s="4"/>
      <c r="AU200" s="4"/>
      <c r="AV200" s="4"/>
      <c r="AW200" s="4"/>
      <c r="AX200" s="4"/>
      <c r="AY200" s="12">
        <v>1000</v>
      </c>
      <c r="AZ200" s="12">
        <v>-550</v>
      </c>
      <c r="BA200" s="12">
        <v>-2500</v>
      </c>
      <c r="BB200" s="12">
        <v>-1400</v>
      </c>
      <c r="BC200" s="12">
        <v>700</v>
      </c>
      <c r="BD200" s="12">
        <v>560</v>
      </c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  <c r="DQ200" s="12"/>
      <c r="DR200" s="12"/>
      <c r="DS200" s="12"/>
      <c r="DT200" s="12"/>
      <c r="DU200" s="12"/>
      <c r="DV200" s="12"/>
      <c r="DW200" s="12"/>
      <c r="DX200" s="12"/>
      <c r="DY200" s="12"/>
      <c r="DZ200" s="12"/>
      <c r="EA200" s="12"/>
      <c r="EB200" s="12"/>
      <c r="EC200" s="12"/>
      <c r="ED200" s="12"/>
      <c r="EE200" s="12"/>
      <c r="EF200" s="12"/>
      <c r="EG200" s="12"/>
      <c r="EH200" s="12"/>
      <c r="EI200" s="12"/>
      <c r="EJ200" s="12"/>
      <c r="EK200" s="12"/>
      <c r="EL200" s="12"/>
      <c r="EM200" s="12"/>
      <c r="EN200" s="12"/>
      <c r="EO200" s="12"/>
      <c r="EP200" s="12"/>
      <c r="EQ200" s="12"/>
      <c r="ER200" s="12"/>
      <c r="ES200" s="12"/>
      <c r="ET200" s="12"/>
      <c r="EU200" s="12"/>
      <c r="EV200" s="12"/>
      <c r="EW200" s="12"/>
      <c r="EX200" s="12"/>
      <c r="EY200" s="12"/>
      <c r="EZ200" s="12"/>
      <c r="FA200" s="12"/>
      <c r="FB200" s="12"/>
      <c r="FC200" s="12"/>
      <c r="FD200" s="12"/>
      <c r="FE200" s="12"/>
      <c r="FF200" s="12"/>
      <c r="FG200" s="12"/>
      <c r="FH200" s="12"/>
      <c r="FI200" s="12"/>
      <c r="FJ200" s="12"/>
      <c r="FK200" s="12"/>
      <c r="FL200" s="12"/>
      <c r="FM200" s="12"/>
      <c r="FN200" s="12"/>
      <c r="FO200" s="12"/>
      <c r="FP200" s="12"/>
      <c r="FQ200" s="12"/>
      <c r="FR200" s="12"/>
      <c r="FS200" s="12"/>
      <c r="FT200" s="12"/>
      <c r="FU200" s="12"/>
      <c r="FV200" s="12"/>
      <c r="FW200" s="24">
        <f t="shared" si="20"/>
        <v>-683.33333333333337</v>
      </c>
      <c r="FX200" s="24">
        <f t="shared" si="21"/>
        <v>-46.666666666666664</v>
      </c>
      <c r="FY200" s="4"/>
      <c r="FZ200" s="4"/>
      <c r="GA200" s="4"/>
      <c r="GB200" s="4"/>
      <c r="GQ200" s="2"/>
      <c r="GR200" s="2"/>
      <c r="GS200" s="2"/>
    </row>
    <row r="201" spans="2:201" x14ac:dyDescent="0.3">
      <c r="B201" s="3" t="s">
        <v>298</v>
      </c>
      <c r="C201" s="26">
        <v>255</v>
      </c>
      <c r="D201" s="10">
        <f>FW201/FX201</f>
        <v>1.2142857142857142</v>
      </c>
      <c r="E201" s="10"/>
      <c r="F201" s="5"/>
      <c r="G201" s="4"/>
      <c r="H201" s="5"/>
      <c r="I201" s="5"/>
      <c r="J201" s="5"/>
      <c r="K201" s="5"/>
      <c r="L201" s="4"/>
      <c r="M201" s="5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4"/>
      <c r="Z201" s="25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4"/>
      <c r="AT201" s="4"/>
      <c r="AU201" s="4"/>
      <c r="AV201" s="4"/>
      <c r="AW201" s="4"/>
      <c r="AX201" s="4"/>
      <c r="AY201" s="12"/>
      <c r="AZ201" s="12"/>
      <c r="BA201" s="12"/>
      <c r="BB201" s="12"/>
      <c r="BC201" s="12"/>
      <c r="BD201" s="12"/>
      <c r="BE201" s="12">
        <v>1000</v>
      </c>
      <c r="BF201" s="12">
        <v>500</v>
      </c>
      <c r="BG201" s="12">
        <v>600</v>
      </c>
      <c r="BH201" s="12">
        <v>1350</v>
      </c>
      <c r="BI201" s="12">
        <v>500</v>
      </c>
      <c r="BJ201" s="12">
        <v>700</v>
      </c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  <c r="DQ201" s="12"/>
      <c r="DR201" s="12"/>
      <c r="DS201" s="12"/>
      <c r="DT201" s="12"/>
      <c r="DU201" s="12"/>
      <c r="DV201" s="12"/>
      <c r="DW201" s="12"/>
      <c r="DX201" s="12"/>
      <c r="DY201" s="12"/>
      <c r="DZ201" s="12"/>
      <c r="EA201" s="12"/>
      <c r="EB201" s="12"/>
      <c r="EC201" s="12"/>
      <c r="ED201" s="12"/>
      <c r="EE201" s="12"/>
      <c r="EF201" s="12"/>
      <c r="EG201" s="12"/>
      <c r="EH201" s="12"/>
      <c r="EI201" s="12"/>
      <c r="EJ201" s="12"/>
      <c r="EK201" s="12"/>
      <c r="EL201" s="12"/>
      <c r="EM201" s="12"/>
      <c r="EN201" s="12"/>
      <c r="EO201" s="12"/>
      <c r="EP201" s="12"/>
      <c r="EQ201" s="12"/>
      <c r="ER201" s="12"/>
      <c r="ES201" s="12"/>
      <c r="ET201" s="12"/>
      <c r="EU201" s="12"/>
      <c r="EV201" s="12"/>
      <c r="EW201" s="12"/>
      <c r="EX201" s="12"/>
      <c r="EY201" s="12"/>
      <c r="EZ201" s="12"/>
      <c r="FA201" s="12"/>
      <c r="FB201" s="12"/>
      <c r="FC201" s="12"/>
      <c r="FD201" s="12"/>
      <c r="FE201" s="12"/>
      <c r="FF201" s="12"/>
      <c r="FG201" s="12"/>
      <c r="FH201" s="12"/>
      <c r="FI201" s="12"/>
      <c r="FJ201" s="12"/>
      <c r="FK201" s="12"/>
      <c r="FL201" s="12"/>
      <c r="FM201" s="12"/>
      <c r="FN201" s="12"/>
      <c r="FO201" s="12"/>
      <c r="FP201" s="12"/>
      <c r="FQ201" s="12"/>
      <c r="FR201" s="12"/>
      <c r="FS201" s="12"/>
      <c r="FT201" s="12"/>
      <c r="FU201" s="12"/>
      <c r="FV201" s="12"/>
      <c r="FW201" s="24">
        <f>AVERAGE(BH201,BI201,BJ201)</f>
        <v>850</v>
      </c>
      <c r="FX201" s="24">
        <f>AVERAGE(BE201,BF201,BG201)</f>
        <v>700</v>
      </c>
      <c r="FY201" s="4"/>
      <c r="FZ201" s="4"/>
      <c r="GA201" s="4"/>
      <c r="GB201" s="4"/>
      <c r="GQ201" s="2"/>
      <c r="GR201" s="2"/>
      <c r="GS201" s="2"/>
    </row>
    <row r="202" spans="2:201" x14ac:dyDescent="0.3">
      <c r="B202" s="3" t="s">
        <v>299</v>
      </c>
      <c r="C202" s="26">
        <v>255</v>
      </c>
      <c r="D202" s="10">
        <f>FW202/FX202</f>
        <v>0.625</v>
      </c>
      <c r="E202" s="10"/>
      <c r="F202" s="5"/>
      <c r="G202" s="4"/>
      <c r="H202" s="5"/>
      <c r="I202" s="5"/>
      <c r="J202" s="5"/>
      <c r="K202" s="5"/>
      <c r="L202" s="4"/>
      <c r="M202" s="5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4"/>
      <c r="Z202" s="25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4"/>
      <c r="AT202" s="4"/>
      <c r="AU202" s="4"/>
      <c r="AV202" s="4"/>
      <c r="AW202" s="4"/>
      <c r="AX202" s="4"/>
      <c r="AY202" s="12"/>
      <c r="AZ202" s="12"/>
      <c r="BA202" s="12"/>
      <c r="BB202" s="12"/>
      <c r="BC202" s="12"/>
      <c r="BD202" s="12"/>
      <c r="BE202" s="1">
        <v>2000</v>
      </c>
      <c r="BF202" s="1" t="s">
        <v>7</v>
      </c>
      <c r="BG202" s="1" t="s">
        <v>7</v>
      </c>
      <c r="BH202" s="1">
        <v>1250</v>
      </c>
      <c r="BI202" s="1" t="s">
        <v>7</v>
      </c>
      <c r="BJ202" s="1" t="s">
        <v>7</v>
      </c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24">
        <f>AVERAGE(BH202,BI202,BJ202)</f>
        <v>1250</v>
      </c>
      <c r="FX202" s="24">
        <f>AVERAGE(BE202,BF202,BG202)</f>
        <v>2000</v>
      </c>
      <c r="FY202" s="4"/>
      <c r="FZ202" s="4"/>
      <c r="GA202" s="4"/>
      <c r="GB202" s="4"/>
      <c r="GQ202" s="2"/>
      <c r="GR202" s="2"/>
      <c r="GS202" s="2"/>
    </row>
    <row r="203" spans="2:201" x14ac:dyDescent="0.3">
      <c r="B203" s="3" t="s">
        <v>300</v>
      </c>
      <c r="C203" s="26">
        <v>255</v>
      </c>
      <c r="D203" s="10" t="s">
        <v>7</v>
      </c>
      <c r="E203" s="10" t="s">
        <v>133</v>
      </c>
      <c r="F203" s="5"/>
      <c r="G203" s="4"/>
      <c r="H203" s="5"/>
      <c r="I203" s="5"/>
      <c r="J203" s="5"/>
      <c r="K203" s="5"/>
      <c r="L203" s="4"/>
      <c r="M203" s="5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4"/>
      <c r="Z203" s="25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4"/>
      <c r="AT203" s="4"/>
      <c r="AU203" s="4"/>
      <c r="AV203" s="4"/>
      <c r="AW203" s="4"/>
      <c r="AX203" s="4"/>
      <c r="AY203" s="12"/>
      <c r="AZ203" s="12"/>
      <c r="BA203" s="12"/>
      <c r="BB203" s="12"/>
      <c r="BC203" s="12"/>
      <c r="BD203" s="12"/>
      <c r="BE203" s="12" t="s">
        <v>7</v>
      </c>
      <c r="BF203" s="12" t="s">
        <v>7</v>
      </c>
      <c r="BG203" s="12" t="s">
        <v>7</v>
      </c>
      <c r="BH203" s="12" t="s">
        <v>7</v>
      </c>
      <c r="BI203" s="12" t="s">
        <v>7</v>
      </c>
      <c r="BJ203" s="1" t="s">
        <v>7</v>
      </c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24" t="s">
        <v>7</v>
      </c>
      <c r="FX203" s="24" t="s">
        <v>7</v>
      </c>
      <c r="FY203" s="4"/>
      <c r="FZ203" s="4"/>
      <c r="GA203" s="4"/>
      <c r="GB203" s="4"/>
      <c r="GQ203" s="2"/>
      <c r="GR203" s="2"/>
      <c r="GS203" s="2"/>
    </row>
    <row r="204" spans="2:201" x14ac:dyDescent="0.3">
      <c r="B204" s="3" t="s">
        <v>301</v>
      </c>
      <c r="C204" s="26">
        <v>255</v>
      </c>
      <c r="D204" s="10">
        <v>0</v>
      </c>
      <c r="E204" s="10" t="s">
        <v>190</v>
      </c>
      <c r="F204" s="5"/>
      <c r="G204" s="4"/>
      <c r="H204" s="5"/>
      <c r="I204" s="5"/>
      <c r="J204" s="5"/>
      <c r="K204" s="5"/>
      <c r="L204" s="4"/>
      <c r="M204" s="5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4"/>
      <c r="Z204" s="25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4"/>
      <c r="AT204" s="4"/>
      <c r="AU204" s="4"/>
      <c r="AV204" s="4"/>
      <c r="AW204" s="4"/>
      <c r="AX204" s="4"/>
      <c r="AY204" s="12"/>
      <c r="AZ204" s="12"/>
      <c r="BA204" s="12"/>
      <c r="BB204" s="12"/>
      <c r="BC204" s="12"/>
      <c r="BD204" s="12"/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24">
        <f>AVERAGE(BH204,BI204,BJ204)</f>
        <v>0</v>
      </c>
      <c r="FX204" s="24">
        <f>AVERAGE(BE204,BF204,BG204)</f>
        <v>0</v>
      </c>
      <c r="FY204" s="4"/>
      <c r="FZ204" s="4"/>
      <c r="GA204" s="4"/>
      <c r="GB204" s="4"/>
      <c r="GQ204" s="2"/>
      <c r="GR204" s="2"/>
      <c r="GS204" s="2"/>
    </row>
    <row r="205" spans="2:201" x14ac:dyDescent="0.3">
      <c r="B205" s="3" t="s">
        <v>302</v>
      </c>
      <c r="C205" s="26">
        <v>255</v>
      </c>
      <c r="D205" s="10">
        <v>1000000</v>
      </c>
      <c r="E205" s="10" t="s">
        <v>134</v>
      </c>
      <c r="F205" s="5"/>
      <c r="G205" s="4"/>
      <c r="H205" s="5"/>
      <c r="I205" s="5"/>
      <c r="J205" s="5"/>
      <c r="K205" s="5"/>
      <c r="L205" s="4"/>
      <c r="M205" s="5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4"/>
      <c r="Z205" s="25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4"/>
      <c r="AT205" s="4"/>
      <c r="AU205" s="4"/>
      <c r="AV205" s="4"/>
      <c r="AW205" s="4"/>
      <c r="AX205" s="4"/>
      <c r="AY205" s="12"/>
      <c r="AZ205" s="12"/>
      <c r="BA205" s="12"/>
      <c r="BB205" s="12"/>
      <c r="BC205" s="12"/>
      <c r="BD205" s="12"/>
      <c r="BE205" s="1">
        <v>-1500</v>
      </c>
      <c r="BF205" s="1">
        <v>700</v>
      </c>
      <c r="BG205" s="1">
        <v>800</v>
      </c>
      <c r="BH205" s="1">
        <v>1200</v>
      </c>
      <c r="BI205" s="1">
        <v>600</v>
      </c>
      <c r="BJ205" s="1">
        <v>500</v>
      </c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24">
        <f>AVERAGE(BH205,BI205,BJ205)</f>
        <v>766.66666666666663</v>
      </c>
      <c r="FX205" s="24">
        <f>AVERAGE(BE205,BF205,BG205)</f>
        <v>0</v>
      </c>
      <c r="FY205" s="4"/>
      <c r="FZ205" s="4"/>
      <c r="GA205" s="4"/>
      <c r="GB205" s="4"/>
      <c r="GQ205" s="2"/>
      <c r="GR205" s="2"/>
      <c r="GS205" s="2"/>
    </row>
    <row r="206" spans="2:201" x14ac:dyDescent="0.3">
      <c r="B206" s="3" t="s">
        <v>303</v>
      </c>
      <c r="C206" s="26">
        <v>255</v>
      </c>
      <c r="D206" s="10" t="s">
        <v>7</v>
      </c>
      <c r="E206" s="10" t="s">
        <v>222</v>
      </c>
      <c r="F206" s="5"/>
      <c r="G206" s="4"/>
      <c r="H206" s="5"/>
      <c r="I206" s="5"/>
      <c r="J206" s="5"/>
      <c r="K206" s="5"/>
      <c r="L206" s="4"/>
      <c r="M206" s="5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4"/>
      <c r="Z206" s="25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4"/>
      <c r="AT206" s="4"/>
      <c r="AU206" s="4"/>
      <c r="AV206" s="4"/>
      <c r="AW206" s="4"/>
      <c r="AX206" s="4"/>
      <c r="AY206" s="12"/>
      <c r="AZ206" s="12"/>
      <c r="BA206" s="12"/>
      <c r="BB206" s="12"/>
      <c r="BC206" s="12"/>
      <c r="BD206" s="12"/>
      <c r="BE206" s="12" t="s">
        <v>7</v>
      </c>
      <c r="BF206" s="12" t="s">
        <v>7</v>
      </c>
      <c r="BG206" s="12" t="s">
        <v>7</v>
      </c>
      <c r="BH206" s="12">
        <v>800</v>
      </c>
      <c r="BI206" s="12">
        <v>700</v>
      </c>
      <c r="BJ206" s="12">
        <v>900</v>
      </c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  <c r="DQ206" s="12"/>
      <c r="DR206" s="12"/>
      <c r="DS206" s="12"/>
      <c r="DT206" s="12"/>
      <c r="DU206" s="12"/>
      <c r="DV206" s="12"/>
      <c r="DW206" s="12"/>
      <c r="DX206" s="12"/>
      <c r="DY206" s="12"/>
      <c r="DZ206" s="12"/>
      <c r="EA206" s="12"/>
      <c r="EB206" s="12"/>
      <c r="EC206" s="12"/>
      <c r="ED206" s="12"/>
      <c r="EE206" s="12"/>
      <c r="EF206" s="12"/>
      <c r="EG206" s="12"/>
      <c r="EH206" s="12"/>
      <c r="EI206" s="12"/>
      <c r="EJ206" s="12"/>
      <c r="EK206" s="12"/>
      <c r="EL206" s="12"/>
      <c r="EM206" s="12"/>
      <c r="EN206" s="12"/>
      <c r="EO206" s="12"/>
      <c r="EP206" s="12"/>
      <c r="EQ206" s="12"/>
      <c r="ER206" s="12"/>
      <c r="ES206" s="12"/>
      <c r="ET206" s="12"/>
      <c r="EU206" s="12"/>
      <c r="EV206" s="12"/>
      <c r="EW206" s="12"/>
      <c r="EX206" s="12"/>
      <c r="EY206" s="12"/>
      <c r="EZ206" s="12"/>
      <c r="FA206" s="12"/>
      <c r="FB206" s="12"/>
      <c r="FC206" s="12"/>
      <c r="FD206" s="12"/>
      <c r="FE206" s="12"/>
      <c r="FF206" s="12"/>
      <c r="FG206" s="12"/>
      <c r="FH206" s="12"/>
      <c r="FI206" s="12"/>
      <c r="FJ206" s="12"/>
      <c r="FK206" s="12"/>
      <c r="FL206" s="12"/>
      <c r="FM206" s="12"/>
      <c r="FN206" s="12"/>
      <c r="FO206" s="12"/>
      <c r="FP206" s="12"/>
      <c r="FQ206" s="12"/>
      <c r="FR206" s="12"/>
      <c r="FS206" s="12"/>
      <c r="FT206" s="12"/>
      <c r="FU206" s="12"/>
      <c r="FV206" s="12"/>
      <c r="FW206" s="24">
        <f>AVERAGE(BH206,BI206,BJ206)</f>
        <v>800</v>
      </c>
      <c r="FX206" s="24" t="s">
        <v>7</v>
      </c>
      <c r="FY206" s="4"/>
      <c r="FZ206" s="4"/>
      <c r="GA206" s="4"/>
      <c r="GB206" s="4"/>
      <c r="GQ206" s="2"/>
      <c r="GR206" s="2"/>
      <c r="GS206" s="2"/>
    </row>
    <row r="207" spans="2:201" x14ac:dyDescent="0.3">
      <c r="B207" s="3" t="s">
        <v>304</v>
      </c>
      <c r="C207" s="26">
        <v>255</v>
      </c>
      <c r="D207" s="10" t="s">
        <v>7</v>
      </c>
      <c r="E207" s="10" t="s">
        <v>135</v>
      </c>
      <c r="F207" s="5"/>
      <c r="G207" s="4"/>
      <c r="H207" s="5"/>
      <c r="I207" s="5"/>
      <c r="J207" s="5"/>
      <c r="K207" s="5"/>
      <c r="L207" s="4"/>
      <c r="M207" s="5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4"/>
      <c r="Z207" s="25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4"/>
      <c r="AT207" s="4"/>
      <c r="AU207" s="4"/>
      <c r="AV207" s="4"/>
      <c r="AW207" s="4"/>
      <c r="AX207" s="4"/>
      <c r="AY207" s="12"/>
      <c r="AZ207" s="12"/>
      <c r="BA207" s="12"/>
      <c r="BB207" s="12"/>
      <c r="BC207" s="12"/>
      <c r="BD207" s="12"/>
      <c r="BE207" s="12">
        <v>400</v>
      </c>
      <c r="BF207" s="12">
        <v>300</v>
      </c>
      <c r="BG207" s="12">
        <v>700</v>
      </c>
      <c r="BH207" s="12" t="s">
        <v>7</v>
      </c>
      <c r="BI207" s="12" t="s">
        <v>7</v>
      </c>
      <c r="BJ207" s="12" t="s">
        <v>7</v>
      </c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  <c r="DQ207" s="12"/>
      <c r="DR207" s="12"/>
      <c r="DS207" s="12"/>
      <c r="DT207" s="12"/>
      <c r="DU207" s="12"/>
      <c r="DV207" s="12"/>
      <c r="DW207" s="12"/>
      <c r="DX207" s="12"/>
      <c r="DY207" s="12"/>
      <c r="DZ207" s="12"/>
      <c r="EA207" s="12"/>
      <c r="EB207" s="12"/>
      <c r="EC207" s="12"/>
      <c r="ED207" s="12"/>
      <c r="EE207" s="12"/>
      <c r="EF207" s="12"/>
      <c r="EG207" s="12"/>
      <c r="EH207" s="12"/>
      <c r="EI207" s="12"/>
      <c r="EJ207" s="12"/>
      <c r="EK207" s="12"/>
      <c r="EL207" s="12"/>
      <c r="EM207" s="12"/>
      <c r="EN207" s="12"/>
      <c r="EO207" s="12"/>
      <c r="EP207" s="12"/>
      <c r="EQ207" s="12"/>
      <c r="ER207" s="12"/>
      <c r="ES207" s="12"/>
      <c r="ET207" s="12"/>
      <c r="EU207" s="12"/>
      <c r="EV207" s="12"/>
      <c r="EW207" s="12"/>
      <c r="EX207" s="12"/>
      <c r="EY207" s="12"/>
      <c r="EZ207" s="12"/>
      <c r="FA207" s="12"/>
      <c r="FB207" s="12"/>
      <c r="FC207" s="12"/>
      <c r="FD207" s="12"/>
      <c r="FE207" s="12"/>
      <c r="FF207" s="12"/>
      <c r="FG207" s="12"/>
      <c r="FH207" s="12"/>
      <c r="FI207" s="12"/>
      <c r="FJ207" s="12"/>
      <c r="FK207" s="12"/>
      <c r="FL207" s="12"/>
      <c r="FM207" s="12"/>
      <c r="FN207" s="12"/>
      <c r="FO207" s="12"/>
      <c r="FP207" s="12"/>
      <c r="FQ207" s="12"/>
      <c r="FR207" s="12"/>
      <c r="FS207" s="12"/>
      <c r="FT207" s="12"/>
      <c r="FU207" s="12"/>
      <c r="FV207" s="12"/>
      <c r="FW207" s="24" t="s">
        <v>7</v>
      </c>
      <c r="FX207" s="24">
        <f t="shared" ref="FX207:FX213" si="22">AVERAGE(BE207,BF207,BG207)</f>
        <v>466.66666666666669</v>
      </c>
      <c r="FY207" s="4"/>
      <c r="FZ207" s="4"/>
      <c r="GA207" s="4"/>
      <c r="GB207" s="4"/>
      <c r="GQ207" s="2"/>
      <c r="GR207" s="2"/>
      <c r="GS207" s="2"/>
    </row>
    <row r="208" spans="2:201" x14ac:dyDescent="0.3">
      <c r="B208" s="3" t="s">
        <v>305</v>
      </c>
      <c r="C208" s="26">
        <v>255</v>
      </c>
      <c r="D208" s="10" t="s">
        <v>7</v>
      </c>
      <c r="E208" s="10" t="s">
        <v>223</v>
      </c>
      <c r="F208" s="5"/>
      <c r="G208" s="4"/>
      <c r="H208" s="5"/>
      <c r="I208" s="5"/>
      <c r="J208" s="5"/>
      <c r="K208" s="5"/>
      <c r="L208" s="4"/>
      <c r="M208" s="5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4"/>
      <c r="Z208" s="25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4"/>
      <c r="AT208" s="4"/>
      <c r="AU208" s="4"/>
      <c r="AV208" s="4"/>
      <c r="AW208" s="4"/>
      <c r="AX208" s="4"/>
      <c r="AY208" s="12"/>
      <c r="AZ208" s="12"/>
      <c r="BA208" s="12"/>
      <c r="BB208" s="12"/>
      <c r="BC208" s="12"/>
      <c r="BD208" s="12"/>
      <c r="BE208" s="12">
        <v>1000</v>
      </c>
      <c r="BF208" s="12">
        <v>340</v>
      </c>
      <c r="BG208" s="12">
        <v>100</v>
      </c>
      <c r="BH208" s="12">
        <v>-1450</v>
      </c>
      <c r="BI208" s="12">
        <v>330</v>
      </c>
      <c r="BJ208" s="12">
        <v>240</v>
      </c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  <c r="DQ208" s="12"/>
      <c r="DR208" s="12"/>
      <c r="DS208" s="12"/>
      <c r="DT208" s="12"/>
      <c r="DU208" s="12"/>
      <c r="DV208" s="12"/>
      <c r="DW208" s="12"/>
      <c r="DX208" s="12"/>
      <c r="DY208" s="12"/>
      <c r="DZ208" s="12"/>
      <c r="EA208" s="12"/>
      <c r="EB208" s="12"/>
      <c r="EC208" s="12"/>
      <c r="ED208" s="12"/>
      <c r="EE208" s="12"/>
      <c r="EF208" s="12"/>
      <c r="EG208" s="12"/>
      <c r="EH208" s="12"/>
      <c r="EI208" s="12"/>
      <c r="EJ208" s="12"/>
      <c r="EK208" s="12"/>
      <c r="EL208" s="12"/>
      <c r="EM208" s="12"/>
      <c r="EN208" s="12"/>
      <c r="EO208" s="12"/>
      <c r="EP208" s="12"/>
      <c r="EQ208" s="12"/>
      <c r="ER208" s="12"/>
      <c r="ES208" s="12"/>
      <c r="ET208" s="12"/>
      <c r="EU208" s="12"/>
      <c r="EV208" s="12"/>
      <c r="EW208" s="12"/>
      <c r="EX208" s="12"/>
      <c r="EY208" s="12"/>
      <c r="EZ208" s="12"/>
      <c r="FA208" s="12"/>
      <c r="FB208" s="12"/>
      <c r="FC208" s="12"/>
      <c r="FD208" s="12"/>
      <c r="FE208" s="12"/>
      <c r="FF208" s="12"/>
      <c r="FG208" s="12"/>
      <c r="FH208" s="12"/>
      <c r="FI208" s="12"/>
      <c r="FJ208" s="12"/>
      <c r="FK208" s="12"/>
      <c r="FL208" s="12"/>
      <c r="FM208" s="12"/>
      <c r="FN208" s="12"/>
      <c r="FO208" s="12"/>
      <c r="FP208" s="12"/>
      <c r="FQ208" s="12"/>
      <c r="FR208" s="12"/>
      <c r="FS208" s="12"/>
      <c r="FT208" s="12"/>
      <c r="FU208" s="12"/>
      <c r="FV208" s="12"/>
      <c r="FW208" s="24">
        <f t="shared" ref="FW208:FW213" si="23">AVERAGE(BH208,BI208,BJ208)</f>
        <v>-293.33333333333331</v>
      </c>
      <c r="FX208" s="24">
        <f t="shared" si="22"/>
        <v>480</v>
      </c>
      <c r="FY208" s="4"/>
      <c r="FZ208" s="4"/>
      <c r="GA208" s="4"/>
      <c r="GB208" s="4"/>
      <c r="GQ208" s="2"/>
      <c r="GR208" s="2"/>
      <c r="GS208" s="2"/>
    </row>
    <row r="209" spans="2:201" x14ac:dyDescent="0.3">
      <c r="B209" s="3" t="s">
        <v>306</v>
      </c>
      <c r="C209" s="26">
        <v>255</v>
      </c>
      <c r="D209" s="10" t="s">
        <v>7</v>
      </c>
      <c r="E209" s="10" t="s">
        <v>223</v>
      </c>
      <c r="F209" s="5"/>
      <c r="G209" s="4"/>
      <c r="H209" s="5"/>
      <c r="I209" s="5"/>
      <c r="J209" s="5"/>
      <c r="K209" s="5"/>
      <c r="L209" s="4"/>
      <c r="M209" s="5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4"/>
      <c r="Z209" s="25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4"/>
      <c r="AT209" s="4"/>
      <c r="AU209" s="4"/>
      <c r="AV209" s="4"/>
      <c r="AW209" s="4"/>
      <c r="AX209" s="4"/>
      <c r="AY209" s="12"/>
      <c r="AZ209" s="12"/>
      <c r="BA209" s="12"/>
      <c r="BB209" s="12"/>
      <c r="BC209" s="12"/>
      <c r="BD209" s="12"/>
      <c r="BE209" s="34">
        <v>500</v>
      </c>
      <c r="BF209" s="34">
        <v>-300</v>
      </c>
      <c r="BG209" s="34">
        <v>-200</v>
      </c>
      <c r="BH209" s="34">
        <v>-500</v>
      </c>
      <c r="BI209" s="34">
        <v>300</v>
      </c>
      <c r="BJ209" s="34">
        <v>-800</v>
      </c>
      <c r="BK209" s="34"/>
      <c r="BL209" s="34"/>
      <c r="BM209" s="34"/>
      <c r="BN209" s="34"/>
      <c r="BO209" s="34"/>
      <c r="BP209" s="34"/>
      <c r="BQ209" s="34"/>
      <c r="BR209" s="34"/>
      <c r="BS209" s="34"/>
      <c r="BT209" s="34"/>
      <c r="BU209" s="34"/>
      <c r="BV209" s="34"/>
      <c r="BW209" s="34"/>
      <c r="BX209" s="34"/>
      <c r="BY209" s="34"/>
      <c r="BZ209" s="34"/>
      <c r="CA209" s="34"/>
      <c r="CB209" s="34"/>
      <c r="CC209" s="34"/>
      <c r="CD209" s="34"/>
      <c r="CE209" s="34"/>
      <c r="CF209" s="34"/>
      <c r="CG209" s="34"/>
      <c r="CH209" s="34"/>
      <c r="CI209" s="34"/>
      <c r="CJ209" s="34"/>
      <c r="CK209" s="34"/>
      <c r="CL209" s="34"/>
      <c r="CM209" s="34"/>
      <c r="CN209" s="34"/>
      <c r="CO209" s="34"/>
      <c r="CP209" s="34"/>
      <c r="CQ209" s="34"/>
      <c r="CR209" s="34"/>
      <c r="CS209" s="34"/>
      <c r="CT209" s="34"/>
      <c r="CU209" s="34"/>
      <c r="CV209" s="34"/>
      <c r="CW209" s="34"/>
      <c r="CX209" s="34"/>
      <c r="CY209" s="34"/>
      <c r="CZ209" s="34"/>
      <c r="DA209" s="34"/>
      <c r="DB209" s="34"/>
      <c r="DC209" s="34"/>
      <c r="DD209" s="34"/>
      <c r="DE209" s="34"/>
      <c r="DF209" s="34"/>
      <c r="DG209" s="34"/>
      <c r="DH209" s="34"/>
      <c r="DI209" s="34"/>
      <c r="DJ209" s="34"/>
      <c r="DK209" s="34"/>
      <c r="DL209" s="34"/>
      <c r="DM209" s="34"/>
      <c r="DN209" s="34"/>
      <c r="DO209" s="34"/>
      <c r="DP209" s="34"/>
      <c r="DQ209" s="34"/>
      <c r="DR209" s="34"/>
      <c r="DS209" s="34"/>
      <c r="DT209" s="34"/>
      <c r="DU209" s="34"/>
      <c r="DV209" s="34"/>
      <c r="DW209" s="34"/>
      <c r="DX209" s="34"/>
      <c r="DY209" s="34"/>
      <c r="DZ209" s="34"/>
      <c r="EA209" s="34"/>
      <c r="EB209" s="34"/>
      <c r="EC209" s="34"/>
      <c r="ED209" s="34"/>
      <c r="EE209" s="34"/>
      <c r="EF209" s="34"/>
      <c r="EG209" s="34"/>
      <c r="EH209" s="34"/>
      <c r="EI209" s="34"/>
      <c r="EJ209" s="34"/>
      <c r="EK209" s="34"/>
      <c r="EL209" s="34"/>
      <c r="EM209" s="34"/>
      <c r="EN209" s="34"/>
      <c r="EO209" s="34"/>
      <c r="EP209" s="34"/>
      <c r="EQ209" s="34"/>
      <c r="ER209" s="34"/>
      <c r="ES209" s="34"/>
      <c r="ET209" s="34"/>
      <c r="EU209" s="34"/>
      <c r="EV209" s="34"/>
      <c r="EW209" s="34"/>
      <c r="EX209" s="34"/>
      <c r="EY209" s="34"/>
      <c r="EZ209" s="34"/>
      <c r="FA209" s="34"/>
      <c r="FB209" s="34"/>
      <c r="FC209" s="34"/>
      <c r="FD209" s="34"/>
      <c r="FE209" s="34"/>
      <c r="FF209" s="34"/>
      <c r="FG209" s="34"/>
      <c r="FH209" s="34"/>
      <c r="FI209" s="34"/>
      <c r="FJ209" s="34"/>
      <c r="FK209" s="34"/>
      <c r="FL209" s="34"/>
      <c r="FM209" s="34"/>
      <c r="FN209" s="34"/>
      <c r="FO209" s="34"/>
      <c r="FP209" s="34"/>
      <c r="FQ209" s="34"/>
      <c r="FR209" s="34"/>
      <c r="FS209" s="34"/>
      <c r="FT209" s="34"/>
      <c r="FU209" s="34"/>
      <c r="FV209" s="34"/>
      <c r="FW209" s="24">
        <f t="shared" si="23"/>
        <v>-333.33333333333331</v>
      </c>
      <c r="FX209" s="24">
        <f t="shared" si="22"/>
        <v>0</v>
      </c>
      <c r="FY209" s="4"/>
      <c r="FZ209" s="4"/>
      <c r="GA209" s="4"/>
      <c r="GB209" s="4"/>
      <c r="GQ209" s="2"/>
      <c r="GR209" s="2"/>
      <c r="GS209" s="2"/>
    </row>
    <row r="210" spans="2:201" x14ac:dyDescent="0.3">
      <c r="B210" s="3" t="s">
        <v>307</v>
      </c>
      <c r="C210" s="26">
        <v>255</v>
      </c>
      <c r="D210" s="10" t="s">
        <v>7</v>
      </c>
      <c r="E210" s="10" t="s">
        <v>224</v>
      </c>
      <c r="F210" s="5"/>
      <c r="G210" s="4"/>
      <c r="H210" s="5"/>
      <c r="I210" s="5"/>
      <c r="J210" s="5"/>
      <c r="K210" s="5"/>
      <c r="L210" s="4"/>
      <c r="M210" s="5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4"/>
      <c r="Z210" s="25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4"/>
      <c r="AT210" s="4"/>
      <c r="AU210" s="4"/>
      <c r="AV210" s="4"/>
      <c r="AW210" s="4"/>
      <c r="AX210" s="4"/>
      <c r="AY210" s="12"/>
      <c r="AZ210" s="12"/>
      <c r="BA210" s="12"/>
      <c r="BB210" s="12"/>
      <c r="BC210" s="12"/>
      <c r="BD210" s="12"/>
      <c r="BE210" s="12">
        <v>-700</v>
      </c>
      <c r="BF210" s="12">
        <v>300</v>
      </c>
      <c r="BG210" s="12">
        <v>100</v>
      </c>
      <c r="BH210" s="12">
        <v>-200</v>
      </c>
      <c r="BI210" s="12">
        <v>-350</v>
      </c>
      <c r="BJ210" s="12">
        <v>-100</v>
      </c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  <c r="DQ210" s="12"/>
      <c r="DR210" s="12"/>
      <c r="DS210" s="12"/>
      <c r="DT210" s="12"/>
      <c r="DU210" s="12"/>
      <c r="DV210" s="12"/>
      <c r="DW210" s="12"/>
      <c r="DX210" s="12"/>
      <c r="DY210" s="12"/>
      <c r="DZ210" s="12"/>
      <c r="EA210" s="12"/>
      <c r="EB210" s="12"/>
      <c r="EC210" s="12"/>
      <c r="ED210" s="12"/>
      <c r="EE210" s="12"/>
      <c r="EF210" s="12"/>
      <c r="EG210" s="12"/>
      <c r="EH210" s="12"/>
      <c r="EI210" s="12"/>
      <c r="EJ210" s="12"/>
      <c r="EK210" s="12"/>
      <c r="EL210" s="12"/>
      <c r="EM210" s="12"/>
      <c r="EN210" s="12"/>
      <c r="EO210" s="12"/>
      <c r="EP210" s="12"/>
      <c r="EQ210" s="12"/>
      <c r="ER210" s="12"/>
      <c r="ES210" s="12"/>
      <c r="ET210" s="12"/>
      <c r="EU210" s="12"/>
      <c r="EV210" s="12"/>
      <c r="EW210" s="12"/>
      <c r="EX210" s="12"/>
      <c r="EY210" s="12"/>
      <c r="EZ210" s="12"/>
      <c r="FA210" s="12"/>
      <c r="FB210" s="12"/>
      <c r="FC210" s="12"/>
      <c r="FD210" s="12"/>
      <c r="FE210" s="12"/>
      <c r="FF210" s="12"/>
      <c r="FG210" s="12"/>
      <c r="FH210" s="12"/>
      <c r="FI210" s="12"/>
      <c r="FJ210" s="12"/>
      <c r="FK210" s="12"/>
      <c r="FL210" s="12"/>
      <c r="FM210" s="12"/>
      <c r="FN210" s="12"/>
      <c r="FO210" s="12"/>
      <c r="FP210" s="12"/>
      <c r="FQ210" s="12"/>
      <c r="FR210" s="12"/>
      <c r="FS210" s="12"/>
      <c r="FT210" s="12"/>
      <c r="FU210" s="12"/>
      <c r="FV210" s="12"/>
      <c r="FW210" s="24">
        <f t="shared" si="23"/>
        <v>-216.66666666666666</v>
      </c>
      <c r="FX210" s="24">
        <f t="shared" si="22"/>
        <v>-100</v>
      </c>
      <c r="FY210" s="4"/>
      <c r="FZ210" s="4"/>
      <c r="GA210" s="4"/>
      <c r="GB210" s="4"/>
      <c r="GQ210" s="2"/>
      <c r="GR210" s="2"/>
      <c r="GS210" s="2"/>
    </row>
    <row r="211" spans="2:201" x14ac:dyDescent="0.3">
      <c r="B211" s="3" t="s">
        <v>308</v>
      </c>
      <c r="C211" s="26">
        <v>255</v>
      </c>
      <c r="D211" s="10" t="s">
        <v>7</v>
      </c>
      <c r="E211" s="10" t="s">
        <v>136</v>
      </c>
      <c r="F211" s="5"/>
      <c r="G211" s="4"/>
      <c r="H211" s="5"/>
      <c r="I211" s="5"/>
      <c r="J211" s="5"/>
      <c r="K211" s="5"/>
      <c r="L211" s="4"/>
      <c r="M211" s="5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4"/>
      <c r="Z211" s="25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4"/>
      <c r="AT211" s="4"/>
      <c r="AU211" s="4"/>
      <c r="AV211" s="4"/>
      <c r="AW211" s="4"/>
      <c r="AX211" s="4"/>
      <c r="AY211" s="12"/>
      <c r="AZ211" s="12"/>
      <c r="BA211" s="12"/>
      <c r="BB211" s="12"/>
      <c r="BC211" s="12"/>
      <c r="BD211" s="12"/>
      <c r="BE211" s="12">
        <v>-2500</v>
      </c>
      <c r="BF211" s="12">
        <v>700</v>
      </c>
      <c r="BG211" s="12">
        <v>-1000</v>
      </c>
      <c r="BH211" s="12">
        <v>800</v>
      </c>
      <c r="BI211" s="12">
        <v>300</v>
      </c>
      <c r="BJ211" s="12">
        <v>600</v>
      </c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  <c r="DQ211" s="12"/>
      <c r="DR211" s="12"/>
      <c r="DS211" s="12"/>
      <c r="DT211" s="12"/>
      <c r="DU211" s="12"/>
      <c r="DV211" s="12"/>
      <c r="DW211" s="12"/>
      <c r="DX211" s="12"/>
      <c r="DY211" s="12"/>
      <c r="DZ211" s="12"/>
      <c r="EA211" s="12"/>
      <c r="EB211" s="12"/>
      <c r="EC211" s="12"/>
      <c r="ED211" s="12"/>
      <c r="EE211" s="12"/>
      <c r="EF211" s="12"/>
      <c r="EG211" s="12"/>
      <c r="EH211" s="12"/>
      <c r="EI211" s="12"/>
      <c r="EJ211" s="12"/>
      <c r="EK211" s="12"/>
      <c r="EL211" s="12"/>
      <c r="EM211" s="12"/>
      <c r="EN211" s="12"/>
      <c r="EO211" s="12"/>
      <c r="EP211" s="12"/>
      <c r="EQ211" s="12"/>
      <c r="ER211" s="12"/>
      <c r="ES211" s="12"/>
      <c r="ET211" s="12"/>
      <c r="EU211" s="12"/>
      <c r="EV211" s="12"/>
      <c r="EW211" s="12"/>
      <c r="EX211" s="12"/>
      <c r="EY211" s="12"/>
      <c r="EZ211" s="12"/>
      <c r="FA211" s="12"/>
      <c r="FB211" s="12"/>
      <c r="FC211" s="12"/>
      <c r="FD211" s="12"/>
      <c r="FE211" s="12"/>
      <c r="FF211" s="12"/>
      <c r="FG211" s="12"/>
      <c r="FH211" s="12"/>
      <c r="FI211" s="12"/>
      <c r="FJ211" s="12"/>
      <c r="FK211" s="12"/>
      <c r="FL211" s="12"/>
      <c r="FM211" s="12"/>
      <c r="FN211" s="12"/>
      <c r="FO211" s="12"/>
      <c r="FP211" s="12"/>
      <c r="FQ211" s="12"/>
      <c r="FR211" s="12"/>
      <c r="FS211" s="12"/>
      <c r="FT211" s="12"/>
      <c r="FU211" s="12"/>
      <c r="FV211" s="12"/>
      <c r="FW211" s="24">
        <f t="shared" si="23"/>
        <v>566.66666666666663</v>
      </c>
      <c r="FX211" s="24">
        <f t="shared" si="22"/>
        <v>-933.33333333333337</v>
      </c>
      <c r="FY211" s="4"/>
      <c r="FZ211" s="4"/>
      <c r="GA211" s="4"/>
      <c r="GB211" s="4"/>
      <c r="GQ211" s="2"/>
      <c r="GR211" s="2"/>
      <c r="GS211" s="2"/>
    </row>
    <row r="212" spans="2:201" x14ac:dyDescent="0.3">
      <c r="B212" s="3" t="s">
        <v>309</v>
      </c>
      <c r="C212" s="26">
        <v>255</v>
      </c>
      <c r="D212" s="10" t="s">
        <v>7</v>
      </c>
      <c r="E212" s="10" t="s">
        <v>136</v>
      </c>
      <c r="F212" s="5"/>
      <c r="G212" s="4"/>
      <c r="H212" s="5"/>
      <c r="I212" s="5"/>
      <c r="J212" s="5"/>
      <c r="K212" s="5"/>
      <c r="L212" s="4"/>
      <c r="M212" s="5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4"/>
      <c r="Z212" s="25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4"/>
      <c r="AT212" s="4"/>
      <c r="AU212" s="4"/>
      <c r="AV212" s="4"/>
      <c r="AW212" s="4"/>
      <c r="AX212" s="4"/>
      <c r="AY212" s="12"/>
      <c r="AZ212" s="12"/>
      <c r="BA212" s="12"/>
      <c r="BB212" s="12"/>
      <c r="BC212" s="12"/>
      <c r="BD212" s="12"/>
      <c r="BE212" s="12">
        <v>-1000</v>
      </c>
      <c r="BF212" s="12">
        <v>700</v>
      </c>
      <c r="BG212" s="12">
        <v>-1300</v>
      </c>
      <c r="BH212" s="12">
        <v>1000</v>
      </c>
      <c r="BI212" s="12">
        <v>-300</v>
      </c>
      <c r="BJ212" s="12">
        <v>-700</v>
      </c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  <c r="DQ212" s="12"/>
      <c r="DR212" s="12"/>
      <c r="DS212" s="12"/>
      <c r="DT212" s="12"/>
      <c r="DU212" s="12"/>
      <c r="DV212" s="12"/>
      <c r="DW212" s="12"/>
      <c r="DX212" s="12"/>
      <c r="DY212" s="12"/>
      <c r="DZ212" s="12"/>
      <c r="EA212" s="12"/>
      <c r="EB212" s="12"/>
      <c r="EC212" s="12"/>
      <c r="ED212" s="12"/>
      <c r="EE212" s="12"/>
      <c r="EF212" s="12"/>
      <c r="EG212" s="12"/>
      <c r="EH212" s="12"/>
      <c r="EI212" s="12"/>
      <c r="EJ212" s="12"/>
      <c r="EK212" s="12"/>
      <c r="EL212" s="12"/>
      <c r="EM212" s="12"/>
      <c r="EN212" s="12"/>
      <c r="EO212" s="12"/>
      <c r="EP212" s="12"/>
      <c r="EQ212" s="12"/>
      <c r="ER212" s="12"/>
      <c r="ES212" s="12"/>
      <c r="ET212" s="12"/>
      <c r="EU212" s="12"/>
      <c r="EV212" s="12"/>
      <c r="EW212" s="12"/>
      <c r="EX212" s="12"/>
      <c r="EY212" s="12"/>
      <c r="EZ212" s="12"/>
      <c r="FA212" s="12"/>
      <c r="FB212" s="12"/>
      <c r="FC212" s="12"/>
      <c r="FD212" s="12"/>
      <c r="FE212" s="12"/>
      <c r="FF212" s="12"/>
      <c r="FG212" s="12"/>
      <c r="FH212" s="12"/>
      <c r="FI212" s="12"/>
      <c r="FJ212" s="12"/>
      <c r="FK212" s="12"/>
      <c r="FL212" s="12"/>
      <c r="FM212" s="12"/>
      <c r="FN212" s="12"/>
      <c r="FO212" s="12"/>
      <c r="FP212" s="12"/>
      <c r="FQ212" s="12"/>
      <c r="FR212" s="12"/>
      <c r="FS212" s="12"/>
      <c r="FT212" s="12"/>
      <c r="FU212" s="12"/>
      <c r="FV212" s="12"/>
      <c r="FW212" s="24">
        <f t="shared" si="23"/>
        <v>0</v>
      </c>
      <c r="FX212" s="24">
        <f t="shared" si="22"/>
        <v>-533.33333333333337</v>
      </c>
      <c r="FY212" s="4"/>
      <c r="FZ212" s="4"/>
      <c r="GA212" s="4"/>
      <c r="GB212" s="4"/>
      <c r="GQ212" s="2"/>
      <c r="GR212" s="2"/>
      <c r="GS212" s="2"/>
    </row>
    <row r="213" spans="2:201" x14ac:dyDescent="0.3">
      <c r="B213" s="3" t="s">
        <v>310</v>
      </c>
      <c r="C213" s="26">
        <v>255</v>
      </c>
      <c r="D213" s="10" t="s">
        <v>7</v>
      </c>
      <c r="E213" s="10" t="s">
        <v>224</v>
      </c>
      <c r="F213" s="5"/>
      <c r="G213" s="4"/>
      <c r="H213" s="5"/>
      <c r="I213" s="5"/>
      <c r="J213" s="5"/>
      <c r="K213" s="5"/>
      <c r="L213" s="4"/>
      <c r="M213" s="5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4"/>
      <c r="Z213" s="25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4"/>
      <c r="AT213" s="4"/>
      <c r="AU213" s="4"/>
      <c r="AV213" s="4"/>
      <c r="AW213" s="4"/>
      <c r="AX213" s="4"/>
      <c r="AY213" s="12"/>
      <c r="AZ213" s="12"/>
      <c r="BA213" s="12"/>
      <c r="BB213" s="12"/>
      <c r="BC213" s="12"/>
      <c r="BD213" s="12"/>
      <c r="BE213" s="12">
        <v>1000</v>
      </c>
      <c r="BF213" s="12">
        <v>-550</v>
      </c>
      <c r="BG213" s="12">
        <v>-2500</v>
      </c>
      <c r="BH213" s="12">
        <v>-1400</v>
      </c>
      <c r="BI213" s="12">
        <v>700</v>
      </c>
      <c r="BJ213" s="12">
        <v>560</v>
      </c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  <c r="DQ213" s="12"/>
      <c r="DR213" s="12"/>
      <c r="DS213" s="12"/>
      <c r="DT213" s="12"/>
      <c r="DU213" s="12"/>
      <c r="DV213" s="12"/>
      <c r="DW213" s="12"/>
      <c r="DX213" s="12"/>
      <c r="DY213" s="12"/>
      <c r="DZ213" s="12"/>
      <c r="EA213" s="12"/>
      <c r="EB213" s="12"/>
      <c r="EC213" s="12"/>
      <c r="ED213" s="12"/>
      <c r="EE213" s="12"/>
      <c r="EF213" s="12"/>
      <c r="EG213" s="12"/>
      <c r="EH213" s="12"/>
      <c r="EI213" s="12"/>
      <c r="EJ213" s="12"/>
      <c r="EK213" s="12"/>
      <c r="EL213" s="12"/>
      <c r="EM213" s="12"/>
      <c r="EN213" s="12"/>
      <c r="EO213" s="12"/>
      <c r="EP213" s="12"/>
      <c r="EQ213" s="12"/>
      <c r="ER213" s="12"/>
      <c r="ES213" s="12"/>
      <c r="ET213" s="12"/>
      <c r="EU213" s="12"/>
      <c r="EV213" s="12"/>
      <c r="EW213" s="12"/>
      <c r="EX213" s="12"/>
      <c r="EY213" s="12"/>
      <c r="EZ213" s="12"/>
      <c r="FA213" s="12"/>
      <c r="FB213" s="12"/>
      <c r="FC213" s="12"/>
      <c r="FD213" s="12"/>
      <c r="FE213" s="12"/>
      <c r="FF213" s="12"/>
      <c r="FG213" s="12"/>
      <c r="FH213" s="12"/>
      <c r="FI213" s="12"/>
      <c r="FJ213" s="12"/>
      <c r="FK213" s="12"/>
      <c r="FL213" s="12"/>
      <c r="FM213" s="12"/>
      <c r="FN213" s="12"/>
      <c r="FO213" s="12"/>
      <c r="FP213" s="12"/>
      <c r="FQ213" s="12"/>
      <c r="FR213" s="12"/>
      <c r="FS213" s="12"/>
      <c r="FT213" s="12"/>
      <c r="FU213" s="12"/>
      <c r="FV213" s="12"/>
      <c r="FW213" s="24">
        <f t="shared" si="23"/>
        <v>-46.666666666666664</v>
      </c>
      <c r="FX213" s="24">
        <f t="shared" si="22"/>
        <v>-683.33333333333337</v>
      </c>
      <c r="FY213" s="4"/>
      <c r="FZ213" s="4"/>
      <c r="GA213" s="4"/>
      <c r="GB213" s="4"/>
      <c r="GQ213" s="2"/>
      <c r="GR213" s="2"/>
      <c r="GS213" s="2"/>
    </row>
    <row r="214" spans="2:201" x14ac:dyDescent="0.3">
      <c r="B214" s="3" t="s">
        <v>317</v>
      </c>
      <c r="C214" s="26">
        <v>256</v>
      </c>
      <c r="D214" s="10">
        <f>FW214/FX214</f>
        <v>1.2142857142857142</v>
      </c>
      <c r="E214" s="10"/>
      <c r="F214" s="5"/>
      <c r="G214" s="4"/>
      <c r="H214" s="5"/>
      <c r="I214" s="5"/>
      <c r="J214" s="5"/>
      <c r="K214" s="5"/>
      <c r="L214" s="4"/>
      <c r="M214" s="5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4"/>
      <c r="Z214" s="25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4"/>
      <c r="AT214" s="4"/>
      <c r="AU214" s="4"/>
      <c r="AV214" s="4"/>
      <c r="AW214" s="4"/>
      <c r="AX214" s="4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>
        <v>1000</v>
      </c>
      <c r="BL214" s="12">
        <v>500</v>
      </c>
      <c r="BM214" s="12">
        <v>600</v>
      </c>
      <c r="BN214" s="12">
        <v>1350</v>
      </c>
      <c r="BO214" s="12">
        <v>500</v>
      </c>
      <c r="BP214" s="12">
        <v>700</v>
      </c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  <c r="DQ214" s="12"/>
      <c r="DR214" s="12"/>
      <c r="DS214" s="12"/>
      <c r="DT214" s="12"/>
      <c r="DU214" s="12"/>
      <c r="DV214" s="12"/>
      <c r="DW214" s="12"/>
      <c r="DX214" s="12"/>
      <c r="DY214" s="12"/>
      <c r="DZ214" s="12"/>
      <c r="EA214" s="12"/>
      <c r="EB214" s="12"/>
      <c r="EC214" s="12"/>
      <c r="ED214" s="12"/>
      <c r="EE214" s="12"/>
      <c r="EF214" s="12"/>
      <c r="EG214" s="12"/>
      <c r="EH214" s="12"/>
      <c r="EI214" s="12"/>
      <c r="EJ214" s="12"/>
      <c r="EK214" s="12"/>
      <c r="EL214" s="12"/>
      <c r="EM214" s="12"/>
      <c r="EN214" s="12"/>
      <c r="EO214" s="12"/>
      <c r="EP214" s="12"/>
      <c r="EQ214" s="12"/>
      <c r="ER214" s="12"/>
      <c r="ES214" s="12"/>
      <c r="ET214" s="12"/>
      <c r="EU214" s="12"/>
      <c r="EV214" s="12"/>
      <c r="EW214" s="12"/>
      <c r="EX214" s="12"/>
      <c r="EY214" s="12"/>
      <c r="EZ214" s="12"/>
      <c r="FA214" s="12"/>
      <c r="FB214" s="12"/>
      <c r="FC214" s="12"/>
      <c r="FD214" s="12"/>
      <c r="FE214" s="12"/>
      <c r="FF214" s="12"/>
      <c r="FG214" s="12"/>
      <c r="FH214" s="12"/>
      <c r="FI214" s="12"/>
      <c r="FJ214" s="12"/>
      <c r="FK214" s="12"/>
      <c r="FL214" s="12"/>
      <c r="FM214" s="12"/>
      <c r="FN214" s="12"/>
      <c r="FO214" s="12"/>
      <c r="FP214" s="12"/>
      <c r="FQ214" s="12"/>
      <c r="FR214" s="12"/>
      <c r="FS214" s="12"/>
      <c r="FT214" s="12"/>
      <c r="FU214" s="12"/>
      <c r="FV214" s="12"/>
      <c r="FW214" s="24">
        <f>AVERAGE(BN214,BO214,BP214)</f>
        <v>850</v>
      </c>
      <c r="FX214" s="24">
        <f>AVERAGE(BK214,BL214,BM214)</f>
        <v>700</v>
      </c>
      <c r="FY214" s="4"/>
      <c r="FZ214" s="4"/>
      <c r="GA214" s="4"/>
      <c r="GB214" s="4"/>
      <c r="GQ214" s="2"/>
      <c r="GR214" s="2"/>
      <c r="GS214" s="2"/>
    </row>
    <row r="215" spans="2:201" x14ac:dyDescent="0.3">
      <c r="B215" s="3" t="s">
        <v>318</v>
      </c>
      <c r="C215" s="26">
        <v>256</v>
      </c>
      <c r="D215" s="10">
        <f>FW215/FX215</f>
        <v>0.625</v>
      </c>
      <c r="E215" s="10"/>
      <c r="F215" s="5"/>
      <c r="G215" s="4"/>
      <c r="H215" s="5"/>
      <c r="I215" s="5"/>
      <c r="J215" s="5"/>
      <c r="K215" s="5"/>
      <c r="L215" s="4"/>
      <c r="M215" s="5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4"/>
      <c r="Z215" s="25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4"/>
      <c r="AT215" s="4"/>
      <c r="AU215" s="4"/>
      <c r="AV215" s="4"/>
      <c r="AW215" s="4"/>
      <c r="AX215" s="4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">
        <v>2000</v>
      </c>
      <c r="BL215" s="1" t="s">
        <v>7</v>
      </c>
      <c r="BM215" s="1" t="s">
        <v>7</v>
      </c>
      <c r="BN215" s="1">
        <v>1250</v>
      </c>
      <c r="BO215" s="1" t="s">
        <v>7</v>
      </c>
      <c r="BP215" s="1" t="s">
        <v>7</v>
      </c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24">
        <f>AVERAGE(BN215,BO215,BP215)</f>
        <v>1250</v>
      </c>
      <c r="FX215" s="24">
        <f>AVERAGE(BK215,BL215,BM215)</f>
        <v>2000</v>
      </c>
      <c r="FY215" s="4"/>
      <c r="FZ215" s="4"/>
      <c r="GA215" s="4"/>
      <c r="GB215" s="4"/>
      <c r="GQ215" s="2"/>
      <c r="GR215" s="2"/>
      <c r="GS215" s="2"/>
    </row>
    <row r="216" spans="2:201" x14ac:dyDescent="0.3">
      <c r="B216" s="3" t="s">
        <v>319</v>
      </c>
      <c r="C216" s="26">
        <v>256</v>
      </c>
      <c r="D216" s="10" t="s">
        <v>7</v>
      </c>
      <c r="E216" s="10" t="s">
        <v>133</v>
      </c>
      <c r="F216" s="5"/>
      <c r="G216" s="4"/>
      <c r="H216" s="5"/>
      <c r="I216" s="5"/>
      <c r="J216" s="5"/>
      <c r="K216" s="5"/>
      <c r="L216" s="4"/>
      <c r="M216" s="5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4"/>
      <c r="Z216" s="25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4"/>
      <c r="AT216" s="4"/>
      <c r="AU216" s="4"/>
      <c r="AV216" s="4"/>
      <c r="AW216" s="4"/>
      <c r="AX216" s="4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 t="s">
        <v>7</v>
      </c>
      <c r="BL216" s="12" t="s">
        <v>7</v>
      </c>
      <c r="BM216" s="12" t="s">
        <v>7</v>
      </c>
      <c r="BN216" s="12" t="s">
        <v>7</v>
      </c>
      <c r="BO216" s="12" t="s">
        <v>7</v>
      </c>
      <c r="BP216" s="1" t="s">
        <v>7</v>
      </c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24" t="s">
        <v>7</v>
      </c>
      <c r="FX216" s="24" t="s">
        <v>7</v>
      </c>
      <c r="FY216" s="4"/>
      <c r="FZ216" s="4"/>
      <c r="GA216" s="4"/>
      <c r="GB216" s="4"/>
      <c r="GQ216" s="2"/>
      <c r="GR216" s="2"/>
      <c r="GS216" s="2"/>
    </row>
    <row r="217" spans="2:201" x14ac:dyDescent="0.3">
      <c r="B217" s="3" t="s">
        <v>320</v>
      </c>
      <c r="C217" s="26">
        <v>256</v>
      </c>
      <c r="D217" s="10">
        <v>0</v>
      </c>
      <c r="E217" s="10" t="s">
        <v>190</v>
      </c>
      <c r="F217" s="5"/>
      <c r="G217" s="4"/>
      <c r="H217" s="5"/>
      <c r="I217" s="5"/>
      <c r="J217" s="5"/>
      <c r="K217" s="5"/>
      <c r="L217" s="4"/>
      <c r="M217" s="5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4"/>
      <c r="Z217" s="25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4"/>
      <c r="AT217" s="4"/>
      <c r="AU217" s="4"/>
      <c r="AV217" s="4"/>
      <c r="AW217" s="4"/>
      <c r="AX217" s="4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">
        <v>0</v>
      </c>
      <c r="BL217" s="1">
        <v>0</v>
      </c>
      <c r="BM217" s="1">
        <v>0</v>
      </c>
      <c r="BN217" s="1">
        <v>0</v>
      </c>
      <c r="BO217" s="1">
        <v>0</v>
      </c>
      <c r="BP217" s="1">
        <v>0</v>
      </c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24">
        <f>AVERAGE(BN217,BO217,BP217)</f>
        <v>0</v>
      </c>
      <c r="FX217" s="24">
        <f>AVERAGE(BK217,BL217,BM217)</f>
        <v>0</v>
      </c>
      <c r="FY217" s="4"/>
      <c r="FZ217" s="4"/>
      <c r="GA217" s="4"/>
      <c r="GB217" s="4"/>
      <c r="GQ217" s="2"/>
      <c r="GR217" s="2"/>
      <c r="GS217" s="2"/>
    </row>
    <row r="218" spans="2:201" x14ac:dyDescent="0.3">
      <c r="B218" s="3" t="s">
        <v>321</v>
      </c>
      <c r="C218" s="26">
        <v>256</v>
      </c>
      <c r="D218" s="10">
        <v>1000000</v>
      </c>
      <c r="E218" s="10" t="s">
        <v>134</v>
      </c>
      <c r="F218" s="5"/>
      <c r="G218" s="4"/>
      <c r="H218" s="5"/>
      <c r="I218" s="5"/>
      <c r="J218" s="5"/>
      <c r="K218" s="5"/>
      <c r="L218" s="4"/>
      <c r="M218" s="5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4"/>
      <c r="Z218" s="25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4"/>
      <c r="AT218" s="4"/>
      <c r="AU218" s="4"/>
      <c r="AV218" s="4"/>
      <c r="AW218" s="4"/>
      <c r="AX218" s="4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">
        <v>-1500</v>
      </c>
      <c r="BL218" s="1">
        <v>700</v>
      </c>
      <c r="BM218" s="1">
        <v>800</v>
      </c>
      <c r="BN218" s="1">
        <v>1200</v>
      </c>
      <c r="BO218" s="1">
        <v>600</v>
      </c>
      <c r="BP218" s="1">
        <v>500</v>
      </c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24">
        <f>AVERAGE(BN218,BO218,BP218)</f>
        <v>766.66666666666663</v>
      </c>
      <c r="FX218" s="24">
        <f>AVERAGE(BK218,BL218,BM218)</f>
        <v>0</v>
      </c>
      <c r="FY218" s="4"/>
      <c r="FZ218" s="4"/>
      <c r="GA218" s="4"/>
      <c r="GB218" s="4"/>
      <c r="GQ218" s="2"/>
      <c r="GR218" s="2"/>
      <c r="GS218" s="2"/>
    </row>
    <row r="219" spans="2:201" x14ac:dyDescent="0.3">
      <c r="B219" s="3" t="s">
        <v>322</v>
      </c>
      <c r="C219" s="26">
        <v>256</v>
      </c>
      <c r="D219" s="10" t="s">
        <v>7</v>
      </c>
      <c r="E219" s="10" t="s">
        <v>222</v>
      </c>
      <c r="F219" s="5"/>
      <c r="G219" s="4"/>
      <c r="H219" s="5"/>
      <c r="I219" s="5"/>
      <c r="J219" s="5"/>
      <c r="K219" s="5"/>
      <c r="L219" s="4"/>
      <c r="M219" s="5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4"/>
      <c r="Z219" s="25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12" t="s">
        <v>7</v>
      </c>
      <c r="BL219" s="12" t="s">
        <v>7</v>
      </c>
      <c r="BM219" s="12" t="s">
        <v>7</v>
      </c>
      <c r="BN219" s="12">
        <v>800</v>
      </c>
      <c r="BO219" s="12">
        <v>700</v>
      </c>
      <c r="BP219" s="12">
        <v>900</v>
      </c>
      <c r="BQ219" s="12"/>
      <c r="BR219" s="12"/>
      <c r="BS219" s="12"/>
      <c r="BT219" s="12"/>
      <c r="BU219" s="12"/>
      <c r="BV219" s="12"/>
      <c r="BW219" s="12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  <c r="CL219" s="12"/>
      <c r="CM219" s="12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  <c r="DQ219" s="12"/>
      <c r="DR219" s="12"/>
      <c r="DS219" s="12"/>
      <c r="DT219" s="12"/>
      <c r="DU219" s="12"/>
      <c r="DV219" s="12"/>
      <c r="DW219" s="12"/>
      <c r="DX219" s="12"/>
      <c r="DY219" s="12"/>
      <c r="DZ219" s="12"/>
      <c r="EA219" s="12"/>
      <c r="EB219" s="12"/>
      <c r="EC219" s="12"/>
      <c r="ED219" s="12"/>
      <c r="EE219" s="12"/>
      <c r="EF219" s="12"/>
      <c r="EG219" s="12"/>
      <c r="EH219" s="12"/>
      <c r="EI219" s="12"/>
      <c r="EJ219" s="12"/>
      <c r="EK219" s="12"/>
      <c r="EL219" s="12"/>
      <c r="EM219" s="12"/>
      <c r="EN219" s="12"/>
      <c r="EO219" s="12"/>
      <c r="EP219" s="12"/>
      <c r="EQ219" s="12"/>
      <c r="ER219" s="12"/>
      <c r="ES219" s="12"/>
      <c r="ET219" s="12"/>
      <c r="EU219" s="12"/>
      <c r="EV219" s="12"/>
      <c r="EW219" s="12"/>
      <c r="EX219" s="12"/>
      <c r="EY219" s="12"/>
      <c r="EZ219" s="12"/>
      <c r="FA219" s="12"/>
      <c r="FB219" s="12"/>
      <c r="FC219" s="12"/>
      <c r="FD219" s="12"/>
      <c r="FE219" s="12"/>
      <c r="FF219" s="12"/>
      <c r="FG219" s="12"/>
      <c r="FH219" s="12"/>
      <c r="FI219" s="12"/>
      <c r="FJ219" s="12"/>
      <c r="FK219" s="12"/>
      <c r="FL219" s="12"/>
      <c r="FM219" s="12"/>
      <c r="FN219" s="12"/>
      <c r="FO219" s="12"/>
      <c r="FP219" s="12"/>
      <c r="FQ219" s="12"/>
      <c r="FR219" s="12"/>
      <c r="FS219" s="12"/>
      <c r="FT219" s="12"/>
      <c r="FU219" s="12"/>
      <c r="FV219" s="12"/>
      <c r="FW219" s="24">
        <f>AVERAGE(BN219,BO219,BP219)</f>
        <v>800</v>
      </c>
      <c r="FX219" s="24" t="s">
        <v>7</v>
      </c>
      <c r="FY219" s="4"/>
      <c r="FZ219" s="4"/>
      <c r="GA219" s="4"/>
      <c r="GB219" s="4"/>
      <c r="GQ219" s="2"/>
      <c r="GR219" s="2"/>
      <c r="GS219" s="2"/>
    </row>
    <row r="220" spans="2:201" x14ac:dyDescent="0.3">
      <c r="B220" s="3" t="s">
        <v>323</v>
      </c>
      <c r="C220" s="26">
        <v>256</v>
      </c>
      <c r="D220" s="10" t="s">
        <v>7</v>
      </c>
      <c r="E220" s="10" t="s">
        <v>135</v>
      </c>
      <c r="F220" s="5"/>
      <c r="G220" s="4"/>
      <c r="H220" s="5"/>
      <c r="I220" s="5"/>
      <c r="J220" s="5"/>
      <c r="K220" s="5"/>
      <c r="L220" s="4"/>
      <c r="M220" s="5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4"/>
      <c r="Z220" s="25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12">
        <v>400</v>
      </c>
      <c r="BL220" s="12">
        <v>300</v>
      </c>
      <c r="BM220" s="12">
        <v>700</v>
      </c>
      <c r="BN220" s="12" t="s">
        <v>7</v>
      </c>
      <c r="BO220" s="12" t="s">
        <v>7</v>
      </c>
      <c r="BP220" s="12" t="s">
        <v>7</v>
      </c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  <c r="CL220" s="12"/>
      <c r="CM220" s="12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  <c r="DQ220" s="12"/>
      <c r="DR220" s="12"/>
      <c r="DS220" s="12"/>
      <c r="DT220" s="12"/>
      <c r="DU220" s="12"/>
      <c r="DV220" s="12"/>
      <c r="DW220" s="12"/>
      <c r="DX220" s="12"/>
      <c r="DY220" s="12"/>
      <c r="DZ220" s="12"/>
      <c r="EA220" s="12"/>
      <c r="EB220" s="12"/>
      <c r="EC220" s="12"/>
      <c r="ED220" s="12"/>
      <c r="EE220" s="12"/>
      <c r="EF220" s="12"/>
      <c r="EG220" s="12"/>
      <c r="EH220" s="12"/>
      <c r="EI220" s="12"/>
      <c r="EJ220" s="12"/>
      <c r="EK220" s="12"/>
      <c r="EL220" s="12"/>
      <c r="EM220" s="12"/>
      <c r="EN220" s="12"/>
      <c r="EO220" s="12"/>
      <c r="EP220" s="12"/>
      <c r="EQ220" s="12"/>
      <c r="ER220" s="12"/>
      <c r="ES220" s="12"/>
      <c r="ET220" s="12"/>
      <c r="EU220" s="12"/>
      <c r="EV220" s="12"/>
      <c r="EW220" s="12"/>
      <c r="EX220" s="12"/>
      <c r="EY220" s="12"/>
      <c r="EZ220" s="12"/>
      <c r="FA220" s="12"/>
      <c r="FB220" s="12"/>
      <c r="FC220" s="12"/>
      <c r="FD220" s="12"/>
      <c r="FE220" s="12"/>
      <c r="FF220" s="12"/>
      <c r="FG220" s="12"/>
      <c r="FH220" s="12"/>
      <c r="FI220" s="12"/>
      <c r="FJ220" s="12"/>
      <c r="FK220" s="12"/>
      <c r="FL220" s="12"/>
      <c r="FM220" s="12"/>
      <c r="FN220" s="12"/>
      <c r="FO220" s="12"/>
      <c r="FP220" s="12"/>
      <c r="FQ220" s="12"/>
      <c r="FR220" s="12"/>
      <c r="FS220" s="12"/>
      <c r="FT220" s="12"/>
      <c r="FU220" s="12"/>
      <c r="FV220" s="12"/>
      <c r="FW220" s="24" t="s">
        <v>7</v>
      </c>
      <c r="FX220" s="24">
        <f t="shared" ref="FX220:FX226" si="24">AVERAGE(BK220,BL220,BM220)</f>
        <v>466.66666666666669</v>
      </c>
      <c r="FY220" s="4"/>
      <c r="FZ220" s="4"/>
      <c r="GA220" s="4"/>
      <c r="GB220" s="4"/>
      <c r="GQ220" s="2"/>
      <c r="GR220" s="2"/>
      <c r="GS220" s="2"/>
    </row>
    <row r="221" spans="2:201" x14ac:dyDescent="0.3">
      <c r="B221" s="3" t="s">
        <v>324</v>
      </c>
      <c r="C221" s="26">
        <v>256</v>
      </c>
      <c r="D221" s="10" t="s">
        <v>7</v>
      </c>
      <c r="E221" s="10" t="s">
        <v>223</v>
      </c>
      <c r="F221" s="5"/>
      <c r="G221" s="4"/>
      <c r="H221" s="5"/>
      <c r="I221" s="5"/>
      <c r="J221" s="5"/>
      <c r="K221" s="5"/>
      <c r="L221" s="4"/>
      <c r="M221" s="5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4"/>
      <c r="Z221" s="25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12">
        <v>1000</v>
      </c>
      <c r="BL221" s="12">
        <v>340</v>
      </c>
      <c r="BM221" s="12">
        <v>100</v>
      </c>
      <c r="BN221" s="12">
        <v>-1450</v>
      </c>
      <c r="BO221" s="12">
        <v>330</v>
      </c>
      <c r="BP221" s="12">
        <v>240</v>
      </c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  <c r="CL221" s="12"/>
      <c r="CM221" s="12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  <c r="DQ221" s="12"/>
      <c r="DR221" s="12"/>
      <c r="DS221" s="12"/>
      <c r="DT221" s="12"/>
      <c r="DU221" s="12"/>
      <c r="DV221" s="12"/>
      <c r="DW221" s="12"/>
      <c r="DX221" s="12"/>
      <c r="DY221" s="12"/>
      <c r="DZ221" s="12"/>
      <c r="EA221" s="12"/>
      <c r="EB221" s="12"/>
      <c r="EC221" s="12"/>
      <c r="ED221" s="12"/>
      <c r="EE221" s="12"/>
      <c r="EF221" s="12"/>
      <c r="EG221" s="12"/>
      <c r="EH221" s="12"/>
      <c r="EI221" s="12"/>
      <c r="EJ221" s="12"/>
      <c r="EK221" s="12"/>
      <c r="EL221" s="12"/>
      <c r="EM221" s="12"/>
      <c r="EN221" s="12"/>
      <c r="EO221" s="12"/>
      <c r="EP221" s="12"/>
      <c r="EQ221" s="12"/>
      <c r="ER221" s="12"/>
      <c r="ES221" s="12"/>
      <c r="ET221" s="12"/>
      <c r="EU221" s="12"/>
      <c r="EV221" s="12"/>
      <c r="EW221" s="12"/>
      <c r="EX221" s="12"/>
      <c r="EY221" s="12"/>
      <c r="EZ221" s="12"/>
      <c r="FA221" s="12"/>
      <c r="FB221" s="12"/>
      <c r="FC221" s="12"/>
      <c r="FD221" s="12"/>
      <c r="FE221" s="12"/>
      <c r="FF221" s="12"/>
      <c r="FG221" s="12"/>
      <c r="FH221" s="12"/>
      <c r="FI221" s="12"/>
      <c r="FJ221" s="12"/>
      <c r="FK221" s="12"/>
      <c r="FL221" s="12"/>
      <c r="FM221" s="12"/>
      <c r="FN221" s="12"/>
      <c r="FO221" s="12"/>
      <c r="FP221" s="12"/>
      <c r="FQ221" s="12"/>
      <c r="FR221" s="12"/>
      <c r="FS221" s="12"/>
      <c r="FT221" s="12"/>
      <c r="FU221" s="12"/>
      <c r="FV221" s="12"/>
      <c r="FW221" s="24">
        <f t="shared" ref="FW221:FW226" si="25">AVERAGE(BN221,BO221,BP221)</f>
        <v>-293.33333333333331</v>
      </c>
      <c r="FX221" s="24">
        <f t="shared" si="24"/>
        <v>480</v>
      </c>
      <c r="FY221" s="4"/>
      <c r="FZ221" s="4"/>
      <c r="GA221" s="4"/>
      <c r="GB221" s="4"/>
      <c r="GQ221" s="2"/>
      <c r="GR221" s="2"/>
      <c r="GS221" s="2"/>
    </row>
    <row r="222" spans="2:201" x14ac:dyDescent="0.3">
      <c r="B222" s="3" t="s">
        <v>325</v>
      </c>
      <c r="C222" s="26">
        <v>256</v>
      </c>
      <c r="D222" s="10" t="s">
        <v>7</v>
      </c>
      <c r="E222" s="10" t="s">
        <v>223</v>
      </c>
      <c r="F222" s="5"/>
      <c r="G222" s="4"/>
      <c r="H222" s="5"/>
      <c r="I222" s="5"/>
      <c r="J222" s="5"/>
      <c r="K222" s="5"/>
      <c r="L222" s="4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11"/>
      <c r="Z222" s="11"/>
      <c r="AA222" s="5"/>
      <c r="AB222" s="5"/>
      <c r="AC222" s="5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34">
        <v>500</v>
      </c>
      <c r="BL222" s="34">
        <v>-300</v>
      </c>
      <c r="BM222" s="34">
        <v>-200</v>
      </c>
      <c r="BN222" s="34">
        <v>-500</v>
      </c>
      <c r="BO222" s="34">
        <v>300</v>
      </c>
      <c r="BP222" s="34">
        <v>-800</v>
      </c>
      <c r="BQ222" s="34"/>
      <c r="BR222" s="34"/>
      <c r="BS222" s="34"/>
      <c r="BT222" s="34"/>
      <c r="BU222" s="34"/>
      <c r="BV222" s="34"/>
      <c r="BW222" s="34"/>
      <c r="BX222" s="34"/>
      <c r="BY222" s="34"/>
      <c r="BZ222" s="34"/>
      <c r="CA222" s="34"/>
      <c r="CB222" s="34"/>
      <c r="CC222" s="34"/>
      <c r="CD222" s="34"/>
      <c r="CE222" s="34"/>
      <c r="CF222" s="34"/>
      <c r="CG222" s="34"/>
      <c r="CH222" s="34"/>
      <c r="CI222" s="34"/>
      <c r="CJ222" s="34"/>
      <c r="CK222" s="34"/>
      <c r="CL222" s="34"/>
      <c r="CM222" s="34"/>
      <c r="CN222" s="34"/>
      <c r="CO222" s="34"/>
      <c r="CP222" s="34"/>
      <c r="CQ222" s="34"/>
      <c r="CR222" s="34"/>
      <c r="CS222" s="34"/>
      <c r="CT222" s="34"/>
      <c r="CU222" s="34"/>
      <c r="CV222" s="34"/>
      <c r="CW222" s="34"/>
      <c r="CX222" s="34"/>
      <c r="CY222" s="34"/>
      <c r="CZ222" s="34"/>
      <c r="DA222" s="34"/>
      <c r="DB222" s="34"/>
      <c r="DC222" s="34"/>
      <c r="DD222" s="34"/>
      <c r="DE222" s="34"/>
      <c r="DF222" s="34"/>
      <c r="DG222" s="34"/>
      <c r="DH222" s="34"/>
      <c r="DI222" s="34"/>
      <c r="DJ222" s="34"/>
      <c r="DK222" s="34"/>
      <c r="DL222" s="34"/>
      <c r="DM222" s="34"/>
      <c r="DN222" s="34"/>
      <c r="DO222" s="34"/>
      <c r="DP222" s="34"/>
      <c r="DQ222" s="34"/>
      <c r="DR222" s="34"/>
      <c r="DS222" s="34"/>
      <c r="DT222" s="34"/>
      <c r="DU222" s="34"/>
      <c r="DV222" s="34"/>
      <c r="DW222" s="34"/>
      <c r="DX222" s="34"/>
      <c r="DY222" s="34"/>
      <c r="DZ222" s="34"/>
      <c r="EA222" s="34"/>
      <c r="EB222" s="34"/>
      <c r="EC222" s="34"/>
      <c r="ED222" s="34"/>
      <c r="EE222" s="34"/>
      <c r="EF222" s="34"/>
      <c r="EG222" s="34"/>
      <c r="EH222" s="34"/>
      <c r="EI222" s="34"/>
      <c r="EJ222" s="34"/>
      <c r="EK222" s="34"/>
      <c r="EL222" s="34"/>
      <c r="EM222" s="34"/>
      <c r="EN222" s="34"/>
      <c r="EO222" s="34"/>
      <c r="EP222" s="34"/>
      <c r="EQ222" s="34"/>
      <c r="ER222" s="34"/>
      <c r="ES222" s="34"/>
      <c r="ET222" s="34"/>
      <c r="EU222" s="34"/>
      <c r="EV222" s="34"/>
      <c r="EW222" s="34"/>
      <c r="EX222" s="34"/>
      <c r="EY222" s="34"/>
      <c r="EZ222" s="34"/>
      <c r="FA222" s="34"/>
      <c r="FB222" s="34"/>
      <c r="FC222" s="34"/>
      <c r="FD222" s="34"/>
      <c r="FE222" s="34"/>
      <c r="FF222" s="34"/>
      <c r="FG222" s="34"/>
      <c r="FH222" s="34"/>
      <c r="FI222" s="34"/>
      <c r="FJ222" s="34"/>
      <c r="FK222" s="34"/>
      <c r="FL222" s="34"/>
      <c r="FM222" s="34"/>
      <c r="FN222" s="34"/>
      <c r="FO222" s="34"/>
      <c r="FP222" s="34"/>
      <c r="FQ222" s="34"/>
      <c r="FR222" s="34"/>
      <c r="FS222" s="34"/>
      <c r="FT222" s="34"/>
      <c r="FU222" s="34"/>
      <c r="FV222" s="34"/>
      <c r="FW222" s="24">
        <f t="shared" si="25"/>
        <v>-333.33333333333331</v>
      </c>
      <c r="FX222" s="24">
        <f t="shared" si="24"/>
        <v>0</v>
      </c>
      <c r="FY222" s="4"/>
      <c r="FZ222" s="4"/>
      <c r="GA222" s="4"/>
      <c r="GB222" s="5"/>
      <c r="GQ222" s="2"/>
      <c r="GR222" s="2"/>
      <c r="GS222" s="2"/>
    </row>
    <row r="223" spans="2:201" x14ac:dyDescent="0.3">
      <c r="B223" s="3" t="s">
        <v>326</v>
      </c>
      <c r="C223" s="26">
        <v>256</v>
      </c>
      <c r="D223" s="10" t="s">
        <v>7</v>
      </c>
      <c r="E223" s="10" t="s">
        <v>224</v>
      </c>
      <c r="F223" s="5"/>
      <c r="G223" s="4"/>
      <c r="H223" s="5"/>
      <c r="I223" s="5"/>
      <c r="J223" s="5"/>
      <c r="K223" s="5"/>
      <c r="L223" s="4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12"/>
      <c r="Z223" s="12"/>
      <c r="AA223" s="5"/>
      <c r="AB223" s="5"/>
      <c r="AC223" s="5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>
        <v>-700</v>
      </c>
      <c r="BL223" s="12">
        <v>300</v>
      </c>
      <c r="BM223" s="12">
        <v>100</v>
      </c>
      <c r="BN223" s="12">
        <v>-200</v>
      </c>
      <c r="BO223" s="12">
        <v>-350</v>
      </c>
      <c r="BP223" s="12">
        <v>-100</v>
      </c>
      <c r="BQ223" s="12"/>
      <c r="BR223" s="12"/>
      <c r="BS223" s="12"/>
      <c r="BT223" s="12"/>
      <c r="BU223" s="12"/>
      <c r="BV223" s="12"/>
      <c r="BW223" s="12"/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  <c r="CI223" s="12"/>
      <c r="CJ223" s="12"/>
      <c r="CK223" s="12"/>
      <c r="CL223" s="12"/>
      <c r="CM223" s="12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  <c r="DQ223" s="12"/>
      <c r="DR223" s="12"/>
      <c r="DS223" s="12"/>
      <c r="DT223" s="12"/>
      <c r="DU223" s="12"/>
      <c r="DV223" s="12"/>
      <c r="DW223" s="12"/>
      <c r="DX223" s="12"/>
      <c r="DY223" s="12"/>
      <c r="DZ223" s="12"/>
      <c r="EA223" s="12"/>
      <c r="EB223" s="12"/>
      <c r="EC223" s="12"/>
      <c r="ED223" s="12"/>
      <c r="EE223" s="12"/>
      <c r="EF223" s="12"/>
      <c r="EG223" s="12"/>
      <c r="EH223" s="12"/>
      <c r="EI223" s="12"/>
      <c r="EJ223" s="12"/>
      <c r="EK223" s="12"/>
      <c r="EL223" s="12"/>
      <c r="EM223" s="12"/>
      <c r="EN223" s="12"/>
      <c r="EO223" s="12"/>
      <c r="EP223" s="12"/>
      <c r="EQ223" s="12"/>
      <c r="ER223" s="12"/>
      <c r="ES223" s="12"/>
      <c r="ET223" s="12"/>
      <c r="EU223" s="12"/>
      <c r="EV223" s="12"/>
      <c r="EW223" s="12"/>
      <c r="EX223" s="12"/>
      <c r="EY223" s="12"/>
      <c r="EZ223" s="12"/>
      <c r="FA223" s="12"/>
      <c r="FB223" s="12"/>
      <c r="FC223" s="12"/>
      <c r="FD223" s="12"/>
      <c r="FE223" s="12"/>
      <c r="FF223" s="12"/>
      <c r="FG223" s="12"/>
      <c r="FH223" s="12"/>
      <c r="FI223" s="12"/>
      <c r="FJ223" s="12"/>
      <c r="FK223" s="12"/>
      <c r="FL223" s="12"/>
      <c r="FM223" s="12"/>
      <c r="FN223" s="12"/>
      <c r="FO223" s="12"/>
      <c r="FP223" s="12"/>
      <c r="FQ223" s="12"/>
      <c r="FR223" s="12"/>
      <c r="FS223" s="12"/>
      <c r="FT223" s="12"/>
      <c r="FU223" s="12"/>
      <c r="FV223" s="12"/>
      <c r="FW223" s="24">
        <f t="shared" si="25"/>
        <v>-216.66666666666666</v>
      </c>
      <c r="FX223" s="24">
        <f t="shared" si="24"/>
        <v>-100</v>
      </c>
      <c r="FY223" s="12"/>
      <c r="FZ223" s="4"/>
      <c r="GA223" s="4"/>
      <c r="GB223" s="5"/>
      <c r="GQ223" s="2"/>
      <c r="GR223" s="2"/>
      <c r="GS223" s="2"/>
    </row>
    <row r="224" spans="2:201" x14ac:dyDescent="0.3">
      <c r="B224" s="3" t="s">
        <v>327</v>
      </c>
      <c r="C224" s="26">
        <v>256</v>
      </c>
      <c r="D224" s="10" t="s">
        <v>7</v>
      </c>
      <c r="E224" s="10" t="s">
        <v>136</v>
      </c>
      <c r="F224" s="5"/>
      <c r="G224" s="4"/>
      <c r="H224" s="5"/>
      <c r="I224" s="5"/>
      <c r="J224" s="5"/>
      <c r="K224" s="5"/>
      <c r="L224" s="4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12"/>
      <c r="Z224" s="12"/>
      <c r="AA224" s="5"/>
      <c r="AB224" s="5"/>
      <c r="AC224" s="5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>
        <v>-2500</v>
      </c>
      <c r="BL224" s="12">
        <v>700</v>
      </c>
      <c r="BM224" s="12">
        <v>-1000</v>
      </c>
      <c r="BN224" s="12">
        <v>800</v>
      </c>
      <c r="BO224" s="12">
        <v>300</v>
      </c>
      <c r="BP224" s="12">
        <v>600</v>
      </c>
      <c r="BQ224" s="12"/>
      <c r="BR224" s="12"/>
      <c r="BS224" s="12"/>
      <c r="BT224" s="12"/>
      <c r="BU224" s="12"/>
      <c r="BV224" s="12"/>
      <c r="BW224" s="12"/>
      <c r="BX224" s="12"/>
      <c r="BY224" s="12"/>
      <c r="BZ224" s="12"/>
      <c r="CA224" s="12"/>
      <c r="CB224" s="12"/>
      <c r="CC224" s="12"/>
      <c r="CD224" s="12"/>
      <c r="CE224" s="12"/>
      <c r="CF224" s="12"/>
      <c r="CG224" s="12"/>
      <c r="CH224" s="12"/>
      <c r="CI224" s="12"/>
      <c r="CJ224" s="12"/>
      <c r="CK224" s="12"/>
      <c r="CL224" s="12"/>
      <c r="CM224" s="12"/>
      <c r="CN224" s="12"/>
      <c r="CO224" s="12"/>
      <c r="CP224" s="12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  <c r="DQ224" s="12"/>
      <c r="DR224" s="12"/>
      <c r="DS224" s="12"/>
      <c r="DT224" s="12"/>
      <c r="DU224" s="12"/>
      <c r="DV224" s="12"/>
      <c r="DW224" s="12"/>
      <c r="DX224" s="12"/>
      <c r="DY224" s="12"/>
      <c r="DZ224" s="12"/>
      <c r="EA224" s="12"/>
      <c r="EB224" s="12"/>
      <c r="EC224" s="12"/>
      <c r="ED224" s="12"/>
      <c r="EE224" s="12"/>
      <c r="EF224" s="12"/>
      <c r="EG224" s="12"/>
      <c r="EH224" s="12"/>
      <c r="EI224" s="12"/>
      <c r="EJ224" s="12"/>
      <c r="EK224" s="12"/>
      <c r="EL224" s="12"/>
      <c r="EM224" s="12"/>
      <c r="EN224" s="12"/>
      <c r="EO224" s="12"/>
      <c r="EP224" s="12"/>
      <c r="EQ224" s="12"/>
      <c r="ER224" s="12"/>
      <c r="ES224" s="12"/>
      <c r="ET224" s="12"/>
      <c r="EU224" s="12"/>
      <c r="EV224" s="12"/>
      <c r="EW224" s="12"/>
      <c r="EX224" s="12"/>
      <c r="EY224" s="12"/>
      <c r="EZ224" s="12"/>
      <c r="FA224" s="12"/>
      <c r="FB224" s="12"/>
      <c r="FC224" s="12"/>
      <c r="FD224" s="12"/>
      <c r="FE224" s="12"/>
      <c r="FF224" s="12"/>
      <c r="FG224" s="12"/>
      <c r="FH224" s="12"/>
      <c r="FI224" s="12"/>
      <c r="FJ224" s="12"/>
      <c r="FK224" s="12"/>
      <c r="FL224" s="12"/>
      <c r="FM224" s="12"/>
      <c r="FN224" s="12"/>
      <c r="FO224" s="12"/>
      <c r="FP224" s="12"/>
      <c r="FQ224" s="12"/>
      <c r="FR224" s="12"/>
      <c r="FS224" s="12"/>
      <c r="FT224" s="12"/>
      <c r="FU224" s="12"/>
      <c r="FV224" s="12"/>
      <c r="FW224" s="24">
        <f t="shared" si="25"/>
        <v>566.66666666666663</v>
      </c>
      <c r="FX224" s="24">
        <f t="shared" si="24"/>
        <v>-933.33333333333337</v>
      </c>
      <c r="FY224" s="4"/>
      <c r="FZ224" s="4"/>
      <c r="GA224" s="4"/>
      <c r="GB224" s="5"/>
      <c r="GQ224" s="2"/>
      <c r="GR224" s="2"/>
      <c r="GS224" s="2"/>
    </row>
    <row r="225" spans="2:201" x14ac:dyDescent="0.3">
      <c r="B225" s="3" t="s">
        <v>328</v>
      </c>
      <c r="C225" s="26">
        <v>256</v>
      </c>
      <c r="D225" s="10" t="s">
        <v>7</v>
      </c>
      <c r="E225" s="10" t="s">
        <v>136</v>
      </c>
      <c r="F225" s="5"/>
      <c r="G225" s="4"/>
      <c r="H225" s="5"/>
      <c r="I225" s="5"/>
      <c r="J225" s="5"/>
      <c r="K225" s="5"/>
      <c r="L225" s="4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11"/>
      <c r="Z225" s="11"/>
      <c r="AA225" s="5"/>
      <c r="AB225" s="5"/>
      <c r="AC225" s="5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2">
        <v>-1000</v>
      </c>
      <c r="BL225" s="12">
        <v>700</v>
      </c>
      <c r="BM225" s="12">
        <v>-1300</v>
      </c>
      <c r="BN225" s="12">
        <v>1000</v>
      </c>
      <c r="BO225" s="12">
        <v>-300</v>
      </c>
      <c r="BP225" s="12">
        <v>-700</v>
      </c>
      <c r="BQ225" s="12"/>
      <c r="BR225" s="12"/>
      <c r="BS225" s="12"/>
      <c r="BT225" s="12"/>
      <c r="BU225" s="12"/>
      <c r="BV225" s="12"/>
      <c r="BW225" s="12"/>
      <c r="BX225" s="12"/>
      <c r="BY225" s="12"/>
      <c r="BZ225" s="12"/>
      <c r="CA225" s="12"/>
      <c r="CB225" s="12"/>
      <c r="CC225" s="12"/>
      <c r="CD225" s="12"/>
      <c r="CE225" s="12"/>
      <c r="CF225" s="12"/>
      <c r="CG225" s="12"/>
      <c r="CH225" s="12"/>
      <c r="CI225" s="12"/>
      <c r="CJ225" s="12"/>
      <c r="CK225" s="12"/>
      <c r="CL225" s="12"/>
      <c r="CM225" s="12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  <c r="DQ225" s="12"/>
      <c r="DR225" s="12"/>
      <c r="DS225" s="12"/>
      <c r="DT225" s="12"/>
      <c r="DU225" s="12"/>
      <c r="DV225" s="12"/>
      <c r="DW225" s="12"/>
      <c r="DX225" s="12"/>
      <c r="DY225" s="12"/>
      <c r="DZ225" s="12"/>
      <c r="EA225" s="12"/>
      <c r="EB225" s="12"/>
      <c r="EC225" s="12"/>
      <c r="ED225" s="12"/>
      <c r="EE225" s="12"/>
      <c r="EF225" s="12"/>
      <c r="EG225" s="12"/>
      <c r="EH225" s="12"/>
      <c r="EI225" s="12"/>
      <c r="EJ225" s="12"/>
      <c r="EK225" s="12"/>
      <c r="EL225" s="12"/>
      <c r="EM225" s="12"/>
      <c r="EN225" s="12"/>
      <c r="EO225" s="12"/>
      <c r="EP225" s="12"/>
      <c r="EQ225" s="12"/>
      <c r="ER225" s="12"/>
      <c r="ES225" s="12"/>
      <c r="ET225" s="12"/>
      <c r="EU225" s="12"/>
      <c r="EV225" s="12"/>
      <c r="EW225" s="12"/>
      <c r="EX225" s="12"/>
      <c r="EY225" s="12"/>
      <c r="EZ225" s="12"/>
      <c r="FA225" s="12"/>
      <c r="FB225" s="12"/>
      <c r="FC225" s="12"/>
      <c r="FD225" s="12"/>
      <c r="FE225" s="12"/>
      <c r="FF225" s="12"/>
      <c r="FG225" s="12"/>
      <c r="FH225" s="12"/>
      <c r="FI225" s="12"/>
      <c r="FJ225" s="12"/>
      <c r="FK225" s="12"/>
      <c r="FL225" s="12"/>
      <c r="FM225" s="12"/>
      <c r="FN225" s="12"/>
      <c r="FO225" s="12"/>
      <c r="FP225" s="12"/>
      <c r="FQ225" s="12"/>
      <c r="FR225" s="12"/>
      <c r="FS225" s="12"/>
      <c r="FT225" s="12"/>
      <c r="FU225" s="12"/>
      <c r="FV225" s="12"/>
      <c r="FW225" s="24">
        <f t="shared" si="25"/>
        <v>0</v>
      </c>
      <c r="FX225" s="24">
        <f t="shared" si="24"/>
        <v>-533.33333333333337</v>
      </c>
      <c r="FY225" s="4"/>
      <c r="FZ225" s="4"/>
      <c r="GA225" s="12"/>
      <c r="GB225" s="5"/>
      <c r="GQ225" s="2"/>
      <c r="GR225" s="2"/>
      <c r="GS225" s="2"/>
    </row>
    <row r="226" spans="2:201" x14ac:dyDescent="0.3">
      <c r="B226" s="3" t="s">
        <v>329</v>
      </c>
      <c r="C226" s="26">
        <v>256</v>
      </c>
      <c r="D226" s="10" t="s">
        <v>7</v>
      </c>
      <c r="E226" s="10" t="s">
        <v>224</v>
      </c>
      <c r="F226" s="5"/>
      <c r="G226" s="4"/>
      <c r="H226" s="5"/>
      <c r="I226" s="5"/>
      <c r="J226" s="5"/>
      <c r="K226" s="5"/>
      <c r="L226" s="4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12"/>
      <c r="Z226" s="12"/>
      <c r="AA226" s="5"/>
      <c r="AB226" s="5"/>
      <c r="AC226" s="5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>
        <v>1000</v>
      </c>
      <c r="BL226" s="12">
        <v>-550</v>
      </c>
      <c r="BM226" s="12">
        <v>-2500</v>
      </c>
      <c r="BN226" s="12">
        <v>-1400</v>
      </c>
      <c r="BO226" s="12">
        <v>700</v>
      </c>
      <c r="BP226" s="12">
        <v>560</v>
      </c>
      <c r="BQ226" s="12"/>
      <c r="BR226" s="12"/>
      <c r="BS226" s="12"/>
      <c r="BT226" s="12"/>
      <c r="BU226" s="12"/>
      <c r="BV226" s="12"/>
      <c r="BW226" s="12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  <c r="CL226" s="12"/>
      <c r="CM226" s="12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  <c r="DQ226" s="12"/>
      <c r="DR226" s="12"/>
      <c r="DS226" s="12"/>
      <c r="DT226" s="12"/>
      <c r="DU226" s="12"/>
      <c r="DV226" s="12"/>
      <c r="DW226" s="12"/>
      <c r="DX226" s="12"/>
      <c r="DY226" s="12"/>
      <c r="DZ226" s="12"/>
      <c r="EA226" s="12"/>
      <c r="EB226" s="12"/>
      <c r="EC226" s="12"/>
      <c r="ED226" s="12"/>
      <c r="EE226" s="12"/>
      <c r="EF226" s="12"/>
      <c r="EG226" s="12"/>
      <c r="EH226" s="12"/>
      <c r="EI226" s="12"/>
      <c r="EJ226" s="12"/>
      <c r="EK226" s="12"/>
      <c r="EL226" s="12"/>
      <c r="EM226" s="12"/>
      <c r="EN226" s="12"/>
      <c r="EO226" s="12"/>
      <c r="EP226" s="12"/>
      <c r="EQ226" s="12"/>
      <c r="ER226" s="12"/>
      <c r="ES226" s="12"/>
      <c r="ET226" s="12"/>
      <c r="EU226" s="12"/>
      <c r="EV226" s="12"/>
      <c r="EW226" s="12"/>
      <c r="EX226" s="12"/>
      <c r="EY226" s="12"/>
      <c r="EZ226" s="12"/>
      <c r="FA226" s="12"/>
      <c r="FB226" s="12"/>
      <c r="FC226" s="12"/>
      <c r="FD226" s="12"/>
      <c r="FE226" s="12"/>
      <c r="FF226" s="12"/>
      <c r="FG226" s="12"/>
      <c r="FH226" s="12"/>
      <c r="FI226" s="12"/>
      <c r="FJ226" s="12"/>
      <c r="FK226" s="12"/>
      <c r="FL226" s="12"/>
      <c r="FM226" s="12"/>
      <c r="FN226" s="12"/>
      <c r="FO226" s="12"/>
      <c r="FP226" s="12"/>
      <c r="FQ226" s="12"/>
      <c r="FR226" s="12"/>
      <c r="FS226" s="12"/>
      <c r="FT226" s="12"/>
      <c r="FU226" s="12"/>
      <c r="FV226" s="12"/>
      <c r="FW226" s="24">
        <f t="shared" si="25"/>
        <v>-46.666666666666664</v>
      </c>
      <c r="FX226" s="24">
        <f t="shared" si="24"/>
        <v>-683.33333333333337</v>
      </c>
      <c r="FY226" s="12"/>
      <c r="FZ226" s="12"/>
      <c r="GA226" s="12"/>
      <c r="GB226" s="5"/>
      <c r="GQ226" s="2"/>
      <c r="GR226" s="2"/>
      <c r="GS226" s="2"/>
    </row>
    <row r="227" spans="2:201" x14ac:dyDescent="0.3">
      <c r="B227" s="3" t="s">
        <v>334</v>
      </c>
      <c r="C227" s="36">
        <v>257</v>
      </c>
      <c r="D227" s="4">
        <f>FW227/FX227</f>
        <v>0.33333333333333331</v>
      </c>
      <c r="E227" s="5"/>
      <c r="F227" s="5"/>
      <c r="G227" s="4"/>
      <c r="H227" s="5"/>
      <c r="I227" s="5"/>
      <c r="J227" s="5"/>
      <c r="K227" s="5"/>
      <c r="L227" s="4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4"/>
      <c r="Z227" s="4"/>
      <c r="AA227" s="5"/>
      <c r="AB227" s="5"/>
      <c r="AC227" s="5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>
        <v>1200</v>
      </c>
      <c r="BR227" s="4">
        <v>500</v>
      </c>
      <c r="BS227" s="4">
        <v>300</v>
      </c>
      <c r="BT227" s="4">
        <v>6000</v>
      </c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4"/>
      <c r="EQ227" s="4"/>
      <c r="ER227" s="4"/>
      <c r="ES227" s="4"/>
      <c r="ET227" s="4"/>
      <c r="EU227" s="4"/>
      <c r="EV227" s="4"/>
      <c r="EW227" s="4"/>
      <c r="EX227" s="4"/>
      <c r="EY227" s="4"/>
      <c r="EZ227" s="4"/>
      <c r="FA227" s="4"/>
      <c r="FB227" s="4"/>
      <c r="FC227" s="4"/>
      <c r="FD227" s="4"/>
      <c r="FE227" s="4"/>
      <c r="FF227" s="4"/>
      <c r="FG227" s="4"/>
      <c r="FH227" s="4"/>
      <c r="FI227" s="4"/>
      <c r="FJ227" s="4"/>
      <c r="FK227" s="4"/>
      <c r="FL227" s="4"/>
      <c r="FM227" s="4"/>
      <c r="FN227" s="4"/>
      <c r="FO227" s="4"/>
      <c r="FP227" s="4"/>
      <c r="FQ227" s="4"/>
      <c r="FR227" s="4"/>
      <c r="FS227" s="4"/>
      <c r="FT227" s="4"/>
      <c r="FU227" s="4"/>
      <c r="FV227" s="4"/>
      <c r="FW227" s="4">
        <f>SUM(BQ227,BR227,BS227)</f>
        <v>2000</v>
      </c>
      <c r="FX227" s="4">
        <f>BT227</f>
        <v>6000</v>
      </c>
      <c r="FY227" s="4"/>
      <c r="FZ227" s="4"/>
      <c r="GA227" s="4"/>
      <c r="GB227" s="5"/>
      <c r="GQ227" s="2"/>
      <c r="GR227" s="2"/>
      <c r="GS227" s="2"/>
    </row>
    <row r="228" spans="2:201" x14ac:dyDescent="0.3">
      <c r="B228" s="3" t="s">
        <v>335</v>
      </c>
      <c r="C228" s="36">
        <v>257</v>
      </c>
      <c r="D228" s="4">
        <f>FW228/FX228</f>
        <v>0.125</v>
      </c>
      <c r="E228" s="5"/>
      <c r="F228" s="5"/>
      <c r="G228" s="4"/>
      <c r="H228" s="5"/>
      <c r="I228" s="5"/>
      <c r="J228" s="5"/>
      <c r="K228" s="5"/>
      <c r="L228" s="4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4"/>
      <c r="Z228" s="4"/>
      <c r="AA228" s="5"/>
      <c r="AB228" s="5"/>
      <c r="AC228" s="5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1">
        <v>1250</v>
      </c>
      <c r="BR228" s="1" t="s">
        <v>7</v>
      </c>
      <c r="BS228" s="1" t="s">
        <v>7</v>
      </c>
      <c r="BT228" s="4">
        <v>10000</v>
      </c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/>
      <c r="EX228" s="4"/>
      <c r="EY228" s="4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  <c r="FV228" s="4"/>
      <c r="FW228" s="4">
        <f>SUM(BQ228,BR228,BS228)</f>
        <v>1250</v>
      </c>
      <c r="FX228" s="4">
        <f t="shared" ref="FX228:FX230" si="26">BT228</f>
        <v>10000</v>
      </c>
      <c r="FY228" s="4"/>
      <c r="FZ228" s="4"/>
      <c r="GA228" s="4"/>
      <c r="GB228" s="5"/>
      <c r="GQ228" s="2"/>
      <c r="GR228" s="2"/>
      <c r="GS228" s="2"/>
    </row>
    <row r="229" spans="2:201" x14ac:dyDescent="0.3">
      <c r="B229" s="3" t="s">
        <v>336</v>
      </c>
      <c r="C229" s="36">
        <v>257</v>
      </c>
      <c r="D229" s="4" t="s">
        <v>7</v>
      </c>
      <c r="E229" s="32" t="s">
        <v>133</v>
      </c>
      <c r="F229" s="5"/>
      <c r="G229" s="4"/>
      <c r="H229" s="5"/>
      <c r="I229" s="5"/>
      <c r="J229" s="5"/>
      <c r="K229" s="5"/>
      <c r="L229" s="4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4"/>
      <c r="Z229" s="4"/>
      <c r="AA229" s="5"/>
      <c r="AB229" s="5"/>
      <c r="AC229" s="5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12" t="s">
        <v>7</v>
      </c>
      <c r="BR229" s="12" t="s">
        <v>7</v>
      </c>
      <c r="BS229" s="1" t="s">
        <v>7</v>
      </c>
      <c r="BT229" s="4" t="s">
        <v>7</v>
      </c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  <c r="FW229" s="4" t="s">
        <v>7</v>
      </c>
      <c r="FX229" s="4" t="str">
        <f t="shared" si="26"/>
        <v>?</v>
      </c>
      <c r="FY229" s="4"/>
      <c r="FZ229" s="4"/>
      <c r="GA229" s="4"/>
      <c r="GB229" s="5"/>
      <c r="GQ229" s="2"/>
      <c r="GR229" s="2"/>
      <c r="GS229" s="2"/>
    </row>
    <row r="230" spans="2:201" x14ac:dyDescent="0.3">
      <c r="B230" s="3" t="s">
        <v>337</v>
      </c>
      <c r="C230" s="36">
        <v>257</v>
      </c>
      <c r="D230" s="4">
        <v>0</v>
      </c>
      <c r="E230" s="32" t="s">
        <v>190</v>
      </c>
      <c r="F230" s="5"/>
      <c r="G230" s="4"/>
      <c r="H230" s="5"/>
      <c r="I230" s="5"/>
      <c r="J230" s="5"/>
      <c r="K230" s="5"/>
      <c r="L230" s="4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4"/>
      <c r="Z230" s="4"/>
      <c r="AA230" s="5"/>
      <c r="AB230" s="5"/>
      <c r="AC230" s="5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1">
        <v>0</v>
      </c>
      <c r="BR230" s="1">
        <v>0</v>
      </c>
      <c r="BS230" s="1">
        <v>0</v>
      </c>
      <c r="BT230" s="4">
        <v>0</v>
      </c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  <c r="FV230" s="4"/>
      <c r="FW230" s="4">
        <f>SUM(BQ230,BR230,BS230)</f>
        <v>0</v>
      </c>
      <c r="FX230" s="4">
        <f t="shared" si="26"/>
        <v>0</v>
      </c>
      <c r="FY230" s="4"/>
      <c r="FZ230" s="4"/>
      <c r="GA230" s="4"/>
      <c r="GB230" s="5"/>
      <c r="GQ230" s="2"/>
      <c r="GR230" s="2"/>
      <c r="GS230" s="2"/>
    </row>
    <row r="231" spans="2:201" x14ac:dyDescent="0.3">
      <c r="B231" s="3" t="s">
        <v>338</v>
      </c>
      <c r="C231" s="36">
        <v>257</v>
      </c>
      <c r="D231" s="4" t="s">
        <v>7</v>
      </c>
      <c r="E231" s="10" t="s">
        <v>222</v>
      </c>
      <c r="F231" s="5"/>
      <c r="G231" s="4"/>
      <c r="H231" s="5"/>
      <c r="I231" s="5"/>
      <c r="J231" s="5"/>
      <c r="K231" s="5"/>
      <c r="L231" s="4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4"/>
      <c r="Z231" s="4"/>
      <c r="AA231" s="5"/>
      <c r="AB231" s="5"/>
      <c r="AC231" s="5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1">
        <v>1200</v>
      </c>
      <c r="BR231" s="1">
        <v>600</v>
      </c>
      <c r="BS231" s="1">
        <v>500</v>
      </c>
      <c r="BT231" s="4" t="s">
        <v>7</v>
      </c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4"/>
      <c r="EE231" s="4"/>
      <c r="EF231" s="4"/>
      <c r="EG231" s="4"/>
      <c r="EH231" s="4"/>
      <c r="EI231" s="4"/>
      <c r="EJ231" s="4"/>
      <c r="EK231" s="4"/>
      <c r="EL231" s="4"/>
      <c r="EM231" s="4"/>
      <c r="EN231" s="4"/>
      <c r="EO231" s="4"/>
      <c r="EP231" s="4"/>
      <c r="EQ231" s="4"/>
      <c r="ER231" s="4"/>
      <c r="ES231" s="4"/>
      <c r="ET231" s="4"/>
      <c r="EU231" s="4"/>
      <c r="EV231" s="4"/>
      <c r="EW231" s="4"/>
      <c r="EX231" s="4"/>
      <c r="EY231" s="4"/>
      <c r="EZ231" s="4"/>
      <c r="FA231" s="4"/>
      <c r="FB231" s="4"/>
      <c r="FC231" s="4"/>
      <c r="FD231" s="4"/>
      <c r="FE231" s="4"/>
      <c r="FF231" s="4"/>
      <c r="FG231" s="4"/>
      <c r="FH231" s="4"/>
      <c r="FI231" s="4"/>
      <c r="FJ231" s="4"/>
      <c r="FK231" s="4"/>
      <c r="FL231" s="4"/>
      <c r="FM231" s="4"/>
      <c r="FN231" s="4"/>
      <c r="FO231" s="4"/>
      <c r="FP231" s="4"/>
      <c r="FQ231" s="4"/>
      <c r="FR231" s="4"/>
      <c r="FS231" s="4"/>
      <c r="FT231" s="4"/>
      <c r="FU231" s="4"/>
      <c r="FV231" s="4"/>
      <c r="FW231" s="4">
        <f t="shared" ref="FW231" si="27">SUM(BQ231,BR231,BS231)</f>
        <v>2300</v>
      </c>
      <c r="FX231" s="4" t="str">
        <f t="shared" ref="FX231" si="28">BT231</f>
        <v>?</v>
      </c>
      <c r="FY231" s="4"/>
      <c r="FZ231" s="4"/>
      <c r="GA231" s="4"/>
      <c r="GB231" s="5"/>
      <c r="GQ231" s="2"/>
      <c r="GR231" s="2"/>
      <c r="GS231" s="2"/>
    </row>
    <row r="232" spans="2:201" x14ac:dyDescent="0.3">
      <c r="B232" s="3" t="s">
        <v>339</v>
      </c>
      <c r="C232" s="36">
        <v>257</v>
      </c>
      <c r="D232" s="4" t="s">
        <v>7</v>
      </c>
      <c r="E232" s="10" t="s">
        <v>135</v>
      </c>
      <c r="F232" s="5"/>
      <c r="G232" s="4"/>
      <c r="H232" s="5"/>
      <c r="I232" s="5"/>
      <c r="J232" s="5"/>
      <c r="K232" s="5"/>
      <c r="L232" s="4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4"/>
      <c r="Z232" s="4"/>
      <c r="AA232" s="5"/>
      <c r="AB232" s="5"/>
      <c r="AC232" s="5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12" t="s">
        <v>7</v>
      </c>
      <c r="BR232" s="12" t="s">
        <v>7</v>
      </c>
      <c r="BS232" s="12" t="s">
        <v>7</v>
      </c>
      <c r="BT232" s="4">
        <v>10000</v>
      </c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4"/>
      <c r="EW232" s="4"/>
      <c r="EX232" s="4"/>
      <c r="EY232" s="4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  <c r="FV232" s="4"/>
      <c r="FW232" s="4" t="s">
        <v>7</v>
      </c>
      <c r="FX232" s="4">
        <f>BT232</f>
        <v>10000</v>
      </c>
      <c r="FY232" s="4"/>
      <c r="FZ232" s="4"/>
      <c r="GA232" s="4"/>
      <c r="GB232" s="5"/>
      <c r="GQ232" s="2"/>
      <c r="GR232" s="2"/>
      <c r="GS232" s="2"/>
    </row>
    <row r="233" spans="2:201" x14ac:dyDescent="0.3">
      <c r="B233" s="3" t="s">
        <v>340</v>
      </c>
      <c r="C233" s="36">
        <v>257</v>
      </c>
      <c r="D233" s="4" t="s">
        <v>7</v>
      </c>
      <c r="E233" s="10" t="s">
        <v>223</v>
      </c>
      <c r="F233" s="5"/>
      <c r="G233" s="4"/>
      <c r="H233" s="5"/>
      <c r="I233" s="5"/>
      <c r="J233" s="5"/>
      <c r="K233" s="5"/>
      <c r="L233" s="4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4"/>
      <c r="Z233" s="4"/>
      <c r="AA233" s="5"/>
      <c r="AB233" s="5"/>
      <c r="AC233" s="5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12">
        <v>-1450</v>
      </c>
      <c r="BR233" s="12">
        <v>330</v>
      </c>
      <c r="BS233" s="12">
        <v>240</v>
      </c>
      <c r="BT233" s="4">
        <v>2000</v>
      </c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  <c r="FW233" s="4">
        <f>SUM(BQ233,BR233,BS233)</f>
        <v>-880</v>
      </c>
      <c r="FX233" s="4">
        <f>BT233</f>
        <v>2000</v>
      </c>
      <c r="FY233" s="4"/>
      <c r="FZ233" s="4"/>
      <c r="GA233" s="4"/>
      <c r="GB233" s="5"/>
      <c r="GQ233" s="2"/>
      <c r="GR233" s="2"/>
      <c r="GS233" s="2"/>
    </row>
    <row r="234" spans="2:201" x14ac:dyDescent="0.3">
      <c r="B234" s="3" t="s">
        <v>341</v>
      </c>
      <c r="C234" s="36">
        <v>257</v>
      </c>
      <c r="D234" s="4" t="s">
        <v>7</v>
      </c>
      <c r="E234" s="10" t="s">
        <v>223</v>
      </c>
      <c r="F234" s="5"/>
      <c r="G234" s="4"/>
      <c r="H234" s="5"/>
      <c r="I234" s="5"/>
      <c r="J234" s="5"/>
      <c r="K234" s="5"/>
      <c r="L234" s="4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4"/>
      <c r="Z234" s="4"/>
      <c r="AA234" s="5"/>
      <c r="AB234" s="5"/>
      <c r="AC234" s="5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12">
        <v>-500</v>
      </c>
      <c r="BR234" s="12">
        <v>300</v>
      </c>
      <c r="BS234" s="12">
        <v>-800</v>
      </c>
      <c r="BT234" s="4">
        <v>0</v>
      </c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  <c r="EI234" s="4"/>
      <c r="EJ234" s="4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4"/>
      <c r="EW234" s="4"/>
      <c r="EX234" s="4"/>
      <c r="EY234" s="4"/>
      <c r="EZ234" s="4"/>
      <c r="FA234" s="4"/>
      <c r="FB234" s="4"/>
      <c r="FC234" s="4"/>
      <c r="FD234" s="4"/>
      <c r="FE234" s="4"/>
      <c r="FF234" s="4"/>
      <c r="FG234" s="4"/>
      <c r="FH234" s="4"/>
      <c r="FI234" s="4"/>
      <c r="FJ234" s="4"/>
      <c r="FK234" s="4"/>
      <c r="FL234" s="4"/>
      <c r="FM234" s="4"/>
      <c r="FN234" s="4"/>
      <c r="FO234" s="4"/>
      <c r="FP234" s="4"/>
      <c r="FQ234" s="4"/>
      <c r="FR234" s="4"/>
      <c r="FS234" s="4"/>
      <c r="FT234" s="4"/>
      <c r="FU234" s="4"/>
      <c r="FV234" s="4"/>
      <c r="FW234" s="4">
        <f t="shared" ref="FW234:FW238" si="29">SUM(BQ234,BR234,BS234)</f>
        <v>-1000</v>
      </c>
      <c r="FX234" s="4">
        <f t="shared" ref="FX234:FX238" si="30">BT234</f>
        <v>0</v>
      </c>
      <c r="FY234" s="4"/>
      <c r="FZ234" s="4"/>
      <c r="GA234" s="4"/>
      <c r="GB234" s="5"/>
      <c r="GQ234" s="2"/>
      <c r="GR234" s="2"/>
      <c r="GS234" s="2"/>
    </row>
    <row r="235" spans="2:201" x14ac:dyDescent="0.3">
      <c r="B235" s="3" t="s">
        <v>342</v>
      </c>
      <c r="C235" s="36">
        <v>257</v>
      </c>
      <c r="D235" s="4" t="s">
        <v>7</v>
      </c>
      <c r="E235" s="10" t="s">
        <v>224</v>
      </c>
      <c r="F235" s="5"/>
      <c r="G235" s="4"/>
      <c r="H235" s="5"/>
      <c r="I235" s="5"/>
      <c r="J235" s="5"/>
      <c r="K235" s="5"/>
      <c r="L235" s="4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4"/>
      <c r="Z235" s="4"/>
      <c r="AA235" s="5"/>
      <c r="AB235" s="5"/>
      <c r="AC235" s="5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12">
        <v>-200</v>
      </c>
      <c r="BR235" s="12">
        <v>-350</v>
      </c>
      <c r="BS235" s="12">
        <v>-100</v>
      </c>
      <c r="BT235" s="4">
        <v>-10000</v>
      </c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4"/>
      <c r="EP235" s="4"/>
      <c r="EQ235" s="4"/>
      <c r="ER235" s="4"/>
      <c r="ES235" s="4"/>
      <c r="ET235" s="4"/>
      <c r="EU235" s="4"/>
      <c r="EV235" s="4"/>
      <c r="EW235" s="4"/>
      <c r="EX235" s="4"/>
      <c r="EY235" s="4"/>
      <c r="EZ235" s="4"/>
      <c r="FA235" s="4"/>
      <c r="FB235" s="4"/>
      <c r="FC235" s="4"/>
      <c r="FD235" s="4"/>
      <c r="FE235" s="4"/>
      <c r="FF235" s="4"/>
      <c r="FG235" s="4"/>
      <c r="FH235" s="4"/>
      <c r="FI235" s="4"/>
      <c r="FJ235" s="4"/>
      <c r="FK235" s="4"/>
      <c r="FL235" s="4"/>
      <c r="FM235" s="4"/>
      <c r="FN235" s="4"/>
      <c r="FO235" s="4"/>
      <c r="FP235" s="4"/>
      <c r="FQ235" s="4"/>
      <c r="FR235" s="4"/>
      <c r="FS235" s="4"/>
      <c r="FT235" s="4"/>
      <c r="FU235" s="4"/>
      <c r="FV235" s="4"/>
      <c r="FW235" s="4">
        <f t="shared" si="29"/>
        <v>-650</v>
      </c>
      <c r="FX235" s="4">
        <f t="shared" si="30"/>
        <v>-10000</v>
      </c>
      <c r="FY235" s="4"/>
      <c r="FZ235" s="4"/>
      <c r="GA235" s="4"/>
      <c r="GB235" s="5"/>
      <c r="GQ235" s="2"/>
      <c r="GR235" s="2"/>
      <c r="GS235" s="2"/>
    </row>
    <row r="236" spans="2:201" x14ac:dyDescent="0.3">
      <c r="B236" s="3" t="s">
        <v>343</v>
      </c>
      <c r="C236" s="36">
        <v>257</v>
      </c>
      <c r="D236" s="4" t="s">
        <v>7</v>
      </c>
      <c r="E236" s="10" t="s">
        <v>136</v>
      </c>
      <c r="F236" s="5"/>
      <c r="G236" s="4"/>
      <c r="H236" s="5"/>
      <c r="I236" s="5"/>
      <c r="J236" s="5"/>
      <c r="K236" s="5"/>
      <c r="L236" s="4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4"/>
      <c r="Z236" s="4"/>
      <c r="AA236" s="5"/>
      <c r="AB236" s="5"/>
      <c r="AC236" s="5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12">
        <v>800</v>
      </c>
      <c r="BR236" s="12">
        <v>300</v>
      </c>
      <c r="BS236" s="12">
        <v>600</v>
      </c>
      <c r="BT236" s="4">
        <v>-5000</v>
      </c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  <c r="FW236" s="4">
        <f t="shared" si="29"/>
        <v>1700</v>
      </c>
      <c r="FX236" s="4">
        <f t="shared" si="30"/>
        <v>-5000</v>
      </c>
      <c r="FY236" s="4"/>
      <c r="FZ236" s="4"/>
      <c r="GA236" s="4"/>
      <c r="GB236" s="5"/>
      <c r="GQ236" s="2"/>
      <c r="GR236" s="2"/>
      <c r="GS236" s="2"/>
    </row>
    <row r="237" spans="2:201" x14ac:dyDescent="0.3">
      <c r="B237" s="3" t="s">
        <v>344</v>
      </c>
      <c r="C237" s="36">
        <v>257</v>
      </c>
      <c r="D237" s="4" t="s">
        <v>7</v>
      </c>
      <c r="E237" s="10" t="s">
        <v>136</v>
      </c>
      <c r="F237" s="5"/>
      <c r="G237" s="4"/>
      <c r="H237" s="5"/>
      <c r="I237" s="5"/>
      <c r="J237" s="5"/>
      <c r="K237" s="5"/>
      <c r="L237" s="4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4"/>
      <c r="Z237" s="4"/>
      <c r="AA237" s="5"/>
      <c r="AB237" s="5"/>
      <c r="AC237" s="5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12">
        <v>1000</v>
      </c>
      <c r="BR237" s="12">
        <v>-300</v>
      </c>
      <c r="BS237" s="12">
        <v>-700</v>
      </c>
      <c r="BT237" s="4">
        <v>-7000</v>
      </c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  <c r="FW237" s="4">
        <f t="shared" si="29"/>
        <v>0</v>
      </c>
      <c r="FX237" s="4">
        <f t="shared" si="30"/>
        <v>-7000</v>
      </c>
      <c r="FY237" s="4"/>
      <c r="FZ237" s="4"/>
      <c r="GA237" s="4"/>
      <c r="GB237" s="5"/>
      <c r="GQ237" s="2"/>
      <c r="GR237" s="2"/>
      <c r="GS237" s="2"/>
    </row>
    <row r="238" spans="2:201" x14ac:dyDescent="0.3">
      <c r="B238" s="3" t="s">
        <v>345</v>
      </c>
      <c r="C238" s="36">
        <v>257</v>
      </c>
      <c r="D238" s="4" t="s">
        <v>7</v>
      </c>
      <c r="E238" s="10" t="s">
        <v>224</v>
      </c>
      <c r="F238" s="5"/>
      <c r="G238" s="4"/>
      <c r="H238" s="5"/>
      <c r="I238" s="5"/>
      <c r="J238" s="5"/>
      <c r="K238" s="5"/>
      <c r="L238" s="4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4"/>
      <c r="Z238" s="4"/>
      <c r="AA238" s="5"/>
      <c r="AB238" s="5"/>
      <c r="AC238" s="5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12">
        <v>-1400</v>
      </c>
      <c r="BR238" s="12">
        <v>700</v>
      </c>
      <c r="BS238" s="12">
        <v>560</v>
      </c>
      <c r="BT238" s="4">
        <v>-20000</v>
      </c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  <c r="DX238" s="4"/>
      <c r="DY238" s="4"/>
      <c r="DZ238" s="4"/>
      <c r="EA238" s="4"/>
      <c r="EB238" s="4"/>
      <c r="EC238" s="4"/>
      <c r="ED238" s="4"/>
      <c r="EE238" s="4"/>
      <c r="EF238" s="4"/>
      <c r="EG238" s="4"/>
      <c r="EH238" s="4"/>
      <c r="EI238" s="4"/>
      <c r="EJ238" s="4"/>
      <c r="EK238" s="4"/>
      <c r="EL238" s="4"/>
      <c r="EM238" s="4"/>
      <c r="EN238" s="4"/>
      <c r="EO238" s="4"/>
      <c r="EP238" s="4"/>
      <c r="EQ238" s="4"/>
      <c r="ER238" s="4"/>
      <c r="ES238" s="4"/>
      <c r="ET238" s="4"/>
      <c r="EU238" s="4"/>
      <c r="EV238" s="4"/>
      <c r="EW238" s="4"/>
      <c r="EX238" s="4"/>
      <c r="EY238" s="4"/>
      <c r="EZ238" s="4"/>
      <c r="FA238" s="4"/>
      <c r="FB238" s="4"/>
      <c r="FC238" s="4"/>
      <c r="FD238" s="4"/>
      <c r="FE238" s="4"/>
      <c r="FF238" s="4"/>
      <c r="FG238" s="4"/>
      <c r="FH238" s="4"/>
      <c r="FI238" s="4"/>
      <c r="FJ238" s="4"/>
      <c r="FK238" s="4"/>
      <c r="FL238" s="4"/>
      <c r="FM238" s="4"/>
      <c r="FN238" s="4"/>
      <c r="FO238" s="4"/>
      <c r="FP238" s="4"/>
      <c r="FQ238" s="4"/>
      <c r="FR238" s="4"/>
      <c r="FS238" s="4"/>
      <c r="FT238" s="4"/>
      <c r="FU238" s="4"/>
      <c r="FV238" s="4"/>
      <c r="FW238" s="4">
        <f t="shared" si="29"/>
        <v>-140</v>
      </c>
      <c r="FX238" s="4">
        <f t="shared" si="30"/>
        <v>-20000</v>
      </c>
      <c r="FY238" s="4"/>
      <c r="FZ238" s="4"/>
      <c r="GA238" s="4"/>
      <c r="GB238" s="5"/>
      <c r="GQ238" s="2"/>
      <c r="GR238" s="2"/>
      <c r="GS238" s="2"/>
    </row>
    <row r="239" spans="2:201" x14ac:dyDescent="0.3">
      <c r="B239" s="3" t="s">
        <v>360</v>
      </c>
      <c r="C239" s="36">
        <v>258</v>
      </c>
      <c r="D239" s="4">
        <f>FW239/FX239</f>
        <v>0.82352941176470584</v>
      </c>
      <c r="E239" s="4"/>
      <c r="F239" s="5"/>
      <c r="G239" s="4"/>
      <c r="H239" s="5"/>
      <c r="I239" s="5"/>
      <c r="J239" s="5"/>
      <c r="K239" s="5"/>
      <c r="L239" s="4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4"/>
      <c r="Z239" s="4"/>
      <c r="AA239" s="5"/>
      <c r="AB239" s="5"/>
      <c r="AC239" s="5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1">
        <v>1000</v>
      </c>
      <c r="BV239" s="1">
        <v>500</v>
      </c>
      <c r="BW239" s="1">
        <v>600</v>
      </c>
      <c r="BX239" s="1">
        <v>1350</v>
      </c>
      <c r="BY239" s="1">
        <v>500</v>
      </c>
      <c r="BZ239" s="1">
        <v>700</v>
      </c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4">
        <f>AVERAGE(BU239,BV239,BW239)</f>
        <v>700</v>
      </c>
      <c r="FX239" s="4">
        <f>AVERAGE(BX239,BY239,BZ239)</f>
        <v>850</v>
      </c>
      <c r="FY239" s="4"/>
      <c r="FZ239" s="4"/>
      <c r="GA239" s="4"/>
      <c r="GB239" s="5"/>
      <c r="GQ239" s="2"/>
      <c r="GR239" s="2"/>
      <c r="GS239" s="2"/>
    </row>
    <row r="240" spans="2:201" x14ac:dyDescent="0.3">
      <c r="B240" s="3" t="s">
        <v>361</v>
      </c>
      <c r="C240" s="36">
        <v>258</v>
      </c>
      <c r="D240" s="4">
        <f>FW240/FX240</f>
        <v>1.6</v>
      </c>
      <c r="E240" s="4"/>
      <c r="F240" s="5"/>
      <c r="G240" s="4"/>
      <c r="H240" s="5"/>
      <c r="I240" s="5"/>
      <c r="J240" s="5"/>
      <c r="K240" s="5"/>
      <c r="L240" s="4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4"/>
      <c r="Z240" s="4"/>
      <c r="AA240" s="5"/>
      <c r="AB240" s="5"/>
      <c r="AC240" s="5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1">
        <v>2000</v>
      </c>
      <c r="BV240" s="1" t="s">
        <v>7</v>
      </c>
      <c r="BW240" s="1" t="s">
        <v>7</v>
      </c>
      <c r="BX240" s="1">
        <v>1250</v>
      </c>
      <c r="BY240" s="1" t="s">
        <v>7</v>
      </c>
      <c r="BZ240" s="1" t="s">
        <v>7</v>
      </c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4">
        <f>AVERAGE(BU240,BV240,BW240)</f>
        <v>2000</v>
      </c>
      <c r="FX240" s="4">
        <f>AVERAGE(BX240,BY240,BZ240)</f>
        <v>1250</v>
      </c>
      <c r="FY240" s="4"/>
      <c r="FZ240" s="4"/>
      <c r="GA240" s="4"/>
      <c r="GB240" s="5"/>
      <c r="GQ240" s="2"/>
      <c r="GR240" s="2"/>
      <c r="GS240" s="2"/>
    </row>
    <row r="241" spans="2:201" x14ac:dyDescent="0.3">
      <c r="B241" s="3" t="s">
        <v>362</v>
      </c>
      <c r="C241" s="36">
        <v>258</v>
      </c>
      <c r="D241" s="4" t="s">
        <v>7</v>
      </c>
      <c r="E241" s="4" t="s">
        <v>352</v>
      </c>
      <c r="F241" s="5"/>
      <c r="G241" s="4"/>
      <c r="H241" s="5"/>
      <c r="I241" s="5"/>
      <c r="J241" s="5"/>
      <c r="K241" s="5"/>
      <c r="L241" s="4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4"/>
      <c r="Z241" s="4"/>
      <c r="AA241" s="5"/>
      <c r="AB241" s="5"/>
      <c r="AC241" s="5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12" t="s">
        <v>7</v>
      </c>
      <c r="BV241" s="12" t="s">
        <v>7</v>
      </c>
      <c r="BW241" s="12" t="s">
        <v>7</v>
      </c>
      <c r="BX241" s="12" t="s">
        <v>7</v>
      </c>
      <c r="BY241" s="12" t="s">
        <v>7</v>
      </c>
      <c r="BZ241" s="1" t="s">
        <v>7</v>
      </c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2" t="s">
        <v>7</v>
      </c>
      <c r="FX241" s="12" t="s">
        <v>7</v>
      </c>
      <c r="FY241" s="4"/>
      <c r="FZ241" s="4"/>
      <c r="GA241" s="4"/>
      <c r="GB241" s="5"/>
      <c r="GQ241" s="2"/>
      <c r="GR241" s="2"/>
      <c r="GS241" s="2"/>
    </row>
    <row r="242" spans="2:201" x14ac:dyDescent="0.3">
      <c r="B242" s="3" t="s">
        <v>363</v>
      </c>
      <c r="C242" s="36">
        <v>258</v>
      </c>
      <c r="D242" s="4">
        <v>-9999999</v>
      </c>
      <c r="E242" s="4" t="s">
        <v>353</v>
      </c>
      <c r="F242" s="5"/>
      <c r="G242" s="4"/>
      <c r="H242" s="5"/>
      <c r="I242" s="5"/>
      <c r="J242" s="5"/>
      <c r="K242" s="5"/>
      <c r="L242" s="4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4"/>
      <c r="Z242" s="4"/>
      <c r="AA242" s="5"/>
      <c r="AB242" s="5"/>
      <c r="AC242" s="5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1">
        <v>0</v>
      </c>
      <c r="BV242" s="1">
        <v>0</v>
      </c>
      <c r="BW242" s="1">
        <v>0</v>
      </c>
      <c r="BX242" s="1">
        <v>0</v>
      </c>
      <c r="BY242" s="1">
        <v>0</v>
      </c>
      <c r="BZ242" s="1">
        <v>0</v>
      </c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4">
        <f>AVERAGE(BU242,BV242,BW242)</f>
        <v>0</v>
      </c>
      <c r="FX242" s="4">
        <f>AVERAGE(BX242,BY242,BZ242)</f>
        <v>0</v>
      </c>
      <c r="FY242" s="4"/>
      <c r="FZ242" s="4"/>
      <c r="GA242" s="4"/>
      <c r="GB242" s="5"/>
      <c r="GQ242" s="2"/>
      <c r="GR242" s="2"/>
      <c r="GS242" s="2"/>
    </row>
    <row r="243" spans="2:201" x14ac:dyDescent="0.3">
      <c r="B243" s="3" t="s">
        <v>364</v>
      </c>
      <c r="C243" s="36">
        <v>258</v>
      </c>
      <c r="D243" s="4">
        <v>1000000</v>
      </c>
      <c r="E243" s="4" t="s">
        <v>354</v>
      </c>
      <c r="F243" s="5"/>
      <c r="G243" s="4"/>
      <c r="H243" s="5"/>
      <c r="I243" s="5"/>
      <c r="J243" s="5"/>
      <c r="K243" s="5"/>
      <c r="L243" s="4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4"/>
      <c r="Z243" s="4"/>
      <c r="AA243" s="5"/>
      <c r="AB243" s="5"/>
      <c r="AC243" s="5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1">
        <v>1500</v>
      </c>
      <c r="BV243" s="1">
        <v>700</v>
      </c>
      <c r="BW243" s="1">
        <v>800</v>
      </c>
      <c r="BX243" s="1">
        <v>-1000</v>
      </c>
      <c r="BY243" s="1">
        <v>500</v>
      </c>
      <c r="BZ243" s="1">
        <v>500</v>
      </c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4">
        <f>AVERAGE(BU243,BV243,BW243)</f>
        <v>1000</v>
      </c>
      <c r="FX243" s="4">
        <f>AVERAGE(BX243,BY243,BZ243)</f>
        <v>0</v>
      </c>
      <c r="FY243" s="4"/>
      <c r="FZ243" s="4"/>
      <c r="GA243" s="4"/>
      <c r="GB243" s="5"/>
      <c r="GQ243" s="2"/>
      <c r="GR243" s="2"/>
      <c r="GS243" s="2"/>
    </row>
    <row r="244" spans="2:201" x14ac:dyDescent="0.3">
      <c r="B244" s="3" t="s">
        <v>365</v>
      </c>
      <c r="C244" s="36">
        <v>258</v>
      </c>
      <c r="D244" s="4" t="s">
        <v>7</v>
      </c>
      <c r="E244" s="4" t="s">
        <v>356</v>
      </c>
      <c r="F244" s="5"/>
      <c r="G244" s="4"/>
      <c r="H244" s="5"/>
      <c r="I244" s="5"/>
      <c r="J244" s="5"/>
      <c r="K244" s="5"/>
      <c r="L244" s="4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4"/>
      <c r="Z244" s="4"/>
      <c r="AA244" s="5"/>
      <c r="AB244" s="5"/>
      <c r="AC244" s="5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12" t="s">
        <v>7</v>
      </c>
      <c r="BV244" s="12" t="s">
        <v>7</v>
      </c>
      <c r="BW244" s="12" t="s">
        <v>7</v>
      </c>
      <c r="BX244" s="12">
        <v>800</v>
      </c>
      <c r="BY244" s="12">
        <v>700</v>
      </c>
      <c r="BZ244" s="12">
        <v>900</v>
      </c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  <c r="CL244" s="12"/>
      <c r="CM244" s="12"/>
      <c r="CN244" s="12"/>
      <c r="CO244" s="12"/>
      <c r="CP244" s="12"/>
      <c r="CQ244" s="12"/>
      <c r="CR244" s="12"/>
      <c r="CS244" s="12"/>
      <c r="CT244" s="12"/>
      <c r="CU244" s="12"/>
      <c r="CV244" s="12"/>
      <c r="CW244" s="12"/>
      <c r="CX244" s="12"/>
      <c r="CY244" s="12"/>
      <c r="CZ244" s="12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/>
      <c r="DK244" s="12"/>
      <c r="DL244" s="12"/>
      <c r="DM244" s="12"/>
      <c r="DN244" s="12"/>
      <c r="DO244" s="12"/>
      <c r="DP244" s="12"/>
      <c r="DQ244" s="12"/>
      <c r="DR244" s="12"/>
      <c r="DS244" s="12"/>
      <c r="DT244" s="12"/>
      <c r="DU244" s="12"/>
      <c r="DV244" s="12"/>
      <c r="DW244" s="12"/>
      <c r="DX244" s="12"/>
      <c r="DY244" s="12"/>
      <c r="DZ244" s="12"/>
      <c r="EA244" s="12"/>
      <c r="EB244" s="12"/>
      <c r="EC244" s="12"/>
      <c r="ED244" s="12"/>
      <c r="EE244" s="12"/>
      <c r="EF244" s="12"/>
      <c r="EG244" s="12"/>
      <c r="EH244" s="12"/>
      <c r="EI244" s="12"/>
      <c r="EJ244" s="12"/>
      <c r="EK244" s="12"/>
      <c r="EL244" s="12"/>
      <c r="EM244" s="12"/>
      <c r="EN244" s="12"/>
      <c r="EO244" s="12"/>
      <c r="EP244" s="12"/>
      <c r="EQ244" s="12"/>
      <c r="ER244" s="12"/>
      <c r="ES244" s="12"/>
      <c r="ET244" s="12"/>
      <c r="EU244" s="12"/>
      <c r="EV244" s="12"/>
      <c r="EW244" s="12"/>
      <c r="EX244" s="12"/>
      <c r="EY244" s="12"/>
      <c r="EZ244" s="12"/>
      <c r="FA244" s="12"/>
      <c r="FB244" s="12"/>
      <c r="FC244" s="12"/>
      <c r="FD244" s="12"/>
      <c r="FE244" s="12"/>
      <c r="FF244" s="12"/>
      <c r="FG244" s="12"/>
      <c r="FH244" s="12"/>
      <c r="FI244" s="12"/>
      <c r="FJ244" s="12"/>
      <c r="FK244" s="12"/>
      <c r="FL244" s="12"/>
      <c r="FM244" s="12"/>
      <c r="FN244" s="12"/>
      <c r="FO244" s="12"/>
      <c r="FP244" s="12"/>
      <c r="FQ244" s="12"/>
      <c r="FR244" s="12"/>
      <c r="FS244" s="12"/>
      <c r="FT244" s="12"/>
      <c r="FU244" s="12"/>
      <c r="FV244" s="12"/>
      <c r="FW244" s="4" t="s">
        <v>7</v>
      </c>
      <c r="FX244" s="4">
        <f>AVERAGE(BX244,BY244,BZ244)</f>
        <v>800</v>
      </c>
      <c r="FY244" s="4"/>
      <c r="FZ244" s="4"/>
      <c r="GA244" s="4"/>
      <c r="GB244" s="5"/>
      <c r="GQ244" s="2"/>
      <c r="GR244" s="2"/>
      <c r="GS244" s="2"/>
    </row>
    <row r="245" spans="2:201" x14ac:dyDescent="0.3">
      <c r="B245" s="3" t="s">
        <v>366</v>
      </c>
      <c r="C245" s="36">
        <v>258</v>
      </c>
      <c r="D245" s="4" t="s">
        <v>7</v>
      </c>
      <c r="E245" s="4" t="s">
        <v>355</v>
      </c>
      <c r="F245" s="5"/>
      <c r="G245" s="4"/>
      <c r="H245" s="5"/>
      <c r="I245" s="5"/>
      <c r="J245" s="5"/>
      <c r="K245" s="5"/>
      <c r="L245" s="4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4"/>
      <c r="Z245" s="4"/>
      <c r="AA245" s="5"/>
      <c r="AB245" s="5"/>
      <c r="AC245" s="5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12">
        <v>400</v>
      </c>
      <c r="BV245" s="12">
        <v>300</v>
      </c>
      <c r="BW245" s="12">
        <v>700</v>
      </c>
      <c r="BX245" s="12" t="s">
        <v>7</v>
      </c>
      <c r="BY245" s="12" t="s">
        <v>7</v>
      </c>
      <c r="BZ245" s="12" t="s">
        <v>7</v>
      </c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  <c r="CL245" s="12"/>
      <c r="CM245" s="12"/>
      <c r="CN245" s="12"/>
      <c r="CO245" s="12"/>
      <c r="CP245" s="12"/>
      <c r="CQ245" s="12"/>
      <c r="CR245" s="12"/>
      <c r="CS245" s="12"/>
      <c r="CT245" s="12"/>
      <c r="CU245" s="12"/>
      <c r="CV245" s="12"/>
      <c r="CW245" s="12"/>
      <c r="CX245" s="12"/>
      <c r="CY245" s="12"/>
      <c r="CZ245" s="12"/>
      <c r="DA245" s="12"/>
      <c r="DB245" s="12"/>
      <c r="DC245" s="12"/>
      <c r="DD245" s="12"/>
      <c r="DE245" s="12"/>
      <c r="DF245" s="12"/>
      <c r="DG245" s="12"/>
      <c r="DH245" s="12"/>
      <c r="DI245" s="12"/>
      <c r="DJ245" s="12"/>
      <c r="DK245" s="12"/>
      <c r="DL245" s="12"/>
      <c r="DM245" s="12"/>
      <c r="DN245" s="12"/>
      <c r="DO245" s="12"/>
      <c r="DP245" s="12"/>
      <c r="DQ245" s="12"/>
      <c r="DR245" s="12"/>
      <c r="DS245" s="12"/>
      <c r="DT245" s="12"/>
      <c r="DU245" s="12"/>
      <c r="DV245" s="12"/>
      <c r="DW245" s="12"/>
      <c r="DX245" s="12"/>
      <c r="DY245" s="12"/>
      <c r="DZ245" s="12"/>
      <c r="EA245" s="12"/>
      <c r="EB245" s="12"/>
      <c r="EC245" s="12"/>
      <c r="ED245" s="12"/>
      <c r="EE245" s="12"/>
      <c r="EF245" s="12"/>
      <c r="EG245" s="12"/>
      <c r="EH245" s="12"/>
      <c r="EI245" s="12"/>
      <c r="EJ245" s="12"/>
      <c r="EK245" s="12"/>
      <c r="EL245" s="12"/>
      <c r="EM245" s="12"/>
      <c r="EN245" s="12"/>
      <c r="EO245" s="12"/>
      <c r="EP245" s="12"/>
      <c r="EQ245" s="12"/>
      <c r="ER245" s="12"/>
      <c r="ES245" s="12"/>
      <c r="ET245" s="12"/>
      <c r="EU245" s="12"/>
      <c r="EV245" s="12"/>
      <c r="EW245" s="12"/>
      <c r="EX245" s="12"/>
      <c r="EY245" s="12"/>
      <c r="EZ245" s="12"/>
      <c r="FA245" s="12"/>
      <c r="FB245" s="12"/>
      <c r="FC245" s="12"/>
      <c r="FD245" s="12"/>
      <c r="FE245" s="12"/>
      <c r="FF245" s="12"/>
      <c r="FG245" s="12"/>
      <c r="FH245" s="12"/>
      <c r="FI245" s="12"/>
      <c r="FJ245" s="12"/>
      <c r="FK245" s="12"/>
      <c r="FL245" s="12"/>
      <c r="FM245" s="12"/>
      <c r="FN245" s="12"/>
      <c r="FO245" s="12"/>
      <c r="FP245" s="12"/>
      <c r="FQ245" s="12"/>
      <c r="FR245" s="12"/>
      <c r="FS245" s="12"/>
      <c r="FT245" s="12"/>
      <c r="FU245" s="12"/>
      <c r="FV245" s="12"/>
      <c r="FW245" s="4">
        <f t="shared" ref="FW245:FW251" si="31">AVERAGE(BU245,BV245,BW245)</f>
        <v>466.66666666666669</v>
      </c>
      <c r="FX245" s="4" t="s">
        <v>7</v>
      </c>
      <c r="FY245" s="4"/>
      <c r="FZ245" s="4"/>
      <c r="GA245" s="4"/>
      <c r="GB245" s="5"/>
      <c r="GQ245" s="2"/>
      <c r="GR245" s="2"/>
      <c r="GS245" s="2"/>
    </row>
    <row r="246" spans="2:201" x14ac:dyDescent="0.3">
      <c r="B246" s="3" t="s">
        <v>367</v>
      </c>
      <c r="C246" s="36">
        <v>258</v>
      </c>
      <c r="D246" s="4" t="s">
        <v>7</v>
      </c>
      <c r="E246" s="4" t="s">
        <v>357</v>
      </c>
      <c r="F246" s="5"/>
      <c r="G246" s="4"/>
      <c r="H246" s="5"/>
      <c r="I246" s="5"/>
      <c r="J246" s="5"/>
      <c r="K246" s="5"/>
      <c r="L246" s="4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4"/>
      <c r="Z246" s="4"/>
      <c r="AA246" s="5"/>
      <c r="AB246" s="5"/>
      <c r="AC246" s="5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12">
        <v>1000</v>
      </c>
      <c r="BV246" s="12">
        <v>340</v>
      </c>
      <c r="BW246" s="12">
        <v>100</v>
      </c>
      <c r="BX246" s="12">
        <v>-1450</v>
      </c>
      <c r="BY246" s="12">
        <v>330</v>
      </c>
      <c r="BZ246" s="12">
        <v>240</v>
      </c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  <c r="CL246" s="12"/>
      <c r="CM246" s="12"/>
      <c r="CN246" s="12"/>
      <c r="CO246" s="12"/>
      <c r="CP246" s="12"/>
      <c r="CQ246" s="12"/>
      <c r="CR246" s="12"/>
      <c r="CS246" s="12"/>
      <c r="CT246" s="12"/>
      <c r="CU246" s="12"/>
      <c r="CV246" s="12"/>
      <c r="CW246" s="12"/>
      <c r="CX246" s="12"/>
      <c r="CY246" s="12"/>
      <c r="CZ246" s="12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/>
      <c r="DK246" s="12"/>
      <c r="DL246" s="12"/>
      <c r="DM246" s="12"/>
      <c r="DN246" s="12"/>
      <c r="DO246" s="12"/>
      <c r="DP246" s="12"/>
      <c r="DQ246" s="12"/>
      <c r="DR246" s="12"/>
      <c r="DS246" s="12"/>
      <c r="DT246" s="12"/>
      <c r="DU246" s="12"/>
      <c r="DV246" s="12"/>
      <c r="DW246" s="12"/>
      <c r="DX246" s="12"/>
      <c r="DY246" s="12"/>
      <c r="DZ246" s="12"/>
      <c r="EA246" s="12"/>
      <c r="EB246" s="12"/>
      <c r="EC246" s="12"/>
      <c r="ED246" s="12"/>
      <c r="EE246" s="12"/>
      <c r="EF246" s="12"/>
      <c r="EG246" s="12"/>
      <c r="EH246" s="12"/>
      <c r="EI246" s="12"/>
      <c r="EJ246" s="12"/>
      <c r="EK246" s="12"/>
      <c r="EL246" s="12"/>
      <c r="EM246" s="12"/>
      <c r="EN246" s="12"/>
      <c r="EO246" s="12"/>
      <c r="EP246" s="12"/>
      <c r="EQ246" s="12"/>
      <c r="ER246" s="12"/>
      <c r="ES246" s="12"/>
      <c r="ET246" s="12"/>
      <c r="EU246" s="12"/>
      <c r="EV246" s="12"/>
      <c r="EW246" s="12"/>
      <c r="EX246" s="12"/>
      <c r="EY246" s="12"/>
      <c r="EZ246" s="12"/>
      <c r="FA246" s="12"/>
      <c r="FB246" s="12"/>
      <c r="FC246" s="12"/>
      <c r="FD246" s="12"/>
      <c r="FE246" s="12"/>
      <c r="FF246" s="12"/>
      <c r="FG246" s="12"/>
      <c r="FH246" s="12"/>
      <c r="FI246" s="12"/>
      <c r="FJ246" s="12"/>
      <c r="FK246" s="12"/>
      <c r="FL246" s="12"/>
      <c r="FM246" s="12"/>
      <c r="FN246" s="12"/>
      <c r="FO246" s="12"/>
      <c r="FP246" s="12"/>
      <c r="FQ246" s="12"/>
      <c r="FR246" s="12"/>
      <c r="FS246" s="12"/>
      <c r="FT246" s="12"/>
      <c r="FU246" s="12"/>
      <c r="FV246" s="12"/>
      <c r="FW246" s="4">
        <f t="shared" si="31"/>
        <v>480</v>
      </c>
      <c r="FX246" s="4">
        <f t="shared" ref="FX246:FX251" si="32">AVERAGE(BX246,BY246,BZ246)</f>
        <v>-293.33333333333331</v>
      </c>
      <c r="FY246" s="4"/>
      <c r="FZ246" s="4"/>
      <c r="GA246" s="4"/>
      <c r="GB246" s="5"/>
      <c r="GQ246" s="2"/>
      <c r="GR246" s="2"/>
      <c r="GS246" s="2"/>
    </row>
    <row r="247" spans="2:201" x14ac:dyDescent="0.3">
      <c r="B247" s="3" t="s">
        <v>368</v>
      </c>
      <c r="C247" s="36">
        <v>258</v>
      </c>
      <c r="D247" s="4" t="s">
        <v>7</v>
      </c>
      <c r="E247" s="4" t="s">
        <v>357</v>
      </c>
      <c r="F247" s="5"/>
      <c r="G247" s="4"/>
      <c r="H247" s="5"/>
      <c r="I247" s="5"/>
      <c r="J247" s="5"/>
      <c r="K247" s="5"/>
      <c r="L247" s="4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4"/>
      <c r="Z247" s="4"/>
      <c r="AA247" s="5"/>
      <c r="AB247" s="5"/>
      <c r="AC247" s="5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12">
        <v>500</v>
      </c>
      <c r="BV247" s="12">
        <v>-300</v>
      </c>
      <c r="BW247" s="12">
        <v>-200</v>
      </c>
      <c r="BX247" s="12">
        <v>-500</v>
      </c>
      <c r="BY247" s="12">
        <v>300</v>
      </c>
      <c r="BZ247" s="12">
        <v>-800</v>
      </c>
      <c r="CA247" s="12"/>
      <c r="CB247" s="12"/>
      <c r="CC247" s="12"/>
      <c r="CD247" s="12"/>
      <c r="CE247" s="12"/>
      <c r="CF247" s="12"/>
      <c r="CG247" s="12"/>
      <c r="CH247" s="12"/>
      <c r="CI247" s="12"/>
      <c r="CJ247" s="12"/>
      <c r="CK247" s="12"/>
      <c r="CL247" s="12"/>
      <c r="CM247" s="12"/>
      <c r="CN247" s="12"/>
      <c r="CO247" s="12"/>
      <c r="CP247" s="12"/>
      <c r="CQ247" s="12"/>
      <c r="CR247" s="12"/>
      <c r="CS247" s="12"/>
      <c r="CT247" s="12"/>
      <c r="CU247" s="12"/>
      <c r="CV247" s="12"/>
      <c r="CW247" s="12"/>
      <c r="CX247" s="12"/>
      <c r="CY247" s="12"/>
      <c r="CZ247" s="12"/>
      <c r="DA247" s="12"/>
      <c r="DB247" s="12"/>
      <c r="DC247" s="12"/>
      <c r="DD247" s="12"/>
      <c r="DE247" s="12"/>
      <c r="DF247" s="12"/>
      <c r="DG247" s="12"/>
      <c r="DH247" s="12"/>
      <c r="DI247" s="12"/>
      <c r="DJ247" s="12"/>
      <c r="DK247" s="12"/>
      <c r="DL247" s="12"/>
      <c r="DM247" s="12"/>
      <c r="DN247" s="12"/>
      <c r="DO247" s="12"/>
      <c r="DP247" s="12"/>
      <c r="DQ247" s="12"/>
      <c r="DR247" s="12"/>
      <c r="DS247" s="12"/>
      <c r="DT247" s="12"/>
      <c r="DU247" s="12"/>
      <c r="DV247" s="12"/>
      <c r="DW247" s="12"/>
      <c r="DX247" s="12"/>
      <c r="DY247" s="12"/>
      <c r="DZ247" s="12"/>
      <c r="EA247" s="12"/>
      <c r="EB247" s="12"/>
      <c r="EC247" s="12"/>
      <c r="ED247" s="12"/>
      <c r="EE247" s="12"/>
      <c r="EF247" s="12"/>
      <c r="EG247" s="12"/>
      <c r="EH247" s="12"/>
      <c r="EI247" s="12"/>
      <c r="EJ247" s="12"/>
      <c r="EK247" s="12"/>
      <c r="EL247" s="12"/>
      <c r="EM247" s="12"/>
      <c r="EN247" s="12"/>
      <c r="EO247" s="12"/>
      <c r="EP247" s="12"/>
      <c r="EQ247" s="12"/>
      <c r="ER247" s="12"/>
      <c r="ES247" s="12"/>
      <c r="ET247" s="12"/>
      <c r="EU247" s="12"/>
      <c r="EV247" s="12"/>
      <c r="EW247" s="12"/>
      <c r="EX247" s="12"/>
      <c r="EY247" s="12"/>
      <c r="EZ247" s="12"/>
      <c r="FA247" s="12"/>
      <c r="FB247" s="12"/>
      <c r="FC247" s="12"/>
      <c r="FD247" s="12"/>
      <c r="FE247" s="12"/>
      <c r="FF247" s="12"/>
      <c r="FG247" s="12"/>
      <c r="FH247" s="12"/>
      <c r="FI247" s="12"/>
      <c r="FJ247" s="12"/>
      <c r="FK247" s="12"/>
      <c r="FL247" s="12"/>
      <c r="FM247" s="12"/>
      <c r="FN247" s="12"/>
      <c r="FO247" s="12"/>
      <c r="FP247" s="12"/>
      <c r="FQ247" s="12"/>
      <c r="FR247" s="12"/>
      <c r="FS247" s="12"/>
      <c r="FT247" s="12"/>
      <c r="FU247" s="12"/>
      <c r="FV247" s="12"/>
      <c r="FW247" s="4">
        <f t="shared" si="31"/>
        <v>0</v>
      </c>
      <c r="FX247" s="4">
        <f t="shared" si="32"/>
        <v>-333.33333333333331</v>
      </c>
      <c r="FY247" s="4"/>
      <c r="FZ247" s="4"/>
      <c r="GA247" s="4"/>
      <c r="GB247" s="5"/>
      <c r="GQ247" s="2"/>
      <c r="GR247" s="2"/>
      <c r="GS247" s="2"/>
    </row>
    <row r="248" spans="2:201" x14ac:dyDescent="0.3">
      <c r="B248" s="3" t="s">
        <v>369</v>
      </c>
      <c r="C248" s="36">
        <v>258</v>
      </c>
      <c r="D248" s="4" t="s">
        <v>7</v>
      </c>
      <c r="E248" s="4" t="s">
        <v>358</v>
      </c>
      <c r="F248" s="5"/>
      <c r="G248" s="4"/>
      <c r="H248" s="5"/>
      <c r="I248" s="5"/>
      <c r="J248" s="5"/>
      <c r="K248" s="5"/>
      <c r="L248" s="4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4"/>
      <c r="Z248" s="4"/>
      <c r="AA248" s="5"/>
      <c r="AB248" s="5"/>
      <c r="AC248" s="5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12">
        <v>-700</v>
      </c>
      <c r="BV248" s="12">
        <v>300</v>
      </c>
      <c r="BW248" s="12">
        <v>100</v>
      </c>
      <c r="BX248" s="12">
        <v>-200</v>
      </c>
      <c r="BY248" s="12">
        <v>-350</v>
      </c>
      <c r="BZ248" s="12">
        <v>-100</v>
      </c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  <c r="CK248" s="12"/>
      <c r="CL248" s="12"/>
      <c r="CM248" s="12"/>
      <c r="CN248" s="12"/>
      <c r="CO248" s="12"/>
      <c r="CP248" s="12"/>
      <c r="CQ248" s="12"/>
      <c r="CR248" s="12"/>
      <c r="CS248" s="12"/>
      <c r="CT248" s="12"/>
      <c r="CU248" s="12"/>
      <c r="CV248" s="12"/>
      <c r="CW248" s="12"/>
      <c r="CX248" s="12"/>
      <c r="CY248" s="12"/>
      <c r="CZ248" s="12"/>
      <c r="DA248" s="12"/>
      <c r="DB248" s="12"/>
      <c r="DC248" s="12"/>
      <c r="DD248" s="12"/>
      <c r="DE248" s="12"/>
      <c r="DF248" s="12"/>
      <c r="DG248" s="12"/>
      <c r="DH248" s="12"/>
      <c r="DI248" s="12"/>
      <c r="DJ248" s="12"/>
      <c r="DK248" s="12"/>
      <c r="DL248" s="12"/>
      <c r="DM248" s="12"/>
      <c r="DN248" s="12"/>
      <c r="DO248" s="12"/>
      <c r="DP248" s="12"/>
      <c r="DQ248" s="12"/>
      <c r="DR248" s="12"/>
      <c r="DS248" s="12"/>
      <c r="DT248" s="12"/>
      <c r="DU248" s="12"/>
      <c r="DV248" s="12"/>
      <c r="DW248" s="12"/>
      <c r="DX248" s="12"/>
      <c r="DY248" s="12"/>
      <c r="DZ248" s="12"/>
      <c r="EA248" s="12"/>
      <c r="EB248" s="12"/>
      <c r="EC248" s="12"/>
      <c r="ED248" s="12"/>
      <c r="EE248" s="12"/>
      <c r="EF248" s="12"/>
      <c r="EG248" s="12"/>
      <c r="EH248" s="12"/>
      <c r="EI248" s="12"/>
      <c r="EJ248" s="12"/>
      <c r="EK248" s="12"/>
      <c r="EL248" s="12"/>
      <c r="EM248" s="12"/>
      <c r="EN248" s="12"/>
      <c r="EO248" s="12"/>
      <c r="EP248" s="12"/>
      <c r="EQ248" s="12"/>
      <c r="ER248" s="12"/>
      <c r="ES248" s="12"/>
      <c r="ET248" s="12"/>
      <c r="EU248" s="12"/>
      <c r="EV248" s="12"/>
      <c r="EW248" s="12"/>
      <c r="EX248" s="12"/>
      <c r="EY248" s="12"/>
      <c r="EZ248" s="12"/>
      <c r="FA248" s="12"/>
      <c r="FB248" s="12"/>
      <c r="FC248" s="12"/>
      <c r="FD248" s="12"/>
      <c r="FE248" s="12"/>
      <c r="FF248" s="12"/>
      <c r="FG248" s="12"/>
      <c r="FH248" s="12"/>
      <c r="FI248" s="12"/>
      <c r="FJ248" s="12"/>
      <c r="FK248" s="12"/>
      <c r="FL248" s="12"/>
      <c r="FM248" s="12"/>
      <c r="FN248" s="12"/>
      <c r="FO248" s="12"/>
      <c r="FP248" s="12"/>
      <c r="FQ248" s="12"/>
      <c r="FR248" s="12"/>
      <c r="FS248" s="12"/>
      <c r="FT248" s="12"/>
      <c r="FU248" s="12"/>
      <c r="FV248" s="12"/>
      <c r="FW248" s="4">
        <f t="shared" si="31"/>
        <v>-100</v>
      </c>
      <c r="FX248" s="4">
        <f t="shared" si="32"/>
        <v>-216.66666666666666</v>
      </c>
      <c r="FY248" s="4"/>
      <c r="FZ248" s="4"/>
      <c r="GA248" s="4"/>
      <c r="GB248" s="5"/>
      <c r="GQ248" s="2"/>
      <c r="GR248" s="2"/>
      <c r="GS248" s="2"/>
    </row>
    <row r="249" spans="2:201" x14ac:dyDescent="0.3">
      <c r="B249" s="3" t="s">
        <v>370</v>
      </c>
      <c r="C249" s="36">
        <v>258</v>
      </c>
      <c r="D249" s="4" t="s">
        <v>7</v>
      </c>
      <c r="E249" s="4" t="s">
        <v>359</v>
      </c>
      <c r="F249" s="5"/>
      <c r="G249" s="4"/>
      <c r="H249" s="5"/>
      <c r="I249" s="5"/>
      <c r="J249" s="5"/>
      <c r="K249" s="5"/>
      <c r="L249" s="4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4"/>
      <c r="Z249" s="4"/>
      <c r="AA249" s="5"/>
      <c r="AB249" s="5"/>
      <c r="AC249" s="5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12">
        <v>-2500</v>
      </c>
      <c r="BV249" s="12">
        <v>700</v>
      </c>
      <c r="BW249" s="12">
        <v>-1000</v>
      </c>
      <c r="BX249" s="12">
        <v>800</v>
      </c>
      <c r="BY249" s="12">
        <v>300</v>
      </c>
      <c r="BZ249" s="12">
        <v>600</v>
      </c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  <c r="CL249" s="12"/>
      <c r="CM249" s="12"/>
      <c r="CN249" s="12"/>
      <c r="CO249" s="12"/>
      <c r="CP249" s="12"/>
      <c r="CQ249" s="12"/>
      <c r="CR249" s="12"/>
      <c r="CS249" s="12"/>
      <c r="CT249" s="12"/>
      <c r="CU249" s="12"/>
      <c r="CV249" s="12"/>
      <c r="CW249" s="12"/>
      <c r="CX249" s="12"/>
      <c r="CY249" s="12"/>
      <c r="CZ249" s="12"/>
      <c r="DA249" s="12"/>
      <c r="DB249" s="12"/>
      <c r="DC249" s="12"/>
      <c r="DD249" s="12"/>
      <c r="DE249" s="12"/>
      <c r="DF249" s="12"/>
      <c r="DG249" s="12"/>
      <c r="DH249" s="12"/>
      <c r="DI249" s="12"/>
      <c r="DJ249" s="12"/>
      <c r="DK249" s="12"/>
      <c r="DL249" s="12"/>
      <c r="DM249" s="12"/>
      <c r="DN249" s="12"/>
      <c r="DO249" s="12"/>
      <c r="DP249" s="12"/>
      <c r="DQ249" s="12"/>
      <c r="DR249" s="12"/>
      <c r="DS249" s="12"/>
      <c r="DT249" s="12"/>
      <c r="DU249" s="12"/>
      <c r="DV249" s="12"/>
      <c r="DW249" s="12"/>
      <c r="DX249" s="12"/>
      <c r="DY249" s="12"/>
      <c r="DZ249" s="12"/>
      <c r="EA249" s="12"/>
      <c r="EB249" s="12"/>
      <c r="EC249" s="12"/>
      <c r="ED249" s="12"/>
      <c r="EE249" s="12"/>
      <c r="EF249" s="12"/>
      <c r="EG249" s="12"/>
      <c r="EH249" s="12"/>
      <c r="EI249" s="12"/>
      <c r="EJ249" s="12"/>
      <c r="EK249" s="12"/>
      <c r="EL249" s="12"/>
      <c r="EM249" s="12"/>
      <c r="EN249" s="12"/>
      <c r="EO249" s="12"/>
      <c r="EP249" s="12"/>
      <c r="EQ249" s="12"/>
      <c r="ER249" s="12"/>
      <c r="ES249" s="12"/>
      <c r="ET249" s="12"/>
      <c r="EU249" s="12"/>
      <c r="EV249" s="12"/>
      <c r="EW249" s="12"/>
      <c r="EX249" s="12"/>
      <c r="EY249" s="12"/>
      <c r="EZ249" s="12"/>
      <c r="FA249" s="12"/>
      <c r="FB249" s="12"/>
      <c r="FC249" s="12"/>
      <c r="FD249" s="12"/>
      <c r="FE249" s="12"/>
      <c r="FF249" s="12"/>
      <c r="FG249" s="12"/>
      <c r="FH249" s="12"/>
      <c r="FI249" s="12"/>
      <c r="FJ249" s="12"/>
      <c r="FK249" s="12"/>
      <c r="FL249" s="12"/>
      <c r="FM249" s="12"/>
      <c r="FN249" s="12"/>
      <c r="FO249" s="12"/>
      <c r="FP249" s="12"/>
      <c r="FQ249" s="12"/>
      <c r="FR249" s="12"/>
      <c r="FS249" s="12"/>
      <c r="FT249" s="12"/>
      <c r="FU249" s="12"/>
      <c r="FV249" s="12"/>
      <c r="FW249" s="4">
        <f t="shared" si="31"/>
        <v>-933.33333333333337</v>
      </c>
      <c r="FX249" s="4">
        <f t="shared" si="32"/>
        <v>566.66666666666663</v>
      </c>
      <c r="FY249" s="4"/>
      <c r="FZ249" s="4"/>
      <c r="GA249" s="4"/>
      <c r="GB249" s="5"/>
      <c r="GQ249" s="2"/>
      <c r="GR249" s="2"/>
      <c r="GS249" s="2"/>
    </row>
    <row r="250" spans="2:201" x14ac:dyDescent="0.3">
      <c r="B250" s="3" t="s">
        <v>371</v>
      </c>
      <c r="C250" s="36">
        <v>258</v>
      </c>
      <c r="D250" s="4" t="s">
        <v>7</v>
      </c>
      <c r="E250" s="4" t="s">
        <v>359</v>
      </c>
      <c r="F250" s="5"/>
      <c r="G250" s="4"/>
      <c r="H250" s="5"/>
      <c r="I250" s="5"/>
      <c r="J250" s="5"/>
      <c r="K250" s="5"/>
      <c r="L250" s="4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4"/>
      <c r="Z250" s="4"/>
      <c r="AA250" s="5"/>
      <c r="AB250" s="5"/>
      <c r="AC250" s="5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12">
        <v>-1000</v>
      </c>
      <c r="BV250" s="12">
        <v>700</v>
      </c>
      <c r="BW250" s="12">
        <v>-1300</v>
      </c>
      <c r="BX250" s="12">
        <v>1000</v>
      </c>
      <c r="BY250" s="12">
        <v>-300</v>
      </c>
      <c r="BZ250" s="12">
        <v>-700</v>
      </c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  <c r="CL250" s="12"/>
      <c r="CM250" s="12"/>
      <c r="CN250" s="12"/>
      <c r="CO250" s="12"/>
      <c r="CP250" s="12"/>
      <c r="CQ250" s="12"/>
      <c r="CR250" s="12"/>
      <c r="CS250" s="12"/>
      <c r="CT250" s="12"/>
      <c r="CU250" s="12"/>
      <c r="CV250" s="12"/>
      <c r="CW250" s="12"/>
      <c r="CX250" s="12"/>
      <c r="CY250" s="12"/>
      <c r="CZ250" s="12"/>
      <c r="DA250" s="12"/>
      <c r="DB250" s="12"/>
      <c r="DC250" s="12"/>
      <c r="DD250" s="12"/>
      <c r="DE250" s="12"/>
      <c r="DF250" s="12"/>
      <c r="DG250" s="12"/>
      <c r="DH250" s="12"/>
      <c r="DI250" s="12"/>
      <c r="DJ250" s="12"/>
      <c r="DK250" s="12"/>
      <c r="DL250" s="12"/>
      <c r="DM250" s="12"/>
      <c r="DN250" s="12"/>
      <c r="DO250" s="12"/>
      <c r="DP250" s="12"/>
      <c r="DQ250" s="12"/>
      <c r="DR250" s="12"/>
      <c r="DS250" s="12"/>
      <c r="DT250" s="12"/>
      <c r="DU250" s="12"/>
      <c r="DV250" s="12"/>
      <c r="DW250" s="12"/>
      <c r="DX250" s="12"/>
      <c r="DY250" s="12"/>
      <c r="DZ250" s="12"/>
      <c r="EA250" s="12"/>
      <c r="EB250" s="12"/>
      <c r="EC250" s="12"/>
      <c r="ED250" s="12"/>
      <c r="EE250" s="12"/>
      <c r="EF250" s="12"/>
      <c r="EG250" s="12"/>
      <c r="EH250" s="12"/>
      <c r="EI250" s="12"/>
      <c r="EJ250" s="12"/>
      <c r="EK250" s="12"/>
      <c r="EL250" s="12"/>
      <c r="EM250" s="12"/>
      <c r="EN250" s="12"/>
      <c r="EO250" s="12"/>
      <c r="EP250" s="12"/>
      <c r="EQ250" s="12"/>
      <c r="ER250" s="12"/>
      <c r="ES250" s="12"/>
      <c r="ET250" s="12"/>
      <c r="EU250" s="12"/>
      <c r="EV250" s="12"/>
      <c r="EW250" s="12"/>
      <c r="EX250" s="12"/>
      <c r="EY250" s="12"/>
      <c r="EZ250" s="12"/>
      <c r="FA250" s="12"/>
      <c r="FB250" s="12"/>
      <c r="FC250" s="12"/>
      <c r="FD250" s="12"/>
      <c r="FE250" s="12"/>
      <c r="FF250" s="12"/>
      <c r="FG250" s="12"/>
      <c r="FH250" s="12"/>
      <c r="FI250" s="12"/>
      <c r="FJ250" s="12"/>
      <c r="FK250" s="12"/>
      <c r="FL250" s="12"/>
      <c r="FM250" s="12"/>
      <c r="FN250" s="12"/>
      <c r="FO250" s="12"/>
      <c r="FP250" s="12"/>
      <c r="FQ250" s="12"/>
      <c r="FR250" s="12"/>
      <c r="FS250" s="12"/>
      <c r="FT250" s="12"/>
      <c r="FU250" s="12"/>
      <c r="FV250" s="12"/>
      <c r="FW250" s="4">
        <f t="shared" si="31"/>
        <v>-533.33333333333337</v>
      </c>
      <c r="FX250" s="4">
        <f t="shared" si="32"/>
        <v>0</v>
      </c>
      <c r="FY250" s="4"/>
      <c r="FZ250" s="4"/>
      <c r="GA250" s="4"/>
      <c r="GB250" s="5"/>
      <c r="GQ250" s="2"/>
      <c r="GR250" s="2"/>
      <c r="GS250" s="2"/>
    </row>
    <row r="251" spans="2:201" x14ac:dyDescent="0.3">
      <c r="B251" s="3" t="s">
        <v>372</v>
      </c>
      <c r="C251" s="36">
        <v>258</v>
      </c>
      <c r="D251" s="4" t="s">
        <v>7</v>
      </c>
      <c r="E251" s="4" t="s">
        <v>358</v>
      </c>
      <c r="F251" s="5"/>
      <c r="G251" s="4"/>
      <c r="H251" s="5"/>
      <c r="I251" s="5"/>
      <c r="J251" s="5"/>
      <c r="K251" s="5"/>
      <c r="L251" s="4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4"/>
      <c r="Z251" s="4"/>
      <c r="AA251" s="5"/>
      <c r="AB251" s="5"/>
      <c r="AC251" s="5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12">
        <v>1000</v>
      </c>
      <c r="BV251" s="12">
        <v>-550</v>
      </c>
      <c r="BW251" s="12">
        <v>-2500</v>
      </c>
      <c r="BX251" s="12">
        <v>-1400</v>
      </c>
      <c r="BY251" s="12">
        <v>700</v>
      </c>
      <c r="BZ251" s="12">
        <v>560</v>
      </c>
      <c r="CA251" s="12"/>
      <c r="CB251" s="12"/>
      <c r="CC251" s="12"/>
      <c r="CD251" s="12"/>
      <c r="CE251" s="12"/>
      <c r="CF251" s="12"/>
      <c r="CG251" s="12"/>
      <c r="CH251" s="12"/>
      <c r="CI251" s="12"/>
      <c r="CJ251" s="12"/>
      <c r="CK251" s="12"/>
      <c r="CL251" s="12"/>
      <c r="CM251" s="12"/>
      <c r="CN251" s="12"/>
      <c r="CO251" s="12"/>
      <c r="CP251" s="12"/>
      <c r="CQ251" s="12"/>
      <c r="CR251" s="12"/>
      <c r="CS251" s="12"/>
      <c r="CT251" s="12"/>
      <c r="CU251" s="12"/>
      <c r="CV251" s="12"/>
      <c r="CW251" s="12"/>
      <c r="CX251" s="12"/>
      <c r="CY251" s="12"/>
      <c r="CZ251" s="12"/>
      <c r="DA251" s="12"/>
      <c r="DB251" s="12"/>
      <c r="DC251" s="12"/>
      <c r="DD251" s="12"/>
      <c r="DE251" s="12"/>
      <c r="DF251" s="12"/>
      <c r="DG251" s="12"/>
      <c r="DH251" s="12"/>
      <c r="DI251" s="12"/>
      <c r="DJ251" s="12"/>
      <c r="DK251" s="12"/>
      <c r="DL251" s="12"/>
      <c r="DM251" s="12"/>
      <c r="DN251" s="12"/>
      <c r="DO251" s="12"/>
      <c r="DP251" s="12"/>
      <c r="DQ251" s="12"/>
      <c r="DR251" s="12"/>
      <c r="DS251" s="12"/>
      <c r="DT251" s="12"/>
      <c r="DU251" s="12"/>
      <c r="DV251" s="12"/>
      <c r="DW251" s="12"/>
      <c r="DX251" s="12"/>
      <c r="DY251" s="12"/>
      <c r="DZ251" s="12"/>
      <c r="EA251" s="12"/>
      <c r="EB251" s="12"/>
      <c r="EC251" s="12"/>
      <c r="ED251" s="12"/>
      <c r="EE251" s="12"/>
      <c r="EF251" s="12"/>
      <c r="EG251" s="12"/>
      <c r="EH251" s="12"/>
      <c r="EI251" s="12"/>
      <c r="EJ251" s="12"/>
      <c r="EK251" s="12"/>
      <c r="EL251" s="12"/>
      <c r="EM251" s="12"/>
      <c r="EN251" s="12"/>
      <c r="EO251" s="12"/>
      <c r="EP251" s="12"/>
      <c r="EQ251" s="12"/>
      <c r="ER251" s="12"/>
      <c r="ES251" s="12"/>
      <c r="ET251" s="12"/>
      <c r="EU251" s="12"/>
      <c r="EV251" s="12"/>
      <c r="EW251" s="12"/>
      <c r="EX251" s="12"/>
      <c r="EY251" s="12"/>
      <c r="EZ251" s="12"/>
      <c r="FA251" s="12"/>
      <c r="FB251" s="12"/>
      <c r="FC251" s="12"/>
      <c r="FD251" s="12"/>
      <c r="FE251" s="12"/>
      <c r="FF251" s="12"/>
      <c r="FG251" s="12"/>
      <c r="FH251" s="12"/>
      <c r="FI251" s="12"/>
      <c r="FJ251" s="12"/>
      <c r="FK251" s="12"/>
      <c r="FL251" s="12"/>
      <c r="FM251" s="12"/>
      <c r="FN251" s="12"/>
      <c r="FO251" s="12"/>
      <c r="FP251" s="12"/>
      <c r="FQ251" s="12"/>
      <c r="FR251" s="12"/>
      <c r="FS251" s="12"/>
      <c r="FT251" s="12"/>
      <c r="FU251" s="12"/>
      <c r="FV251" s="12"/>
      <c r="FW251" s="4">
        <f t="shared" si="31"/>
        <v>-683.33333333333337</v>
      </c>
      <c r="FX251" s="4">
        <f t="shared" si="32"/>
        <v>-46.666666666666664</v>
      </c>
      <c r="FY251" s="4"/>
      <c r="FZ251" s="4"/>
      <c r="GA251" s="4"/>
      <c r="GB251" s="5"/>
      <c r="GQ251" s="2"/>
      <c r="GR251" s="2"/>
      <c r="GS251" s="2"/>
    </row>
    <row r="252" spans="2:201" x14ac:dyDescent="0.3">
      <c r="B252" s="3" t="s">
        <v>373</v>
      </c>
      <c r="C252" s="36">
        <v>259</v>
      </c>
      <c r="D252" s="4">
        <f>FW252/FX252</f>
        <v>0.82352941176470584</v>
      </c>
      <c r="E252" s="4"/>
      <c r="F252" s="5"/>
      <c r="G252" s="4"/>
      <c r="H252" s="5"/>
      <c r="I252" s="5"/>
      <c r="J252" s="5"/>
      <c r="K252" s="5"/>
      <c r="L252" s="4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4"/>
      <c r="Z252" s="4"/>
      <c r="AA252" s="5"/>
      <c r="AB252" s="5"/>
      <c r="AC252" s="5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1">
        <v>1000</v>
      </c>
      <c r="CB252" s="1">
        <v>500</v>
      </c>
      <c r="CC252" s="1">
        <v>600</v>
      </c>
      <c r="CD252" s="1">
        <v>1350</v>
      </c>
      <c r="CE252" s="1">
        <v>500</v>
      </c>
      <c r="CF252" s="1">
        <v>700</v>
      </c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4">
        <v>700</v>
      </c>
      <c r="FX252" s="4">
        <v>850</v>
      </c>
      <c r="FY252" s="4"/>
      <c r="FZ252" s="4"/>
      <c r="GA252" s="4"/>
      <c r="GB252" s="5"/>
      <c r="GQ252" s="2"/>
      <c r="GR252" s="2"/>
      <c r="GS252" s="2"/>
    </row>
    <row r="253" spans="2:201" x14ac:dyDescent="0.3">
      <c r="B253" s="3" t="s">
        <v>374</v>
      </c>
      <c r="C253" s="36">
        <v>259</v>
      </c>
      <c r="D253" s="4">
        <f>FW253/FX253</f>
        <v>1.6</v>
      </c>
      <c r="E253" s="4"/>
      <c r="F253" s="5"/>
      <c r="G253" s="4"/>
      <c r="H253" s="5"/>
      <c r="I253" s="5"/>
      <c r="J253" s="5"/>
      <c r="K253" s="5"/>
      <c r="L253" s="4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4"/>
      <c r="Z253" s="4"/>
      <c r="AA253" s="5"/>
      <c r="AB253" s="5"/>
      <c r="AC253" s="5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1">
        <v>2000</v>
      </c>
      <c r="CB253" s="1" t="s">
        <v>7</v>
      </c>
      <c r="CC253" s="1" t="s">
        <v>7</v>
      </c>
      <c r="CD253" s="1">
        <v>1250</v>
      </c>
      <c r="CE253" s="1" t="s">
        <v>7</v>
      </c>
      <c r="CF253" s="1" t="s">
        <v>7</v>
      </c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4">
        <v>2000</v>
      </c>
      <c r="FX253" s="4">
        <v>1250</v>
      </c>
      <c r="FY253" s="4"/>
      <c r="FZ253" s="4"/>
      <c r="GA253" s="4"/>
      <c r="GB253" s="5"/>
      <c r="GQ253" s="2"/>
      <c r="GR253" s="2"/>
      <c r="GS253" s="2"/>
    </row>
    <row r="254" spans="2:201" x14ac:dyDescent="0.3">
      <c r="B254" s="3" t="s">
        <v>375</v>
      </c>
      <c r="C254" s="36">
        <v>259</v>
      </c>
      <c r="D254" s="4" t="s">
        <v>7</v>
      </c>
      <c r="E254" s="4" t="s">
        <v>352</v>
      </c>
      <c r="F254" s="5"/>
      <c r="G254" s="4"/>
      <c r="H254" s="5"/>
      <c r="I254" s="5"/>
      <c r="J254" s="5"/>
      <c r="K254" s="5"/>
      <c r="L254" s="4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4"/>
      <c r="Z254" s="4"/>
      <c r="AA254" s="5"/>
      <c r="AB254" s="5"/>
      <c r="AC254" s="5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12" t="s">
        <v>7</v>
      </c>
      <c r="CB254" s="12" t="s">
        <v>7</v>
      </c>
      <c r="CC254" s="12" t="s">
        <v>7</v>
      </c>
      <c r="CD254" s="12" t="s">
        <v>7</v>
      </c>
      <c r="CE254" s="12" t="s">
        <v>7</v>
      </c>
      <c r="CF254" s="1" t="s">
        <v>7</v>
      </c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4" t="s">
        <v>7</v>
      </c>
      <c r="FX254" s="4" t="s">
        <v>7</v>
      </c>
      <c r="FY254" s="4"/>
      <c r="FZ254" s="4"/>
      <c r="GA254" s="4"/>
      <c r="GB254" s="5"/>
      <c r="GQ254" s="2"/>
      <c r="GR254" s="2"/>
      <c r="GS254" s="2"/>
    </row>
    <row r="255" spans="2:201" x14ac:dyDescent="0.3">
      <c r="B255" s="3" t="s">
        <v>376</v>
      </c>
      <c r="C255" s="36">
        <v>259</v>
      </c>
      <c r="D255" s="4">
        <v>-9999999</v>
      </c>
      <c r="E255" s="4" t="s">
        <v>353</v>
      </c>
      <c r="F255" s="5"/>
      <c r="G255" s="4"/>
      <c r="H255" s="5"/>
      <c r="I255" s="5"/>
      <c r="J255" s="5"/>
      <c r="K255" s="5"/>
      <c r="L255" s="4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4"/>
      <c r="Z255" s="4"/>
      <c r="AA255" s="5"/>
      <c r="AB255" s="5"/>
      <c r="AC255" s="5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1">
        <v>0</v>
      </c>
      <c r="CB255" s="1">
        <v>0</v>
      </c>
      <c r="CC255" s="1">
        <v>0</v>
      </c>
      <c r="CD255" s="1">
        <v>0</v>
      </c>
      <c r="CE255" s="1">
        <v>0</v>
      </c>
      <c r="CF255" s="1">
        <v>0</v>
      </c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4">
        <v>0</v>
      </c>
      <c r="FX255" s="4">
        <v>0</v>
      </c>
      <c r="FY255" s="4"/>
      <c r="FZ255" s="4"/>
      <c r="GA255" s="4"/>
      <c r="GB255" s="5"/>
      <c r="GQ255" s="2"/>
      <c r="GR255" s="2"/>
      <c r="GS255" s="2"/>
    </row>
    <row r="256" spans="2:201" x14ac:dyDescent="0.3">
      <c r="B256" s="3" t="s">
        <v>377</v>
      </c>
      <c r="C256" s="36">
        <v>259</v>
      </c>
      <c r="D256" s="4">
        <v>1000000</v>
      </c>
      <c r="E256" s="4" t="s">
        <v>354</v>
      </c>
      <c r="F256" s="5"/>
      <c r="G256" s="4"/>
      <c r="H256" s="5"/>
      <c r="I256" s="5"/>
      <c r="J256" s="5"/>
      <c r="K256" s="5"/>
      <c r="L256" s="4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4"/>
      <c r="Z256" s="4"/>
      <c r="AA256" s="5"/>
      <c r="AB256" s="5"/>
      <c r="AC256" s="5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1">
        <v>1500</v>
      </c>
      <c r="CB256" s="1">
        <v>700</v>
      </c>
      <c r="CC256" s="1">
        <v>800</v>
      </c>
      <c r="CD256" s="1">
        <v>-1000</v>
      </c>
      <c r="CE256" s="1">
        <v>500</v>
      </c>
      <c r="CF256" s="1">
        <v>500</v>
      </c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4">
        <v>1000</v>
      </c>
      <c r="FX256" s="4">
        <v>0</v>
      </c>
      <c r="FY256" s="4"/>
      <c r="FZ256" s="4"/>
      <c r="GA256" s="4"/>
      <c r="GB256" s="5"/>
      <c r="GQ256" s="2"/>
      <c r="GR256" s="2"/>
      <c r="GS256" s="2"/>
    </row>
    <row r="257" spans="2:201" x14ac:dyDescent="0.3">
      <c r="B257" s="3" t="s">
        <v>378</v>
      </c>
      <c r="C257" s="36">
        <v>259</v>
      </c>
      <c r="D257" s="4" t="s">
        <v>7</v>
      </c>
      <c r="E257" s="4" t="s">
        <v>356</v>
      </c>
      <c r="F257" s="5"/>
      <c r="G257" s="4"/>
      <c r="H257" s="5"/>
      <c r="I257" s="5"/>
      <c r="J257" s="5"/>
      <c r="K257" s="5"/>
      <c r="L257" s="4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4"/>
      <c r="Z257" s="4"/>
      <c r="AA257" s="5"/>
      <c r="AB257" s="5"/>
      <c r="AC257" s="5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12" t="s">
        <v>7</v>
      </c>
      <c r="CB257" s="12" t="s">
        <v>7</v>
      </c>
      <c r="CC257" s="12" t="s">
        <v>7</v>
      </c>
      <c r="CD257" s="12">
        <v>800</v>
      </c>
      <c r="CE257" s="12">
        <v>700</v>
      </c>
      <c r="CF257" s="12">
        <v>900</v>
      </c>
      <c r="CG257" s="12"/>
      <c r="CH257" s="12"/>
      <c r="CI257" s="12"/>
      <c r="CJ257" s="12"/>
      <c r="CK257" s="12"/>
      <c r="CL257" s="12"/>
      <c r="CM257" s="12"/>
      <c r="CN257" s="12"/>
      <c r="CO257" s="12"/>
      <c r="CP257" s="12"/>
      <c r="CQ257" s="12"/>
      <c r="CR257" s="12"/>
      <c r="CS257" s="12"/>
      <c r="CT257" s="12"/>
      <c r="CU257" s="12"/>
      <c r="CV257" s="12"/>
      <c r="CW257" s="12"/>
      <c r="CX257" s="12"/>
      <c r="CY257" s="12"/>
      <c r="CZ257" s="12"/>
      <c r="DA257" s="12"/>
      <c r="DB257" s="12"/>
      <c r="DC257" s="12"/>
      <c r="DD257" s="12"/>
      <c r="DE257" s="12"/>
      <c r="DF257" s="12"/>
      <c r="DG257" s="12"/>
      <c r="DH257" s="12"/>
      <c r="DI257" s="12"/>
      <c r="DJ257" s="12"/>
      <c r="DK257" s="12"/>
      <c r="DL257" s="12"/>
      <c r="DM257" s="12"/>
      <c r="DN257" s="12"/>
      <c r="DO257" s="12"/>
      <c r="DP257" s="12"/>
      <c r="DQ257" s="12"/>
      <c r="DR257" s="12"/>
      <c r="DS257" s="12"/>
      <c r="DT257" s="12"/>
      <c r="DU257" s="12"/>
      <c r="DV257" s="12"/>
      <c r="DW257" s="12"/>
      <c r="DX257" s="12"/>
      <c r="DY257" s="12"/>
      <c r="DZ257" s="12"/>
      <c r="EA257" s="12"/>
      <c r="EB257" s="12"/>
      <c r="EC257" s="12"/>
      <c r="ED257" s="12"/>
      <c r="EE257" s="12"/>
      <c r="EF257" s="12"/>
      <c r="EG257" s="12"/>
      <c r="EH257" s="12"/>
      <c r="EI257" s="12"/>
      <c r="EJ257" s="12"/>
      <c r="EK257" s="12"/>
      <c r="EL257" s="12"/>
      <c r="EM257" s="12"/>
      <c r="EN257" s="12"/>
      <c r="EO257" s="12"/>
      <c r="EP257" s="12"/>
      <c r="EQ257" s="12"/>
      <c r="ER257" s="12"/>
      <c r="ES257" s="12"/>
      <c r="ET257" s="12"/>
      <c r="EU257" s="12"/>
      <c r="EV257" s="12"/>
      <c r="EW257" s="12"/>
      <c r="EX257" s="12"/>
      <c r="EY257" s="12"/>
      <c r="EZ257" s="12"/>
      <c r="FA257" s="12"/>
      <c r="FB257" s="12"/>
      <c r="FC257" s="12"/>
      <c r="FD257" s="12"/>
      <c r="FE257" s="12"/>
      <c r="FF257" s="12"/>
      <c r="FG257" s="12"/>
      <c r="FH257" s="12"/>
      <c r="FI257" s="12"/>
      <c r="FJ257" s="12"/>
      <c r="FK257" s="12"/>
      <c r="FL257" s="12"/>
      <c r="FM257" s="12"/>
      <c r="FN257" s="12"/>
      <c r="FO257" s="12"/>
      <c r="FP257" s="12"/>
      <c r="FQ257" s="12"/>
      <c r="FR257" s="12"/>
      <c r="FS257" s="12"/>
      <c r="FT257" s="12"/>
      <c r="FU257" s="12"/>
      <c r="FV257" s="12"/>
      <c r="FW257" s="4" t="s">
        <v>7</v>
      </c>
      <c r="FX257" s="4">
        <v>800</v>
      </c>
      <c r="FY257" s="4"/>
      <c r="FZ257" s="4"/>
      <c r="GA257" s="4"/>
      <c r="GB257" s="5"/>
      <c r="GQ257" s="2"/>
      <c r="GR257" s="2"/>
      <c r="GS257" s="2"/>
    </row>
    <row r="258" spans="2:201" x14ac:dyDescent="0.3">
      <c r="B258" s="3" t="s">
        <v>379</v>
      </c>
      <c r="C258" s="36">
        <v>259</v>
      </c>
      <c r="D258" s="4" t="s">
        <v>7</v>
      </c>
      <c r="E258" s="4" t="s">
        <v>355</v>
      </c>
      <c r="F258" s="5"/>
      <c r="G258" s="4"/>
      <c r="H258" s="5"/>
      <c r="I258" s="5"/>
      <c r="J258" s="5"/>
      <c r="K258" s="5"/>
      <c r="L258" s="4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4"/>
      <c r="Z258" s="4"/>
      <c r="AA258" s="5"/>
      <c r="AB258" s="5"/>
      <c r="AC258" s="5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12">
        <v>400</v>
      </c>
      <c r="CB258" s="12">
        <v>300</v>
      </c>
      <c r="CC258" s="12">
        <v>700</v>
      </c>
      <c r="CD258" s="12" t="s">
        <v>7</v>
      </c>
      <c r="CE258" s="12" t="s">
        <v>7</v>
      </c>
      <c r="CF258" s="12" t="s">
        <v>7</v>
      </c>
      <c r="CG258" s="12"/>
      <c r="CH258" s="12"/>
      <c r="CI258" s="12"/>
      <c r="CJ258" s="12"/>
      <c r="CK258" s="12"/>
      <c r="CL258" s="12"/>
      <c r="CM258" s="12"/>
      <c r="CN258" s="12"/>
      <c r="CO258" s="12"/>
      <c r="CP258" s="12"/>
      <c r="CQ258" s="12"/>
      <c r="CR258" s="12"/>
      <c r="CS258" s="12"/>
      <c r="CT258" s="12"/>
      <c r="CU258" s="12"/>
      <c r="CV258" s="12"/>
      <c r="CW258" s="12"/>
      <c r="CX258" s="12"/>
      <c r="CY258" s="12"/>
      <c r="CZ258" s="12"/>
      <c r="DA258" s="12"/>
      <c r="DB258" s="12"/>
      <c r="DC258" s="12"/>
      <c r="DD258" s="12"/>
      <c r="DE258" s="12"/>
      <c r="DF258" s="12"/>
      <c r="DG258" s="12"/>
      <c r="DH258" s="12"/>
      <c r="DI258" s="12"/>
      <c r="DJ258" s="12"/>
      <c r="DK258" s="12"/>
      <c r="DL258" s="12"/>
      <c r="DM258" s="12"/>
      <c r="DN258" s="12"/>
      <c r="DO258" s="12"/>
      <c r="DP258" s="12"/>
      <c r="DQ258" s="12"/>
      <c r="DR258" s="12"/>
      <c r="DS258" s="12"/>
      <c r="DT258" s="12"/>
      <c r="DU258" s="12"/>
      <c r="DV258" s="12"/>
      <c r="DW258" s="12"/>
      <c r="DX258" s="12"/>
      <c r="DY258" s="12"/>
      <c r="DZ258" s="12"/>
      <c r="EA258" s="12"/>
      <c r="EB258" s="12"/>
      <c r="EC258" s="12"/>
      <c r="ED258" s="12"/>
      <c r="EE258" s="12"/>
      <c r="EF258" s="12"/>
      <c r="EG258" s="12"/>
      <c r="EH258" s="12"/>
      <c r="EI258" s="12"/>
      <c r="EJ258" s="12"/>
      <c r="EK258" s="12"/>
      <c r="EL258" s="12"/>
      <c r="EM258" s="12"/>
      <c r="EN258" s="12"/>
      <c r="EO258" s="12"/>
      <c r="EP258" s="12"/>
      <c r="EQ258" s="12"/>
      <c r="ER258" s="12"/>
      <c r="ES258" s="12"/>
      <c r="ET258" s="12"/>
      <c r="EU258" s="12"/>
      <c r="EV258" s="12"/>
      <c r="EW258" s="12"/>
      <c r="EX258" s="12"/>
      <c r="EY258" s="12"/>
      <c r="EZ258" s="12"/>
      <c r="FA258" s="12"/>
      <c r="FB258" s="12"/>
      <c r="FC258" s="12"/>
      <c r="FD258" s="12"/>
      <c r="FE258" s="12"/>
      <c r="FF258" s="12"/>
      <c r="FG258" s="12"/>
      <c r="FH258" s="12"/>
      <c r="FI258" s="12"/>
      <c r="FJ258" s="12"/>
      <c r="FK258" s="12"/>
      <c r="FL258" s="12"/>
      <c r="FM258" s="12"/>
      <c r="FN258" s="12"/>
      <c r="FO258" s="12"/>
      <c r="FP258" s="12"/>
      <c r="FQ258" s="12"/>
      <c r="FR258" s="12"/>
      <c r="FS258" s="12"/>
      <c r="FT258" s="12"/>
      <c r="FU258" s="12"/>
      <c r="FV258" s="12"/>
      <c r="FW258" s="4">
        <v>466.66666666666669</v>
      </c>
      <c r="FX258" s="4" t="s">
        <v>7</v>
      </c>
      <c r="FY258" s="4"/>
      <c r="FZ258" s="4"/>
      <c r="GA258" s="4"/>
      <c r="GB258" s="5"/>
      <c r="GQ258" s="2"/>
      <c r="GR258" s="2"/>
      <c r="GS258" s="2"/>
    </row>
    <row r="259" spans="2:201" x14ac:dyDescent="0.3">
      <c r="B259" s="3" t="s">
        <v>380</v>
      </c>
      <c r="C259" s="36">
        <v>259</v>
      </c>
      <c r="D259" s="4" t="s">
        <v>7</v>
      </c>
      <c r="E259" s="4" t="s">
        <v>357</v>
      </c>
      <c r="F259" s="5"/>
      <c r="G259" s="4"/>
      <c r="H259" s="5"/>
      <c r="I259" s="5"/>
      <c r="J259" s="5"/>
      <c r="K259" s="5"/>
      <c r="L259" s="4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4"/>
      <c r="Z259" s="4"/>
      <c r="AA259" s="5"/>
      <c r="AB259" s="5"/>
      <c r="AC259" s="5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12">
        <v>1000</v>
      </c>
      <c r="CB259" s="12">
        <v>340</v>
      </c>
      <c r="CC259" s="12">
        <v>100</v>
      </c>
      <c r="CD259" s="12">
        <v>-1450</v>
      </c>
      <c r="CE259" s="12">
        <v>330</v>
      </c>
      <c r="CF259" s="12">
        <v>240</v>
      </c>
      <c r="CG259" s="12"/>
      <c r="CH259" s="12"/>
      <c r="CI259" s="12"/>
      <c r="CJ259" s="12"/>
      <c r="CK259" s="12"/>
      <c r="CL259" s="12"/>
      <c r="CM259" s="12"/>
      <c r="CN259" s="12"/>
      <c r="CO259" s="12"/>
      <c r="CP259" s="12"/>
      <c r="CQ259" s="12"/>
      <c r="CR259" s="12"/>
      <c r="CS259" s="12"/>
      <c r="CT259" s="12"/>
      <c r="CU259" s="12"/>
      <c r="CV259" s="12"/>
      <c r="CW259" s="12"/>
      <c r="CX259" s="12"/>
      <c r="CY259" s="12"/>
      <c r="CZ259" s="12"/>
      <c r="DA259" s="12"/>
      <c r="DB259" s="12"/>
      <c r="DC259" s="12"/>
      <c r="DD259" s="12"/>
      <c r="DE259" s="12"/>
      <c r="DF259" s="12"/>
      <c r="DG259" s="12"/>
      <c r="DH259" s="12"/>
      <c r="DI259" s="12"/>
      <c r="DJ259" s="12"/>
      <c r="DK259" s="12"/>
      <c r="DL259" s="12"/>
      <c r="DM259" s="12"/>
      <c r="DN259" s="12"/>
      <c r="DO259" s="12"/>
      <c r="DP259" s="12"/>
      <c r="DQ259" s="12"/>
      <c r="DR259" s="12"/>
      <c r="DS259" s="12"/>
      <c r="DT259" s="12"/>
      <c r="DU259" s="12"/>
      <c r="DV259" s="12"/>
      <c r="DW259" s="12"/>
      <c r="DX259" s="12"/>
      <c r="DY259" s="12"/>
      <c r="DZ259" s="12"/>
      <c r="EA259" s="12"/>
      <c r="EB259" s="12"/>
      <c r="EC259" s="12"/>
      <c r="ED259" s="12"/>
      <c r="EE259" s="12"/>
      <c r="EF259" s="12"/>
      <c r="EG259" s="12"/>
      <c r="EH259" s="12"/>
      <c r="EI259" s="12"/>
      <c r="EJ259" s="12"/>
      <c r="EK259" s="12"/>
      <c r="EL259" s="12"/>
      <c r="EM259" s="12"/>
      <c r="EN259" s="12"/>
      <c r="EO259" s="12"/>
      <c r="EP259" s="12"/>
      <c r="EQ259" s="12"/>
      <c r="ER259" s="12"/>
      <c r="ES259" s="12"/>
      <c r="ET259" s="12"/>
      <c r="EU259" s="12"/>
      <c r="EV259" s="12"/>
      <c r="EW259" s="12"/>
      <c r="EX259" s="12"/>
      <c r="EY259" s="12"/>
      <c r="EZ259" s="12"/>
      <c r="FA259" s="12"/>
      <c r="FB259" s="12"/>
      <c r="FC259" s="12"/>
      <c r="FD259" s="12"/>
      <c r="FE259" s="12"/>
      <c r="FF259" s="12"/>
      <c r="FG259" s="12"/>
      <c r="FH259" s="12"/>
      <c r="FI259" s="12"/>
      <c r="FJ259" s="12"/>
      <c r="FK259" s="12"/>
      <c r="FL259" s="12"/>
      <c r="FM259" s="12"/>
      <c r="FN259" s="12"/>
      <c r="FO259" s="12"/>
      <c r="FP259" s="12"/>
      <c r="FQ259" s="12"/>
      <c r="FR259" s="12"/>
      <c r="FS259" s="12"/>
      <c r="FT259" s="12"/>
      <c r="FU259" s="12"/>
      <c r="FV259" s="12"/>
      <c r="FW259" s="4">
        <v>480</v>
      </c>
      <c r="FX259" s="4">
        <v>-293.33333333333331</v>
      </c>
      <c r="FY259" s="4"/>
      <c r="FZ259" s="4"/>
      <c r="GA259" s="4"/>
      <c r="GB259" s="5"/>
      <c r="GQ259" s="2"/>
      <c r="GR259" s="2"/>
      <c r="GS259" s="2"/>
    </row>
    <row r="260" spans="2:201" x14ac:dyDescent="0.3">
      <c r="B260" s="3" t="s">
        <v>381</v>
      </c>
      <c r="C260" s="36">
        <v>259</v>
      </c>
      <c r="D260" s="4" t="s">
        <v>7</v>
      </c>
      <c r="E260" s="4" t="s">
        <v>357</v>
      </c>
      <c r="F260" s="5"/>
      <c r="G260" s="4"/>
      <c r="H260" s="5"/>
      <c r="I260" s="5"/>
      <c r="J260" s="5"/>
      <c r="K260" s="5"/>
      <c r="L260" s="4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4"/>
      <c r="Z260" s="4"/>
      <c r="AA260" s="5"/>
      <c r="AB260" s="5"/>
      <c r="AC260" s="5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12">
        <v>500</v>
      </c>
      <c r="CB260" s="12">
        <v>-300</v>
      </c>
      <c r="CC260" s="12">
        <v>-200</v>
      </c>
      <c r="CD260" s="12">
        <v>-500</v>
      </c>
      <c r="CE260" s="12">
        <v>300</v>
      </c>
      <c r="CF260" s="12">
        <v>-800</v>
      </c>
      <c r="CG260" s="12"/>
      <c r="CH260" s="12"/>
      <c r="CI260" s="12"/>
      <c r="CJ260" s="12"/>
      <c r="CK260" s="12"/>
      <c r="CL260" s="12"/>
      <c r="CM260" s="12"/>
      <c r="CN260" s="12"/>
      <c r="CO260" s="12"/>
      <c r="CP260" s="12"/>
      <c r="CQ260" s="12"/>
      <c r="CR260" s="12"/>
      <c r="CS260" s="12"/>
      <c r="CT260" s="12"/>
      <c r="CU260" s="12"/>
      <c r="CV260" s="12"/>
      <c r="CW260" s="12"/>
      <c r="CX260" s="12"/>
      <c r="CY260" s="12"/>
      <c r="CZ260" s="12"/>
      <c r="DA260" s="12"/>
      <c r="DB260" s="12"/>
      <c r="DC260" s="12"/>
      <c r="DD260" s="12"/>
      <c r="DE260" s="12"/>
      <c r="DF260" s="12"/>
      <c r="DG260" s="12"/>
      <c r="DH260" s="12"/>
      <c r="DI260" s="12"/>
      <c r="DJ260" s="12"/>
      <c r="DK260" s="12"/>
      <c r="DL260" s="12"/>
      <c r="DM260" s="12"/>
      <c r="DN260" s="12"/>
      <c r="DO260" s="12"/>
      <c r="DP260" s="12"/>
      <c r="DQ260" s="12"/>
      <c r="DR260" s="12"/>
      <c r="DS260" s="12"/>
      <c r="DT260" s="12"/>
      <c r="DU260" s="12"/>
      <c r="DV260" s="12"/>
      <c r="DW260" s="12"/>
      <c r="DX260" s="12"/>
      <c r="DY260" s="12"/>
      <c r="DZ260" s="12"/>
      <c r="EA260" s="12"/>
      <c r="EB260" s="12"/>
      <c r="EC260" s="12"/>
      <c r="ED260" s="12"/>
      <c r="EE260" s="12"/>
      <c r="EF260" s="12"/>
      <c r="EG260" s="12"/>
      <c r="EH260" s="12"/>
      <c r="EI260" s="12"/>
      <c r="EJ260" s="12"/>
      <c r="EK260" s="12"/>
      <c r="EL260" s="12"/>
      <c r="EM260" s="12"/>
      <c r="EN260" s="12"/>
      <c r="EO260" s="12"/>
      <c r="EP260" s="12"/>
      <c r="EQ260" s="12"/>
      <c r="ER260" s="12"/>
      <c r="ES260" s="12"/>
      <c r="ET260" s="12"/>
      <c r="EU260" s="12"/>
      <c r="EV260" s="12"/>
      <c r="EW260" s="12"/>
      <c r="EX260" s="12"/>
      <c r="EY260" s="12"/>
      <c r="EZ260" s="12"/>
      <c r="FA260" s="12"/>
      <c r="FB260" s="12"/>
      <c r="FC260" s="12"/>
      <c r="FD260" s="12"/>
      <c r="FE260" s="12"/>
      <c r="FF260" s="12"/>
      <c r="FG260" s="12"/>
      <c r="FH260" s="12"/>
      <c r="FI260" s="12"/>
      <c r="FJ260" s="12"/>
      <c r="FK260" s="12"/>
      <c r="FL260" s="12"/>
      <c r="FM260" s="12"/>
      <c r="FN260" s="12"/>
      <c r="FO260" s="12"/>
      <c r="FP260" s="12"/>
      <c r="FQ260" s="12"/>
      <c r="FR260" s="12"/>
      <c r="FS260" s="12"/>
      <c r="FT260" s="12"/>
      <c r="FU260" s="12"/>
      <c r="FV260" s="12"/>
      <c r="FW260" s="4">
        <v>0</v>
      </c>
      <c r="FX260" s="4">
        <v>-333.33333333333331</v>
      </c>
      <c r="FY260" s="4"/>
      <c r="FZ260" s="4"/>
      <c r="GA260" s="4"/>
      <c r="GB260" s="5"/>
      <c r="GQ260" s="2"/>
      <c r="GR260" s="2"/>
      <c r="GS260" s="2"/>
    </row>
    <row r="261" spans="2:201" x14ac:dyDescent="0.3">
      <c r="B261" s="3" t="s">
        <v>382</v>
      </c>
      <c r="C261" s="36">
        <v>259</v>
      </c>
      <c r="D261" s="4" t="s">
        <v>7</v>
      </c>
      <c r="E261" s="4" t="s">
        <v>358</v>
      </c>
      <c r="F261" s="5"/>
      <c r="G261" s="4"/>
      <c r="H261" s="5"/>
      <c r="I261" s="5"/>
      <c r="J261" s="5"/>
      <c r="K261" s="5"/>
      <c r="L261" s="4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4"/>
      <c r="Z261" s="4"/>
      <c r="AA261" s="5"/>
      <c r="AB261" s="5"/>
      <c r="AC261" s="5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12">
        <v>-700</v>
      </c>
      <c r="CB261" s="12">
        <v>300</v>
      </c>
      <c r="CC261" s="12">
        <v>100</v>
      </c>
      <c r="CD261" s="12">
        <v>-200</v>
      </c>
      <c r="CE261" s="12">
        <v>-350</v>
      </c>
      <c r="CF261" s="12">
        <v>-100</v>
      </c>
      <c r="CG261" s="12"/>
      <c r="CH261" s="12"/>
      <c r="CI261" s="12"/>
      <c r="CJ261" s="12"/>
      <c r="CK261" s="12"/>
      <c r="CL261" s="12"/>
      <c r="CM261" s="12"/>
      <c r="CN261" s="12"/>
      <c r="CO261" s="12"/>
      <c r="CP261" s="12"/>
      <c r="CQ261" s="12"/>
      <c r="CR261" s="12"/>
      <c r="CS261" s="12"/>
      <c r="CT261" s="12"/>
      <c r="CU261" s="12"/>
      <c r="CV261" s="12"/>
      <c r="CW261" s="12"/>
      <c r="CX261" s="12"/>
      <c r="CY261" s="12"/>
      <c r="CZ261" s="12"/>
      <c r="DA261" s="12"/>
      <c r="DB261" s="12"/>
      <c r="DC261" s="12"/>
      <c r="DD261" s="12"/>
      <c r="DE261" s="12"/>
      <c r="DF261" s="12"/>
      <c r="DG261" s="12"/>
      <c r="DH261" s="12"/>
      <c r="DI261" s="12"/>
      <c r="DJ261" s="12"/>
      <c r="DK261" s="12"/>
      <c r="DL261" s="12"/>
      <c r="DM261" s="12"/>
      <c r="DN261" s="12"/>
      <c r="DO261" s="12"/>
      <c r="DP261" s="12"/>
      <c r="DQ261" s="12"/>
      <c r="DR261" s="12"/>
      <c r="DS261" s="12"/>
      <c r="DT261" s="12"/>
      <c r="DU261" s="12"/>
      <c r="DV261" s="12"/>
      <c r="DW261" s="12"/>
      <c r="DX261" s="12"/>
      <c r="DY261" s="12"/>
      <c r="DZ261" s="12"/>
      <c r="EA261" s="12"/>
      <c r="EB261" s="12"/>
      <c r="EC261" s="12"/>
      <c r="ED261" s="12"/>
      <c r="EE261" s="12"/>
      <c r="EF261" s="12"/>
      <c r="EG261" s="12"/>
      <c r="EH261" s="12"/>
      <c r="EI261" s="12"/>
      <c r="EJ261" s="12"/>
      <c r="EK261" s="12"/>
      <c r="EL261" s="12"/>
      <c r="EM261" s="12"/>
      <c r="EN261" s="12"/>
      <c r="EO261" s="12"/>
      <c r="EP261" s="12"/>
      <c r="EQ261" s="12"/>
      <c r="ER261" s="12"/>
      <c r="ES261" s="12"/>
      <c r="ET261" s="12"/>
      <c r="EU261" s="12"/>
      <c r="EV261" s="12"/>
      <c r="EW261" s="12"/>
      <c r="EX261" s="12"/>
      <c r="EY261" s="12"/>
      <c r="EZ261" s="12"/>
      <c r="FA261" s="12"/>
      <c r="FB261" s="12"/>
      <c r="FC261" s="12"/>
      <c r="FD261" s="12"/>
      <c r="FE261" s="12"/>
      <c r="FF261" s="12"/>
      <c r="FG261" s="12"/>
      <c r="FH261" s="12"/>
      <c r="FI261" s="12"/>
      <c r="FJ261" s="12"/>
      <c r="FK261" s="12"/>
      <c r="FL261" s="12"/>
      <c r="FM261" s="12"/>
      <c r="FN261" s="12"/>
      <c r="FO261" s="12"/>
      <c r="FP261" s="12"/>
      <c r="FQ261" s="12"/>
      <c r="FR261" s="12"/>
      <c r="FS261" s="12"/>
      <c r="FT261" s="12"/>
      <c r="FU261" s="12"/>
      <c r="FV261" s="12"/>
      <c r="FW261" s="4">
        <v>-100</v>
      </c>
      <c r="FX261" s="4">
        <v>-216.66666666666666</v>
      </c>
      <c r="FY261" s="4"/>
      <c r="FZ261" s="4"/>
      <c r="GA261" s="4"/>
      <c r="GB261" s="5"/>
      <c r="GQ261" s="2"/>
      <c r="GR261" s="2"/>
      <c r="GS261" s="2"/>
    </row>
    <row r="262" spans="2:201" x14ac:dyDescent="0.3">
      <c r="B262" s="3" t="s">
        <v>383</v>
      </c>
      <c r="C262" s="36">
        <v>259</v>
      </c>
      <c r="D262" s="4" t="s">
        <v>7</v>
      </c>
      <c r="E262" s="4" t="s">
        <v>359</v>
      </c>
      <c r="F262" s="5"/>
      <c r="G262" s="4"/>
      <c r="H262" s="5"/>
      <c r="I262" s="5"/>
      <c r="J262" s="5"/>
      <c r="K262" s="5"/>
      <c r="L262" s="4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4"/>
      <c r="Z262" s="4"/>
      <c r="AA262" s="5"/>
      <c r="AB262" s="5"/>
      <c r="AC262" s="5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12">
        <v>-2500</v>
      </c>
      <c r="CB262" s="12">
        <v>700</v>
      </c>
      <c r="CC262" s="12">
        <v>-1000</v>
      </c>
      <c r="CD262" s="12">
        <v>800</v>
      </c>
      <c r="CE262" s="12">
        <v>300</v>
      </c>
      <c r="CF262" s="12">
        <v>600</v>
      </c>
      <c r="CG262" s="12"/>
      <c r="CH262" s="12"/>
      <c r="CI262" s="12"/>
      <c r="CJ262" s="12"/>
      <c r="CK262" s="12"/>
      <c r="CL262" s="12"/>
      <c r="CM262" s="12"/>
      <c r="CN262" s="12"/>
      <c r="CO262" s="12"/>
      <c r="CP262" s="12"/>
      <c r="CQ262" s="12"/>
      <c r="CR262" s="12"/>
      <c r="CS262" s="12"/>
      <c r="CT262" s="12"/>
      <c r="CU262" s="12"/>
      <c r="CV262" s="12"/>
      <c r="CW262" s="12"/>
      <c r="CX262" s="12"/>
      <c r="CY262" s="12"/>
      <c r="CZ262" s="12"/>
      <c r="DA262" s="12"/>
      <c r="DB262" s="12"/>
      <c r="DC262" s="12"/>
      <c r="DD262" s="12"/>
      <c r="DE262" s="12"/>
      <c r="DF262" s="12"/>
      <c r="DG262" s="12"/>
      <c r="DH262" s="12"/>
      <c r="DI262" s="12"/>
      <c r="DJ262" s="12"/>
      <c r="DK262" s="12"/>
      <c r="DL262" s="12"/>
      <c r="DM262" s="12"/>
      <c r="DN262" s="12"/>
      <c r="DO262" s="12"/>
      <c r="DP262" s="12"/>
      <c r="DQ262" s="12"/>
      <c r="DR262" s="12"/>
      <c r="DS262" s="12"/>
      <c r="DT262" s="12"/>
      <c r="DU262" s="12"/>
      <c r="DV262" s="12"/>
      <c r="DW262" s="12"/>
      <c r="DX262" s="12"/>
      <c r="DY262" s="12"/>
      <c r="DZ262" s="12"/>
      <c r="EA262" s="12"/>
      <c r="EB262" s="12"/>
      <c r="EC262" s="12"/>
      <c r="ED262" s="12"/>
      <c r="EE262" s="12"/>
      <c r="EF262" s="12"/>
      <c r="EG262" s="12"/>
      <c r="EH262" s="12"/>
      <c r="EI262" s="12"/>
      <c r="EJ262" s="12"/>
      <c r="EK262" s="12"/>
      <c r="EL262" s="12"/>
      <c r="EM262" s="12"/>
      <c r="EN262" s="12"/>
      <c r="EO262" s="12"/>
      <c r="EP262" s="12"/>
      <c r="EQ262" s="12"/>
      <c r="ER262" s="12"/>
      <c r="ES262" s="12"/>
      <c r="ET262" s="12"/>
      <c r="EU262" s="12"/>
      <c r="EV262" s="12"/>
      <c r="EW262" s="12"/>
      <c r="EX262" s="12"/>
      <c r="EY262" s="12"/>
      <c r="EZ262" s="12"/>
      <c r="FA262" s="12"/>
      <c r="FB262" s="12"/>
      <c r="FC262" s="12"/>
      <c r="FD262" s="12"/>
      <c r="FE262" s="12"/>
      <c r="FF262" s="12"/>
      <c r="FG262" s="12"/>
      <c r="FH262" s="12"/>
      <c r="FI262" s="12"/>
      <c r="FJ262" s="12"/>
      <c r="FK262" s="12"/>
      <c r="FL262" s="12"/>
      <c r="FM262" s="12"/>
      <c r="FN262" s="12"/>
      <c r="FO262" s="12"/>
      <c r="FP262" s="12"/>
      <c r="FQ262" s="12"/>
      <c r="FR262" s="12"/>
      <c r="FS262" s="12"/>
      <c r="FT262" s="12"/>
      <c r="FU262" s="12"/>
      <c r="FV262" s="12"/>
      <c r="FW262" s="4">
        <v>-933.33333333333337</v>
      </c>
      <c r="FX262" s="4">
        <v>566.66666666666663</v>
      </c>
      <c r="FY262" s="4"/>
      <c r="FZ262" s="4"/>
      <c r="GA262" s="4"/>
      <c r="GB262" s="5"/>
      <c r="GQ262" s="2"/>
      <c r="GR262" s="2"/>
      <c r="GS262" s="2"/>
    </row>
    <row r="263" spans="2:201" x14ac:dyDescent="0.3">
      <c r="B263" s="3" t="s">
        <v>384</v>
      </c>
      <c r="C263" s="36">
        <v>259</v>
      </c>
      <c r="D263" s="4" t="s">
        <v>7</v>
      </c>
      <c r="E263" s="4" t="s">
        <v>359</v>
      </c>
      <c r="F263" s="5"/>
      <c r="G263" s="4"/>
      <c r="H263" s="5"/>
      <c r="I263" s="5"/>
      <c r="J263" s="5"/>
      <c r="K263" s="5"/>
      <c r="L263" s="4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4"/>
      <c r="Z263" s="4"/>
      <c r="AA263" s="5"/>
      <c r="AB263" s="5"/>
      <c r="AC263" s="5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12">
        <v>-1000</v>
      </c>
      <c r="CB263" s="12">
        <v>700</v>
      </c>
      <c r="CC263" s="12">
        <v>-1300</v>
      </c>
      <c r="CD263" s="12">
        <v>1000</v>
      </c>
      <c r="CE263" s="12">
        <v>-300</v>
      </c>
      <c r="CF263" s="12">
        <v>-700</v>
      </c>
      <c r="CG263" s="12"/>
      <c r="CH263" s="12"/>
      <c r="CI263" s="12"/>
      <c r="CJ263" s="12"/>
      <c r="CK263" s="12"/>
      <c r="CL263" s="12"/>
      <c r="CM263" s="12"/>
      <c r="CN263" s="12"/>
      <c r="CO263" s="12"/>
      <c r="CP263" s="12"/>
      <c r="CQ263" s="12"/>
      <c r="CR263" s="12"/>
      <c r="CS263" s="12"/>
      <c r="CT263" s="12"/>
      <c r="CU263" s="12"/>
      <c r="CV263" s="12"/>
      <c r="CW263" s="12"/>
      <c r="CX263" s="12"/>
      <c r="CY263" s="12"/>
      <c r="CZ263" s="12"/>
      <c r="DA263" s="12"/>
      <c r="DB263" s="12"/>
      <c r="DC263" s="12"/>
      <c r="DD263" s="12"/>
      <c r="DE263" s="12"/>
      <c r="DF263" s="12"/>
      <c r="DG263" s="12"/>
      <c r="DH263" s="12"/>
      <c r="DI263" s="12"/>
      <c r="DJ263" s="12"/>
      <c r="DK263" s="12"/>
      <c r="DL263" s="12"/>
      <c r="DM263" s="12"/>
      <c r="DN263" s="12"/>
      <c r="DO263" s="12"/>
      <c r="DP263" s="12"/>
      <c r="DQ263" s="12"/>
      <c r="DR263" s="12"/>
      <c r="DS263" s="12"/>
      <c r="DT263" s="12"/>
      <c r="DU263" s="12"/>
      <c r="DV263" s="12"/>
      <c r="DW263" s="12"/>
      <c r="DX263" s="12"/>
      <c r="DY263" s="12"/>
      <c r="DZ263" s="12"/>
      <c r="EA263" s="12"/>
      <c r="EB263" s="12"/>
      <c r="EC263" s="12"/>
      <c r="ED263" s="12"/>
      <c r="EE263" s="12"/>
      <c r="EF263" s="12"/>
      <c r="EG263" s="12"/>
      <c r="EH263" s="12"/>
      <c r="EI263" s="12"/>
      <c r="EJ263" s="12"/>
      <c r="EK263" s="12"/>
      <c r="EL263" s="12"/>
      <c r="EM263" s="12"/>
      <c r="EN263" s="12"/>
      <c r="EO263" s="12"/>
      <c r="EP263" s="12"/>
      <c r="EQ263" s="12"/>
      <c r="ER263" s="12"/>
      <c r="ES263" s="12"/>
      <c r="ET263" s="12"/>
      <c r="EU263" s="12"/>
      <c r="EV263" s="12"/>
      <c r="EW263" s="12"/>
      <c r="EX263" s="12"/>
      <c r="EY263" s="12"/>
      <c r="EZ263" s="12"/>
      <c r="FA263" s="12"/>
      <c r="FB263" s="12"/>
      <c r="FC263" s="12"/>
      <c r="FD263" s="12"/>
      <c r="FE263" s="12"/>
      <c r="FF263" s="12"/>
      <c r="FG263" s="12"/>
      <c r="FH263" s="12"/>
      <c r="FI263" s="12"/>
      <c r="FJ263" s="12"/>
      <c r="FK263" s="12"/>
      <c r="FL263" s="12"/>
      <c r="FM263" s="12"/>
      <c r="FN263" s="12"/>
      <c r="FO263" s="12"/>
      <c r="FP263" s="12"/>
      <c r="FQ263" s="12"/>
      <c r="FR263" s="12"/>
      <c r="FS263" s="12"/>
      <c r="FT263" s="12"/>
      <c r="FU263" s="12"/>
      <c r="FV263" s="12"/>
      <c r="FW263" s="4">
        <v>-533.33333333333337</v>
      </c>
      <c r="FX263" s="4">
        <v>0</v>
      </c>
      <c r="FY263" s="4"/>
      <c r="FZ263" s="4"/>
      <c r="GA263" s="4"/>
      <c r="GB263" s="5"/>
      <c r="GQ263" s="2"/>
      <c r="GR263" s="2"/>
      <c r="GS263" s="2"/>
    </row>
    <row r="264" spans="2:201" x14ac:dyDescent="0.3">
      <c r="B264" s="3" t="s">
        <v>385</v>
      </c>
      <c r="C264" s="36">
        <v>259</v>
      </c>
      <c r="D264" s="4" t="s">
        <v>7</v>
      </c>
      <c r="E264" s="4" t="s">
        <v>358</v>
      </c>
      <c r="F264" s="5"/>
      <c r="G264" s="4"/>
      <c r="H264" s="5"/>
      <c r="I264" s="5"/>
      <c r="J264" s="5"/>
      <c r="K264" s="5"/>
      <c r="L264" s="4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4"/>
      <c r="Z264" s="4"/>
      <c r="AA264" s="5"/>
      <c r="AB264" s="5"/>
      <c r="AC264" s="5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12">
        <v>1000</v>
      </c>
      <c r="CB264" s="12">
        <v>-550</v>
      </c>
      <c r="CC264" s="12">
        <v>-2500</v>
      </c>
      <c r="CD264" s="12">
        <v>-1400</v>
      </c>
      <c r="CE264" s="12">
        <v>700</v>
      </c>
      <c r="CF264" s="12">
        <v>560</v>
      </c>
      <c r="CG264" s="12"/>
      <c r="CH264" s="12"/>
      <c r="CI264" s="12"/>
      <c r="CJ264" s="12"/>
      <c r="CK264" s="12"/>
      <c r="CL264" s="12"/>
      <c r="CM264" s="12"/>
      <c r="CN264" s="12"/>
      <c r="CO264" s="12"/>
      <c r="CP264" s="12"/>
      <c r="CQ264" s="12"/>
      <c r="CR264" s="12"/>
      <c r="CS264" s="12"/>
      <c r="CT264" s="12"/>
      <c r="CU264" s="12"/>
      <c r="CV264" s="12"/>
      <c r="CW264" s="12"/>
      <c r="CX264" s="12"/>
      <c r="CY264" s="12"/>
      <c r="CZ264" s="12"/>
      <c r="DA264" s="12"/>
      <c r="DB264" s="12"/>
      <c r="DC264" s="12"/>
      <c r="DD264" s="12"/>
      <c r="DE264" s="12"/>
      <c r="DF264" s="12"/>
      <c r="DG264" s="12"/>
      <c r="DH264" s="12"/>
      <c r="DI264" s="12"/>
      <c r="DJ264" s="12"/>
      <c r="DK264" s="12"/>
      <c r="DL264" s="12"/>
      <c r="DM264" s="12"/>
      <c r="DN264" s="12"/>
      <c r="DO264" s="12"/>
      <c r="DP264" s="12"/>
      <c r="DQ264" s="12"/>
      <c r="DR264" s="12"/>
      <c r="DS264" s="12"/>
      <c r="DT264" s="12"/>
      <c r="DU264" s="12"/>
      <c r="DV264" s="12"/>
      <c r="DW264" s="12"/>
      <c r="DX264" s="12"/>
      <c r="DY264" s="12"/>
      <c r="DZ264" s="12"/>
      <c r="EA264" s="12"/>
      <c r="EB264" s="12"/>
      <c r="EC264" s="12"/>
      <c r="ED264" s="12"/>
      <c r="EE264" s="12"/>
      <c r="EF264" s="12"/>
      <c r="EG264" s="12"/>
      <c r="EH264" s="12"/>
      <c r="EI264" s="12"/>
      <c r="EJ264" s="12"/>
      <c r="EK264" s="12"/>
      <c r="EL264" s="12"/>
      <c r="EM264" s="12"/>
      <c r="EN264" s="12"/>
      <c r="EO264" s="12"/>
      <c r="EP264" s="12"/>
      <c r="EQ264" s="12"/>
      <c r="ER264" s="12"/>
      <c r="ES264" s="12"/>
      <c r="ET264" s="12"/>
      <c r="EU264" s="12"/>
      <c r="EV264" s="12"/>
      <c r="EW264" s="12"/>
      <c r="EX264" s="12"/>
      <c r="EY264" s="12"/>
      <c r="EZ264" s="12"/>
      <c r="FA264" s="12"/>
      <c r="FB264" s="12"/>
      <c r="FC264" s="12"/>
      <c r="FD264" s="12"/>
      <c r="FE264" s="12"/>
      <c r="FF264" s="12"/>
      <c r="FG264" s="12"/>
      <c r="FH264" s="12"/>
      <c r="FI264" s="12"/>
      <c r="FJ264" s="12"/>
      <c r="FK264" s="12"/>
      <c r="FL264" s="12"/>
      <c r="FM264" s="12"/>
      <c r="FN264" s="12"/>
      <c r="FO264" s="12"/>
      <c r="FP264" s="12"/>
      <c r="FQ264" s="12"/>
      <c r="FR264" s="12"/>
      <c r="FS264" s="12"/>
      <c r="FT264" s="12"/>
      <c r="FU264" s="12"/>
      <c r="FV264" s="12"/>
      <c r="FW264" s="4">
        <v>-683.33333333333337</v>
      </c>
      <c r="FX264" s="4">
        <v>-46.666666666666664</v>
      </c>
      <c r="FY264" s="4"/>
      <c r="FZ264" s="4"/>
      <c r="GA264" s="4"/>
      <c r="GB264" s="5"/>
      <c r="GQ264" s="2"/>
      <c r="GR264" s="2"/>
      <c r="GS264" s="2"/>
    </row>
    <row r="265" spans="2:201" x14ac:dyDescent="0.3">
      <c r="B265" s="3" t="s">
        <v>398</v>
      </c>
      <c r="C265" s="36">
        <v>260</v>
      </c>
      <c r="D265" s="5">
        <f>FW265/FX265</f>
        <v>0.82352941176470584</v>
      </c>
      <c r="E265" s="5"/>
      <c r="F265" s="5"/>
      <c r="G265" s="4"/>
      <c r="H265" s="5"/>
      <c r="I265" s="5"/>
      <c r="J265" s="5"/>
      <c r="K265" s="5"/>
      <c r="L265" s="4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4"/>
      <c r="Z265" s="4"/>
      <c r="AA265" s="5"/>
      <c r="AB265" s="5"/>
      <c r="AC265" s="5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1">
        <v>1000</v>
      </c>
      <c r="CH265" s="1">
        <v>500</v>
      </c>
      <c r="CI265" s="1">
        <v>600</v>
      </c>
      <c r="CJ265" s="1">
        <v>1350</v>
      </c>
      <c r="CK265" s="1">
        <v>500</v>
      </c>
      <c r="CL265" s="1">
        <v>700</v>
      </c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4">
        <v>700</v>
      </c>
      <c r="FX265" s="4">
        <v>850</v>
      </c>
      <c r="FY265" s="4"/>
      <c r="FZ265" s="4"/>
      <c r="GA265" s="4"/>
      <c r="GB265" s="5"/>
      <c r="GQ265" s="2"/>
      <c r="GR265" s="2"/>
      <c r="GS265" s="2"/>
    </row>
    <row r="266" spans="2:201" x14ac:dyDescent="0.3">
      <c r="B266" s="3" t="s">
        <v>399</v>
      </c>
      <c r="C266" s="36">
        <v>260</v>
      </c>
      <c r="D266" s="5">
        <f>FW266/FX266</f>
        <v>1.6</v>
      </c>
      <c r="E266" s="5"/>
      <c r="F266" s="5"/>
      <c r="G266" s="4"/>
      <c r="H266" s="5"/>
      <c r="I266" s="5"/>
      <c r="J266" s="5"/>
      <c r="K266" s="5"/>
      <c r="L266" s="4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4"/>
      <c r="Z266" s="4"/>
      <c r="AA266" s="5"/>
      <c r="AB266" s="5"/>
      <c r="AC266" s="5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1">
        <v>2000</v>
      </c>
      <c r="CH266" s="1" t="s">
        <v>7</v>
      </c>
      <c r="CI266" s="1" t="s">
        <v>7</v>
      </c>
      <c r="CJ266" s="1">
        <v>1250</v>
      </c>
      <c r="CK266" s="1" t="s">
        <v>7</v>
      </c>
      <c r="CL266" s="1" t="s">
        <v>7</v>
      </c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4">
        <v>2000</v>
      </c>
      <c r="FX266" s="4">
        <v>1250</v>
      </c>
      <c r="FY266" s="4"/>
      <c r="FZ266" s="4"/>
      <c r="GA266" s="4"/>
      <c r="GB266" s="5"/>
      <c r="GQ266" s="2"/>
      <c r="GR266" s="2"/>
      <c r="GS266" s="2"/>
    </row>
    <row r="267" spans="2:201" x14ac:dyDescent="0.3">
      <c r="B267" s="3" t="s">
        <v>400</v>
      </c>
      <c r="C267" s="36">
        <v>260</v>
      </c>
      <c r="D267" s="4" t="s">
        <v>7</v>
      </c>
      <c r="E267" s="4" t="s">
        <v>352</v>
      </c>
      <c r="F267" s="5"/>
      <c r="G267" s="4"/>
      <c r="H267" s="5"/>
      <c r="I267" s="5"/>
      <c r="J267" s="5"/>
      <c r="K267" s="5"/>
      <c r="L267" s="4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4"/>
      <c r="Z267" s="4"/>
      <c r="AA267" s="5"/>
      <c r="AB267" s="5"/>
      <c r="AC267" s="5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12" t="s">
        <v>7</v>
      </c>
      <c r="CH267" s="12" t="s">
        <v>7</v>
      </c>
      <c r="CI267" s="12" t="s">
        <v>7</v>
      </c>
      <c r="CJ267" s="12" t="s">
        <v>7</v>
      </c>
      <c r="CK267" s="12" t="s">
        <v>7</v>
      </c>
      <c r="CL267" s="1" t="s">
        <v>7</v>
      </c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4" t="s">
        <v>7</v>
      </c>
      <c r="FX267" s="4" t="s">
        <v>7</v>
      </c>
      <c r="FY267" s="4"/>
      <c r="FZ267" s="4"/>
      <c r="GA267" s="4"/>
      <c r="GB267" s="5"/>
      <c r="GQ267" s="2"/>
      <c r="GR267" s="2"/>
      <c r="GS267" s="2"/>
    </row>
    <row r="268" spans="2:201" x14ac:dyDescent="0.3">
      <c r="B268" s="3" t="s">
        <v>401</v>
      </c>
      <c r="C268" s="36">
        <v>260</v>
      </c>
      <c r="D268" s="4">
        <v>-9999999</v>
      </c>
      <c r="E268" s="4" t="s">
        <v>353</v>
      </c>
      <c r="F268" s="5"/>
      <c r="G268" s="4"/>
      <c r="H268" s="5"/>
      <c r="I268" s="5"/>
      <c r="J268" s="5"/>
      <c r="K268" s="5"/>
      <c r="L268" s="4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4"/>
      <c r="Z268" s="4"/>
      <c r="AA268" s="5"/>
      <c r="AB268" s="5"/>
      <c r="AC268" s="5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1">
        <v>0</v>
      </c>
      <c r="CH268" s="1">
        <v>0</v>
      </c>
      <c r="CI268" s="1">
        <v>0</v>
      </c>
      <c r="CJ268" s="1">
        <v>0</v>
      </c>
      <c r="CK268" s="1">
        <v>0</v>
      </c>
      <c r="CL268" s="1">
        <v>0</v>
      </c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4">
        <v>0</v>
      </c>
      <c r="FX268" s="4">
        <v>0</v>
      </c>
      <c r="FY268" s="4"/>
      <c r="FZ268" s="4"/>
      <c r="GA268" s="4"/>
      <c r="GB268" s="5"/>
      <c r="GQ268" s="2"/>
      <c r="GR268" s="2"/>
      <c r="GS268" s="2"/>
    </row>
    <row r="269" spans="2:201" x14ac:dyDescent="0.3">
      <c r="B269" s="3" t="s">
        <v>402</v>
      </c>
      <c r="C269" s="36">
        <v>260</v>
      </c>
      <c r="D269" s="4">
        <v>1000000</v>
      </c>
      <c r="E269" s="4" t="s">
        <v>354</v>
      </c>
      <c r="F269" s="5"/>
      <c r="G269" s="4"/>
      <c r="H269" s="5"/>
      <c r="I269" s="5"/>
      <c r="J269" s="5"/>
      <c r="K269" s="5"/>
      <c r="L269" s="4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4"/>
      <c r="Z269" s="4"/>
      <c r="AA269" s="5"/>
      <c r="AB269" s="5"/>
      <c r="AC269" s="5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1">
        <v>1500</v>
      </c>
      <c r="CH269" s="1">
        <v>700</v>
      </c>
      <c r="CI269" s="1">
        <v>800</v>
      </c>
      <c r="CJ269" s="1">
        <v>-1000</v>
      </c>
      <c r="CK269" s="1">
        <v>500</v>
      </c>
      <c r="CL269" s="1">
        <v>500</v>
      </c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4">
        <v>1000</v>
      </c>
      <c r="FX269" s="4">
        <v>0</v>
      </c>
      <c r="FY269" s="4"/>
      <c r="FZ269" s="4"/>
      <c r="GA269" s="4"/>
      <c r="GB269" s="5"/>
      <c r="GQ269" s="2"/>
      <c r="GR269" s="2"/>
      <c r="GS269" s="2"/>
    </row>
    <row r="270" spans="2:201" x14ac:dyDescent="0.3">
      <c r="B270" s="3" t="s">
        <v>403</v>
      </c>
      <c r="C270" s="36">
        <v>260</v>
      </c>
      <c r="D270" s="4" t="s">
        <v>7</v>
      </c>
      <c r="E270" s="4" t="s">
        <v>356</v>
      </c>
      <c r="F270" s="5"/>
      <c r="G270" s="4"/>
      <c r="H270" s="5"/>
      <c r="I270" s="5"/>
      <c r="J270" s="5"/>
      <c r="K270" s="5"/>
      <c r="L270" s="4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4"/>
      <c r="Z270" s="4"/>
      <c r="AA270" s="5"/>
      <c r="AB270" s="5"/>
      <c r="AC270" s="5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12" t="s">
        <v>7</v>
      </c>
      <c r="CH270" s="12" t="s">
        <v>7</v>
      </c>
      <c r="CI270" s="12" t="s">
        <v>7</v>
      </c>
      <c r="CJ270" s="12">
        <v>800</v>
      </c>
      <c r="CK270" s="12">
        <v>700</v>
      </c>
      <c r="CL270" s="12">
        <v>900</v>
      </c>
      <c r="CM270" s="12"/>
      <c r="CN270" s="12"/>
      <c r="CO270" s="12"/>
      <c r="CP270" s="12"/>
      <c r="CQ270" s="12"/>
      <c r="CR270" s="12"/>
      <c r="CS270" s="12"/>
      <c r="CT270" s="12"/>
      <c r="CU270" s="12"/>
      <c r="CV270" s="12"/>
      <c r="CW270" s="12"/>
      <c r="CX270" s="12"/>
      <c r="CY270" s="12"/>
      <c r="CZ270" s="12"/>
      <c r="DA270" s="12"/>
      <c r="DB270" s="12"/>
      <c r="DC270" s="12"/>
      <c r="DD270" s="12"/>
      <c r="DE270" s="12"/>
      <c r="DF270" s="12"/>
      <c r="DG270" s="12"/>
      <c r="DH270" s="12"/>
      <c r="DI270" s="12"/>
      <c r="DJ270" s="12"/>
      <c r="DK270" s="12"/>
      <c r="DL270" s="12"/>
      <c r="DM270" s="12"/>
      <c r="DN270" s="12"/>
      <c r="DO270" s="12"/>
      <c r="DP270" s="12"/>
      <c r="DQ270" s="12"/>
      <c r="DR270" s="12"/>
      <c r="DS270" s="12"/>
      <c r="DT270" s="12"/>
      <c r="DU270" s="12"/>
      <c r="DV270" s="12"/>
      <c r="DW270" s="12"/>
      <c r="DX270" s="12"/>
      <c r="DY270" s="12"/>
      <c r="DZ270" s="12"/>
      <c r="EA270" s="12"/>
      <c r="EB270" s="12"/>
      <c r="EC270" s="12"/>
      <c r="ED270" s="12"/>
      <c r="EE270" s="12"/>
      <c r="EF270" s="12"/>
      <c r="EG270" s="12"/>
      <c r="EH270" s="12"/>
      <c r="EI270" s="12"/>
      <c r="EJ270" s="12"/>
      <c r="EK270" s="12"/>
      <c r="EL270" s="12"/>
      <c r="EM270" s="12"/>
      <c r="EN270" s="12"/>
      <c r="EO270" s="12"/>
      <c r="EP270" s="12"/>
      <c r="EQ270" s="12"/>
      <c r="ER270" s="12"/>
      <c r="ES270" s="12"/>
      <c r="ET270" s="12"/>
      <c r="EU270" s="12"/>
      <c r="EV270" s="12"/>
      <c r="EW270" s="12"/>
      <c r="EX270" s="12"/>
      <c r="EY270" s="12"/>
      <c r="EZ270" s="12"/>
      <c r="FA270" s="12"/>
      <c r="FB270" s="12"/>
      <c r="FC270" s="12"/>
      <c r="FD270" s="12"/>
      <c r="FE270" s="12"/>
      <c r="FF270" s="12"/>
      <c r="FG270" s="12"/>
      <c r="FH270" s="12"/>
      <c r="FI270" s="12"/>
      <c r="FJ270" s="12"/>
      <c r="FK270" s="12"/>
      <c r="FL270" s="12"/>
      <c r="FM270" s="12"/>
      <c r="FN270" s="12"/>
      <c r="FO270" s="12"/>
      <c r="FP270" s="12"/>
      <c r="FQ270" s="12"/>
      <c r="FR270" s="12"/>
      <c r="FS270" s="12"/>
      <c r="FT270" s="12"/>
      <c r="FU270" s="12"/>
      <c r="FV270" s="12"/>
      <c r="FW270" s="4" t="s">
        <v>7</v>
      </c>
      <c r="FX270" s="4">
        <v>800</v>
      </c>
      <c r="FY270" s="4"/>
      <c r="FZ270" s="4"/>
      <c r="GA270" s="4"/>
      <c r="GB270" s="5"/>
      <c r="GQ270" s="2"/>
      <c r="GR270" s="2"/>
      <c r="GS270" s="2"/>
    </row>
    <row r="271" spans="2:201" x14ac:dyDescent="0.3">
      <c r="B271" s="3" t="s">
        <v>404</v>
      </c>
      <c r="C271" s="36">
        <v>260</v>
      </c>
      <c r="D271" s="4" t="s">
        <v>7</v>
      </c>
      <c r="E271" s="4" t="s">
        <v>355</v>
      </c>
      <c r="F271" s="5"/>
      <c r="G271" s="4"/>
      <c r="H271" s="5"/>
      <c r="I271" s="5"/>
      <c r="J271" s="5"/>
      <c r="K271" s="5"/>
      <c r="L271" s="4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4"/>
      <c r="Z271" s="4"/>
      <c r="AA271" s="5"/>
      <c r="AB271" s="5"/>
      <c r="AC271" s="5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12">
        <v>400</v>
      </c>
      <c r="CH271" s="12">
        <v>300</v>
      </c>
      <c r="CI271" s="12">
        <v>700</v>
      </c>
      <c r="CJ271" s="12" t="s">
        <v>7</v>
      </c>
      <c r="CK271" s="12" t="s">
        <v>7</v>
      </c>
      <c r="CL271" s="12" t="s">
        <v>7</v>
      </c>
      <c r="CM271" s="12"/>
      <c r="CN271" s="12"/>
      <c r="CO271" s="12"/>
      <c r="CP271" s="12"/>
      <c r="CQ271" s="12"/>
      <c r="CR271" s="12"/>
      <c r="CS271" s="12"/>
      <c r="CT271" s="12"/>
      <c r="CU271" s="12"/>
      <c r="CV271" s="12"/>
      <c r="CW271" s="12"/>
      <c r="CX271" s="12"/>
      <c r="CY271" s="12"/>
      <c r="CZ271" s="12"/>
      <c r="DA271" s="12"/>
      <c r="DB271" s="12"/>
      <c r="DC271" s="12"/>
      <c r="DD271" s="12"/>
      <c r="DE271" s="12"/>
      <c r="DF271" s="12"/>
      <c r="DG271" s="12"/>
      <c r="DH271" s="12"/>
      <c r="DI271" s="12"/>
      <c r="DJ271" s="12"/>
      <c r="DK271" s="12"/>
      <c r="DL271" s="12"/>
      <c r="DM271" s="12"/>
      <c r="DN271" s="12"/>
      <c r="DO271" s="12"/>
      <c r="DP271" s="12"/>
      <c r="DQ271" s="12"/>
      <c r="DR271" s="12"/>
      <c r="DS271" s="12"/>
      <c r="DT271" s="12"/>
      <c r="DU271" s="12"/>
      <c r="DV271" s="12"/>
      <c r="DW271" s="12"/>
      <c r="DX271" s="12"/>
      <c r="DY271" s="12"/>
      <c r="DZ271" s="12"/>
      <c r="EA271" s="12"/>
      <c r="EB271" s="12"/>
      <c r="EC271" s="12"/>
      <c r="ED271" s="12"/>
      <c r="EE271" s="12"/>
      <c r="EF271" s="12"/>
      <c r="EG271" s="12"/>
      <c r="EH271" s="12"/>
      <c r="EI271" s="12"/>
      <c r="EJ271" s="12"/>
      <c r="EK271" s="12"/>
      <c r="EL271" s="12"/>
      <c r="EM271" s="12"/>
      <c r="EN271" s="12"/>
      <c r="EO271" s="12"/>
      <c r="EP271" s="12"/>
      <c r="EQ271" s="12"/>
      <c r="ER271" s="12"/>
      <c r="ES271" s="12"/>
      <c r="ET271" s="12"/>
      <c r="EU271" s="12"/>
      <c r="EV271" s="12"/>
      <c r="EW271" s="12"/>
      <c r="EX271" s="12"/>
      <c r="EY271" s="12"/>
      <c r="EZ271" s="12"/>
      <c r="FA271" s="12"/>
      <c r="FB271" s="12"/>
      <c r="FC271" s="12"/>
      <c r="FD271" s="12"/>
      <c r="FE271" s="12"/>
      <c r="FF271" s="12"/>
      <c r="FG271" s="12"/>
      <c r="FH271" s="12"/>
      <c r="FI271" s="12"/>
      <c r="FJ271" s="12"/>
      <c r="FK271" s="12"/>
      <c r="FL271" s="12"/>
      <c r="FM271" s="12"/>
      <c r="FN271" s="12"/>
      <c r="FO271" s="12"/>
      <c r="FP271" s="12"/>
      <c r="FQ271" s="12"/>
      <c r="FR271" s="12"/>
      <c r="FS271" s="12"/>
      <c r="FT271" s="12"/>
      <c r="FU271" s="12"/>
      <c r="FV271" s="12"/>
      <c r="FW271" s="4">
        <v>466.66666666666669</v>
      </c>
      <c r="FX271" s="4" t="s">
        <v>7</v>
      </c>
      <c r="FY271" s="4"/>
      <c r="FZ271" s="4"/>
      <c r="GA271" s="4"/>
      <c r="GB271" s="5"/>
      <c r="GQ271" s="2"/>
      <c r="GR271" s="2"/>
      <c r="GS271" s="2"/>
    </row>
    <row r="272" spans="2:201" x14ac:dyDescent="0.3">
      <c r="B272" s="3" t="s">
        <v>405</v>
      </c>
      <c r="C272" s="36">
        <v>260</v>
      </c>
      <c r="D272" s="4" t="s">
        <v>7</v>
      </c>
      <c r="E272" s="4" t="s">
        <v>357</v>
      </c>
      <c r="F272" s="5"/>
      <c r="G272" s="4"/>
      <c r="H272" s="5"/>
      <c r="I272" s="5"/>
      <c r="J272" s="5"/>
      <c r="K272" s="5"/>
      <c r="L272" s="4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4"/>
      <c r="Z272" s="4"/>
      <c r="AA272" s="5"/>
      <c r="AB272" s="5"/>
      <c r="AC272" s="5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12">
        <v>1000</v>
      </c>
      <c r="CH272" s="12">
        <v>340</v>
      </c>
      <c r="CI272" s="12">
        <v>100</v>
      </c>
      <c r="CJ272" s="12">
        <v>-1450</v>
      </c>
      <c r="CK272" s="12">
        <v>330</v>
      </c>
      <c r="CL272" s="12">
        <v>240</v>
      </c>
      <c r="CM272" s="12"/>
      <c r="CN272" s="12"/>
      <c r="CO272" s="12"/>
      <c r="CP272" s="12"/>
      <c r="CQ272" s="12"/>
      <c r="CR272" s="12"/>
      <c r="CS272" s="12"/>
      <c r="CT272" s="12"/>
      <c r="CU272" s="12"/>
      <c r="CV272" s="12"/>
      <c r="CW272" s="12"/>
      <c r="CX272" s="12"/>
      <c r="CY272" s="12"/>
      <c r="CZ272" s="12"/>
      <c r="DA272" s="12"/>
      <c r="DB272" s="12"/>
      <c r="DC272" s="12"/>
      <c r="DD272" s="12"/>
      <c r="DE272" s="12"/>
      <c r="DF272" s="12"/>
      <c r="DG272" s="12"/>
      <c r="DH272" s="12"/>
      <c r="DI272" s="12"/>
      <c r="DJ272" s="12"/>
      <c r="DK272" s="12"/>
      <c r="DL272" s="12"/>
      <c r="DM272" s="12"/>
      <c r="DN272" s="12"/>
      <c r="DO272" s="12"/>
      <c r="DP272" s="12"/>
      <c r="DQ272" s="12"/>
      <c r="DR272" s="12"/>
      <c r="DS272" s="12"/>
      <c r="DT272" s="12"/>
      <c r="DU272" s="12"/>
      <c r="DV272" s="12"/>
      <c r="DW272" s="12"/>
      <c r="DX272" s="12"/>
      <c r="DY272" s="12"/>
      <c r="DZ272" s="12"/>
      <c r="EA272" s="12"/>
      <c r="EB272" s="12"/>
      <c r="EC272" s="12"/>
      <c r="ED272" s="12"/>
      <c r="EE272" s="12"/>
      <c r="EF272" s="12"/>
      <c r="EG272" s="12"/>
      <c r="EH272" s="12"/>
      <c r="EI272" s="12"/>
      <c r="EJ272" s="12"/>
      <c r="EK272" s="12"/>
      <c r="EL272" s="12"/>
      <c r="EM272" s="12"/>
      <c r="EN272" s="12"/>
      <c r="EO272" s="12"/>
      <c r="EP272" s="12"/>
      <c r="EQ272" s="12"/>
      <c r="ER272" s="12"/>
      <c r="ES272" s="12"/>
      <c r="ET272" s="12"/>
      <c r="EU272" s="12"/>
      <c r="EV272" s="12"/>
      <c r="EW272" s="12"/>
      <c r="EX272" s="12"/>
      <c r="EY272" s="12"/>
      <c r="EZ272" s="12"/>
      <c r="FA272" s="12"/>
      <c r="FB272" s="12"/>
      <c r="FC272" s="12"/>
      <c r="FD272" s="12"/>
      <c r="FE272" s="12"/>
      <c r="FF272" s="12"/>
      <c r="FG272" s="12"/>
      <c r="FH272" s="12"/>
      <c r="FI272" s="12"/>
      <c r="FJ272" s="12"/>
      <c r="FK272" s="12"/>
      <c r="FL272" s="12"/>
      <c r="FM272" s="12"/>
      <c r="FN272" s="12"/>
      <c r="FO272" s="12"/>
      <c r="FP272" s="12"/>
      <c r="FQ272" s="12"/>
      <c r="FR272" s="12"/>
      <c r="FS272" s="12"/>
      <c r="FT272" s="12"/>
      <c r="FU272" s="12"/>
      <c r="FV272" s="12"/>
      <c r="FW272" s="4">
        <v>480</v>
      </c>
      <c r="FX272" s="4">
        <v>-293.33333333333331</v>
      </c>
      <c r="FY272" s="4"/>
      <c r="FZ272" s="4"/>
      <c r="GA272" s="4"/>
      <c r="GB272" s="5"/>
      <c r="GQ272" s="2"/>
      <c r="GR272" s="2"/>
      <c r="GS272" s="2"/>
    </row>
    <row r="273" spans="2:201" x14ac:dyDescent="0.3">
      <c r="B273" s="3" t="s">
        <v>406</v>
      </c>
      <c r="C273" s="36">
        <v>260</v>
      </c>
      <c r="D273" s="4" t="s">
        <v>7</v>
      </c>
      <c r="E273" s="4" t="s">
        <v>357</v>
      </c>
      <c r="F273" s="5"/>
      <c r="G273" s="4"/>
      <c r="H273" s="5"/>
      <c r="I273" s="5"/>
      <c r="J273" s="5"/>
      <c r="K273" s="5"/>
      <c r="L273" s="4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4"/>
      <c r="Z273" s="4"/>
      <c r="AA273" s="5"/>
      <c r="AB273" s="5"/>
      <c r="AC273" s="5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12">
        <v>500</v>
      </c>
      <c r="CH273" s="12">
        <v>-300</v>
      </c>
      <c r="CI273" s="12">
        <v>-200</v>
      </c>
      <c r="CJ273" s="12">
        <v>-500</v>
      </c>
      <c r="CK273" s="12">
        <v>300</v>
      </c>
      <c r="CL273" s="12">
        <v>-800</v>
      </c>
      <c r="CM273" s="12"/>
      <c r="CN273" s="12"/>
      <c r="CO273" s="12"/>
      <c r="CP273" s="12"/>
      <c r="CQ273" s="12"/>
      <c r="CR273" s="12"/>
      <c r="CS273" s="12"/>
      <c r="CT273" s="12"/>
      <c r="CU273" s="12"/>
      <c r="CV273" s="12"/>
      <c r="CW273" s="12"/>
      <c r="CX273" s="12"/>
      <c r="CY273" s="12"/>
      <c r="CZ273" s="12"/>
      <c r="DA273" s="12"/>
      <c r="DB273" s="12"/>
      <c r="DC273" s="12"/>
      <c r="DD273" s="12"/>
      <c r="DE273" s="12"/>
      <c r="DF273" s="12"/>
      <c r="DG273" s="12"/>
      <c r="DH273" s="12"/>
      <c r="DI273" s="12"/>
      <c r="DJ273" s="12"/>
      <c r="DK273" s="12"/>
      <c r="DL273" s="12"/>
      <c r="DM273" s="12"/>
      <c r="DN273" s="12"/>
      <c r="DO273" s="12"/>
      <c r="DP273" s="12"/>
      <c r="DQ273" s="12"/>
      <c r="DR273" s="12"/>
      <c r="DS273" s="12"/>
      <c r="DT273" s="12"/>
      <c r="DU273" s="12"/>
      <c r="DV273" s="12"/>
      <c r="DW273" s="12"/>
      <c r="DX273" s="12"/>
      <c r="DY273" s="12"/>
      <c r="DZ273" s="12"/>
      <c r="EA273" s="12"/>
      <c r="EB273" s="12"/>
      <c r="EC273" s="12"/>
      <c r="ED273" s="12"/>
      <c r="EE273" s="12"/>
      <c r="EF273" s="12"/>
      <c r="EG273" s="12"/>
      <c r="EH273" s="12"/>
      <c r="EI273" s="12"/>
      <c r="EJ273" s="12"/>
      <c r="EK273" s="12"/>
      <c r="EL273" s="12"/>
      <c r="EM273" s="12"/>
      <c r="EN273" s="12"/>
      <c r="EO273" s="12"/>
      <c r="EP273" s="12"/>
      <c r="EQ273" s="12"/>
      <c r="ER273" s="12"/>
      <c r="ES273" s="12"/>
      <c r="ET273" s="12"/>
      <c r="EU273" s="12"/>
      <c r="EV273" s="12"/>
      <c r="EW273" s="12"/>
      <c r="EX273" s="12"/>
      <c r="EY273" s="12"/>
      <c r="EZ273" s="12"/>
      <c r="FA273" s="12"/>
      <c r="FB273" s="12"/>
      <c r="FC273" s="12"/>
      <c r="FD273" s="12"/>
      <c r="FE273" s="12"/>
      <c r="FF273" s="12"/>
      <c r="FG273" s="12"/>
      <c r="FH273" s="12"/>
      <c r="FI273" s="12"/>
      <c r="FJ273" s="12"/>
      <c r="FK273" s="12"/>
      <c r="FL273" s="12"/>
      <c r="FM273" s="12"/>
      <c r="FN273" s="12"/>
      <c r="FO273" s="12"/>
      <c r="FP273" s="12"/>
      <c r="FQ273" s="12"/>
      <c r="FR273" s="12"/>
      <c r="FS273" s="12"/>
      <c r="FT273" s="12"/>
      <c r="FU273" s="12"/>
      <c r="FV273" s="12"/>
      <c r="FW273" s="4">
        <v>0</v>
      </c>
      <c r="FX273" s="4">
        <v>-333.33333333333331</v>
      </c>
      <c r="FY273" s="4"/>
      <c r="FZ273" s="4"/>
      <c r="GA273" s="4"/>
      <c r="GB273" s="5"/>
      <c r="GQ273" s="2"/>
      <c r="GR273" s="2"/>
      <c r="GS273" s="2"/>
    </row>
    <row r="274" spans="2:201" x14ac:dyDescent="0.3">
      <c r="B274" s="3" t="s">
        <v>407</v>
      </c>
      <c r="C274" s="36">
        <v>260</v>
      </c>
      <c r="D274" s="4" t="s">
        <v>7</v>
      </c>
      <c r="E274" s="4" t="s">
        <v>358</v>
      </c>
      <c r="F274" s="5"/>
      <c r="G274" s="4"/>
      <c r="H274" s="5"/>
      <c r="I274" s="5"/>
      <c r="J274" s="5"/>
      <c r="K274" s="5"/>
      <c r="L274" s="4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4"/>
      <c r="Z274" s="4"/>
      <c r="AA274" s="5"/>
      <c r="AB274" s="5"/>
      <c r="AC274" s="5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12">
        <v>-700</v>
      </c>
      <c r="CH274" s="12">
        <v>300</v>
      </c>
      <c r="CI274" s="12">
        <v>100</v>
      </c>
      <c r="CJ274" s="12">
        <v>-200</v>
      </c>
      <c r="CK274" s="12">
        <v>-350</v>
      </c>
      <c r="CL274" s="12">
        <v>-100</v>
      </c>
      <c r="CM274" s="12"/>
      <c r="CN274" s="12"/>
      <c r="CO274" s="12"/>
      <c r="CP274" s="12"/>
      <c r="CQ274" s="12"/>
      <c r="CR274" s="12"/>
      <c r="CS274" s="12"/>
      <c r="CT274" s="12"/>
      <c r="CU274" s="12"/>
      <c r="CV274" s="12"/>
      <c r="CW274" s="12"/>
      <c r="CX274" s="12"/>
      <c r="CY274" s="12"/>
      <c r="CZ274" s="12"/>
      <c r="DA274" s="12"/>
      <c r="DB274" s="12"/>
      <c r="DC274" s="12"/>
      <c r="DD274" s="12"/>
      <c r="DE274" s="12"/>
      <c r="DF274" s="12"/>
      <c r="DG274" s="12"/>
      <c r="DH274" s="12"/>
      <c r="DI274" s="12"/>
      <c r="DJ274" s="12"/>
      <c r="DK274" s="12"/>
      <c r="DL274" s="12"/>
      <c r="DM274" s="12"/>
      <c r="DN274" s="12"/>
      <c r="DO274" s="12"/>
      <c r="DP274" s="12"/>
      <c r="DQ274" s="12"/>
      <c r="DR274" s="12"/>
      <c r="DS274" s="12"/>
      <c r="DT274" s="12"/>
      <c r="DU274" s="12"/>
      <c r="DV274" s="12"/>
      <c r="DW274" s="12"/>
      <c r="DX274" s="12"/>
      <c r="DY274" s="12"/>
      <c r="DZ274" s="12"/>
      <c r="EA274" s="12"/>
      <c r="EB274" s="12"/>
      <c r="EC274" s="12"/>
      <c r="ED274" s="12"/>
      <c r="EE274" s="12"/>
      <c r="EF274" s="12"/>
      <c r="EG274" s="12"/>
      <c r="EH274" s="12"/>
      <c r="EI274" s="12"/>
      <c r="EJ274" s="12"/>
      <c r="EK274" s="12"/>
      <c r="EL274" s="12"/>
      <c r="EM274" s="12"/>
      <c r="EN274" s="12"/>
      <c r="EO274" s="12"/>
      <c r="EP274" s="12"/>
      <c r="EQ274" s="12"/>
      <c r="ER274" s="12"/>
      <c r="ES274" s="12"/>
      <c r="ET274" s="12"/>
      <c r="EU274" s="12"/>
      <c r="EV274" s="12"/>
      <c r="EW274" s="12"/>
      <c r="EX274" s="12"/>
      <c r="EY274" s="12"/>
      <c r="EZ274" s="12"/>
      <c r="FA274" s="12"/>
      <c r="FB274" s="12"/>
      <c r="FC274" s="12"/>
      <c r="FD274" s="12"/>
      <c r="FE274" s="12"/>
      <c r="FF274" s="12"/>
      <c r="FG274" s="12"/>
      <c r="FH274" s="12"/>
      <c r="FI274" s="12"/>
      <c r="FJ274" s="12"/>
      <c r="FK274" s="12"/>
      <c r="FL274" s="12"/>
      <c r="FM274" s="12"/>
      <c r="FN274" s="12"/>
      <c r="FO274" s="12"/>
      <c r="FP274" s="12"/>
      <c r="FQ274" s="12"/>
      <c r="FR274" s="12"/>
      <c r="FS274" s="12"/>
      <c r="FT274" s="12"/>
      <c r="FU274" s="12"/>
      <c r="FV274" s="12"/>
      <c r="FW274" s="4">
        <v>-100</v>
      </c>
      <c r="FX274" s="4">
        <v>-216.66666666666666</v>
      </c>
      <c r="FY274" s="4"/>
      <c r="FZ274" s="4"/>
      <c r="GA274" s="4"/>
      <c r="GB274" s="5"/>
      <c r="GQ274" s="2"/>
      <c r="GR274" s="2"/>
      <c r="GS274" s="2"/>
    </row>
    <row r="275" spans="2:201" x14ac:dyDescent="0.3">
      <c r="B275" s="3" t="s">
        <v>408</v>
      </c>
      <c r="C275" s="36">
        <v>260</v>
      </c>
      <c r="D275" s="4" t="s">
        <v>7</v>
      </c>
      <c r="E275" s="4" t="s">
        <v>359</v>
      </c>
      <c r="F275" s="5"/>
      <c r="G275" s="4"/>
      <c r="H275" s="5"/>
      <c r="I275" s="5"/>
      <c r="J275" s="5"/>
      <c r="K275" s="5"/>
      <c r="L275" s="4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4"/>
      <c r="Z275" s="4"/>
      <c r="AA275" s="5"/>
      <c r="AB275" s="5"/>
      <c r="AC275" s="5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12">
        <v>-2500</v>
      </c>
      <c r="CH275" s="12">
        <v>700</v>
      </c>
      <c r="CI275" s="12">
        <v>-1000</v>
      </c>
      <c r="CJ275" s="12">
        <v>800</v>
      </c>
      <c r="CK275" s="12">
        <v>300</v>
      </c>
      <c r="CL275" s="12">
        <v>600</v>
      </c>
      <c r="CM275" s="12"/>
      <c r="CN275" s="12"/>
      <c r="CO275" s="12"/>
      <c r="CP275" s="12"/>
      <c r="CQ275" s="12"/>
      <c r="CR275" s="12"/>
      <c r="CS275" s="12"/>
      <c r="CT275" s="12"/>
      <c r="CU275" s="12"/>
      <c r="CV275" s="12"/>
      <c r="CW275" s="12"/>
      <c r="CX275" s="12"/>
      <c r="CY275" s="12"/>
      <c r="CZ275" s="12"/>
      <c r="DA275" s="12"/>
      <c r="DB275" s="12"/>
      <c r="DC275" s="12"/>
      <c r="DD275" s="12"/>
      <c r="DE275" s="12"/>
      <c r="DF275" s="12"/>
      <c r="DG275" s="12"/>
      <c r="DH275" s="12"/>
      <c r="DI275" s="12"/>
      <c r="DJ275" s="12"/>
      <c r="DK275" s="12"/>
      <c r="DL275" s="12"/>
      <c r="DM275" s="12"/>
      <c r="DN275" s="12"/>
      <c r="DO275" s="12"/>
      <c r="DP275" s="12"/>
      <c r="DQ275" s="12"/>
      <c r="DR275" s="12"/>
      <c r="DS275" s="12"/>
      <c r="DT275" s="12"/>
      <c r="DU275" s="12"/>
      <c r="DV275" s="12"/>
      <c r="DW275" s="12"/>
      <c r="DX275" s="12"/>
      <c r="DY275" s="12"/>
      <c r="DZ275" s="12"/>
      <c r="EA275" s="12"/>
      <c r="EB275" s="12"/>
      <c r="EC275" s="12"/>
      <c r="ED275" s="12"/>
      <c r="EE275" s="12"/>
      <c r="EF275" s="12"/>
      <c r="EG275" s="12"/>
      <c r="EH275" s="12"/>
      <c r="EI275" s="12"/>
      <c r="EJ275" s="12"/>
      <c r="EK275" s="12"/>
      <c r="EL275" s="12"/>
      <c r="EM275" s="12"/>
      <c r="EN275" s="12"/>
      <c r="EO275" s="12"/>
      <c r="EP275" s="12"/>
      <c r="EQ275" s="12"/>
      <c r="ER275" s="12"/>
      <c r="ES275" s="12"/>
      <c r="ET275" s="12"/>
      <c r="EU275" s="12"/>
      <c r="EV275" s="12"/>
      <c r="EW275" s="12"/>
      <c r="EX275" s="12"/>
      <c r="EY275" s="12"/>
      <c r="EZ275" s="12"/>
      <c r="FA275" s="12"/>
      <c r="FB275" s="12"/>
      <c r="FC275" s="12"/>
      <c r="FD275" s="12"/>
      <c r="FE275" s="12"/>
      <c r="FF275" s="12"/>
      <c r="FG275" s="12"/>
      <c r="FH275" s="12"/>
      <c r="FI275" s="12"/>
      <c r="FJ275" s="12"/>
      <c r="FK275" s="12"/>
      <c r="FL275" s="12"/>
      <c r="FM275" s="12"/>
      <c r="FN275" s="12"/>
      <c r="FO275" s="12"/>
      <c r="FP275" s="12"/>
      <c r="FQ275" s="12"/>
      <c r="FR275" s="12"/>
      <c r="FS275" s="12"/>
      <c r="FT275" s="12"/>
      <c r="FU275" s="12"/>
      <c r="FV275" s="12"/>
      <c r="FW275" s="4">
        <v>-933.33333333333337</v>
      </c>
      <c r="FX275" s="4">
        <v>566.66666666666663</v>
      </c>
      <c r="FY275" s="4"/>
      <c r="FZ275" s="4"/>
      <c r="GA275" s="4"/>
      <c r="GB275" s="5"/>
      <c r="GQ275" s="2"/>
      <c r="GR275" s="2"/>
      <c r="GS275" s="2"/>
    </row>
    <row r="276" spans="2:201" x14ac:dyDescent="0.3">
      <c r="B276" s="3" t="s">
        <v>409</v>
      </c>
      <c r="C276" s="36">
        <v>260</v>
      </c>
      <c r="D276" s="4" t="s">
        <v>7</v>
      </c>
      <c r="E276" s="4" t="s">
        <v>359</v>
      </c>
      <c r="F276" s="5"/>
      <c r="G276" s="4"/>
      <c r="H276" s="5"/>
      <c r="I276" s="5"/>
      <c r="J276" s="5"/>
      <c r="K276" s="5"/>
      <c r="L276" s="4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4"/>
      <c r="Z276" s="4"/>
      <c r="AA276" s="5"/>
      <c r="AB276" s="5"/>
      <c r="AC276" s="5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12">
        <v>-1000</v>
      </c>
      <c r="CH276" s="12">
        <v>700</v>
      </c>
      <c r="CI276" s="12">
        <v>-1300</v>
      </c>
      <c r="CJ276" s="12">
        <v>1000</v>
      </c>
      <c r="CK276" s="12">
        <v>-300</v>
      </c>
      <c r="CL276" s="12">
        <v>-700</v>
      </c>
      <c r="CM276" s="12"/>
      <c r="CN276" s="12"/>
      <c r="CO276" s="12"/>
      <c r="CP276" s="12"/>
      <c r="CQ276" s="12"/>
      <c r="CR276" s="12"/>
      <c r="CS276" s="12"/>
      <c r="CT276" s="12"/>
      <c r="CU276" s="12"/>
      <c r="CV276" s="12"/>
      <c r="CW276" s="12"/>
      <c r="CX276" s="12"/>
      <c r="CY276" s="12"/>
      <c r="CZ276" s="12"/>
      <c r="DA276" s="12"/>
      <c r="DB276" s="12"/>
      <c r="DC276" s="12"/>
      <c r="DD276" s="12"/>
      <c r="DE276" s="12"/>
      <c r="DF276" s="12"/>
      <c r="DG276" s="12"/>
      <c r="DH276" s="12"/>
      <c r="DI276" s="12"/>
      <c r="DJ276" s="12"/>
      <c r="DK276" s="12"/>
      <c r="DL276" s="12"/>
      <c r="DM276" s="12"/>
      <c r="DN276" s="12"/>
      <c r="DO276" s="12"/>
      <c r="DP276" s="12"/>
      <c r="DQ276" s="12"/>
      <c r="DR276" s="12"/>
      <c r="DS276" s="12"/>
      <c r="DT276" s="12"/>
      <c r="DU276" s="12"/>
      <c r="DV276" s="12"/>
      <c r="DW276" s="12"/>
      <c r="DX276" s="12"/>
      <c r="DY276" s="12"/>
      <c r="DZ276" s="12"/>
      <c r="EA276" s="12"/>
      <c r="EB276" s="12"/>
      <c r="EC276" s="12"/>
      <c r="ED276" s="12"/>
      <c r="EE276" s="12"/>
      <c r="EF276" s="12"/>
      <c r="EG276" s="12"/>
      <c r="EH276" s="12"/>
      <c r="EI276" s="12"/>
      <c r="EJ276" s="12"/>
      <c r="EK276" s="12"/>
      <c r="EL276" s="12"/>
      <c r="EM276" s="12"/>
      <c r="EN276" s="12"/>
      <c r="EO276" s="12"/>
      <c r="EP276" s="12"/>
      <c r="EQ276" s="12"/>
      <c r="ER276" s="12"/>
      <c r="ES276" s="12"/>
      <c r="ET276" s="12"/>
      <c r="EU276" s="12"/>
      <c r="EV276" s="12"/>
      <c r="EW276" s="12"/>
      <c r="EX276" s="12"/>
      <c r="EY276" s="12"/>
      <c r="EZ276" s="12"/>
      <c r="FA276" s="12"/>
      <c r="FB276" s="12"/>
      <c r="FC276" s="12"/>
      <c r="FD276" s="12"/>
      <c r="FE276" s="12"/>
      <c r="FF276" s="12"/>
      <c r="FG276" s="12"/>
      <c r="FH276" s="12"/>
      <c r="FI276" s="12"/>
      <c r="FJ276" s="12"/>
      <c r="FK276" s="12"/>
      <c r="FL276" s="12"/>
      <c r="FM276" s="12"/>
      <c r="FN276" s="12"/>
      <c r="FO276" s="12"/>
      <c r="FP276" s="12"/>
      <c r="FQ276" s="12"/>
      <c r="FR276" s="12"/>
      <c r="FS276" s="12"/>
      <c r="FT276" s="12"/>
      <c r="FU276" s="12"/>
      <c r="FV276" s="12"/>
      <c r="FW276" s="4">
        <v>-533.33333333333337</v>
      </c>
      <c r="FX276" s="4">
        <v>0</v>
      </c>
      <c r="FY276" s="4"/>
      <c r="FZ276" s="4"/>
      <c r="GA276" s="4"/>
      <c r="GB276" s="5"/>
      <c r="GQ276" s="2"/>
      <c r="GR276" s="2"/>
      <c r="GS276" s="2"/>
    </row>
    <row r="277" spans="2:201" x14ac:dyDescent="0.3">
      <c r="B277" s="3" t="s">
        <v>410</v>
      </c>
      <c r="C277" s="36">
        <v>260</v>
      </c>
      <c r="D277" s="4" t="s">
        <v>7</v>
      </c>
      <c r="E277" s="4" t="s">
        <v>358</v>
      </c>
      <c r="F277" s="5"/>
      <c r="G277" s="4"/>
      <c r="H277" s="5"/>
      <c r="I277" s="5"/>
      <c r="J277" s="5"/>
      <c r="K277" s="5"/>
      <c r="L277" s="4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4"/>
      <c r="Z277" s="4"/>
      <c r="AA277" s="5"/>
      <c r="AB277" s="5"/>
      <c r="AC277" s="5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12">
        <v>1000</v>
      </c>
      <c r="CH277" s="12">
        <v>-550</v>
      </c>
      <c r="CI277" s="12">
        <v>-2500</v>
      </c>
      <c r="CJ277" s="12">
        <v>-1400</v>
      </c>
      <c r="CK277" s="12">
        <v>700</v>
      </c>
      <c r="CL277" s="12">
        <v>560</v>
      </c>
      <c r="CM277" s="12"/>
      <c r="CN277" s="12"/>
      <c r="CO277" s="12"/>
      <c r="CP277" s="12"/>
      <c r="CQ277" s="12"/>
      <c r="CR277" s="12"/>
      <c r="CS277" s="12"/>
      <c r="CT277" s="12"/>
      <c r="CU277" s="12"/>
      <c r="CV277" s="12"/>
      <c r="CW277" s="12"/>
      <c r="CX277" s="12"/>
      <c r="CY277" s="12"/>
      <c r="CZ277" s="12"/>
      <c r="DA277" s="12"/>
      <c r="DB277" s="12"/>
      <c r="DC277" s="12"/>
      <c r="DD277" s="12"/>
      <c r="DE277" s="12"/>
      <c r="DF277" s="12"/>
      <c r="DG277" s="12"/>
      <c r="DH277" s="12"/>
      <c r="DI277" s="12"/>
      <c r="DJ277" s="12"/>
      <c r="DK277" s="12"/>
      <c r="DL277" s="12"/>
      <c r="DM277" s="12"/>
      <c r="DN277" s="12"/>
      <c r="DO277" s="12"/>
      <c r="DP277" s="12"/>
      <c r="DQ277" s="12"/>
      <c r="DR277" s="12"/>
      <c r="DS277" s="12"/>
      <c r="DT277" s="12"/>
      <c r="DU277" s="12"/>
      <c r="DV277" s="12"/>
      <c r="DW277" s="12"/>
      <c r="DX277" s="12"/>
      <c r="DY277" s="12"/>
      <c r="DZ277" s="12"/>
      <c r="EA277" s="12"/>
      <c r="EB277" s="12"/>
      <c r="EC277" s="12"/>
      <c r="ED277" s="12"/>
      <c r="EE277" s="12"/>
      <c r="EF277" s="12"/>
      <c r="EG277" s="12"/>
      <c r="EH277" s="12"/>
      <c r="EI277" s="12"/>
      <c r="EJ277" s="12"/>
      <c r="EK277" s="12"/>
      <c r="EL277" s="12"/>
      <c r="EM277" s="12"/>
      <c r="EN277" s="12"/>
      <c r="EO277" s="12"/>
      <c r="EP277" s="12"/>
      <c r="EQ277" s="12"/>
      <c r="ER277" s="12"/>
      <c r="ES277" s="12"/>
      <c r="ET277" s="12"/>
      <c r="EU277" s="12"/>
      <c r="EV277" s="12"/>
      <c r="EW277" s="12"/>
      <c r="EX277" s="12"/>
      <c r="EY277" s="12"/>
      <c r="EZ277" s="12"/>
      <c r="FA277" s="12"/>
      <c r="FB277" s="12"/>
      <c r="FC277" s="12"/>
      <c r="FD277" s="12"/>
      <c r="FE277" s="12"/>
      <c r="FF277" s="12"/>
      <c r="FG277" s="12"/>
      <c r="FH277" s="12"/>
      <c r="FI277" s="12"/>
      <c r="FJ277" s="12"/>
      <c r="FK277" s="12"/>
      <c r="FL277" s="12"/>
      <c r="FM277" s="12"/>
      <c r="FN277" s="12"/>
      <c r="FO277" s="12"/>
      <c r="FP277" s="12"/>
      <c r="FQ277" s="12"/>
      <c r="FR277" s="12"/>
      <c r="FS277" s="12"/>
      <c r="FT277" s="12"/>
      <c r="FU277" s="12"/>
      <c r="FV277" s="12"/>
      <c r="FW277" s="4">
        <v>-683.33333333333337</v>
      </c>
      <c r="FX277" s="4">
        <v>-46.666666666666664</v>
      </c>
      <c r="FY277" s="4"/>
      <c r="FZ277" s="4"/>
      <c r="GA277" s="4"/>
      <c r="GB277" s="5"/>
      <c r="GQ277" s="2"/>
      <c r="GR277" s="2"/>
      <c r="GS277" s="2"/>
    </row>
    <row r="278" spans="2:201" x14ac:dyDescent="0.3">
      <c r="B278" s="3" t="s">
        <v>414</v>
      </c>
      <c r="C278" s="36">
        <v>261</v>
      </c>
      <c r="D278" s="4">
        <f>FW278/FX278</f>
        <v>0.33333333333333331</v>
      </c>
      <c r="E278" s="5"/>
      <c r="F278" s="5"/>
      <c r="G278" s="4"/>
      <c r="H278" s="5"/>
      <c r="I278" s="5"/>
      <c r="J278" s="5"/>
      <c r="K278" s="5"/>
      <c r="L278" s="4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4"/>
      <c r="Z278" s="4"/>
      <c r="AA278" s="5"/>
      <c r="AB278" s="5"/>
      <c r="AC278" s="5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>
        <v>6000</v>
      </c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>
        <v>1200</v>
      </c>
      <c r="CN278" s="4">
        <v>500</v>
      </c>
      <c r="CO278" s="4">
        <v>300</v>
      </c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DW278" s="4"/>
      <c r="DX278" s="4"/>
      <c r="DY278" s="4"/>
      <c r="DZ278" s="4"/>
      <c r="EA278" s="4"/>
      <c r="EB278" s="4"/>
      <c r="EC278" s="4"/>
      <c r="ED278" s="4"/>
      <c r="EE278" s="4"/>
      <c r="EF278" s="4"/>
      <c r="EG278" s="4"/>
      <c r="EH278" s="4"/>
      <c r="EI278" s="4"/>
      <c r="EJ278" s="4"/>
      <c r="EK278" s="4"/>
      <c r="EL278" s="4"/>
      <c r="EM278" s="4"/>
      <c r="EN278" s="4"/>
      <c r="EO278" s="4"/>
      <c r="EP278" s="4"/>
      <c r="EQ278" s="4"/>
      <c r="ER278" s="4"/>
      <c r="ES278" s="4"/>
      <c r="ET278" s="4"/>
      <c r="EU278" s="4"/>
      <c r="EV278" s="4"/>
      <c r="EW278" s="4"/>
      <c r="EX278" s="4"/>
      <c r="EY278" s="4"/>
      <c r="EZ278" s="4"/>
      <c r="FA278" s="4"/>
      <c r="FB278" s="4"/>
      <c r="FC278" s="4"/>
      <c r="FD278" s="4"/>
      <c r="FE278" s="4"/>
      <c r="FF278" s="4"/>
      <c r="FG278" s="4"/>
      <c r="FH278" s="4"/>
      <c r="FI278" s="4"/>
      <c r="FJ278" s="4"/>
      <c r="FK278" s="4"/>
      <c r="FL278" s="4"/>
      <c r="FM278" s="4"/>
      <c r="FN278" s="4"/>
      <c r="FO278" s="4"/>
      <c r="FP278" s="4"/>
      <c r="FQ278" s="4"/>
      <c r="FR278" s="4"/>
      <c r="FS278" s="4"/>
      <c r="FT278" s="4"/>
      <c r="FU278" s="4"/>
      <c r="FV278" s="4"/>
      <c r="FW278" s="4">
        <f>SUM(CM278,CN278,CO278)</f>
        <v>2000</v>
      </c>
      <c r="FX278" s="4">
        <f>BT278</f>
        <v>6000</v>
      </c>
      <c r="FY278" s="4"/>
      <c r="FZ278" s="4"/>
      <c r="GA278" s="4"/>
      <c r="GB278" s="5"/>
      <c r="GQ278" s="2"/>
      <c r="GR278" s="2"/>
      <c r="GS278" s="2"/>
    </row>
    <row r="279" spans="2:201" x14ac:dyDescent="0.3">
      <c r="B279" s="3" t="s">
        <v>415</v>
      </c>
      <c r="C279" s="36">
        <v>261</v>
      </c>
      <c r="D279" s="4">
        <f>FW279/FX279</f>
        <v>0.125</v>
      </c>
      <c r="E279" s="5"/>
      <c r="F279" s="5"/>
      <c r="G279" s="4"/>
      <c r="H279" s="5"/>
      <c r="I279" s="5"/>
      <c r="J279" s="5"/>
      <c r="K279" s="5"/>
      <c r="L279" s="4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4"/>
      <c r="Z279" s="4"/>
      <c r="AA279" s="5"/>
      <c r="AB279" s="5"/>
      <c r="AC279" s="5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>
        <v>10000</v>
      </c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1">
        <v>1250</v>
      </c>
      <c r="CN279" s="1" t="s">
        <v>7</v>
      </c>
      <c r="CO279" s="1" t="s">
        <v>7</v>
      </c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4">
        <f>SUM(CM279,CN279,CO279)</f>
        <v>1250</v>
      </c>
      <c r="FX279" s="4">
        <f t="shared" ref="FX279:FX290" si="33">BT279</f>
        <v>10000</v>
      </c>
      <c r="FY279" s="4"/>
      <c r="FZ279" s="4"/>
      <c r="GA279" s="4"/>
      <c r="GB279" s="5"/>
      <c r="GQ279" s="2"/>
      <c r="GR279" s="2"/>
      <c r="GS279" s="2"/>
    </row>
    <row r="280" spans="2:201" x14ac:dyDescent="0.3">
      <c r="B280" s="3" t="s">
        <v>416</v>
      </c>
      <c r="C280" s="36">
        <v>261</v>
      </c>
      <c r="D280" s="4" t="s">
        <v>7</v>
      </c>
      <c r="E280" s="4" t="s">
        <v>352</v>
      </c>
      <c r="F280" s="5"/>
      <c r="G280" s="4"/>
      <c r="H280" s="5"/>
      <c r="I280" s="5"/>
      <c r="J280" s="5"/>
      <c r="K280" s="5"/>
      <c r="L280" s="4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4"/>
      <c r="Z280" s="4"/>
      <c r="AA280" s="5"/>
      <c r="AB280" s="5"/>
      <c r="AC280" s="5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 t="s">
        <v>7</v>
      </c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12" t="s">
        <v>7</v>
      </c>
      <c r="CN280" s="12" t="s">
        <v>7</v>
      </c>
      <c r="CO280" s="1" t="s">
        <v>7</v>
      </c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4" t="s">
        <v>7</v>
      </c>
      <c r="FX280" s="4" t="str">
        <f t="shared" si="33"/>
        <v>?</v>
      </c>
      <c r="FY280" s="4"/>
      <c r="FZ280" s="4"/>
      <c r="GA280" s="4"/>
      <c r="GB280" s="5"/>
      <c r="GQ280" s="2"/>
      <c r="GR280" s="2"/>
      <c r="GS280" s="2"/>
    </row>
    <row r="281" spans="2:201" x14ac:dyDescent="0.3">
      <c r="B281" s="3" t="s">
        <v>417</v>
      </c>
      <c r="C281" s="36">
        <v>261</v>
      </c>
      <c r="D281" s="4">
        <v>-9999999</v>
      </c>
      <c r="E281" s="4" t="s">
        <v>353</v>
      </c>
      <c r="F281" s="5"/>
      <c r="G281" s="4"/>
      <c r="H281" s="5"/>
      <c r="I281" s="5"/>
      <c r="J281" s="5"/>
      <c r="K281" s="5"/>
      <c r="L281" s="4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4"/>
      <c r="Z281" s="4"/>
      <c r="AA281" s="5"/>
      <c r="AB281" s="5"/>
      <c r="AC281" s="5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>
        <v>0</v>
      </c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1">
        <v>0</v>
      </c>
      <c r="CN281" s="1">
        <v>0</v>
      </c>
      <c r="CO281" s="1">
        <v>0</v>
      </c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4">
        <f>SUM(CM281,CN281,CO281)</f>
        <v>0</v>
      </c>
      <c r="FX281" s="4">
        <f t="shared" si="33"/>
        <v>0</v>
      </c>
      <c r="FY281" s="4"/>
      <c r="FZ281" s="4"/>
      <c r="GA281" s="4"/>
      <c r="GB281" s="5"/>
      <c r="GQ281" s="2"/>
      <c r="GR281" s="2"/>
      <c r="GS281" s="2"/>
    </row>
    <row r="282" spans="2:201" x14ac:dyDescent="0.3">
      <c r="B282" s="3" t="s">
        <v>418</v>
      </c>
      <c r="C282" s="36">
        <v>261</v>
      </c>
      <c r="D282" s="4">
        <v>1000000</v>
      </c>
      <c r="E282" s="4" t="s">
        <v>354</v>
      </c>
      <c r="F282" s="5"/>
      <c r="G282" s="4"/>
      <c r="H282" s="5"/>
      <c r="I282" s="5"/>
      <c r="J282" s="5"/>
      <c r="K282" s="5"/>
      <c r="L282" s="4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4"/>
      <c r="Z282" s="4"/>
      <c r="AA282" s="5"/>
      <c r="AB282" s="5"/>
      <c r="AC282" s="5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>
        <v>0</v>
      </c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1">
        <v>1200</v>
      </c>
      <c r="CN282" s="1">
        <v>600</v>
      </c>
      <c r="CO282" s="1">
        <v>500</v>
      </c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4">
        <f>SUM(CM282,CN282,CO282)</f>
        <v>2300</v>
      </c>
      <c r="FX282" s="4">
        <f t="shared" si="33"/>
        <v>0</v>
      </c>
      <c r="FY282" s="4"/>
      <c r="FZ282" s="4"/>
      <c r="GA282" s="4"/>
      <c r="GB282" s="5"/>
      <c r="GQ282" s="2"/>
      <c r="GR282" s="2"/>
      <c r="GS282" s="2"/>
    </row>
    <row r="283" spans="2:201" x14ac:dyDescent="0.3">
      <c r="B283" s="3" t="s">
        <v>419</v>
      </c>
      <c r="C283" s="36">
        <v>261</v>
      </c>
      <c r="D283" s="4" t="s">
        <v>7</v>
      </c>
      <c r="E283" s="4" t="s">
        <v>356</v>
      </c>
      <c r="F283" s="5"/>
      <c r="G283" s="4"/>
      <c r="H283" s="5"/>
      <c r="I283" s="5"/>
      <c r="J283" s="5"/>
      <c r="K283" s="5"/>
      <c r="L283" s="4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4"/>
      <c r="Z283" s="4"/>
      <c r="AA283" s="5"/>
      <c r="AB283" s="5"/>
      <c r="AC283" s="5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>
        <v>10000</v>
      </c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12" t="s">
        <v>7</v>
      </c>
      <c r="CN283" s="12" t="s">
        <v>7</v>
      </c>
      <c r="CO283" s="12" t="s">
        <v>7</v>
      </c>
      <c r="CP283" s="12"/>
      <c r="CQ283" s="12"/>
      <c r="CR283" s="12"/>
      <c r="CS283" s="12"/>
      <c r="CT283" s="12"/>
      <c r="CU283" s="12"/>
      <c r="CV283" s="12"/>
      <c r="CW283" s="12"/>
      <c r="CX283" s="12"/>
      <c r="CY283" s="12"/>
      <c r="CZ283" s="12"/>
      <c r="DA283" s="12"/>
      <c r="DB283" s="12"/>
      <c r="DC283" s="12"/>
      <c r="DD283" s="12"/>
      <c r="DE283" s="12"/>
      <c r="DF283" s="12"/>
      <c r="DG283" s="12"/>
      <c r="DH283" s="12"/>
      <c r="DI283" s="12"/>
      <c r="DJ283" s="12"/>
      <c r="DK283" s="12"/>
      <c r="DL283" s="12"/>
      <c r="DM283" s="12"/>
      <c r="DN283" s="12"/>
      <c r="DO283" s="12"/>
      <c r="DP283" s="12"/>
      <c r="DQ283" s="12"/>
      <c r="DR283" s="12"/>
      <c r="DS283" s="12"/>
      <c r="DT283" s="12"/>
      <c r="DU283" s="12"/>
      <c r="DV283" s="12"/>
      <c r="DW283" s="12"/>
      <c r="DX283" s="12"/>
      <c r="DY283" s="12"/>
      <c r="DZ283" s="12"/>
      <c r="EA283" s="12"/>
      <c r="EB283" s="12"/>
      <c r="EC283" s="12"/>
      <c r="ED283" s="12"/>
      <c r="EE283" s="12"/>
      <c r="EF283" s="12"/>
      <c r="EG283" s="12"/>
      <c r="EH283" s="12"/>
      <c r="EI283" s="12"/>
      <c r="EJ283" s="12"/>
      <c r="EK283" s="12"/>
      <c r="EL283" s="12"/>
      <c r="EM283" s="12"/>
      <c r="EN283" s="12"/>
      <c r="EO283" s="12"/>
      <c r="EP283" s="12"/>
      <c r="EQ283" s="12"/>
      <c r="ER283" s="12"/>
      <c r="ES283" s="12"/>
      <c r="ET283" s="12"/>
      <c r="EU283" s="12"/>
      <c r="EV283" s="12"/>
      <c r="EW283" s="12"/>
      <c r="EX283" s="12"/>
      <c r="EY283" s="12"/>
      <c r="EZ283" s="12"/>
      <c r="FA283" s="12"/>
      <c r="FB283" s="12"/>
      <c r="FC283" s="12"/>
      <c r="FD283" s="12"/>
      <c r="FE283" s="12"/>
      <c r="FF283" s="12"/>
      <c r="FG283" s="12"/>
      <c r="FH283" s="12"/>
      <c r="FI283" s="12"/>
      <c r="FJ283" s="12"/>
      <c r="FK283" s="12"/>
      <c r="FL283" s="12"/>
      <c r="FM283" s="12"/>
      <c r="FN283" s="12"/>
      <c r="FO283" s="12"/>
      <c r="FP283" s="12"/>
      <c r="FQ283" s="12"/>
      <c r="FR283" s="12"/>
      <c r="FS283" s="12"/>
      <c r="FT283" s="12"/>
      <c r="FU283" s="12"/>
      <c r="FV283" s="12"/>
      <c r="FW283" s="4" t="s">
        <v>7</v>
      </c>
      <c r="FX283" s="4">
        <f t="shared" si="33"/>
        <v>10000</v>
      </c>
      <c r="FY283" s="4"/>
      <c r="FZ283" s="4"/>
      <c r="GA283" s="4"/>
      <c r="GB283" s="5"/>
      <c r="GQ283" s="2"/>
      <c r="GR283" s="2"/>
      <c r="GS283" s="2"/>
    </row>
    <row r="284" spans="2:201" x14ac:dyDescent="0.3">
      <c r="B284" s="3" t="s">
        <v>420</v>
      </c>
      <c r="C284" s="36">
        <v>261</v>
      </c>
      <c r="D284" s="4" t="s">
        <v>7</v>
      </c>
      <c r="E284" s="4" t="s">
        <v>355</v>
      </c>
      <c r="F284" s="5"/>
      <c r="G284" s="4"/>
      <c r="H284" s="5"/>
      <c r="I284" s="5"/>
      <c r="J284" s="5"/>
      <c r="K284" s="5"/>
      <c r="L284" s="4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4"/>
      <c r="Z284" s="4"/>
      <c r="AA284" s="5"/>
      <c r="AB284" s="5"/>
      <c r="AC284" s="5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 t="s">
        <v>7</v>
      </c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1">
        <v>1200</v>
      </c>
      <c r="CN284" s="1">
        <v>600</v>
      </c>
      <c r="CO284" s="1">
        <v>500</v>
      </c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4">
        <f t="shared" ref="FW284:FW290" si="34">SUM(CM284,CN284,CO284)</f>
        <v>2300</v>
      </c>
      <c r="FX284" s="4" t="str">
        <f t="shared" si="33"/>
        <v>?</v>
      </c>
      <c r="FY284" s="4"/>
      <c r="FZ284" s="4"/>
      <c r="GA284" s="4"/>
      <c r="GB284" s="5"/>
      <c r="GQ284" s="2"/>
      <c r="GR284" s="2"/>
      <c r="GS284" s="2"/>
    </row>
    <row r="285" spans="2:201" x14ac:dyDescent="0.3">
      <c r="B285" s="3" t="s">
        <v>421</v>
      </c>
      <c r="C285" s="36">
        <v>261</v>
      </c>
      <c r="D285" s="4" t="s">
        <v>7</v>
      </c>
      <c r="E285" s="4" t="s">
        <v>357</v>
      </c>
      <c r="F285" s="5"/>
      <c r="G285" s="4"/>
      <c r="H285" s="5"/>
      <c r="I285" s="5"/>
      <c r="J285" s="5"/>
      <c r="K285" s="5"/>
      <c r="L285" s="4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4"/>
      <c r="Z285" s="4"/>
      <c r="AA285" s="5"/>
      <c r="AB285" s="5"/>
      <c r="AC285" s="5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>
        <v>2000</v>
      </c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12">
        <v>-1450</v>
      </c>
      <c r="CN285" s="12">
        <v>330</v>
      </c>
      <c r="CO285" s="12">
        <v>240</v>
      </c>
      <c r="CP285" s="12"/>
      <c r="CQ285" s="12"/>
      <c r="CR285" s="12"/>
      <c r="CS285" s="12"/>
      <c r="CT285" s="12"/>
      <c r="CU285" s="12"/>
      <c r="CV285" s="12"/>
      <c r="CW285" s="12"/>
      <c r="CX285" s="12"/>
      <c r="CY285" s="12"/>
      <c r="CZ285" s="12"/>
      <c r="DA285" s="12"/>
      <c r="DB285" s="12"/>
      <c r="DC285" s="12"/>
      <c r="DD285" s="12"/>
      <c r="DE285" s="12"/>
      <c r="DF285" s="12"/>
      <c r="DG285" s="12"/>
      <c r="DH285" s="12"/>
      <c r="DI285" s="12"/>
      <c r="DJ285" s="12"/>
      <c r="DK285" s="12"/>
      <c r="DL285" s="12"/>
      <c r="DM285" s="12"/>
      <c r="DN285" s="12"/>
      <c r="DO285" s="12"/>
      <c r="DP285" s="12"/>
      <c r="DQ285" s="12"/>
      <c r="DR285" s="12"/>
      <c r="DS285" s="12"/>
      <c r="DT285" s="12"/>
      <c r="DU285" s="12"/>
      <c r="DV285" s="12"/>
      <c r="DW285" s="12"/>
      <c r="DX285" s="12"/>
      <c r="DY285" s="12"/>
      <c r="DZ285" s="12"/>
      <c r="EA285" s="12"/>
      <c r="EB285" s="12"/>
      <c r="EC285" s="12"/>
      <c r="ED285" s="12"/>
      <c r="EE285" s="12"/>
      <c r="EF285" s="12"/>
      <c r="EG285" s="12"/>
      <c r="EH285" s="12"/>
      <c r="EI285" s="12"/>
      <c r="EJ285" s="12"/>
      <c r="EK285" s="12"/>
      <c r="EL285" s="12"/>
      <c r="EM285" s="12"/>
      <c r="EN285" s="12"/>
      <c r="EO285" s="12"/>
      <c r="EP285" s="12"/>
      <c r="EQ285" s="12"/>
      <c r="ER285" s="12"/>
      <c r="ES285" s="12"/>
      <c r="ET285" s="12"/>
      <c r="EU285" s="12"/>
      <c r="EV285" s="12"/>
      <c r="EW285" s="12"/>
      <c r="EX285" s="12"/>
      <c r="EY285" s="12"/>
      <c r="EZ285" s="12"/>
      <c r="FA285" s="12"/>
      <c r="FB285" s="12"/>
      <c r="FC285" s="12"/>
      <c r="FD285" s="12"/>
      <c r="FE285" s="12"/>
      <c r="FF285" s="12"/>
      <c r="FG285" s="12"/>
      <c r="FH285" s="12"/>
      <c r="FI285" s="12"/>
      <c r="FJ285" s="12"/>
      <c r="FK285" s="12"/>
      <c r="FL285" s="12"/>
      <c r="FM285" s="12"/>
      <c r="FN285" s="12"/>
      <c r="FO285" s="12"/>
      <c r="FP285" s="12"/>
      <c r="FQ285" s="12"/>
      <c r="FR285" s="12"/>
      <c r="FS285" s="12"/>
      <c r="FT285" s="12"/>
      <c r="FU285" s="12"/>
      <c r="FV285" s="12"/>
      <c r="FW285" s="4">
        <f t="shared" si="34"/>
        <v>-880</v>
      </c>
      <c r="FX285" s="4">
        <f t="shared" si="33"/>
        <v>2000</v>
      </c>
      <c r="FY285" s="4"/>
      <c r="FZ285" s="4"/>
      <c r="GA285" s="4"/>
      <c r="GB285" s="5"/>
      <c r="GQ285" s="2"/>
      <c r="GR285" s="2"/>
      <c r="GS285" s="2"/>
    </row>
    <row r="286" spans="2:201" x14ac:dyDescent="0.3">
      <c r="B286" s="3" t="s">
        <v>422</v>
      </c>
      <c r="C286" s="36">
        <v>261</v>
      </c>
      <c r="D286" s="4" t="s">
        <v>7</v>
      </c>
      <c r="E286" s="4" t="s">
        <v>357</v>
      </c>
      <c r="F286" s="5"/>
      <c r="G286" s="4"/>
      <c r="H286" s="5"/>
      <c r="I286" s="5"/>
      <c r="J286" s="5"/>
      <c r="K286" s="5"/>
      <c r="L286" s="4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4"/>
      <c r="Z286" s="4"/>
      <c r="AA286" s="5"/>
      <c r="AB286" s="5"/>
      <c r="AC286" s="5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>
        <v>0</v>
      </c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12">
        <v>-500</v>
      </c>
      <c r="CN286" s="12">
        <v>300</v>
      </c>
      <c r="CO286" s="12">
        <v>-800</v>
      </c>
      <c r="CP286" s="12"/>
      <c r="CQ286" s="12"/>
      <c r="CR286" s="12"/>
      <c r="CS286" s="12"/>
      <c r="CT286" s="12"/>
      <c r="CU286" s="12"/>
      <c r="CV286" s="12"/>
      <c r="CW286" s="12"/>
      <c r="CX286" s="12"/>
      <c r="CY286" s="12"/>
      <c r="CZ286" s="12"/>
      <c r="DA286" s="12"/>
      <c r="DB286" s="12"/>
      <c r="DC286" s="12"/>
      <c r="DD286" s="12"/>
      <c r="DE286" s="12"/>
      <c r="DF286" s="12"/>
      <c r="DG286" s="12"/>
      <c r="DH286" s="12"/>
      <c r="DI286" s="12"/>
      <c r="DJ286" s="12"/>
      <c r="DK286" s="12"/>
      <c r="DL286" s="12"/>
      <c r="DM286" s="12"/>
      <c r="DN286" s="12"/>
      <c r="DO286" s="12"/>
      <c r="DP286" s="12"/>
      <c r="DQ286" s="12"/>
      <c r="DR286" s="12"/>
      <c r="DS286" s="12"/>
      <c r="DT286" s="12"/>
      <c r="DU286" s="12"/>
      <c r="DV286" s="12"/>
      <c r="DW286" s="12"/>
      <c r="DX286" s="12"/>
      <c r="DY286" s="12"/>
      <c r="DZ286" s="12"/>
      <c r="EA286" s="12"/>
      <c r="EB286" s="12"/>
      <c r="EC286" s="12"/>
      <c r="ED286" s="12"/>
      <c r="EE286" s="12"/>
      <c r="EF286" s="12"/>
      <c r="EG286" s="12"/>
      <c r="EH286" s="12"/>
      <c r="EI286" s="12"/>
      <c r="EJ286" s="12"/>
      <c r="EK286" s="12"/>
      <c r="EL286" s="12"/>
      <c r="EM286" s="12"/>
      <c r="EN286" s="12"/>
      <c r="EO286" s="12"/>
      <c r="EP286" s="12"/>
      <c r="EQ286" s="12"/>
      <c r="ER286" s="12"/>
      <c r="ES286" s="12"/>
      <c r="ET286" s="12"/>
      <c r="EU286" s="12"/>
      <c r="EV286" s="12"/>
      <c r="EW286" s="12"/>
      <c r="EX286" s="12"/>
      <c r="EY286" s="12"/>
      <c r="EZ286" s="12"/>
      <c r="FA286" s="12"/>
      <c r="FB286" s="12"/>
      <c r="FC286" s="12"/>
      <c r="FD286" s="12"/>
      <c r="FE286" s="12"/>
      <c r="FF286" s="12"/>
      <c r="FG286" s="12"/>
      <c r="FH286" s="12"/>
      <c r="FI286" s="12"/>
      <c r="FJ286" s="12"/>
      <c r="FK286" s="12"/>
      <c r="FL286" s="12"/>
      <c r="FM286" s="12"/>
      <c r="FN286" s="12"/>
      <c r="FO286" s="12"/>
      <c r="FP286" s="12"/>
      <c r="FQ286" s="12"/>
      <c r="FR286" s="12"/>
      <c r="FS286" s="12"/>
      <c r="FT286" s="12"/>
      <c r="FU286" s="12"/>
      <c r="FV286" s="12"/>
      <c r="FW286" s="4">
        <f t="shared" si="34"/>
        <v>-1000</v>
      </c>
      <c r="FX286" s="4">
        <f t="shared" si="33"/>
        <v>0</v>
      </c>
      <c r="FY286" s="4"/>
      <c r="FZ286" s="4"/>
      <c r="GA286" s="4"/>
      <c r="GB286" s="5"/>
      <c r="GQ286" s="2"/>
      <c r="GR286" s="2"/>
      <c r="GS286" s="2"/>
    </row>
    <row r="287" spans="2:201" x14ac:dyDescent="0.3">
      <c r="B287" s="3" t="s">
        <v>423</v>
      </c>
      <c r="C287" s="36">
        <v>261</v>
      </c>
      <c r="D287" s="4" t="s">
        <v>7</v>
      </c>
      <c r="E287" s="4" t="s">
        <v>358</v>
      </c>
      <c r="F287" s="5"/>
      <c r="G287" s="4"/>
      <c r="H287" s="5"/>
      <c r="I287" s="5"/>
      <c r="J287" s="5"/>
      <c r="K287" s="5"/>
      <c r="L287" s="4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4"/>
      <c r="Z287" s="4"/>
      <c r="AA287" s="5"/>
      <c r="AB287" s="5"/>
      <c r="AC287" s="5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>
        <v>-10000</v>
      </c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12">
        <v>-200</v>
      </c>
      <c r="CN287" s="12">
        <v>-350</v>
      </c>
      <c r="CO287" s="12">
        <v>-100</v>
      </c>
      <c r="CP287" s="12"/>
      <c r="CQ287" s="12"/>
      <c r="CR287" s="12"/>
      <c r="CS287" s="12"/>
      <c r="CT287" s="12"/>
      <c r="CU287" s="12"/>
      <c r="CV287" s="12"/>
      <c r="CW287" s="12"/>
      <c r="CX287" s="12"/>
      <c r="CY287" s="12"/>
      <c r="CZ287" s="12"/>
      <c r="DA287" s="12"/>
      <c r="DB287" s="12"/>
      <c r="DC287" s="12"/>
      <c r="DD287" s="12"/>
      <c r="DE287" s="12"/>
      <c r="DF287" s="12"/>
      <c r="DG287" s="12"/>
      <c r="DH287" s="12"/>
      <c r="DI287" s="12"/>
      <c r="DJ287" s="12"/>
      <c r="DK287" s="12"/>
      <c r="DL287" s="12"/>
      <c r="DM287" s="12"/>
      <c r="DN287" s="12"/>
      <c r="DO287" s="12"/>
      <c r="DP287" s="12"/>
      <c r="DQ287" s="12"/>
      <c r="DR287" s="12"/>
      <c r="DS287" s="12"/>
      <c r="DT287" s="12"/>
      <c r="DU287" s="12"/>
      <c r="DV287" s="12"/>
      <c r="DW287" s="12"/>
      <c r="DX287" s="12"/>
      <c r="DY287" s="12"/>
      <c r="DZ287" s="12"/>
      <c r="EA287" s="12"/>
      <c r="EB287" s="12"/>
      <c r="EC287" s="12"/>
      <c r="ED287" s="12"/>
      <c r="EE287" s="12"/>
      <c r="EF287" s="12"/>
      <c r="EG287" s="12"/>
      <c r="EH287" s="12"/>
      <c r="EI287" s="12"/>
      <c r="EJ287" s="12"/>
      <c r="EK287" s="12"/>
      <c r="EL287" s="12"/>
      <c r="EM287" s="12"/>
      <c r="EN287" s="12"/>
      <c r="EO287" s="12"/>
      <c r="EP287" s="12"/>
      <c r="EQ287" s="12"/>
      <c r="ER287" s="12"/>
      <c r="ES287" s="12"/>
      <c r="ET287" s="12"/>
      <c r="EU287" s="12"/>
      <c r="EV287" s="12"/>
      <c r="EW287" s="12"/>
      <c r="EX287" s="12"/>
      <c r="EY287" s="12"/>
      <c r="EZ287" s="12"/>
      <c r="FA287" s="12"/>
      <c r="FB287" s="12"/>
      <c r="FC287" s="12"/>
      <c r="FD287" s="12"/>
      <c r="FE287" s="12"/>
      <c r="FF287" s="12"/>
      <c r="FG287" s="12"/>
      <c r="FH287" s="12"/>
      <c r="FI287" s="12"/>
      <c r="FJ287" s="12"/>
      <c r="FK287" s="12"/>
      <c r="FL287" s="12"/>
      <c r="FM287" s="12"/>
      <c r="FN287" s="12"/>
      <c r="FO287" s="12"/>
      <c r="FP287" s="12"/>
      <c r="FQ287" s="12"/>
      <c r="FR287" s="12"/>
      <c r="FS287" s="12"/>
      <c r="FT287" s="12"/>
      <c r="FU287" s="12"/>
      <c r="FV287" s="12"/>
      <c r="FW287" s="4">
        <f t="shared" si="34"/>
        <v>-650</v>
      </c>
      <c r="FX287" s="4">
        <f t="shared" si="33"/>
        <v>-10000</v>
      </c>
      <c r="FY287" s="4"/>
      <c r="FZ287" s="4"/>
      <c r="GA287" s="4"/>
      <c r="GB287" s="5"/>
      <c r="GQ287" s="2"/>
      <c r="GR287" s="2"/>
      <c r="GS287" s="2"/>
    </row>
    <row r="288" spans="2:201" x14ac:dyDescent="0.3">
      <c r="B288" s="3" t="s">
        <v>424</v>
      </c>
      <c r="C288" s="36">
        <v>261</v>
      </c>
      <c r="D288" s="4" t="s">
        <v>7</v>
      </c>
      <c r="E288" s="4" t="s">
        <v>359</v>
      </c>
      <c r="F288" s="5"/>
      <c r="G288" s="4"/>
      <c r="H288" s="5"/>
      <c r="I288" s="5"/>
      <c r="J288" s="5"/>
      <c r="K288" s="5"/>
      <c r="L288" s="4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4"/>
      <c r="Z288" s="4"/>
      <c r="AA288" s="5"/>
      <c r="AB288" s="5"/>
      <c r="AC288" s="5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>
        <v>500</v>
      </c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12">
        <v>-800</v>
      </c>
      <c r="CN288" s="12">
        <v>-300</v>
      </c>
      <c r="CO288" s="12">
        <v>-600</v>
      </c>
      <c r="CP288" s="12"/>
      <c r="CQ288" s="12"/>
      <c r="CR288" s="12"/>
      <c r="CS288" s="12"/>
      <c r="CT288" s="12"/>
      <c r="CU288" s="12"/>
      <c r="CV288" s="12"/>
      <c r="CW288" s="12"/>
      <c r="CX288" s="12"/>
      <c r="CY288" s="12"/>
      <c r="CZ288" s="12"/>
      <c r="DA288" s="12"/>
      <c r="DB288" s="12"/>
      <c r="DC288" s="12"/>
      <c r="DD288" s="12"/>
      <c r="DE288" s="12"/>
      <c r="DF288" s="12"/>
      <c r="DG288" s="12"/>
      <c r="DH288" s="12"/>
      <c r="DI288" s="12"/>
      <c r="DJ288" s="12"/>
      <c r="DK288" s="12"/>
      <c r="DL288" s="12"/>
      <c r="DM288" s="12"/>
      <c r="DN288" s="12"/>
      <c r="DO288" s="12"/>
      <c r="DP288" s="12"/>
      <c r="DQ288" s="12"/>
      <c r="DR288" s="12"/>
      <c r="DS288" s="12"/>
      <c r="DT288" s="12"/>
      <c r="DU288" s="12"/>
      <c r="DV288" s="12"/>
      <c r="DW288" s="12"/>
      <c r="DX288" s="12"/>
      <c r="DY288" s="12"/>
      <c r="DZ288" s="12"/>
      <c r="EA288" s="12"/>
      <c r="EB288" s="12"/>
      <c r="EC288" s="12"/>
      <c r="ED288" s="12"/>
      <c r="EE288" s="12"/>
      <c r="EF288" s="12"/>
      <c r="EG288" s="12"/>
      <c r="EH288" s="12"/>
      <c r="EI288" s="12"/>
      <c r="EJ288" s="12"/>
      <c r="EK288" s="12"/>
      <c r="EL288" s="12"/>
      <c r="EM288" s="12"/>
      <c r="EN288" s="12"/>
      <c r="EO288" s="12"/>
      <c r="EP288" s="12"/>
      <c r="EQ288" s="12"/>
      <c r="ER288" s="12"/>
      <c r="ES288" s="12"/>
      <c r="ET288" s="12"/>
      <c r="EU288" s="12"/>
      <c r="EV288" s="12"/>
      <c r="EW288" s="12"/>
      <c r="EX288" s="12"/>
      <c r="EY288" s="12"/>
      <c r="EZ288" s="12"/>
      <c r="FA288" s="12"/>
      <c r="FB288" s="12"/>
      <c r="FC288" s="12"/>
      <c r="FD288" s="12"/>
      <c r="FE288" s="12"/>
      <c r="FF288" s="12"/>
      <c r="FG288" s="12"/>
      <c r="FH288" s="12"/>
      <c r="FI288" s="12"/>
      <c r="FJ288" s="12"/>
      <c r="FK288" s="12"/>
      <c r="FL288" s="12"/>
      <c r="FM288" s="12"/>
      <c r="FN288" s="12"/>
      <c r="FO288" s="12"/>
      <c r="FP288" s="12"/>
      <c r="FQ288" s="12"/>
      <c r="FR288" s="12"/>
      <c r="FS288" s="12"/>
      <c r="FT288" s="12"/>
      <c r="FU288" s="12"/>
      <c r="FV288" s="12"/>
      <c r="FW288" s="4">
        <f t="shared" si="34"/>
        <v>-1700</v>
      </c>
      <c r="FX288" s="4">
        <f t="shared" si="33"/>
        <v>500</v>
      </c>
      <c r="FY288" s="4"/>
      <c r="FZ288" s="4"/>
      <c r="GA288" s="4"/>
      <c r="GB288" s="5"/>
      <c r="GQ288" s="2"/>
      <c r="GR288" s="2"/>
      <c r="GS288" s="2"/>
    </row>
    <row r="289" spans="2:201" ht="13.2" customHeight="1" x14ac:dyDescent="0.3">
      <c r="B289" s="41" t="s">
        <v>425</v>
      </c>
      <c r="C289" s="42">
        <v>261</v>
      </c>
      <c r="D289" s="23" t="s">
        <v>7</v>
      </c>
      <c r="E289" s="23" t="s">
        <v>359</v>
      </c>
      <c r="F289" s="43"/>
      <c r="G289" s="23"/>
      <c r="H289" s="43"/>
      <c r="I289" s="43"/>
      <c r="J289" s="43"/>
      <c r="K289" s="43"/>
      <c r="L289" s="2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23"/>
      <c r="Z289" s="23"/>
      <c r="AA289" s="43"/>
      <c r="AB289" s="43"/>
      <c r="AC289" s="4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  <c r="AR289" s="23"/>
      <c r="AS289" s="23"/>
      <c r="AT289" s="23"/>
      <c r="AU289" s="23"/>
      <c r="AV289" s="23"/>
      <c r="AW289" s="23"/>
      <c r="AX289" s="23"/>
      <c r="AY289" s="23"/>
      <c r="AZ289" s="23"/>
      <c r="BA289" s="23"/>
      <c r="BB289" s="23"/>
      <c r="BC289" s="23"/>
      <c r="BD289" s="23"/>
      <c r="BE289" s="23"/>
      <c r="BF289" s="23"/>
      <c r="BG289" s="23"/>
      <c r="BH289" s="23"/>
      <c r="BI289" s="23"/>
      <c r="BJ289" s="23"/>
      <c r="BK289" s="23"/>
      <c r="BL289" s="23"/>
      <c r="BM289" s="23"/>
      <c r="BN289" s="23"/>
      <c r="BO289" s="23"/>
      <c r="BP289" s="23"/>
      <c r="BQ289" s="23"/>
      <c r="BR289" s="23"/>
      <c r="BS289" s="23"/>
      <c r="BT289" s="23">
        <v>0</v>
      </c>
      <c r="BU289" s="23"/>
      <c r="BV289" s="23"/>
      <c r="BW289" s="23"/>
      <c r="BX289" s="23"/>
      <c r="BY289" s="23"/>
      <c r="BZ289" s="23"/>
      <c r="CA289" s="23"/>
      <c r="CB289" s="23"/>
      <c r="CC289" s="23"/>
      <c r="CD289" s="23"/>
      <c r="CE289" s="23"/>
      <c r="CF289" s="23"/>
      <c r="CG289" s="23"/>
      <c r="CH289" s="23"/>
      <c r="CI289" s="23"/>
      <c r="CJ289" s="23"/>
      <c r="CK289" s="23"/>
      <c r="CL289" s="23"/>
      <c r="CM289" s="34">
        <v>1000</v>
      </c>
      <c r="CN289" s="34">
        <v>-300</v>
      </c>
      <c r="CO289" s="34">
        <v>-700</v>
      </c>
      <c r="CP289" s="34"/>
      <c r="CQ289" s="34"/>
      <c r="CR289" s="34"/>
      <c r="CS289" s="34"/>
      <c r="CT289" s="34"/>
      <c r="CU289" s="34"/>
      <c r="CV289" s="34"/>
      <c r="CW289" s="34"/>
      <c r="CX289" s="34"/>
      <c r="CY289" s="34"/>
      <c r="CZ289" s="34"/>
      <c r="DA289" s="34"/>
      <c r="DB289" s="34"/>
      <c r="DC289" s="34"/>
      <c r="DD289" s="34"/>
      <c r="DE289" s="34"/>
      <c r="DF289" s="34"/>
      <c r="DG289" s="34"/>
      <c r="DH289" s="34"/>
      <c r="DI289" s="34"/>
      <c r="DJ289" s="34"/>
      <c r="DK289" s="34"/>
      <c r="DL289" s="34"/>
      <c r="DM289" s="34"/>
      <c r="DN289" s="34"/>
      <c r="DO289" s="34"/>
      <c r="DP289" s="34"/>
      <c r="DQ289" s="34"/>
      <c r="DR289" s="34"/>
      <c r="DS289" s="34"/>
      <c r="DT289" s="34"/>
      <c r="DU289" s="34"/>
      <c r="DV289" s="34"/>
      <c r="DW289" s="34"/>
      <c r="DX289" s="34"/>
      <c r="DY289" s="34"/>
      <c r="DZ289" s="34"/>
      <c r="EA289" s="34"/>
      <c r="EB289" s="34"/>
      <c r="EC289" s="34"/>
      <c r="ED289" s="34"/>
      <c r="EE289" s="34"/>
      <c r="EF289" s="34"/>
      <c r="EG289" s="34"/>
      <c r="EH289" s="34"/>
      <c r="EI289" s="34"/>
      <c r="EJ289" s="34"/>
      <c r="EK289" s="34"/>
      <c r="EL289" s="34"/>
      <c r="EM289" s="34"/>
      <c r="EN289" s="34"/>
      <c r="EO289" s="34"/>
      <c r="EP289" s="34"/>
      <c r="EQ289" s="34"/>
      <c r="ER289" s="34"/>
      <c r="ES289" s="34"/>
      <c r="ET289" s="34"/>
      <c r="EU289" s="34"/>
      <c r="EV289" s="34"/>
      <c r="EW289" s="34"/>
      <c r="EX289" s="34"/>
      <c r="EY289" s="34"/>
      <c r="EZ289" s="34"/>
      <c r="FA289" s="34"/>
      <c r="FB289" s="34"/>
      <c r="FC289" s="34"/>
      <c r="FD289" s="34"/>
      <c r="FE289" s="34"/>
      <c r="FF289" s="34"/>
      <c r="FG289" s="34"/>
      <c r="FH289" s="34"/>
      <c r="FI289" s="34"/>
      <c r="FJ289" s="34"/>
      <c r="FK289" s="34"/>
      <c r="FL289" s="34"/>
      <c r="FM289" s="34"/>
      <c r="FN289" s="34"/>
      <c r="FO289" s="34"/>
      <c r="FP289" s="34"/>
      <c r="FQ289" s="34"/>
      <c r="FR289" s="34"/>
      <c r="FS289" s="34"/>
      <c r="FT289" s="34"/>
      <c r="FU289" s="34"/>
      <c r="FV289" s="34"/>
      <c r="FW289" s="23">
        <f t="shared" si="34"/>
        <v>0</v>
      </c>
      <c r="FX289" s="23">
        <f t="shared" si="33"/>
        <v>0</v>
      </c>
      <c r="FY289" s="23"/>
      <c r="FZ289" s="23"/>
      <c r="GA289" s="23"/>
      <c r="GB289" s="43"/>
      <c r="GQ289" s="2"/>
      <c r="GR289" s="2"/>
      <c r="GS289" s="2"/>
    </row>
    <row r="290" spans="2:201" x14ac:dyDescent="0.3">
      <c r="B290" s="3" t="s">
        <v>426</v>
      </c>
      <c r="C290" s="36">
        <v>261</v>
      </c>
      <c r="D290" s="4" t="s">
        <v>7</v>
      </c>
      <c r="E290" s="4" t="s">
        <v>358</v>
      </c>
      <c r="F290" s="5"/>
      <c r="G290" s="4"/>
      <c r="H290" s="5"/>
      <c r="I290" s="5"/>
      <c r="J290" s="5"/>
      <c r="K290" s="5"/>
      <c r="L290" s="4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4"/>
      <c r="Z290" s="4"/>
      <c r="AA290" s="5"/>
      <c r="AB290" s="5"/>
      <c r="AC290" s="5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>
        <v>-20000</v>
      </c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12">
        <v>-1400</v>
      </c>
      <c r="CN290" s="12">
        <v>700</v>
      </c>
      <c r="CO290" s="12">
        <v>560</v>
      </c>
      <c r="CP290" s="12"/>
      <c r="CQ290" s="12"/>
      <c r="CR290" s="12"/>
      <c r="CS290" s="12"/>
      <c r="CT290" s="12"/>
      <c r="CU290" s="12"/>
      <c r="CV290" s="12"/>
      <c r="CW290" s="12"/>
      <c r="CX290" s="12"/>
      <c r="CY290" s="12"/>
      <c r="CZ290" s="12"/>
      <c r="DA290" s="12"/>
      <c r="DB290" s="12"/>
      <c r="DC290" s="12"/>
      <c r="DD290" s="12"/>
      <c r="DE290" s="12"/>
      <c r="DF290" s="12"/>
      <c r="DG290" s="12"/>
      <c r="DH290" s="12"/>
      <c r="DI290" s="12"/>
      <c r="DJ290" s="12"/>
      <c r="DK290" s="12"/>
      <c r="DL290" s="12"/>
      <c r="DM290" s="12"/>
      <c r="DN290" s="12"/>
      <c r="DO290" s="12"/>
      <c r="DP290" s="12"/>
      <c r="DQ290" s="12"/>
      <c r="DR290" s="12"/>
      <c r="DS290" s="12"/>
      <c r="DT290" s="12"/>
      <c r="DU290" s="12"/>
      <c r="DV290" s="12"/>
      <c r="DW290" s="12"/>
      <c r="DX290" s="12"/>
      <c r="DY290" s="12"/>
      <c r="DZ290" s="12"/>
      <c r="EA290" s="12"/>
      <c r="EB290" s="12"/>
      <c r="EC290" s="12"/>
      <c r="ED290" s="12"/>
      <c r="EE290" s="12"/>
      <c r="EF290" s="12"/>
      <c r="EG290" s="12"/>
      <c r="EH290" s="12"/>
      <c r="EI290" s="12"/>
      <c r="EJ290" s="12"/>
      <c r="EK290" s="12"/>
      <c r="EL290" s="12"/>
      <c r="EM290" s="12"/>
      <c r="EN290" s="12"/>
      <c r="EO290" s="12"/>
      <c r="EP290" s="12"/>
      <c r="EQ290" s="12"/>
      <c r="ER290" s="12"/>
      <c r="ES290" s="12"/>
      <c r="ET290" s="12"/>
      <c r="EU290" s="12"/>
      <c r="EV290" s="12"/>
      <c r="EW290" s="12"/>
      <c r="EX290" s="12"/>
      <c r="EY290" s="12"/>
      <c r="EZ290" s="12"/>
      <c r="FA290" s="12"/>
      <c r="FB290" s="12"/>
      <c r="FC290" s="12"/>
      <c r="FD290" s="12"/>
      <c r="FE290" s="12"/>
      <c r="FF290" s="12"/>
      <c r="FG290" s="12"/>
      <c r="FH290" s="12"/>
      <c r="FI290" s="12"/>
      <c r="FJ290" s="12"/>
      <c r="FK290" s="12"/>
      <c r="FL290" s="12"/>
      <c r="FM290" s="12"/>
      <c r="FN290" s="12"/>
      <c r="FO290" s="12"/>
      <c r="FP290" s="12"/>
      <c r="FQ290" s="12"/>
      <c r="FR290" s="12"/>
      <c r="FS290" s="12"/>
      <c r="FT290" s="12"/>
      <c r="FU290" s="12"/>
      <c r="FV290" s="12"/>
      <c r="FW290" s="4">
        <f t="shared" si="34"/>
        <v>-140</v>
      </c>
      <c r="FX290" s="4">
        <f t="shared" si="33"/>
        <v>-20000</v>
      </c>
      <c r="FY290" s="4"/>
      <c r="FZ290" s="4"/>
      <c r="GA290" s="4"/>
      <c r="GB290" s="5"/>
      <c r="GC290" s="5"/>
      <c r="GD290" s="5"/>
      <c r="GE290" s="5"/>
      <c r="GF290" s="5"/>
      <c r="GG290" s="5"/>
      <c r="GH290" s="5"/>
      <c r="GI290" s="5"/>
      <c r="GJ290" s="5"/>
      <c r="GK290" s="5"/>
      <c r="GL290" s="5"/>
      <c r="GM290" s="5"/>
      <c r="GN290" s="5"/>
      <c r="GO290" s="5"/>
      <c r="GP290" s="5"/>
      <c r="GQ290" s="4"/>
      <c r="GR290" s="4"/>
      <c r="GS290" s="4"/>
    </row>
    <row r="291" spans="2:201" x14ac:dyDescent="0.3">
      <c r="B291" s="3" t="s">
        <v>428</v>
      </c>
      <c r="C291" s="36">
        <v>211</v>
      </c>
      <c r="D291" s="4">
        <f>AVERAGE(FY291,FZ291,GA291)</f>
        <v>-1100</v>
      </c>
      <c r="E291" s="5"/>
      <c r="F291" s="5"/>
      <c r="G291" s="4"/>
      <c r="H291" s="5"/>
      <c r="I291" s="5"/>
      <c r="J291" s="5"/>
      <c r="K291" s="5"/>
      <c r="L291" s="4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4"/>
      <c r="Z291" s="4"/>
      <c r="AA291" s="5"/>
      <c r="AB291" s="5"/>
      <c r="AC291" s="5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1"/>
      <c r="CN291" s="1"/>
      <c r="CO291" s="1"/>
      <c r="CP291" s="11">
        <v>-1000</v>
      </c>
      <c r="CQ291" s="11">
        <v>-1500</v>
      </c>
      <c r="CR291" s="11">
        <v>-800</v>
      </c>
      <c r="CS291" s="11"/>
      <c r="CT291" s="11"/>
      <c r="CU291" s="11"/>
      <c r="CV291" s="11"/>
      <c r="CW291" s="11"/>
      <c r="CX291" s="11"/>
      <c r="CY291" s="11"/>
      <c r="CZ291" s="11"/>
      <c r="DA291" s="11"/>
      <c r="DB291" s="11"/>
      <c r="DC291" s="11"/>
      <c r="DD291" s="11"/>
      <c r="DE291" s="11"/>
      <c r="DF291" s="11"/>
      <c r="DG291" s="11"/>
      <c r="DH291" s="11"/>
      <c r="DI291" s="11"/>
      <c r="DJ291" s="11"/>
      <c r="DK291" s="11"/>
      <c r="DL291" s="11"/>
      <c r="DM291" s="11"/>
      <c r="DN291" s="11"/>
      <c r="DO291" s="11"/>
      <c r="DP291" s="11"/>
      <c r="DQ291" s="11"/>
      <c r="DR291" s="11"/>
      <c r="DS291" s="11"/>
      <c r="DT291" s="11"/>
      <c r="DU291" s="11"/>
      <c r="DV291" s="11"/>
      <c r="DW291" s="11"/>
      <c r="DX291" s="11"/>
      <c r="DY291" s="11"/>
      <c r="DZ291" s="11"/>
      <c r="EA291" s="11"/>
      <c r="EB291" s="11"/>
      <c r="EC291" s="11"/>
      <c r="ED291" s="11"/>
      <c r="EE291" s="11"/>
      <c r="EF291" s="11"/>
      <c r="EG291" s="11"/>
      <c r="EH291" s="11"/>
      <c r="EI291" s="11"/>
      <c r="EJ291" s="11"/>
      <c r="EK291" s="11"/>
      <c r="EL291" s="11"/>
      <c r="EM291" s="11"/>
      <c r="EN291" s="11"/>
      <c r="EO291" s="11"/>
      <c r="EP291" s="11"/>
      <c r="EQ291" s="11"/>
      <c r="ER291" s="11"/>
      <c r="ES291" s="11"/>
      <c r="ET291" s="11"/>
      <c r="EU291" s="11"/>
      <c r="EV291" s="11"/>
      <c r="EW291" s="11"/>
      <c r="EX291" s="11"/>
      <c r="EY291" s="11"/>
      <c r="EZ291" s="11"/>
      <c r="FA291" s="11"/>
      <c r="FB291" s="11"/>
      <c r="FC291" s="11"/>
      <c r="FD291" s="11"/>
      <c r="FE291" s="11"/>
      <c r="FF291" s="11"/>
      <c r="FG291" s="11"/>
      <c r="FH291" s="11"/>
      <c r="FI291" s="11"/>
      <c r="FJ291" s="11"/>
      <c r="FK291" s="11"/>
      <c r="FL291" s="11"/>
      <c r="FM291" s="11"/>
      <c r="FN291" s="11"/>
      <c r="FO291" s="11"/>
      <c r="FP291" s="11"/>
      <c r="FQ291" s="11"/>
      <c r="FR291" s="11"/>
      <c r="FS291" s="11"/>
      <c r="FT291" s="11"/>
      <c r="FU291" s="11"/>
      <c r="FV291" s="11"/>
      <c r="FW291" s="4"/>
      <c r="FX291" s="4"/>
      <c r="FY291" s="4">
        <f>IF(CP291&gt;0,0,CP291)</f>
        <v>-1000</v>
      </c>
      <c r="FZ291" s="4">
        <f>IF(CQ291&gt;0,0,CQ291)</f>
        <v>-1500</v>
      </c>
      <c r="GA291" s="4">
        <f>IF(CR291&gt;0,0,CR291)</f>
        <v>-800</v>
      </c>
      <c r="GB291" s="5"/>
      <c r="GC291" s="5"/>
      <c r="GD291" s="5"/>
      <c r="GE291" s="5"/>
      <c r="GF291" s="5"/>
      <c r="GG291" s="5"/>
      <c r="GH291" s="5"/>
      <c r="GI291" s="5"/>
      <c r="GJ291" s="5"/>
      <c r="GK291" s="5"/>
      <c r="GL291" s="5"/>
      <c r="GM291" s="5"/>
      <c r="GN291" s="5"/>
      <c r="GO291" s="5"/>
      <c r="GP291" s="5"/>
      <c r="GQ291" s="4"/>
      <c r="GR291" s="4"/>
      <c r="GS291" s="4"/>
    </row>
    <row r="292" spans="2:201" x14ac:dyDescent="0.3">
      <c r="B292" s="3" t="s">
        <v>429</v>
      </c>
      <c r="C292" s="36">
        <v>211</v>
      </c>
      <c r="D292" s="4">
        <f>AVERAGE(FY292,FZ292,GA292)</f>
        <v>-766.66666666666663</v>
      </c>
      <c r="E292" s="5"/>
      <c r="F292" s="5"/>
      <c r="G292" s="4"/>
      <c r="H292" s="5"/>
      <c r="I292" s="5"/>
      <c r="J292" s="5"/>
      <c r="K292" s="5"/>
      <c r="L292" s="4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4"/>
      <c r="Z292" s="4"/>
      <c r="AA292" s="5"/>
      <c r="AB292" s="5"/>
      <c r="AC292" s="5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1"/>
      <c r="CN292" s="1"/>
      <c r="CO292" s="1"/>
      <c r="CP292" s="12" t="s">
        <v>7</v>
      </c>
      <c r="CQ292" s="12">
        <v>-1500</v>
      </c>
      <c r="CR292" s="12">
        <v>-800</v>
      </c>
      <c r="CS292" s="12"/>
      <c r="CT292" s="12"/>
      <c r="CU292" s="12"/>
      <c r="CV292" s="12"/>
      <c r="CW292" s="12"/>
      <c r="CX292" s="12"/>
      <c r="CY292" s="12"/>
      <c r="CZ292" s="12"/>
      <c r="DA292" s="12"/>
      <c r="DB292" s="12"/>
      <c r="DC292" s="12"/>
      <c r="DD292" s="12"/>
      <c r="DE292" s="12"/>
      <c r="DF292" s="12"/>
      <c r="DG292" s="12"/>
      <c r="DH292" s="12"/>
      <c r="DI292" s="12"/>
      <c r="DJ292" s="12"/>
      <c r="DK292" s="12"/>
      <c r="DL292" s="12"/>
      <c r="DM292" s="12"/>
      <c r="DN292" s="12"/>
      <c r="DO292" s="12"/>
      <c r="DP292" s="12"/>
      <c r="DQ292" s="12"/>
      <c r="DR292" s="12"/>
      <c r="DS292" s="12"/>
      <c r="DT292" s="12"/>
      <c r="DU292" s="12"/>
      <c r="DV292" s="12"/>
      <c r="DW292" s="12"/>
      <c r="DX292" s="12"/>
      <c r="DY292" s="12"/>
      <c r="DZ292" s="12"/>
      <c r="EA292" s="12"/>
      <c r="EB292" s="12"/>
      <c r="EC292" s="12"/>
      <c r="ED292" s="12"/>
      <c r="EE292" s="12"/>
      <c r="EF292" s="12"/>
      <c r="EG292" s="12"/>
      <c r="EH292" s="12"/>
      <c r="EI292" s="12"/>
      <c r="EJ292" s="12"/>
      <c r="EK292" s="12"/>
      <c r="EL292" s="12"/>
      <c r="EM292" s="12"/>
      <c r="EN292" s="12"/>
      <c r="EO292" s="12"/>
      <c r="EP292" s="12"/>
      <c r="EQ292" s="12"/>
      <c r="ER292" s="12"/>
      <c r="ES292" s="12"/>
      <c r="ET292" s="12"/>
      <c r="EU292" s="12"/>
      <c r="EV292" s="12"/>
      <c r="EW292" s="12"/>
      <c r="EX292" s="12"/>
      <c r="EY292" s="12"/>
      <c r="EZ292" s="12"/>
      <c r="FA292" s="12"/>
      <c r="FB292" s="12"/>
      <c r="FC292" s="12"/>
      <c r="FD292" s="12"/>
      <c r="FE292" s="12"/>
      <c r="FF292" s="12"/>
      <c r="FG292" s="12"/>
      <c r="FH292" s="12"/>
      <c r="FI292" s="12"/>
      <c r="FJ292" s="12"/>
      <c r="FK292" s="12"/>
      <c r="FL292" s="12"/>
      <c r="FM292" s="12"/>
      <c r="FN292" s="12"/>
      <c r="FO292" s="12"/>
      <c r="FP292" s="12"/>
      <c r="FQ292" s="12"/>
      <c r="FR292" s="12"/>
      <c r="FS292" s="12"/>
      <c r="FT292" s="12"/>
      <c r="FU292" s="12"/>
      <c r="FV292" s="12"/>
      <c r="FW292" s="4"/>
      <c r="FX292" s="4"/>
      <c r="FY292" s="4">
        <f>IF(CP292&gt;0,0,CP292)</f>
        <v>0</v>
      </c>
      <c r="FZ292" s="4">
        <f>IF(CQ292&gt;0,0,CQ292)</f>
        <v>-1500</v>
      </c>
      <c r="GA292" s="4">
        <f>IF(CR292&gt;0,0,CR292)</f>
        <v>-800</v>
      </c>
      <c r="GB292" s="5"/>
      <c r="GC292" s="5"/>
      <c r="GD292" s="5"/>
      <c r="GE292" s="5"/>
      <c r="GF292" s="5"/>
      <c r="GG292" s="5"/>
      <c r="GH292" s="5"/>
      <c r="GI292" s="5"/>
      <c r="GJ292" s="5"/>
      <c r="GK292" s="5"/>
      <c r="GL292" s="5"/>
      <c r="GM292" s="5"/>
      <c r="GN292" s="5"/>
      <c r="GO292" s="5"/>
      <c r="GP292" s="5"/>
      <c r="GQ292" s="4"/>
      <c r="GR292" s="4"/>
      <c r="GS292" s="4"/>
    </row>
    <row r="293" spans="2:201" x14ac:dyDescent="0.3">
      <c r="B293" s="3" t="s">
        <v>430</v>
      </c>
      <c r="C293" s="36">
        <v>211</v>
      </c>
      <c r="D293" s="4">
        <f>AVERAGE(FY293,FZ293,GA293)</f>
        <v>-100</v>
      </c>
      <c r="E293" s="5"/>
      <c r="F293" s="5"/>
      <c r="G293" s="4"/>
      <c r="H293" s="5"/>
      <c r="I293" s="5"/>
      <c r="J293" s="5"/>
      <c r="K293" s="5"/>
      <c r="L293" s="4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4"/>
      <c r="Z293" s="4"/>
      <c r="AA293" s="5"/>
      <c r="AB293" s="5"/>
      <c r="AC293" s="5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1"/>
      <c r="CN293" s="1"/>
      <c r="CO293" s="1"/>
      <c r="CP293" s="12">
        <v>-100</v>
      </c>
      <c r="CQ293" s="12" t="s">
        <v>7</v>
      </c>
      <c r="CR293" s="12" t="s">
        <v>7</v>
      </c>
      <c r="CS293" s="12"/>
      <c r="CT293" s="12"/>
      <c r="CU293" s="12"/>
      <c r="CV293" s="12"/>
      <c r="CW293" s="12"/>
      <c r="CX293" s="12"/>
      <c r="CY293" s="12"/>
      <c r="CZ293" s="12"/>
      <c r="DA293" s="12"/>
      <c r="DB293" s="12"/>
      <c r="DC293" s="12"/>
      <c r="DD293" s="12"/>
      <c r="DE293" s="12"/>
      <c r="DF293" s="12"/>
      <c r="DG293" s="12"/>
      <c r="DH293" s="12"/>
      <c r="DI293" s="12"/>
      <c r="DJ293" s="12"/>
      <c r="DK293" s="12"/>
      <c r="DL293" s="12"/>
      <c r="DM293" s="12"/>
      <c r="DN293" s="12"/>
      <c r="DO293" s="12"/>
      <c r="DP293" s="12"/>
      <c r="DQ293" s="12"/>
      <c r="DR293" s="12"/>
      <c r="DS293" s="12"/>
      <c r="DT293" s="12"/>
      <c r="DU293" s="12"/>
      <c r="DV293" s="12"/>
      <c r="DW293" s="12"/>
      <c r="DX293" s="12"/>
      <c r="DY293" s="12"/>
      <c r="DZ293" s="12"/>
      <c r="EA293" s="12"/>
      <c r="EB293" s="12"/>
      <c r="EC293" s="12"/>
      <c r="ED293" s="12"/>
      <c r="EE293" s="12"/>
      <c r="EF293" s="12"/>
      <c r="EG293" s="12"/>
      <c r="EH293" s="12"/>
      <c r="EI293" s="12"/>
      <c r="EJ293" s="12"/>
      <c r="EK293" s="12"/>
      <c r="EL293" s="12"/>
      <c r="EM293" s="12"/>
      <c r="EN293" s="12"/>
      <c r="EO293" s="12"/>
      <c r="EP293" s="12"/>
      <c r="EQ293" s="12"/>
      <c r="ER293" s="12"/>
      <c r="ES293" s="12"/>
      <c r="ET293" s="12"/>
      <c r="EU293" s="12"/>
      <c r="EV293" s="12"/>
      <c r="EW293" s="12"/>
      <c r="EX293" s="12"/>
      <c r="EY293" s="12"/>
      <c r="EZ293" s="12"/>
      <c r="FA293" s="12"/>
      <c r="FB293" s="12"/>
      <c r="FC293" s="12"/>
      <c r="FD293" s="12"/>
      <c r="FE293" s="12"/>
      <c r="FF293" s="12"/>
      <c r="FG293" s="12"/>
      <c r="FH293" s="12"/>
      <c r="FI293" s="12"/>
      <c r="FJ293" s="12"/>
      <c r="FK293" s="12"/>
      <c r="FL293" s="12"/>
      <c r="FM293" s="12"/>
      <c r="FN293" s="12"/>
      <c r="FO293" s="12"/>
      <c r="FP293" s="12"/>
      <c r="FQ293" s="12"/>
      <c r="FR293" s="12"/>
      <c r="FS293" s="12"/>
      <c r="FT293" s="12"/>
      <c r="FU293" s="12"/>
      <c r="FV293" s="12"/>
      <c r="FW293" s="4"/>
      <c r="FX293" s="4"/>
      <c r="FY293" s="4">
        <f>IF(CP293&gt;0,0,CP293)</f>
        <v>-100</v>
      </c>
      <c r="FZ293" s="4" t="s">
        <v>7</v>
      </c>
      <c r="GA293" s="4" t="s">
        <v>7</v>
      </c>
      <c r="GB293" s="5"/>
      <c r="GC293" s="5"/>
      <c r="GD293" s="5"/>
      <c r="GE293" s="5"/>
      <c r="GF293" s="5"/>
      <c r="GG293" s="5"/>
      <c r="GH293" s="5"/>
      <c r="GI293" s="5"/>
      <c r="GJ293" s="5"/>
      <c r="GK293" s="5"/>
      <c r="GL293" s="5"/>
      <c r="GM293" s="5"/>
      <c r="GN293" s="5"/>
      <c r="GO293" s="5"/>
      <c r="GP293" s="5"/>
      <c r="GQ293" s="4"/>
      <c r="GR293" s="4"/>
      <c r="GS293" s="4"/>
    </row>
    <row r="294" spans="2:201" x14ac:dyDescent="0.3">
      <c r="B294" s="3" t="s">
        <v>432</v>
      </c>
      <c r="C294" s="36">
        <v>211</v>
      </c>
      <c r="D294" s="4">
        <f>AVERAGE(FY294,FZ294,GA294)</f>
        <v>0</v>
      </c>
      <c r="E294" s="5"/>
      <c r="F294" s="5"/>
      <c r="G294" s="4"/>
      <c r="H294" s="5"/>
      <c r="I294" s="5"/>
      <c r="J294" s="5"/>
      <c r="K294" s="5"/>
      <c r="L294" s="4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4"/>
      <c r="Z294" s="4"/>
      <c r="AA294" s="5"/>
      <c r="AB294" s="5"/>
      <c r="AC294" s="5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1"/>
      <c r="CN294" s="1"/>
      <c r="CO294" s="1"/>
      <c r="CP294" s="11">
        <v>1000</v>
      </c>
      <c r="CQ294" s="11">
        <v>1500</v>
      </c>
      <c r="CR294" s="11">
        <v>800</v>
      </c>
      <c r="CS294" s="11"/>
      <c r="CT294" s="11"/>
      <c r="CU294" s="11"/>
      <c r="CV294" s="11"/>
      <c r="CW294" s="11"/>
      <c r="CX294" s="11"/>
      <c r="CY294" s="11"/>
      <c r="CZ294" s="11"/>
      <c r="DA294" s="11"/>
      <c r="DB294" s="11"/>
      <c r="DC294" s="11"/>
      <c r="DD294" s="11"/>
      <c r="DE294" s="11"/>
      <c r="DF294" s="11"/>
      <c r="DG294" s="11"/>
      <c r="DH294" s="11"/>
      <c r="DI294" s="11"/>
      <c r="DJ294" s="11"/>
      <c r="DK294" s="11"/>
      <c r="DL294" s="11"/>
      <c r="DM294" s="11"/>
      <c r="DN294" s="11"/>
      <c r="DO294" s="11"/>
      <c r="DP294" s="11"/>
      <c r="DQ294" s="11"/>
      <c r="DR294" s="11"/>
      <c r="DS294" s="11"/>
      <c r="DT294" s="11"/>
      <c r="DU294" s="11"/>
      <c r="DV294" s="11"/>
      <c r="DW294" s="11"/>
      <c r="DX294" s="11"/>
      <c r="DY294" s="11"/>
      <c r="DZ294" s="11"/>
      <c r="EA294" s="11"/>
      <c r="EB294" s="11"/>
      <c r="EC294" s="11"/>
      <c r="ED294" s="11"/>
      <c r="EE294" s="11"/>
      <c r="EF294" s="11"/>
      <c r="EG294" s="11"/>
      <c r="EH294" s="11"/>
      <c r="EI294" s="11"/>
      <c r="EJ294" s="11"/>
      <c r="EK294" s="11"/>
      <c r="EL294" s="11"/>
      <c r="EM294" s="11"/>
      <c r="EN294" s="11"/>
      <c r="EO294" s="11"/>
      <c r="EP294" s="11"/>
      <c r="EQ294" s="11"/>
      <c r="ER294" s="11"/>
      <c r="ES294" s="11"/>
      <c r="ET294" s="11"/>
      <c r="EU294" s="11"/>
      <c r="EV294" s="11"/>
      <c r="EW294" s="11"/>
      <c r="EX294" s="11"/>
      <c r="EY294" s="11"/>
      <c r="EZ294" s="11"/>
      <c r="FA294" s="11"/>
      <c r="FB294" s="11"/>
      <c r="FC294" s="11"/>
      <c r="FD294" s="11"/>
      <c r="FE294" s="11"/>
      <c r="FF294" s="11"/>
      <c r="FG294" s="11"/>
      <c r="FH294" s="11"/>
      <c r="FI294" s="11"/>
      <c r="FJ294" s="11"/>
      <c r="FK294" s="11"/>
      <c r="FL294" s="11"/>
      <c r="FM294" s="11"/>
      <c r="FN294" s="11"/>
      <c r="FO294" s="11"/>
      <c r="FP294" s="11"/>
      <c r="FQ294" s="11"/>
      <c r="FR294" s="11"/>
      <c r="FS294" s="11"/>
      <c r="FT294" s="11"/>
      <c r="FU294" s="11"/>
      <c r="FV294" s="11"/>
      <c r="FW294" s="4"/>
      <c r="FX294" s="4"/>
      <c r="FY294" s="4">
        <f>IF(CP294&gt;0,0,CP294)</f>
        <v>0</v>
      </c>
      <c r="FZ294" s="4">
        <f>IF(CQ294&gt;0,0,CQ294)</f>
        <v>0</v>
      </c>
      <c r="GA294" s="4">
        <f>IF(CR294&gt;0,0,CR294)</f>
        <v>0</v>
      </c>
      <c r="GB294" s="5"/>
      <c r="GC294" s="5"/>
      <c r="GD294" s="5"/>
      <c r="GE294" s="5"/>
      <c r="GF294" s="5"/>
      <c r="GG294" s="5"/>
      <c r="GH294" s="5"/>
      <c r="GI294" s="5"/>
      <c r="GJ294" s="5"/>
      <c r="GK294" s="5"/>
      <c r="GL294" s="5"/>
      <c r="GM294" s="5"/>
      <c r="GN294" s="5"/>
      <c r="GO294" s="5"/>
      <c r="GP294" s="5"/>
      <c r="GQ294" s="4"/>
      <c r="GR294" s="4"/>
      <c r="GS294" s="4"/>
    </row>
    <row r="295" spans="2:201" x14ac:dyDescent="0.3">
      <c r="B295" s="3" t="s">
        <v>431</v>
      </c>
      <c r="C295" s="36">
        <v>211</v>
      </c>
      <c r="D295" s="4" t="s">
        <v>7</v>
      </c>
      <c r="E295" s="13" t="s">
        <v>77</v>
      </c>
      <c r="F295" s="5"/>
      <c r="G295" s="4"/>
      <c r="H295" s="5"/>
      <c r="I295" s="5"/>
      <c r="J295" s="5"/>
      <c r="K295" s="5"/>
      <c r="L295" s="4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4"/>
      <c r="Z295" s="4"/>
      <c r="AA295" s="5"/>
      <c r="AB295" s="5"/>
      <c r="AC295" s="5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12"/>
      <c r="CN295" s="12"/>
      <c r="CO295" s="12"/>
      <c r="CP295" s="12" t="s">
        <v>7</v>
      </c>
      <c r="CQ295" s="12" t="s">
        <v>7</v>
      </c>
      <c r="CR295" s="12" t="s">
        <v>7</v>
      </c>
      <c r="CS295" s="12"/>
      <c r="CT295" s="12"/>
      <c r="CU295" s="12"/>
      <c r="CV295" s="12"/>
      <c r="CW295" s="12"/>
      <c r="CX295" s="12"/>
      <c r="CY295" s="12"/>
      <c r="CZ295" s="12"/>
      <c r="DA295" s="12"/>
      <c r="DB295" s="12"/>
      <c r="DC295" s="12"/>
      <c r="DD295" s="12"/>
      <c r="DE295" s="12"/>
      <c r="DF295" s="12"/>
      <c r="DG295" s="12"/>
      <c r="DH295" s="12"/>
      <c r="DI295" s="12"/>
      <c r="DJ295" s="12"/>
      <c r="DK295" s="12"/>
      <c r="DL295" s="12"/>
      <c r="DM295" s="12"/>
      <c r="DN295" s="12"/>
      <c r="DO295" s="12"/>
      <c r="DP295" s="12"/>
      <c r="DQ295" s="12"/>
      <c r="DR295" s="12"/>
      <c r="DS295" s="12"/>
      <c r="DT295" s="12"/>
      <c r="DU295" s="12"/>
      <c r="DV295" s="12"/>
      <c r="DW295" s="12"/>
      <c r="DX295" s="12"/>
      <c r="DY295" s="12"/>
      <c r="DZ295" s="12"/>
      <c r="EA295" s="12"/>
      <c r="EB295" s="12"/>
      <c r="EC295" s="12"/>
      <c r="ED295" s="12"/>
      <c r="EE295" s="12"/>
      <c r="EF295" s="12"/>
      <c r="EG295" s="12"/>
      <c r="EH295" s="12"/>
      <c r="EI295" s="12"/>
      <c r="EJ295" s="12"/>
      <c r="EK295" s="12"/>
      <c r="EL295" s="12"/>
      <c r="EM295" s="12"/>
      <c r="EN295" s="12"/>
      <c r="EO295" s="12"/>
      <c r="EP295" s="12"/>
      <c r="EQ295" s="12"/>
      <c r="ER295" s="12"/>
      <c r="ES295" s="12"/>
      <c r="ET295" s="12"/>
      <c r="EU295" s="12"/>
      <c r="EV295" s="12"/>
      <c r="EW295" s="12"/>
      <c r="EX295" s="12"/>
      <c r="EY295" s="12"/>
      <c r="EZ295" s="12"/>
      <c r="FA295" s="12"/>
      <c r="FB295" s="12"/>
      <c r="FC295" s="12"/>
      <c r="FD295" s="12"/>
      <c r="FE295" s="12"/>
      <c r="FF295" s="12"/>
      <c r="FG295" s="12"/>
      <c r="FH295" s="12"/>
      <c r="FI295" s="12"/>
      <c r="FJ295" s="12"/>
      <c r="FK295" s="12"/>
      <c r="FL295" s="12"/>
      <c r="FM295" s="12"/>
      <c r="FN295" s="12"/>
      <c r="FO295" s="12"/>
      <c r="FP295" s="12"/>
      <c r="FQ295" s="12"/>
      <c r="FR295" s="12"/>
      <c r="FS295" s="12"/>
      <c r="FT295" s="12"/>
      <c r="FU295" s="12"/>
      <c r="FV295" s="12"/>
      <c r="FW295" s="4"/>
      <c r="FX295" s="4"/>
      <c r="FY295" s="4" t="s">
        <v>7</v>
      </c>
      <c r="FZ295" s="4" t="s">
        <v>7</v>
      </c>
      <c r="GA295" s="4" t="s">
        <v>7</v>
      </c>
      <c r="GB295" s="5"/>
      <c r="GC295" s="5"/>
      <c r="GD295" s="5"/>
      <c r="GE295" s="5"/>
      <c r="GF295" s="5"/>
      <c r="GG295" s="5"/>
      <c r="GH295" s="5"/>
      <c r="GI295" s="5"/>
      <c r="GJ295" s="5"/>
      <c r="GK295" s="5"/>
      <c r="GL295" s="5"/>
      <c r="GM295" s="5"/>
      <c r="GN295" s="5"/>
      <c r="GO295" s="5"/>
      <c r="GP295" s="5"/>
      <c r="GQ295" s="4"/>
      <c r="GR295" s="4"/>
      <c r="GS295" s="4"/>
    </row>
    <row r="296" spans="2:201" x14ac:dyDescent="0.3">
      <c r="B296" s="3" t="s">
        <v>468</v>
      </c>
      <c r="C296" s="36">
        <v>235</v>
      </c>
      <c r="D296" s="4">
        <f>AVERAGE(GQ296,GR296,GS296)</f>
        <v>5133.333333333333</v>
      </c>
      <c r="E296" s="5"/>
      <c r="F296" s="5"/>
      <c r="G296" s="4"/>
      <c r="H296" s="5"/>
      <c r="I296" s="5"/>
      <c r="J296" s="5"/>
      <c r="K296" s="5"/>
      <c r="L296" s="4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4"/>
      <c r="Z296" s="4"/>
      <c r="AA296" s="5"/>
      <c r="AB296" s="5"/>
      <c r="AC296" s="5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12"/>
      <c r="CN296" s="12"/>
      <c r="CO296" s="12"/>
      <c r="CP296" s="12"/>
      <c r="CQ296" s="12"/>
      <c r="CR296" s="12"/>
      <c r="CS296" s="1">
        <v>1000</v>
      </c>
      <c r="CT296" s="1">
        <v>1500</v>
      </c>
      <c r="CU296" s="1">
        <v>800</v>
      </c>
      <c r="CV296" s="1">
        <v>600</v>
      </c>
      <c r="CW296" s="1">
        <v>300</v>
      </c>
      <c r="CX296" s="1">
        <v>1000</v>
      </c>
      <c r="CY296" s="1">
        <v>400</v>
      </c>
      <c r="CZ296" s="1">
        <v>300</v>
      </c>
      <c r="DA296" s="1">
        <v>200</v>
      </c>
      <c r="DB296" s="1">
        <v>800</v>
      </c>
      <c r="DC296" s="1">
        <v>700</v>
      </c>
      <c r="DD296" s="1">
        <v>600</v>
      </c>
      <c r="DE296" s="40">
        <v>500</v>
      </c>
      <c r="DF296" s="40">
        <v>400</v>
      </c>
      <c r="DG296" s="40">
        <v>300</v>
      </c>
      <c r="DH296" s="12">
        <v>1000</v>
      </c>
      <c r="DI296" s="12">
        <v>2000</v>
      </c>
      <c r="DJ296" s="12">
        <v>3000</v>
      </c>
      <c r="DK296" s="12"/>
      <c r="DL296" s="12"/>
      <c r="DM296" s="12"/>
      <c r="DN296" s="12"/>
      <c r="DO296" s="12"/>
      <c r="DP296" s="12"/>
      <c r="DQ296" s="12"/>
      <c r="DR296" s="12"/>
      <c r="DS296" s="12"/>
      <c r="DT296" s="12"/>
      <c r="DU296" s="12"/>
      <c r="DV296" s="12"/>
      <c r="DW296" s="12"/>
      <c r="DX296" s="12"/>
      <c r="DY296" s="12"/>
      <c r="DZ296" s="12"/>
      <c r="EA296" s="12"/>
      <c r="EB296" s="12"/>
      <c r="EC296" s="12"/>
      <c r="ED296" s="12"/>
      <c r="EE296" s="12"/>
      <c r="EF296" s="12"/>
      <c r="EG296" s="12"/>
      <c r="EH296" s="12"/>
      <c r="EI296" s="12"/>
      <c r="EJ296" s="12"/>
      <c r="EK296" s="12"/>
      <c r="EL296" s="12"/>
      <c r="EM296" s="12"/>
      <c r="EN296" s="12"/>
      <c r="EO296" s="12"/>
      <c r="EP296" s="12"/>
      <c r="EQ296" s="12"/>
      <c r="ER296" s="12"/>
      <c r="ES296" s="12"/>
      <c r="ET296" s="12"/>
      <c r="EU296" s="12"/>
      <c r="EV296" s="12"/>
      <c r="EW296" s="12"/>
      <c r="EX296" s="12"/>
      <c r="EY296" s="12"/>
      <c r="EZ296" s="12"/>
      <c r="FA296" s="12"/>
      <c r="FB296" s="12"/>
      <c r="FC296" s="12"/>
      <c r="FD296" s="12"/>
      <c r="FE296" s="12"/>
      <c r="FF296" s="12"/>
      <c r="FG296" s="12"/>
      <c r="FH296" s="12"/>
      <c r="FI296" s="12"/>
      <c r="FJ296" s="12"/>
      <c r="FK296" s="12"/>
      <c r="FL296" s="12"/>
      <c r="FM296" s="12"/>
      <c r="FN296" s="12"/>
      <c r="FO296" s="12"/>
      <c r="FP296" s="12"/>
      <c r="FQ296" s="12"/>
      <c r="FR296" s="12"/>
      <c r="FS296" s="12"/>
      <c r="FT296" s="12"/>
      <c r="FU296" s="12"/>
      <c r="FV296" s="12"/>
      <c r="FW296" s="4"/>
      <c r="FX296" s="4"/>
      <c r="FY296" s="4">
        <f>IF(CS296&lt;0,0,CS296)</f>
        <v>1000</v>
      </c>
      <c r="FZ296" s="4">
        <f>IF(CT296&lt;0,0,CT296)</f>
        <v>1500</v>
      </c>
      <c r="GA296" s="4">
        <f>IF(CU296&lt;0,0,CU296)</f>
        <v>800</v>
      </c>
      <c r="GB296" s="4">
        <f>IF(CV296&lt;0,0,CV296)</f>
        <v>600</v>
      </c>
      <c r="GC296" s="4">
        <f>IF(CW296&lt;0,0,CW296)</f>
        <v>300</v>
      </c>
      <c r="GD296" s="4">
        <f>IF(CX296&lt;0,0,CX296)</f>
        <v>1000</v>
      </c>
      <c r="GE296" s="4">
        <f>IF(CY296&lt;0,0,CY296)</f>
        <v>400</v>
      </c>
      <c r="GF296" s="4">
        <f>IF(CZ296&lt;0,0,CZ296)</f>
        <v>300</v>
      </c>
      <c r="GG296" s="4">
        <f>IF(DA296&lt;0,0,DA296)</f>
        <v>200</v>
      </c>
      <c r="GH296" s="4">
        <f>IF(DB296&lt;0,0,DB296)</f>
        <v>800</v>
      </c>
      <c r="GI296" s="4">
        <f>IF(DC296&lt;0,0,DC296)</f>
        <v>700</v>
      </c>
      <c r="GJ296" s="4">
        <f>IF(DD296&lt;0,0,DD296)</f>
        <v>600</v>
      </c>
      <c r="GK296" s="4">
        <f>IF(DE296&lt;0,0,DE296)</f>
        <v>500</v>
      </c>
      <c r="GL296" s="4">
        <f>IF(DF296&lt;0,0,DF296)</f>
        <v>400</v>
      </c>
      <c r="GM296" s="4">
        <f>IF(DG296&lt;0,0,DG296)</f>
        <v>300</v>
      </c>
      <c r="GN296" s="4">
        <f>IF(DH296&lt;0,0,DH296)</f>
        <v>1000</v>
      </c>
      <c r="GO296" s="4">
        <f>IF(DI296&lt;0,0,DI296)</f>
        <v>2000</v>
      </c>
      <c r="GP296" s="4">
        <f>IF(DJ296&lt;0,0,DJ296)</f>
        <v>3000</v>
      </c>
      <c r="GQ296" s="4">
        <f>SUM(FY296,GB296,GE296,GH296,GK296,GN296)</f>
        <v>4300</v>
      </c>
      <c r="GR296" s="4">
        <f>SUM(FZ296,GC296,GF296,GI296,GL296,GO296)</f>
        <v>5200</v>
      </c>
      <c r="GS296" s="4">
        <f>SUM(GA296,GD296,GG296,GJ296,GM296,GP296)</f>
        <v>5900</v>
      </c>
    </row>
    <row r="297" spans="2:201" x14ac:dyDescent="0.3">
      <c r="B297" s="3" t="s">
        <v>469</v>
      </c>
      <c r="C297" s="36">
        <v>235</v>
      </c>
      <c r="D297" s="4" t="s">
        <v>7</v>
      </c>
      <c r="E297" s="13" t="s">
        <v>77</v>
      </c>
      <c r="F297" s="5"/>
      <c r="G297" s="4"/>
      <c r="H297" s="5"/>
      <c r="I297" s="5"/>
      <c r="J297" s="5"/>
      <c r="K297" s="5"/>
      <c r="L297" s="4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4"/>
      <c r="Z297" s="4"/>
      <c r="AA297" s="5"/>
      <c r="AB297" s="5"/>
      <c r="AC297" s="5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12"/>
      <c r="CN297" s="12"/>
      <c r="CO297" s="12"/>
      <c r="CP297" s="12"/>
      <c r="CQ297" s="12"/>
      <c r="CR297" s="12"/>
      <c r="CS297" s="1" t="s">
        <v>7</v>
      </c>
      <c r="CT297" s="1" t="s">
        <v>7</v>
      </c>
      <c r="CU297" s="1" t="s">
        <v>7</v>
      </c>
      <c r="CV297" s="1" t="s">
        <v>7</v>
      </c>
      <c r="CW297" s="1" t="s">
        <v>7</v>
      </c>
      <c r="CX297" s="1" t="s">
        <v>7</v>
      </c>
      <c r="CY297" s="1" t="s">
        <v>7</v>
      </c>
      <c r="CZ297" s="1" t="s">
        <v>7</v>
      </c>
      <c r="DA297" s="1" t="s">
        <v>7</v>
      </c>
      <c r="DB297" s="1" t="s">
        <v>7</v>
      </c>
      <c r="DC297" s="1" t="s">
        <v>7</v>
      </c>
      <c r="DD297" s="1" t="s">
        <v>7</v>
      </c>
      <c r="DE297" s="1" t="s">
        <v>7</v>
      </c>
      <c r="DF297" s="1" t="s">
        <v>7</v>
      </c>
      <c r="DG297" s="1" t="s">
        <v>7</v>
      </c>
      <c r="DH297" s="1" t="s">
        <v>7</v>
      </c>
      <c r="DI297" s="1" t="s">
        <v>7</v>
      </c>
      <c r="DJ297" s="1" t="s">
        <v>7</v>
      </c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4"/>
      <c r="FX297" s="4"/>
      <c r="FY297" s="1" t="s">
        <v>7</v>
      </c>
      <c r="FZ297" s="1" t="s">
        <v>7</v>
      </c>
      <c r="GA297" s="1" t="s">
        <v>7</v>
      </c>
      <c r="GB297" s="1" t="s">
        <v>7</v>
      </c>
      <c r="GC297" s="1" t="s">
        <v>7</v>
      </c>
      <c r="GD297" s="1" t="s">
        <v>7</v>
      </c>
      <c r="GE297" s="1" t="s">
        <v>7</v>
      </c>
      <c r="GF297" s="1" t="s">
        <v>7</v>
      </c>
      <c r="GG297" s="1" t="s">
        <v>7</v>
      </c>
      <c r="GH297" s="1" t="s">
        <v>7</v>
      </c>
      <c r="GI297" s="1" t="s">
        <v>7</v>
      </c>
      <c r="GJ297" s="1" t="s">
        <v>7</v>
      </c>
      <c r="GK297" s="1" t="s">
        <v>7</v>
      </c>
      <c r="GL297" s="1" t="s">
        <v>7</v>
      </c>
      <c r="GM297" s="1" t="s">
        <v>7</v>
      </c>
      <c r="GN297" s="1" t="s">
        <v>7</v>
      </c>
      <c r="GO297" s="1" t="s">
        <v>7</v>
      </c>
      <c r="GP297" s="1" t="s">
        <v>7</v>
      </c>
      <c r="GQ297" s="4" t="s">
        <v>7</v>
      </c>
      <c r="GR297" s="4" t="s">
        <v>7</v>
      </c>
      <c r="GS297" s="4" t="s">
        <v>7</v>
      </c>
    </row>
    <row r="298" spans="2:201" x14ac:dyDescent="0.3">
      <c r="B298" s="3" t="s">
        <v>470</v>
      </c>
      <c r="C298" s="36">
        <v>235</v>
      </c>
      <c r="D298" s="4">
        <f>AVERAGE(GQ298,GR298,GS298)</f>
        <v>18550</v>
      </c>
      <c r="E298" s="5"/>
      <c r="F298" s="5"/>
      <c r="G298" s="4"/>
      <c r="H298" s="5"/>
      <c r="I298" s="5"/>
      <c r="J298" s="5"/>
      <c r="K298" s="5"/>
      <c r="L298" s="4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4"/>
      <c r="Z298" s="4"/>
      <c r="AA298" s="5"/>
      <c r="AB298" s="5"/>
      <c r="AC298" s="5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12"/>
      <c r="CN298" s="12"/>
      <c r="CO298" s="12"/>
      <c r="CP298" s="12"/>
      <c r="CQ298" s="12"/>
      <c r="CR298" s="12"/>
      <c r="CS298" s="1" t="s">
        <v>7</v>
      </c>
      <c r="CT298" s="1">
        <v>1500</v>
      </c>
      <c r="CU298" s="1">
        <v>800</v>
      </c>
      <c r="CV298" s="1" t="s">
        <v>7</v>
      </c>
      <c r="CW298" s="1">
        <v>300</v>
      </c>
      <c r="CX298" s="1">
        <v>1000</v>
      </c>
      <c r="CY298" s="1" t="s">
        <v>7</v>
      </c>
      <c r="CZ298" s="1">
        <v>300</v>
      </c>
      <c r="DA298" s="1">
        <v>200</v>
      </c>
      <c r="DB298" s="1" t="s">
        <v>7</v>
      </c>
      <c r="DC298" s="1">
        <v>700</v>
      </c>
      <c r="DD298" s="1">
        <v>600</v>
      </c>
      <c r="DE298" s="40" t="s">
        <v>7</v>
      </c>
      <c r="DF298" s="40">
        <v>400</v>
      </c>
      <c r="DG298" s="40">
        <v>300</v>
      </c>
      <c r="DH298" s="40" t="s">
        <v>7</v>
      </c>
      <c r="DI298" s="12">
        <v>1000</v>
      </c>
      <c r="DJ298" s="12">
        <v>30000</v>
      </c>
      <c r="DK298" s="12"/>
      <c r="DL298" s="12"/>
      <c r="DM298" s="12"/>
      <c r="DN298" s="12"/>
      <c r="DO298" s="12"/>
      <c r="DP298" s="12"/>
      <c r="DQ298" s="12"/>
      <c r="DR298" s="12"/>
      <c r="DS298" s="12"/>
      <c r="DT298" s="12"/>
      <c r="DU298" s="12"/>
      <c r="DV298" s="12"/>
      <c r="DW298" s="12"/>
      <c r="DX298" s="12"/>
      <c r="DY298" s="12"/>
      <c r="DZ298" s="12"/>
      <c r="EA298" s="12"/>
      <c r="EB298" s="12"/>
      <c r="EC298" s="12"/>
      <c r="ED298" s="12"/>
      <c r="EE298" s="12"/>
      <c r="EF298" s="12"/>
      <c r="EG298" s="12"/>
      <c r="EH298" s="12"/>
      <c r="EI298" s="12"/>
      <c r="EJ298" s="12"/>
      <c r="EK298" s="12"/>
      <c r="EL298" s="12"/>
      <c r="EM298" s="12"/>
      <c r="EN298" s="12"/>
      <c r="EO298" s="12"/>
      <c r="EP298" s="12"/>
      <c r="EQ298" s="12"/>
      <c r="ER298" s="12"/>
      <c r="ES298" s="12"/>
      <c r="ET298" s="12"/>
      <c r="EU298" s="12"/>
      <c r="EV298" s="12"/>
      <c r="EW298" s="12"/>
      <c r="EX298" s="12"/>
      <c r="EY298" s="12"/>
      <c r="EZ298" s="12"/>
      <c r="FA298" s="12"/>
      <c r="FB298" s="12"/>
      <c r="FC298" s="12"/>
      <c r="FD298" s="12"/>
      <c r="FE298" s="12"/>
      <c r="FF298" s="12"/>
      <c r="FG298" s="12"/>
      <c r="FH298" s="12"/>
      <c r="FI298" s="12"/>
      <c r="FJ298" s="12"/>
      <c r="FK298" s="12"/>
      <c r="FL298" s="12"/>
      <c r="FM298" s="12"/>
      <c r="FN298" s="12"/>
      <c r="FO298" s="12"/>
      <c r="FP298" s="12"/>
      <c r="FQ298" s="12"/>
      <c r="FR298" s="12"/>
      <c r="FS298" s="12"/>
      <c r="FT298" s="12"/>
      <c r="FU298" s="12"/>
      <c r="FV298" s="12"/>
      <c r="FW298" s="4"/>
      <c r="FX298" s="4"/>
      <c r="FY298" s="1" t="s">
        <v>7</v>
      </c>
      <c r="FZ298" s="4">
        <f>IF(CT298&lt;0,0,CT298)</f>
        <v>1500</v>
      </c>
      <c r="GA298" s="4">
        <f>IF(CU298&lt;0,0,CU298)</f>
        <v>800</v>
      </c>
      <c r="GB298" s="1" t="s">
        <v>7</v>
      </c>
      <c r="GC298" s="4">
        <f>IF(CW298&lt;0,0,CW298)</f>
        <v>300</v>
      </c>
      <c r="GD298" s="4">
        <f>IF(CX298&lt;0,0,CX298)</f>
        <v>1000</v>
      </c>
      <c r="GE298" s="1" t="s">
        <v>7</v>
      </c>
      <c r="GF298" s="4">
        <f>IF(CZ298&lt;0,0,CZ298)</f>
        <v>300</v>
      </c>
      <c r="GG298" s="4">
        <f>IF(DA298&lt;0,0,DA298)</f>
        <v>200</v>
      </c>
      <c r="GH298" s="1" t="s">
        <v>7</v>
      </c>
      <c r="GI298" s="4">
        <f>IF(DC298&lt;0,0,DC298)</f>
        <v>700</v>
      </c>
      <c r="GJ298" s="4">
        <f>IF(DD298&lt;0,0,DD298)</f>
        <v>600</v>
      </c>
      <c r="GK298" s="1" t="s">
        <v>7</v>
      </c>
      <c r="GL298" s="4">
        <f>IF(DF298&lt;0,0,DF298)</f>
        <v>400</v>
      </c>
      <c r="GM298" s="4">
        <f>IF(DG298&lt;0,0,DG298)</f>
        <v>300</v>
      </c>
      <c r="GN298" s="1" t="s">
        <v>7</v>
      </c>
      <c r="GO298" s="4">
        <f>IF(DI298&lt;0,0,DI298)</f>
        <v>1000</v>
      </c>
      <c r="GP298" s="4">
        <f>IF(DJ298&lt;0,0,DJ298)</f>
        <v>30000</v>
      </c>
      <c r="GQ298" s="4" t="s">
        <v>7</v>
      </c>
      <c r="GR298" s="4">
        <f t="shared" ref="GR298:GR300" si="35">SUM(FZ298,GC298,GF298,GI298,GL298,GO298)</f>
        <v>4200</v>
      </c>
      <c r="GS298" s="4">
        <f t="shared" ref="GS298" si="36">SUM(GA298,GD298,GG298,GJ298,GM298,GP298)</f>
        <v>32900</v>
      </c>
    </row>
    <row r="299" spans="2:201" x14ac:dyDescent="0.3">
      <c r="B299" s="3" t="s">
        <v>471</v>
      </c>
      <c r="C299" s="36">
        <v>235</v>
      </c>
      <c r="D299" s="4">
        <f>AVERAGE(GQ299,GR299,GS299)</f>
        <v>17400</v>
      </c>
      <c r="E299" s="5"/>
      <c r="F299" s="5"/>
      <c r="G299" s="4"/>
      <c r="H299" s="5"/>
      <c r="I299" s="5"/>
      <c r="J299" s="5"/>
      <c r="K299" s="5"/>
      <c r="L299" s="4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4"/>
      <c r="Z299" s="4"/>
      <c r="AA299" s="5"/>
      <c r="AB299" s="5"/>
      <c r="AC299" s="5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12"/>
      <c r="CN299" s="12"/>
      <c r="CO299" s="12"/>
      <c r="CP299" s="12"/>
      <c r="CQ299" s="12"/>
      <c r="CR299" s="12"/>
      <c r="CS299" s="1">
        <v>100</v>
      </c>
      <c r="CT299" s="1" t="s">
        <v>7</v>
      </c>
      <c r="CU299" s="1" t="s">
        <v>7</v>
      </c>
      <c r="CV299" s="1">
        <v>600</v>
      </c>
      <c r="CW299" s="1" t="s">
        <v>7</v>
      </c>
      <c r="CX299" s="1" t="s">
        <v>7</v>
      </c>
      <c r="CY299" s="1">
        <v>400</v>
      </c>
      <c r="CZ299" s="1" t="s">
        <v>7</v>
      </c>
      <c r="DA299" s="1" t="s">
        <v>7</v>
      </c>
      <c r="DB299" s="1">
        <v>800</v>
      </c>
      <c r="DC299" s="1" t="s">
        <v>7</v>
      </c>
      <c r="DD299" s="1" t="s">
        <v>7</v>
      </c>
      <c r="DE299" s="40">
        <v>500</v>
      </c>
      <c r="DF299" s="40" t="s">
        <v>7</v>
      </c>
      <c r="DG299" s="40" t="s">
        <v>7</v>
      </c>
      <c r="DH299" s="12">
        <v>15000</v>
      </c>
      <c r="DI299" s="12" t="s">
        <v>7</v>
      </c>
      <c r="DJ299" s="12" t="s">
        <v>7</v>
      </c>
      <c r="DK299" s="12"/>
      <c r="DL299" s="12"/>
      <c r="DM299" s="12"/>
      <c r="DN299" s="12"/>
      <c r="DO299" s="12"/>
      <c r="DP299" s="12"/>
      <c r="DQ299" s="12"/>
      <c r="DR299" s="12"/>
      <c r="DS299" s="12"/>
      <c r="DT299" s="12"/>
      <c r="DU299" s="12"/>
      <c r="DV299" s="12"/>
      <c r="DW299" s="12"/>
      <c r="DX299" s="12"/>
      <c r="DY299" s="12"/>
      <c r="DZ299" s="12"/>
      <c r="EA299" s="12"/>
      <c r="EB299" s="12"/>
      <c r="EC299" s="12"/>
      <c r="ED299" s="12"/>
      <c r="EE299" s="12"/>
      <c r="EF299" s="12"/>
      <c r="EG299" s="12"/>
      <c r="EH299" s="12"/>
      <c r="EI299" s="12"/>
      <c r="EJ299" s="12"/>
      <c r="EK299" s="12"/>
      <c r="EL299" s="12"/>
      <c r="EM299" s="12"/>
      <c r="EN299" s="12"/>
      <c r="EO299" s="12"/>
      <c r="EP299" s="12"/>
      <c r="EQ299" s="12"/>
      <c r="ER299" s="12"/>
      <c r="ES299" s="12"/>
      <c r="ET299" s="12"/>
      <c r="EU299" s="12"/>
      <c r="EV299" s="12"/>
      <c r="EW299" s="12"/>
      <c r="EX299" s="12"/>
      <c r="EY299" s="12"/>
      <c r="EZ299" s="12"/>
      <c r="FA299" s="12"/>
      <c r="FB299" s="12"/>
      <c r="FC299" s="12"/>
      <c r="FD299" s="12"/>
      <c r="FE299" s="12"/>
      <c r="FF299" s="12"/>
      <c r="FG299" s="12"/>
      <c r="FH299" s="12"/>
      <c r="FI299" s="12"/>
      <c r="FJ299" s="12"/>
      <c r="FK299" s="12"/>
      <c r="FL299" s="12"/>
      <c r="FM299" s="12"/>
      <c r="FN299" s="12"/>
      <c r="FO299" s="12"/>
      <c r="FP299" s="12"/>
      <c r="FQ299" s="12"/>
      <c r="FR299" s="12"/>
      <c r="FS299" s="12"/>
      <c r="FT299" s="12"/>
      <c r="FU299" s="12"/>
      <c r="FV299" s="12"/>
      <c r="FW299" s="4"/>
      <c r="FX299" s="4"/>
      <c r="FY299" s="4">
        <f>IF(CS299&lt;0,0,CS299)</f>
        <v>100</v>
      </c>
      <c r="FZ299" s="1" t="s">
        <v>7</v>
      </c>
      <c r="GA299" s="1" t="s">
        <v>7</v>
      </c>
      <c r="GB299" s="4">
        <f>IF(CV299&lt;0,0,CV299)</f>
        <v>600</v>
      </c>
      <c r="GC299" s="1" t="s">
        <v>7</v>
      </c>
      <c r="GD299" s="1" t="s">
        <v>7</v>
      </c>
      <c r="GE299" s="4">
        <f>IF(CY299&lt;0,0,CY299)</f>
        <v>400</v>
      </c>
      <c r="GF299" s="1" t="s">
        <v>7</v>
      </c>
      <c r="GG299" s="1" t="s">
        <v>7</v>
      </c>
      <c r="GH299" s="4">
        <f>IF(DB299&lt;0,0,DB299)</f>
        <v>800</v>
      </c>
      <c r="GI299" s="1" t="s">
        <v>7</v>
      </c>
      <c r="GJ299" s="1" t="s">
        <v>7</v>
      </c>
      <c r="GK299" s="4">
        <f>IF(DE299&lt;0,0,DE299)</f>
        <v>500</v>
      </c>
      <c r="GL299" s="1" t="s">
        <v>7</v>
      </c>
      <c r="GM299" s="1" t="s">
        <v>7</v>
      </c>
      <c r="GN299" s="4">
        <f>IF(DH299&lt;0,0,DH299)</f>
        <v>15000</v>
      </c>
      <c r="GO299" s="1" t="s">
        <v>7</v>
      </c>
      <c r="GP299" s="1" t="s">
        <v>7</v>
      </c>
      <c r="GQ299" s="4">
        <f t="shared" ref="GQ299" si="37">SUM(FY299,GB299,GE299,GH299,GK299,GN299)</f>
        <v>17400</v>
      </c>
      <c r="GR299" s="4" t="s">
        <v>7</v>
      </c>
      <c r="GS299" s="4" t="s">
        <v>7</v>
      </c>
    </row>
    <row r="300" spans="2:201" x14ac:dyDescent="0.3">
      <c r="B300" s="3" t="s">
        <v>472</v>
      </c>
      <c r="C300" s="36">
        <v>235</v>
      </c>
      <c r="D300" s="4">
        <f>AVERAGE(GQ300,GR300,GS300)</f>
        <v>20700</v>
      </c>
      <c r="E300" s="5"/>
      <c r="F300" s="5"/>
      <c r="G300" s="4"/>
      <c r="H300" s="5"/>
      <c r="I300" s="5"/>
      <c r="J300" s="5"/>
      <c r="K300" s="5"/>
      <c r="L300" s="4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4"/>
      <c r="Z300" s="4"/>
      <c r="AA300" s="5"/>
      <c r="AB300" s="5"/>
      <c r="AC300" s="5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12"/>
      <c r="CN300" s="12"/>
      <c r="CO300" s="12"/>
      <c r="CP300" s="12"/>
      <c r="CQ300" s="12"/>
      <c r="CR300" s="12"/>
      <c r="CS300" s="1">
        <v>1000</v>
      </c>
      <c r="CT300" s="1">
        <v>-1500</v>
      </c>
      <c r="CU300" s="1">
        <v>800</v>
      </c>
      <c r="CV300" s="1">
        <v>-600</v>
      </c>
      <c r="CW300" s="1">
        <v>300</v>
      </c>
      <c r="CX300" s="1">
        <v>1000</v>
      </c>
      <c r="CY300" s="1">
        <v>400</v>
      </c>
      <c r="CZ300" s="1">
        <v>-300</v>
      </c>
      <c r="DA300" s="1">
        <v>200</v>
      </c>
      <c r="DB300" s="1">
        <v>800</v>
      </c>
      <c r="DC300" s="1">
        <v>-700</v>
      </c>
      <c r="DD300" s="1">
        <v>600</v>
      </c>
      <c r="DE300" s="40">
        <v>500</v>
      </c>
      <c r="DF300" s="40">
        <v>400</v>
      </c>
      <c r="DG300" s="40">
        <v>300</v>
      </c>
      <c r="DH300" s="12">
        <v>-10000</v>
      </c>
      <c r="DI300" s="12">
        <v>20000</v>
      </c>
      <c r="DJ300" s="12">
        <v>-3000</v>
      </c>
      <c r="DK300" s="12"/>
      <c r="DL300" s="12"/>
      <c r="DM300" s="12"/>
      <c r="DN300" s="12"/>
      <c r="DO300" s="12"/>
      <c r="DP300" s="12"/>
      <c r="DQ300" s="12"/>
      <c r="DR300" s="12"/>
      <c r="DS300" s="12"/>
      <c r="DT300" s="12"/>
      <c r="DU300" s="12"/>
      <c r="DV300" s="12"/>
      <c r="DW300" s="12"/>
      <c r="DX300" s="12"/>
      <c r="DY300" s="12"/>
      <c r="DZ300" s="12"/>
      <c r="EA300" s="12"/>
      <c r="EB300" s="12"/>
      <c r="EC300" s="12"/>
      <c r="ED300" s="12"/>
      <c r="EE300" s="12"/>
      <c r="EF300" s="12"/>
      <c r="EG300" s="12"/>
      <c r="EH300" s="12"/>
      <c r="EI300" s="12"/>
      <c r="EJ300" s="12"/>
      <c r="EK300" s="12"/>
      <c r="EL300" s="12"/>
      <c r="EM300" s="12"/>
      <c r="EN300" s="12"/>
      <c r="EO300" s="12"/>
      <c r="EP300" s="12"/>
      <c r="EQ300" s="12"/>
      <c r="ER300" s="12"/>
      <c r="ES300" s="12"/>
      <c r="ET300" s="12"/>
      <c r="EU300" s="12"/>
      <c r="EV300" s="12"/>
      <c r="EW300" s="12"/>
      <c r="EX300" s="12"/>
      <c r="EY300" s="12"/>
      <c r="EZ300" s="12"/>
      <c r="FA300" s="12"/>
      <c r="FB300" s="12"/>
      <c r="FC300" s="12"/>
      <c r="FD300" s="12"/>
      <c r="FE300" s="12"/>
      <c r="FF300" s="12"/>
      <c r="FG300" s="12"/>
      <c r="FH300" s="12"/>
      <c r="FI300" s="12"/>
      <c r="FJ300" s="12"/>
      <c r="FK300" s="12"/>
      <c r="FL300" s="12"/>
      <c r="FM300" s="12"/>
      <c r="FN300" s="12"/>
      <c r="FO300" s="12"/>
      <c r="FP300" s="12"/>
      <c r="FQ300" s="12"/>
      <c r="FR300" s="12"/>
      <c r="FS300" s="12"/>
      <c r="FT300" s="12"/>
      <c r="FU300" s="12"/>
      <c r="FV300" s="12"/>
      <c r="FW300" s="4"/>
      <c r="FX300" s="4"/>
      <c r="FY300" s="4">
        <f>IF(CS300&lt;0,0,CS300)</f>
        <v>1000</v>
      </c>
      <c r="FZ300" s="4">
        <f>IF(CT300&lt;0,0,CT300)</f>
        <v>0</v>
      </c>
      <c r="GA300" s="4">
        <f>IF(CU300&lt;0,0,CU300)</f>
        <v>800</v>
      </c>
      <c r="GB300" s="4">
        <f>IF(CV300&lt;0,0,CV300)</f>
        <v>0</v>
      </c>
      <c r="GC300" s="4">
        <f>IF(CW300&lt;0,0,CW300)</f>
        <v>300</v>
      </c>
      <c r="GD300" s="4">
        <f>IF(CX300&lt;0,0,CX300)</f>
        <v>1000</v>
      </c>
      <c r="GE300" s="4">
        <f>IF(CY300&lt;0,0,CY300)</f>
        <v>400</v>
      </c>
      <c r="GF300" s="4">
        <f>IF(CZ300&lt;0,0,CZ300)</f>
        <v>0</v>
      </c>
      <c r="GG300" s="4">
        <f>IF(DA300&lt;0,0,DA300)</f>
        <v>200</v>
      </c>
      <c r="GH300" s="4">
        <f>IF(DB300&lt;0,0,DB300)</f>
        <v>800</v>
      </c>
      <c r="GI300" s="4">
        <f>IF(DC300&lt;0,0,DC300)</f>
        <v>0</v>
      </c>
      <c r="GJ300" s="4">
        <f>IF(DD300&lt;0,0,DD300)</f>
        <v>600</v>
      </c>
      <c r="GK300" s="4">
        <f>IF(DE300&lt;0,0,DE300)</f>
        <v>500</v>
      </c>
      <c r="GL300" s="4">
        <f>IF(DF300&lt;0,0,DF300)</f>
        <v>400</v>
      </c>
      <c r="GM300" s="4">
        <f>IF(DG300&lt;0,0,DG300)</f>
        <v>300</v>
      </c>
      <c r="GN300" s="4">
        <f>IF(DH300&lt;0,0,DH300)</f>
        <v>0</v>
      </c>
      <c r="GO300" s="4">
        <f>IF(DI300&lt;0,0,DI300)</f>
        <v>20000</v>
      </c>
      <c r="GP300" s="4">
        <f>IF(DJ300&lt;0,0,DJ300)</f>
        <v>0</v>
      </c>
      <c r="GQ300" s="4" t="s">
        <v>7</v>
      </c>
      <c r="GR300" s="4">
        <f t="shared" si="35"/>
        <v>20700</v>
      </c>
      <c r="GS300" s="4" t="s">
        <v>7</v>
      </c>
    </row>
    <row r="301" spans="2:201" x14ac:dyDescent="0.3">
      <c r="B301" s="3" t="s">
        <v>488</v>
      </c>
      <c r="C301" s="36">
        <v>262</v>
      </c>
      <c r="D301" s="4">
        <f>AVERAGE(GQ301,GR301,GS301)</f>
        <v>3133.3333333333335</v>
      </c>
      <c r="E301" s="5"/>
      <c r="F301" s="5"/>
      <c r="G301" s="4"/>
      <c r="H301" s="5"/>
      <c r="I301" s="5"/>
      <c r="J301" s="5"/>
      <c r="K301" s="5"/>
      <c r="L301" s="4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4"/>
      <c r="Z301" s="4"/>
      <c r="AA301" s="5"/>
      <c r="AB301" s="5"/>
      <c r="AC301" s="5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12"/>
      <c r="CN301" s="12"/>
      <c r="CO301" s="12"/>
      <c r="CP301" s="12"/>
      <c r="CQ301" s="12"/>
      <c r="CR301" s="12"/>
      <c r="CS301" s="12"/>
      <c r="CT301" s="12"/>
      <c r="CU301" s="12"/>
      <c r="CV301" s="12"/>
      <c r="CW301" s="12"/>
      <c r="CX301" s="12"/>
      <c r="CY301" s="12"/>
      <c r="CZ301" s="12"/>
      <c r="DA301" s="12"/>
      <c r="DB301" s="12"/>
      <c r="DC301" s="12"/>
      <c r="DD301" s="12"/>
      <c r="DE301" s="12"/>
      <c r="DF301" s="12"/>
      <c r="DG301" s="12"/>
      <c r="DH301" s="12"/>
      <c r="DI301" s="12"/>
      <c r="DJ301" s="12"/>
      <c r="DK301" s="1">
        <v>1000</v>
      </c>
      <c r="DL301" s="1">
        <v>1500</v>
      </c>
      <c r="DM301" s="1">
        <v>800</v>
      </c>
      <c r="DN301" s="1">
        <v>600</v>
      </c>
      <c r="DO301" s="1">
        <v>300</v>
      </c>
      <c r="DP301" s="1">
        <v>1000</v>
      </c>
      <c r="DQ301" s="1">
        <v>400</v>
      </c>
      <c r="DR301" s="1">
        <v>300</v>
      </c>
      <c r="DS301" s="1">
        <v>200</v>
      </c>
      <c r="DT301" s="1">
        <v>800</v>
      </c>
      <c r="DU301" s="1">
        <v>700</v>
      </c>
      <c r="DV301" s="1">
        <v>600</v>
      </c>
      <c r="DW301" s="40">
        <v>500</v>
      </c>
      <c r="DX301" s="40">
        <v>400</v>
      </c>
      <c r="DY301" s="40">
        <v>300</v>
      </c>
      <c r="DZ301" s="40"/>
      <c r="EA301" s="40"/>
      <c r="EB301" s="40"/>
      <c r="EC301" s="40"/>
      <c r="ED301" s="40"/>
      <c r="EE301" s="40"/>
      <c r="EF301" s="40"/>
      <c r="EG301" s="40"/>
      <c r="EH301" s="40"/>
      <c r="EI301" s="40"/>
      <c r="EJ301" s="40"/>
      <c r="EK301" s="40"/>
      <c r="EL301" s="40"/>
      <c r="EM301" s="40"/>
      <c r="EN301" s="40"/>
      <c r="EO301" s="40"/>
      <c r="EP301" s="40"/>
      <c r="EQ301" s="40"/>
      <c r="ER301" s="40"/>
      <c r="ES301" s="40"/>
      <c r="ET301" s="40"/>
      <c r="EU301" s="40"/>
      <c r="EV301" s="40"/>
      <c r="EW301" s="40"/>
      <c r="EX301" s="40"/>
      <c r="EY301" s="40"/>
      <c r="EZ301" s="40"/>
      <c r="FA301" s="40"/>
      <c r="FB301" s="40"/>
      <c r="FC301" s="40"/>
      <c r="FD301" s="40"/>
      <c r="FE301" s="40"/>
      <c r="FF301" s="40"/>
      <c r="FG301" s="40"/>
      <c r="FH301" s="40"/>
      <c r="FI301" s="40"/>
      <c r="FJ301" s="40"/>
      <c r="FK301" s="40"/>
      <c r="FL301" s="40"/>
      <c r="FM301" s="40"/>
      <c r="FN301" s="40"/>
      <c r="FO301" s="40"/>
      <c r="FP301" s="40"/>
      <c r="FQ301" s="40"/>
      <c r="FR301" s="40"/>
      <c r="FS301" s="40"/>
      <c r="FT301" s="40"/>
      <c r="FU301" s="40"/>
      <c r="FV301" s="40"/>
      <c r="FW301" s="4"/>
      <c r="FX301" s="4"/>
      <c r="FY301" s="4">
        <f>IF(DK301&lt;0,0,DK301)</f>
        <v>1000</v>
      </c>
      <c r="FZ301" s="4">
        <f>IF(DL301&lt;0,0,DL301)</f>
        <v>1500</v>
      </c>
      <c r="GA301" s="4">
        <f>IF(DM301&lt;0,0,DM301)</f>
        <v>800</v>
      </c>
      <c r="GB301" s="4">
        <f>IF(DN301&lt;0,0,DN301)</f>
        <v>600</v>
      </c>
      <c r="GC301" s="4">
        <f>IF(DO301&lt;0,0,DO301)</f>
        <v>300</v>
      </c>
      <c r="GD301" s="4">
        <f>IF(DP301&lt;0,0,DP301)</f>
        <v>1000</v>
      </c>
      <c r="GE301" s="4">
        <f>IF(DQ301&lt;0,0,DQ301)</f>
        <v>400</v>
      </c>
      <c r="GF301" s="4">
        <f>IF(DR301&lt;0,0,DR301)</f>
        <v>300</v>
      </c>
      <c r="GG301" s="4">
        <f>IF(DS301&lt;0,0,DS301)</f>
        <v>200</v>
      </c>
      <c r="GH301" s="4">
        <f>IF(DT301&lt;0,0,DT301)</f>
        <v>800</v>
      </c>
      <c r="GI301" s="4">
        <f>IF(DU301&lt;0,0,DU301)</f>
        <v>700</v>
      </c>
      <c r="GJ301" s="4">
        <f>IF(DV301&lt;0,0,DV301)</f>
        <v>600</v>
      </c>
      <c r="GK301" s="4">
        <f>IF(DW301&lt;0,0,DW301)</f>
        <v>500</v>
      </c>
      <c r="GL301" s="4">
        <f>IF(DX301&lt;0,0,DX301)</f>
        <v>400</v>
      </c>
      <c r="GM301" s="4">
        <f>IF(DY301&lt;0,0,DY301)</f>
        <v>300</v>
      </c>
      <c r="GN301" s="5"/>
      <c r="GO301" s="5"/>
      <c r="GP301" s="5"/>
      <c r="GQ301" s="4">
        <f>SUM(FY301,GB301,GE301,GH301,GK301)</f>
        <v>3300</v>
      </c>
      <c r="GR301" s="4">
        <f t="shared" ref="GR301:GS301" si="38">SUM(FZ301,GC301,GF301,GI301,GL301)</f>
        <v>3200</v>
      </c>
      <c r="GS301" s="4">
        <f t="shared" si="38"/>
        <v>2900</v>
      </c>
    </row>
    <row r="302" spans="2:201" x14ac:dyDescent="0.3">
      <c r="B302" s="3" t="s">
        <v>489</v>
      </c>
      <c r="C302" s="36">
        <v>262</v>
      </c>
      <c r="D302" s="4" t="s">
        <v>7</v>
      </c>
      <c r="E302" s="13" t="s">
        <v>77</v>
      </c>
      <c r="F302" s="5"/>
      <c r="G302" s="4"/>
      <c r="H302" s="5"/>
      <c r="I302" s="5"/>
      <c r="J302" s="5"/>
      <c r="K302" s="5"/>
      <c r="L302" s="4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4"/>
      <c r="Z302" s="4"/>
      <c r="AA302" s="5"/>
      <c r="AB302" s="5"/>
      <c r="AC302" s="5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  <c r="DI302" s="4"/>
      <c r="DJ302" s="4"/>
      <c r="DK302" s="1" t="s">
        <v>7</v>
      </c>
      <c r="DL302" s="1" t="s">
        <v>7</v>
      </c>
      <c r="DM302" s="1" t="s">
        <v>7</v>
      </c>
      <c r="DN302" s="1" t="s">
        <v>7</v>
      </c>
      <c r="DO302" s="1" t="s">
        <v>7</v>
      </c>
      <c r="DP302" s="1" t="s">
        <v>7</v>
      </c>
      <c r="DQ302" s="1" t="s">
        <v>7</v>
      </c>
      <c r="DR302" s="1" t="s">
        <v>7</v>
      </c>
      <c r="DS302" s="1" t="s">
        <v>7</v>
      </c>
      <c r="DT302" s="1" t="s">
        <v>7</v>
      </c>
      <c r="DU302" s="1" t="s">
        <v>7</v>
      </c>
      <c r="DV302" s="1" t="s">
        <v>7</v>
      </c>
      <c r="DW302" s="1" t="s">
        <v>7</v>
      </c>
      <c r="DX302" s="1" t="s">
        <v>7</v>
      </c>
      <c r="DY302" s="1" t="s">
        <v>7</v>
      </c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4"/>
      <c r="FX302" s="4"/>
      <c r="FY302" s="4" t="str">
        <f t="shared" ref="FY302:FY305" si="39">IF(DK302&lt;0,0,DK302)</f>
        <v>?</v>
      </c>
      <c r="FZ302" s="4" t="str">
        <f t="shared" ref="FZ302:FZ305" si="40">IF(DL302&lt;0,0,DL302)</f>
        <v>?</v>
      </c>
      <c r="GA302" s="4" t="str">
        <f t="shared" ref="GA302:GA305" si="41">IF(DM302&lt;0,0,DM302)</f>
        <v>?</v>
      </c>
      <c r="GB302" s="4" t="str">
        <f t="shared" ref="GB302:GB305" si="42">IF(DN302&lt;0,0,DN302)</f>
        <v>?</v>
      </c>
      <c r="GC302" s="4" t="str">
        <f t="shared" ref="GC302:GC305" si="43">IF(DO302&lt;0,0,DO302)</f>
        <v>?</v>
      </c>
      <c r="GD302" s="4" t="str">
        <f t="shared" ref="GD302:GD305" si="44">IF(DP302&lt;0,0,DP302)</f>
        <v>?</v>
      </c>
      <c r="GE302" s="4" t="str">
        <f t="shared" ref="GE302:GE305" si="45">IF(DQ302&lt;0,0,DQ302)</f>
        <v>?</v>
      </c>
      <c r="GF302" s="4" t="str">
        <f t="shared" ref="GF302:GF305" si="46">IF(DR302&lt;0,0,DR302)</f>
        <v>?</v>
      </c>
      <c r="GG302" s="4" t="str">
        <f t="shared" ref="GG302:GG305" si="47">IF(DS302&lt;0,0,DS302)</f>
        <v>?</v>
      </c>
      <c r="GH302" s="4" t="str">
        <f t="shared" ref="GH302:GH305" si="48">IF(DT302&lt;0,0,DT302)</f>
        <v>?</v>
      </c>
      <c r="GI302" s="4" t="str">
        <f t="shared" ref="GI302:GI305" si="49">IF(DU302&lt;0,0,DU302)</f>
        <v>?</v>
      </c>
      <c r="GJ302" s="4" t="str">
        <f t="shared" ref="GJ302:GJ305" si="50">IF(DV302&lt;0,0,DV302)</f>
        <v>?</v>
      </c>
      <c r="GK302" s="4" t="str">
        <f t="shared" ref="GK302:GK305" si="51">IF(DW302&lt;0,0,DW302)</f>
        <v>?</v>
      </c>
      <c r="GL302" s="4" t="str">
        <f t="shared" ref="GL302:GL305" si="52">IF(DX302&lt;0,0,DX302)</f>
        <v>?</v>
      </c>
      <c r="GM302" s="4" t="str">
        <f t="shared" ref="GM302:GM305" si="53">IF(DY302&lt;0,0,DY302)</f>
        <v>?</v>
      </c>
      <c r="GN302" s="5"/>
      <c r="GO302" s="5"/>
      <c r="GP302" s="5"/>
      <c r="GQ302" s="4" t="s">
        <v>7</v>
      </c>
      <c r="GR302" s="4" t="s">
        <v>7</v>
      </c>
      <c r="GS302" s="4" t="s">
        <v>7</v>
      </c>
    </row>
    <row r="303" spans="2:201" x14ac:dyDescent="0.3">
      <c r="B303" s="3" t="s">
        <v>490</v>
      </c>
      <c r="C303" s="36">
        <v>262</v>
      </c>
      <c r="D303" s="4">
        <f>AVERAGE(GQ303,GR303,GS303)</f>
        <v>3050</v>
      </c>
      <c r="E303" s="5"/>
      <c r="F303" s="5"/>
      <c r="G303" s="4"/>
      <c r="H303" s="5"/>
      <c r="I303" s="5"/>
      <c r="J303" s="5"/>
      <c r="K303" s="5"/>
      <c r="L303" s="4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4"/>
      <c r="Z303" s="4"/>
      <c r="AA303" s="5"/>
      <c r="AB303" s="5"/>
      <c r="AC303" s="5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  <c r="DF303" s="4"/>
      <c r="DG303" s="4"/>
      <c r="DH303" s="4"/>
      <c r="DI303" s="4"/>
      <c r="DJ303" s="4"/>
      <c r="DK303" s="1" t="s">
        <v>7</v>
      </c>
      <c r="DL303" s="1">
        <v>1500</v>
      </c>
      <c r="DM303" s="1">
        <v>800</v>
      </c>
      <c r="DN303" s="1" t="s">
        <v>7</v>
      </c>
      <c r="DO303" s="1">
        <v>300</v>
      </c>
      <c r="DP303" s="1">
        <v>1000</v>
      </c>
      <c r="DQ303" s="1" t="s">
        <v>7</v>
      </c>
      <c r="DR303" s="1">
        <v>300</v>
      </c>
      <c r="DS303" s="1">
        <v>200</v>
      </c>
      <c r="DT303" s="1" t="s">
        <v>7</v>
      </c>
      <c r="DU303" s="1">
        <v>700</v>
      </c>
      <c r="DV303" s="1">
        <v>600</v>
      </c>
      <c r="DW303" s="40" t="s">
        <v>7</v>
      </c>
      <c r="DX303" s="40">
        <v>400</v>
      </c>
      <c r="DY303" s="40">
        <v>300</v>
      </c>
      <c r="DZ303" s="40"/>
      <c r="EA303" s="40"/>
      <c r="EB303" s="40"/>
      <c r="EC303" s="40"/>
      <c r="ED303" s="40"/>
      <c r="EE303" s="40"/>
      <c r="EF303" s="40"/>
      <c r="EG303" s="40"/>
      <c r="EH303" s="40"/>
      <c r="EI303" s="40"/>
      <c r="EJ303" s="40"/>
      <c r="EK303" s="40"/>
      <c r="EL303" s="40"/>
      <c r="EM303" s="40"/>
      <c r="EN303" s="40"/>
      <c r="EO303" s="40"/>
      <c r="EP303" s="40"/>
      <c r="EQ303" s="40"/>
      <c r="ER303" s="40"/>
      <c r="ES303" s="40"/>
      <c r="ET303" s="40"/>
      <c r="EU303" s="40"/>
      <c r="EV303" s="40"/>
      <c r="EW303" s="40"/>
      <c r="EX303" s="40"/>
      <c r="EY303" s="40"/>
      <c r="EZ303" s="40"/>
      <c r="FA303" s="40"/>
      <c r="FB303" s="40"/>
      <c r="FC303" s="40"/>
      <c r="FD303" s="40"/>
      <c r="FE303" s="40"/>
      <c r="FF303" s="40"/>
      <c r="FG303" s="40"/>
      <c r="FH303" s="40"/>
      <c r="FI303" s="40"/>
      <c r="FJ303" s="40"/>
      <c r="FK303" s="40"/>
      <c r="FL303" s="40"/>
      <c r="FM303" s="40"/>
      <c r="FN303" s="40"/>
      <c r="FO303" s="40"/>
      <c r="FP303" s="40"/>
      <c r="FQ303" s="40"/>
      <c r="FR303" s="40"/>
      <c r="FS303" s="40"/>
      <c r="FT303" s="40"/>
      <c r="FU303" s="40"/>
      <c r="FV303" s="40"/>
      <c r="FW303" s="4"/>
      <c r="FX303" s="4"/>
      <c r="FY303" s="4" t="str">
        <f t="shared" si="39"/>
        <v>?</v>
      </c>
      <c r="FZ303" s="4">
        <f t="shared" si="40"/>
        <v>1500</v>
      </c>
      <c r="GA303" s="4">
        <f t="shared" si="41"/>
        <v>800</v>
      </c>
      <c r="GB303" s="4" t="str">
        <f t="shared" si="42"/>
        <v>?</v>
      </c>
      <c r="GC303" s="4">
        <f t="shared" si="43"/>
        <v>300</v>
      </c>
      <c r="GD303" s="4">
        <f t="shared" si="44"/>
        <v>1000</v>
      </c>
      <c r="GE303" s="4" t="str">
        <f t="shared" si="45"/>
        <v>?</v>
      </c>
      <c r="GF303" s="4">
        <f t="shared" si="46"/>
        <v>300</v>
      </c>
      <c r="GG303" s="4">
        <f t="shared" si="47"/>
        <v>200</v>
      </c>
      <c r="GH303" s="4" t="str">
        <f t="shared" si="48"/>
        <v>?</v>
      </c>
      <c r="GI303" s="4">
        <f t="shared" si="49"/>
        <v>700</v>
      </c>
      <c r="GJ303" s="4">
        <f t="shared" si="50"/>
        <v>600</v>
      </c>
      <c r="GK303" s="4" t="str">
        <f t="shared" si="51"/>
        <v>?</v>
      </c>
      <c r="GL303" s="4">
        <f t="shared" si="52"/>
        <v>400</v>
      </c>
      <c r="GM303" s="4">
        <f t="shared" si="53"/>
        <v>300</v>
      </c>
      <c r="GN303" s="5"/>
      <c r="GO303" s="5"/>
      <c r="GP303" s="5"/>
      <c r="GQ303" s="4" t="s">
        <v>7</v>
      </c>
      <c r="GR303" s="4">
        <f t="shared" ref="GR303:GR305" si="54">SUM(FZ303,GC303,GF303,GI303,GL303)</f>
        <v>3200</v>
      </c>
      <c r="GS303" s="4">
        <f t="shared" ref="GS303:GS305" si="55">SUM(GA303,GD303,GG303,GJ303,GM303)</f>
        <v>2900</v>
      </c>
    </row>
    <row r="304" spans="2:201" x14ac:dyDescent="0.3">
      <c r="B304" s="3" t="s">
        <v>491</v>
      </c>
      <c r="C304" s="36">
        <v>262</v>
      </c>
      <c r="D304" s="4">
        <f>AVERAGE(GQ304,GR304,GS304)</f>
        <v>2400</v>
      </c>
      <c r="E304" s="5"/>
      <c r="F304" s="5"/>
      <c r="G304" s="4"/>
      <c r="H304" s="5"/>
      <c r="I304" s="5"/>
      <c r="J304" s="5"/>
      <c r="K304" s="5"/>
      <c r="L304" s="4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4"/>
      <c r="Z304" s="4"/>
      <c r="AA304" s="5"/>
      <c r="AB304" s="5"/>
      <c r="AC304" s="5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  <c r="DF304" s="4"/>
      <c r="DG304" s="4"/>
      <c r="DH304" s="4"/>
      <c r="DI304" s="4"/>
      <c r="DJ304" s="4"/>
      <c r="DK304" s="1">
        <v>100</v>
      </c>
      <c r="DL304" s="1" t="s">
        <v>7</v>
      </c>
      <c r="DM304" s="1" t="s">
        <v>7</v>
      </c>
      <c r="DN304" s="1">
        <v>600</v>
      </c>
      <c r="DO304" s="1" t="s">
        <v>7</v>
      </c>
      <c r="DP304" s="1" t="s">
        <v>7</v>
      </c>
      <c r="DQ304" s="1">
        <v>400</v>
      </c>
      <c r="DR304" s="1" t="s">
        <v>7</v>
      </c>
      <c r="DS304" s="1" t="s">
        <v>7</v>
      </c>
      <c r="DT304" s="1">
        <v>800</v>
      </c>
      <c r="DU304" s="1" t="s">
        <v>7</v>
      </c>
      <c r="DV304" s="1" t="s">
        <v>7</v>
      </c>
      <c r="DW304" s="40">
        <v>500</v>
      </c>
      <c r="DX304" s="40" t="s">
        <v>7</v>
      </c>
      <c r="DY304" s="40" t="s">
        <v>7</v>
      </c>
      <c r="DZ304" s="40"/>
      <c r="EA304" s="40"/>
      <c r="EB304" s="40"/>
      <c r="EC304" s="40"/>
      <c r="ED304" s="40"/>
      <c r="EE304" s="40"/>
      <c r="EF304" s="40"/>
      <c r="EG304" s="40"/>
      <c r="EH304" s="40"/>
      <c r="EI304" s="40"/>
      <c r="EJ304" s="40"/>
      <c r="EK304" s="40"/>
      <c r="EL304" s="40"/>
      <c r="EM304" s="40"/>
      <c r="EN304" s="40"/>
      <c r="EO304" s="40"/>
      <c r="EP304" s="40"/>
      <c r="EQ304" s="40"/>
      <c r="ER304" s="40"/>
      <c r="ES304" s="40"/>
      <c r="ET304" s="40"/>
      <c r="EU304" s="40"/>
      <c r="EV304" s="40"/>
      <c r="EW304" s="40"/>
      <c r="EX304" s="40"/>
      <c r="EY304" s="40"/>
      <c r="EZ304" s="40"/>
      <c r="FA304" s="40"/>
      <c r="FB304" s="40"/>
      <c r="FC304" s="40"/>
      <c r="FD304" s="40"/>
      <c r="FE304" s="40"/>
      <c r="FF304" s="40"/>
      <c r="FG304" s="40"/>
      <c r="FH304" s="40"/>
      <c r="FI304" s="40"/>
      <c r="FJ304" s="40"/>
      <c r="FK304" s="40"/>
      <c r="FL304" s="40"/>
      <c r="FM304" s="40"/>
      <c r="FN304" s="40"/>
      <c r="FO304" s="40"/>
      <c r="FP304" s="40"/>
      <c r="FQ304" s="40"/>
      <c r="FR304" s="40"/>
      <c r="FS304" s="40"/>
      <c r="FT304" s="40"/>
      <c r="FU304" s="40"/>
      <c r="FV304" s="40"/>
      <c r="FW304" s="4"/>
      <c r="FX304" s="4"/>
      <c r="FY304" s="4">
        <f t="shared" si="39"/>
        <v>100</v>
      </c>
      <c r="FZ304" s="4" t="str">
        <f t="shared" si="40"/>
        <v>?</v>
      </c>
      <c r="GA304" s="4" t="str">
        <f t="shared" si="41"/>
        <v>?</v>
      </c>
      <c r="GB304" s="4">
        <f t="shared" si="42"/>
        <v>600</v>
      </c>
      <c r="GC304" s="4" t="str">
        <f t="shared" si="43"/>
        <v>?</v>
      </c>
      <c r="GD304" s="4" t="str">
        <f t="shared" si="44"/>
        <v>?</v>
      </c>
      <c r="GE304" s="4">
        <f t="shared" si="45"/>
        <v>400</v>
      </c>
      <c r="GF304" s="4" t="str">
        <f t="shared" si="46"/>
        <v>?</v>
      </c>
      <c r="GG304" s="4" t="str">
        <f t="shared" si="47"/>
        <v>?</v>
      </c>
      <c r="GH304" s="4">
        <f t="shared" si="48"/>
        <v>800</v>
      </c>
      <c r="GI304" s="4" t="str">
        <f t="shared" si="49"/>
        <v>?</v>
      </c>
      <c r="GJ304" s="4" t="str">
        <f t="shared" si="50"/>
        <v>?</v>
      </c>
      <c r="GK304" s="4">
        <f t="shared" si="51"/>
        <v>500</v>
      </c>
      <c r="GL304" s="4" t="str">
        <f t="shared" si="52"/>
        <v>?</v>
      </c>
      <c r="GM304" s="4" t="str">
        <f t="shared" si="53"/>
        <v>?</v>
      </c>
      <c r="GN304" s="5"/>
      <c r="GO304" s="5"/>
      <c r="GP304" s="5"/>
      <c r="GQ304" s="4">
        <f t="shared" ref="GQ304:GQ305" si="56">SUM(FY304,GB304,GE304,GH304,GK304)</f>
        <v>2400</v>
      </c>
      <c r="GR304" s="4" t="s">
        <v>7</v>
      </c>
      <c r="GS304" s="4" t="s">
        <v>7</v>
      </c>
    </row>
    <row r="305" spans="2:201" x14ac:dyDescent="0.3">
      <c r="B305" s="3" t="s">
        <v>492</v>
      </c>
      <c r="C305" s="36">
        <v>262</v>
      </c>
      <c r="D305" s="4">
        <f>AVERAGE(GQ305,GR305,GS305)</f>
        <v>2100</v>
      </c>
      <c r="E305" s="5"/>
      <c r="F305" s="5"/>
      <c r="G305" s="4"/>
      <c r="H305" s="5"/>
      <c r="I305" s="5"/>
      <c r="J305" s="5"/>
      <c r="K305" s="5"/>
      <c r="L305" s="4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4"/>
      <c r="Z305" s="4"/>
      <c r="AA305" s="5"/>
      <c r="AB305" s="5"/>
      <c r="AC305" s="5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  <c r="DF305" s="4"/>
      <c r="DG305" s="4"/>
      <c r="DH305" s="4"/>
      <c r="DI305" s="4"/>
      <c r="DJ305" s="4"/>
      <c r="DK305" s="1">
        <v>1000</v>
      </c>
      <c r="DL305" s="1">
        <v>-1500</v>
      </c>
      <c r="DM305" s="1">
        <v>800</v>
      </c>
      <c r="DN305" s="1">
        <v>-600</v>
      </c>
      <c r="DO305" s="1">
        <v>300</v>
      </c>
      <c r="DP305" s="1">
        <v>1000</v>
      </c>
      <c r="DQ305" s="1">
        <v>400</v>
      </c>
      <c r="DR305" s="1">
        <v>-300</v>
      </c>
      <c r="DS305" s="1">
        <v>200</v>
      </c>
      <c r="DT305" s="1">
        <v>800</v>
      </c>
      <c r="DU305" s="1">
        <v>-700</v>
      </c>
      <c r="DV305" s="1">
        <v>600</v>
      </c>
      <c r="DW305" s="40">
        <v>500</v>
      </c>
      <c r="DX305" s="40">
        <v>400</v>
      </c>
      <c r="DY305" s="40">
        <v>300</v>
      </c>
      <c r="DZ305" s="40"/>
      <c r="EA305" s="40"/>
      <c r="EB305" s="40"/>
      <c r="EC305" s="40"/>
      <c r="ED305" s="40"/>
      <c r="EE305" s="40"/>
      <c r="EF305" s="40"/>
      <c r="EG305" s="40"/>
      <c r="EH305" s="40"/>
      <c r="EI305" s="40"/>
      <c r="EJ305" s="40"/>
      <c r="EK305" s="40"/>
      <c r="EL305" s="40"/>
      <c r="EM305" s="40"/>
      <c r="EN305" s="40"/>
      <c r="EO305" s="40"/>
      <c r="EP305" s="40"/>
      <c r="EQ305" s="40"/>
      <c r="ER305" s="40"/>
      <c r="ES305" s="40"/>
      <c r="ET305" s="40"/>
      <c r="EU305" s="40"/>
      <c r="EV305" s="40"/>
      <c r="EW305" s="40"/>
      <c r="EX305" s="40"/>
      <c r="EY305" s="40"/>
      <c r="EZ305" s="40"/>
      <c r="FA305" s="40"/>
      <c r="FB305" s="40"/>
      <c r="FC305" s="40"/>
      <c r="FD305" s="40"/>
      <c r="FE305" s="40"/>
      <c r="FF305" s="40"/>
      <c r="FG305" s="40"/>
      <c r="FH305" s="40"/>
      <c r="FI305" s="40"/>
      <c r="FJ305" s="40"/>
      <c r="FK305" s="40"/>
      <c r="FL305" s="40"/>
      <c r="FM305" s="40"/>
      <c r="FN305" s="40"/>
      <c r="FO305" s="40"/>
      <c r="FP305" s="40"/>
      <c r="FQ305" s="40"/>
      <c r="FR305" s="40"/>
      <c r="FS305" s="40"/>
      <c r="FT305" s="40"/>
      <c r="FU305" s="40"/>
      <c r="FV305" s="40"/>
      <c r="FW305" s="4"/>
      <c r="FX305" s="4"/>
      <c r="FY305" s="4">
        <f t="shared" si="39"/>
        <v>1000</v>
      </c>
      <c r="FZ305" s="4">
        <f t="shared" si="40"/>
        <v>0</v>
      </c>
      <c r="GA305" s="4">
        <f t="shared" si="41"/>
        <v>800</v>
      </c>
      <c r="GB305" s="4">
        <f t="shared" si="42"/>
        <v>0</v>
      </c>
      <c r="GC305" s="4">
        <f t="shared" si="43"/>
        <v>300</v>
      </c>
      <c r="GD305" s="4">
        <f t="shared" si="44"/>
        <v>1000</v>
      </c>
      <c r="GE305" s="4">
        <f t="shared" si="45"/>
        <v>400</v>
      </c>
      <c r="GF305" s="4">
        <f t="shared" si="46"/>
        <v>0</v>
      </c>
      <c r="GG305" s="4">
        <f t="shared" si="47"/>
        <v>200</v>
      </c>
      <c r="GH305" s="4">
        <f t="shared" si="48"/>
        <v>800</v>
      </c>
      <c r="GI305" s="4">
        <f t="shared" si="49"/>
        <v>0</v>
      </c>
      <c r="GJ305" s="4">
        <f t="shared" si="50"/>
        <v>600</v>
      </c>
      <c r="GK305" s="4">
        <f t="shared" si="51"/>
        <v>500</v>
      </c>
      <c r="GL305" s="4">
        <f t="shared" si="52"/>
        <v>400</v>
      </c>
      <c r="GM305" s="4">
        <f t="shared" si="53"/>
        <v>300</v>
      </c>
      <c r="GN305" s="5"/>
      <c r="GO305" s="5"/>
      <c r="GP305" s="5"/>
      <c r="GQ305" s="4">
        <f t="shared" si="56"/>
        <v>2700</v>
      </c>
      <c r="GR305" s="4">
        <f t="shared" si="54"/>
        <v>700</v>
      </c>
      <c r="GS305" s="4">
        <f t="shared" si="55"/>
        <v>2900</v>
      </c>
    </row>
    <row r="306" spans="2:201" x14ac:dyDescent="0.3">
      <c r="B306" s="3" t="s">
        <v>500</v>
      </c>
      <c r="C306" s="36">
        <v>263</v>
      </c>
      <c r="D306" s="10">
        <f>AVERAGE(GQ306,GR306,GS306,)</f>
        <v>17.75</v>
      </c>
      <c r="E306" s="5"/>
      <c r="F306" s="5"/>
      <c r="G306" s="4"/>
      <c r="H306" s="5"/>
      <c r="I306" s="5"/>
      <c r="J306" s="5"/>
      <c r="K306" s="5"/>
      <c r="L306" s="4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4"/>
      <c r="Z306" s="4"/>
      <c r="AA306" s="5"/>
      <c r="AB306" s="5"/>
      <c r="AC306" s="5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  <c r="DF306" s="4"/>
      <c r="DG306" s="4"/>
      <c r="DH306" s="4"/>
      <c r="DI306" s="4"/>
      <c r="DJ306" s="4"/>
      <c r="DK306" s="4"/>
      <c r="DL306" s="4"/>
      <c r="DM306" s="4"/>
      <c r="DN306" s="4"/>
      <c r="DO306" s="4"/>
      <c r="DP306" s="4"/>
      <c r="DQ306" s="4"/>
      <c r="DR306" s="4"/>
      <c r="DS306" s="4"/>
      <c r="DT306" s="4"/>
      <c r="DU306" s="4"/>
      <c r="DV306" s="4"/>
      <c r="DW306" s="4"/>
      <c r="DX306" s="4"/>
      <c r="DY306" s="4"/>
      <c r="DZ306" s="4">
        <v>10</v>
      </c>
      <c r="EA306" s="4">
        <v>11</v>
      </c>
      <c r="EB306" s="4">
        <v>5</v>
      </c>
      <c r="EC306" s="4">
        <v>15</v>
      </c>
      <c r="ED306" s="4">
        <v>10</v>
      </c>
      <c r="EE306" s="4">
        <v>20</v>
      </c>
      <c r="EF306" s="4"/>
      <c r="EG306" s="4"/>
      <c r="EH306" s="4"/>
      <c r="EI306" s="4"/>
      <c r="EJ306" s="4"/>
      <c r="EK306" s="4"/>
      <c r="EL306" s="4"/>
      <c r="EM306" s="4"/>
      <c r="EN306" s="4"/>
      <c r="EO306" s="4"/>
      <c r="EP306" s="4"/>
      <c r="EQ306" s="4"/>
      <c r="ER306" s="4"/>
      <c r="ES306" s="4"/>
      <c r="ET306" s="4"/>
      <c r="EU306" s="4"/>
      <c r="EV306" s="4"/>
      <c r="EW306" s="4"/>
      <c r="EX306" s="4"/>
      <c r="EY306" s="4"/>
      <c r="EZ306" s="4"/>
      <c r="FA306" s="4"/>
      <c r="FB306" s="4"/>
      <c r="FC306" s="4"/>
      <c r="FD306" s="4"/>
      <c r="FE306" s="4"/>
      <c r="FF306" s="4"/>
      <c r="FG306" s="4"/>
      <c r="FH306" s="4"/>
      <c r="FI306" s="4"/>
      <c r="FJ306" s="4"/>
      <c r="FK306" s="4"/>
      <c r="FL306" s="4"/>
      <c r="FM306" s="4"/>
      <c r="FN306" s="4"/>
      <c r="FO306" s="4"/>
      <c r="FP306" s="4"/>
      <c r="FQ306" s="4"/>
      <c r="FR306" s="4"/>
      <c r="FS306" s="4"/>
      <c r="FT306" s="4"/>
      <c r="FU306" s="4"/>
      <c r="FV306" s="4"/>
      <c r="FW306" s="4"/>
      <c r="FX306" s="4"/>
      <c r="FY306" s="4"/>
      <c r="FZ306" s="4"/>
      <c r="GA306" s="4"/>
      <c r="GB306" s="5"/>
      <c r="GC306" s="5"/>
      <c r="GD306" s="5"/>
      <c r="GE306" s="5"/>
      <c r="GF306" s="5"/>
      <c r="GG306" s="5"/>
      <c r="GH306" s="5"/>
      <c r="GI306" s="5"/>
      <c r="GJ306" s="5"/>
      <c r="GK306" s="5"/>
      <c r="GL306" s="5"/>
      <c r="GM306" s="5"/>
      <c r="GN306" s="5"/>
      <c r="GO306" s="5"/>
      <c r="GP306" s="5"/>
      <c r="GQ306" s="4">
        <f>SUM(DZ306,EC306)</f>
        <v>25</v>
      </c>
      <c r="GR306" s="4">
        <f>SUM(EA306,ED306)</f>
        <v>21</v>
      </c>
      <c r="GS306" s="4">
        <f>SUM(EB306,EE306)</f>
        <v>25</v>
      </c>
    </row>
    <row r="307" spans="2:201" x14ac:dyDescent="0.3">
      <c r="B307" s="3" t="s">
        <v>501</v>
      </c>
      <c r="C307" s="36">
        <v>263</v>
      </c>
      <c r="D307" s="10" t="s">
        <v>7</v>
      </c>
      <c r="E307" s="13" t="s">
        <v>77</v>
      </c>
      <c r="F307" s="5"/>
      <c r="G307" s="4"/>
      <c r="H307" s="5"/>
      <c r="I307" s="5"/>
      <c r="J307" s="5"/>
      <c r="K307" s="5"/>
      <c r="L307" s="4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4"/>
      <c r="Z307" s="4"/>
      <c r="AA307" s="5"/>
      <c r="AB307" s="5"/>
      <c r="AC307" s="5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  <c r="DF307" s="4"/>
      <c r="DG307" s="4"/>
      <c r="DH307" s="4"/>
      <c r="DI307" s="4"/>
      <c r="DJ307" s="4"/>
      <c r="DK307" s="4"/>
      <c r="DL307" s="4"/>
      <c r="DM307" s="4"/>
      <c r="DN307" s="4"/>
      <c r="DO307" s="4"/>
      <c r="DP307" s="4"/>
      <c r="DQ307" s="4"/>
      <c r="DR307" s="4"/>
      <c r="DS307" s="4"/>
      <c r="DT307" s="4"/>
      <c r="DU307" s="4"/>
      <c r="DV307" s="4"/>
      <c r="DW307" s="4"/>
      <c r="DX307" s="4"/>
      <c r="DY307" s="4"/>
      <c r="DZ307" s="4" t="s">
        <v>7</v>
      </c>
      <c r="EA307" s="4" t="s">
        <v>7</v>
      </c>
      <c r="EB307" s="4" t="s">
        <v>7</v>
      </c>
      <c r="EC307" s="4" t="s">
        <v>7</v>
      </c>
      <c r="ED307" s="4" t="s">
        <v>7</v>
      </c>
      <c r="EE307" s="4" t="s">
        <v>7</v>
      </c>
      <c r="EF307" s="4"/>
      <c r="EG307" s="4"/>
      <c r="EH307" s="4"/>
      <c r="EI307" s="4"/>
      <c r="EJ307" s="4"/>
      <c r="EK307" s="4"/>
      <c r="EL307" s="4"/>
      <c r="EM307" s="4"/>
      <c r="EN307" s="4"/>
      <c r="EO307" s="4"/>
      <c r="EP307" s="4"/>
      <c r="EQ307" s="4"/>
      <c r="ER307" s="4"/>
      <c r="ES307" s="4"/>
      <c r="ET307" s="4"/>
      <c r="EU307" s="4"/>
      <c r="EV307" s="4"/>
      <c r="EW307" s="4"/>
      <c r="EX307" s="4"/>
      <c r="EY307" s="4"/>
      <c r="EZ307" s="4"/>
      <c r="FA307" s="4"/>
      <c r="FB307" s="4"/>
      <c r="FC307" s="4"/>
      <c r="FD307" s="4"/>
      <c r="FE307" s="4"/>
      <c r="FF307" s="4"/>
      <c r="FG307" s="4"/>
      <c r="FH307" s="4"/>
      <c r="FI307" s="4"/>
      <c r="FJ307" s="4"/>
      <c r="FK307" s="4"/>
      <c r="FL307" s="4"/>
      <c r="FM307" s="4"/>
      <c r="FN307" s="4"/>
      <c r="FO307" s="4"/>
      <c r="FP307" s="4"/>
      <c r="FQ307" s="4"/>
      <c r="FR307" s="4"/>
      <c r="FS307" s="4"/>
      <c r="FT307" s="4"/>
      <c r="FU307" s="4"/>
      <c r="FV307" s="4"/>
      <c r="FW307" s="4"/>
      <c r="FX307" s="4"/>
      <c r="FY307" s="4"/>
      <c r="FZ307" s="4"/>
      <c r="GA307" s="4"/>
      <c r="GB307" s="5"/>
      <c r="GC307" s="5"/>
      <c r="GD307" s="5"/>
      <c r="GE307" s="5"/>
      <c r="GF307" s="5"/>
      <c r="GG307" s="5"/>
      <c r="GH307" s="5"/>
      <c r="GI307" s="5"/>
      <c r="GJ307" s="5"/>
      <c r="GK307" s="5"/>
      <c r="GL307" s="5"/>
      <c r="GM307" s="5"/>
      <c r="GN307" s="5"/>
      <c r="GO307" s="5"/>
      <c r="GP307" s="5"/>
      <c r="GQ307" s="4" t="s">
        <v>7</v>
      </c>
      <c r="GR307" s="4" t="s">
        <v>7</v>
      </c>
      <c r="GS307" s="4" t="s">
        <v>7</v>
      </c>
    </row>
    <row r="308" spans="2:201" x14ac:dyDescent="0.3">
      <c r="B308" s="3" t="s">
        <v>502</v>
      </c>
      <c r="C308" s="36">
        <v>263</v>
      </c>
      <c r="D308" s="10" t="s">
        <v>7</v>
      </c>
      <c r="E308" s="13" t="s">
        <v>499</v>
      </c>
      <c r="F308" s="5"/>
      <c r="G308" s="4"/>
      <c r="H308" s="5"/>
      <c r="I308" s="5"/>
      <c r="J308" s="5"/>
      <c r="K308" s="5"/>
      <c r="L308" s="4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4"/>
      <c r="Z308" s="4"/>
      <c r="AA308" s="5"/>
      <c r="AB308" s="5"/>
      <c r="AC308" s="5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  <c r="DF308" s="4"/>
      <c r="DG308" s="4"/>
      <c r="DH308" s="4"/>
      <c r="DI308" s="4"/>
      <c r="DJ308" s="4"/>
      <c r="DK308" s="4"/>
      <c r="DL308" s="4"/>
      <c r="DM308" s="4"/>
      <c r="DN308" s="4"/>
      <c r="DO308" s="4"/>
      <c r="DP308" s="4"/>
      <c r="DQ308" s="4"/>
      <c r="DR308" s="4"/>
      <c r="DS308" s="4"/>
      <c r="DT308" s="4"/>
      <c r="DU308" s="4"/>
      <c r="DV308" s="4"/>
      <c r="DW308" s="4"/>
      <c r="DX308" s="4"/>
      <c r="DY308" s="4"/>
      <c r="DZ308" s="4">
        <v>-15</v>
      </c>
      <c r="EA308" s="4">
        <v>10</v>
      </c>
      <c r="EB308" s="4">
        <v>-20</v>
      </c>
      <c r="EC308" s="4">
        <v>10</v>
      </c>
      <c r="ED308" s="4">
        <v>-25</v>
      </c>
      <c r="EE308" s="4">
        <v>-10</v>
      </c>
      <c r="EF308" s="4"/>
      <c r="EG308" s="4"/>
      <c r="EH308" s="4"/>
      <c r="EI308" s="4"/>
      <c r="EJ308" s="4"/>
      <c r="EK308" s="4"/>
      <c r="EL308" s="4"/>
      <c r="EM308" s="4"/>
      <c r="EN308" s="4"/>
      <c r="EO308" s="4"/>
      <c r="EP308" s="4"/>
      <c r="EQ308" s="4"/>
      <c r="ER308" s="4"/>
      <c r="ES308" s="4"/>
      <c r="ET308" s="4"/>
      <c r="EU308" s="4"/>
      <c r="EV308" s="4"/>
      <c r="EW308" s="4"/>
      <c r="EX308" s="4"/>
      <c r="EY308" s="4"/>
      <c r="EZ308" s="4"/>
      <c r="FA308" s="4"/>
      <c r="FB308" s="4"/>
      <c r="FC308" s="4"/>
      <c r="FD308" s="4"/>
      <c r="FE308" s="4"/>
      <c r="FF308" s="4"/>
      <c r="FG308" s="4"/>
      <c r="FH308" s="4"/>
      <c r="FI308" s="4"/>
      <c r="FJ308" s="4"/>
      <c r="FK308" s="4"/>
      <c r="FL308" s="4"/>
      <c r="FM308" s="4"/>
      <c r="FN308" s="4"/>
      <c r="FO308" s="4"/>
      <c r="FP308" s="4"/>
      <c r="FQ308" s="4"/>
      <c r="FR308" s="4"/>
      <c r="FS308" s="4"/>
      <c r="FT308" s="4"/>
      <c r="FU308" s="4"/>
      <c r="FV308" s="4"/>
      <c r="FW308" s="4"/>
      <c r="FX308" s="4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5"/>
      <c r="GO308" s="5"/>
      <c r="GP308" s="5"/>
      <c r="GQ308" s="4">
        <f t="shared" ref="GQ308" si="57">SUM(DZ308,EC308)</f>
        <v>-5</v>
      </c>
      <c r="GR308" s="4">
        <f t="shared" ref="GR308" si="58">SUM(EA308,ED308)</f>
        <v>-15</v>
      </c>
      <c r="GS308" s="4">
        <f t="shared" ref="GS308" si="59">SUM(EB308,EE308)</f>
        <v>-30</v>
      </c>
    </row>
    <row r="309" spans="2:201" x14ac:dyDescent="0.3">
      <c r="B309" s="3" t="s">
        <v>508</v>
      </c>
      <c r="C309" s="36">
        <v>225</v>
      </c>
      <c r="D309" s="4">
        <f>AVERAGE(EF309,EG309,EH309)</f>
        <v>2016.6666666666667</v>
      </c>
      <c r="E309" s="4"/>
      <c r="F309" s="5"/>
      <c r="G309" s="4"/>
      <c r="H309" s="5"/>
      <c r="I309" s="5"/>
      <c r="J309" s="5"/>
      <c r="K309" s="5"/>
      <c r="L309" s="4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4"/>
      <c r="Z309" s="4"/>
      <c r="AA309" s="5"/>
      <c r="AB309" s="5"/>
      <c r="AC309" s="5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4"/>
      <c r="DE309" s="4"/>
      <c r="DF309" s="4"/>
      <c r="DG309" s="4"/>
      <c r="DH309" s="4"/>
      <c r="DI309" s="4"/>
      <c r="DJ309" s="4"/>
      <c r="DK309" s="4"/>
      <c r="DL309" s="4"/>
      <c r="DM309" s="4"/>
      <c r="DN309" s="4"/>
      <c r="DO309" s="4"/>
      <c r="DP309" s="4"/>
      <c r="DQ309" s="4"/>
      <c r="DR309" s="4"/>
      <c r="DS309" s="4"/>
      <c r="DT309" s="4"/>
      <c r="DU309" s="4"/>
      <c r="DV309" s="4"/>
      <c r="DW309" s="4"/>
      <c r="DX309" s="4"/>
      <c r="DY309" s="4"/>
      <c r="DZ309" s="4"/>
      <c r="EA309" s="4"/>
      <c r="EB309" s="4"/>
      <c r="EC309" s="4"/>
      <c r="ED309" s="4"/>
      <c r="EE309" s="4"/>
      <c r="EF309" s="4">
        <v>2000</v>
      </c>
      <c r="EG309" s="4">
        <v>1550</v>
      </c>
      <c r="EH309" s="4">
        <v>2500</v>
      </c>
      <c r="EI309" s="4"/>
      <c r="EJ309" s="4"/>
      <c r="EK309" s="4"/>
      <c r="EL309" s="4"/>
      <c r="EM309" s="4"/>
      <c r="EN309" s="4"/>
      <c r="EO309" s="4"/>
      <c r="EP309" s="4"/>
      <c r="EQ309" s="4"/>
      <c r="ER309" s="4"/>
      <c r="ES309" s="4"/>
      <c r="ET309" s="4"/>
      <c r="EU309" s="4"/>
      <c r="EV309" s="4"/>
      <c r="EW309" s="4"/>
      <c r="EX309" s="4"/>
      <c r="EY309" s="4"/>
      <c r="EZ309" s="4"/>
      <c r="FA309" s="4"/>
      <c r="FB309" s="4"/>
      <c r="FC309" s="4"/>
      <c r="FD309" s="4"/>
      <c r="FE309" s="4"/>
      <c r="FF309" s="4"/>
      <c r="FG309" s="4"/>
      <c r="FH309" s="4"/>
      <c r="FI309" s="4"/>
      <c r="FJ309" s="4"/>
      <c r="FK309" s="4"/>
      <c r="FL309" s="4"/>
      <c r="FM309" s="4"/>
      <c r="FN309" s="4"/>
      <c r="FO309" s="4"/>
      <c r="FP309" s="4"/>
      <c r="FQ309" s="4"/>
      <c r="FR309" s="4"/>
      <c r="FS309" s="4"/>
      <c r="FT309" s="4"/>
      <c r="FU309" s="4"/>
      <c r="FV309" s="4"/>
      <c r="FW309" s="4"/>
      <c r="FX309" s="4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40"/>
      <c r="GL309" s="40"/>
      <c r="GM309" s="40"/>
      <c r="GN309" s="5"/>
      <c r="GO309" s="5"/>
      <c r="GP309" s="5"/>
      <c r="GQ309" s="5"/>
      <c r="GR309" s="5"/>
      <c r="GS309" s="5"/>
    </row>
    <row r="310" spans="2:201" x14ac:dyDescent="0.3">
      <c r="B310" s="3" t="s">
        <v>509</v>
      </c>
      <c r="C310" s="36">
        <v>225</v>
      </c>
      <c r="D310" s="4">
        <f>AVERAGE(EF310,EG310,EH310)</f>
        <v>1500</v>
      </c>
      <c r="E310" s="4"/>
      <c r="F310" s="5"/>
      <c r="G310" s="4"/>
      <c r="H310" s="5"/>
      <c r="I310" s="5"/>
      <c r="J310" s="5"/>
      <c r="K310" s="5"/>
      <c r="L310" s="4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4"/>
      <c r="Z310" s="4"/>
      <c r="AA310" s="5"/>
      <c r="AB310" s="5"/>
      <c r="AC310" s="5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  <c r="DA310" s="4"/>
      <c r="DB310" s="4"/>
      <c r="DC310" s="4"/>
      <c r="DD310" s="4"/>
      <c r="DE310" s="4"/>
      <c r="DF310" s="4"/>
      <c r="DG310" s="4"/>
      <c r="DH310" s="4"/>
      <c r="DI310" s="4"/>
      <c r="DJ310" s="4"/>
      <c r="DK310" s="4"/>
      <c r="DL310" s="4"/>
      <c r="DM310" s="4"/>
      <c r="DN310" s="4"/>
      <c r="DO310" s="4"/>
      <c r="DP310" s="4"/>
      <c r="DQ310" s="4"/>
      <c r="DR310" s="4"/>
      <c r="DS310" s="4"/>
      <c r="DT310" s="4"/>
      <c r="DU310" s="4"/>
      <c r="DV310" s="4"/>
      <c r="DW310" s="4"/>
      <c r="DX310" s="4"/>
      <c r="DY310" s="4"/>
      <c r="DZ310" s="4"/>
      <c r="EA310" s="4"/>
      <c r="EB310" s="4"/>
      <c r="EC310" s="4"/>
      <c r="ED310" s="4"/>
      <c r="EE310" s="4"/>
      <c r="EF310" s="4">
        <v>1500</v>
      </c>
      <c r="EG310" s="4" t="s">
        <v>7</v>
      </c>
      <c r="EH310" s="4" t="s">
        <v>7</v>
      </c>
      <c r="EI310" s="4"/>
      <c r="EJ310" s="4"/>
      <c r="EK310" s="4"/>
      <c r="EL310" s="4"/>
      <c r="EM310" s="4"/>
      <c r="EN310" s="4"/>
      <c r="EO310" s="4"/>
      <c r="EP310" s="4"/>
      <c r="EQ310" s="4"/>
      <c r="ER310" s="4"/>
      <c r="ES310" s="4"/>
      <c r="ET310" s="4"/>
      <c r="EU310" s="4"/>
      <c r="EV310" s="4"/>
      <c r="EW310" s="4"/>
      <c r="EX310" s="4"/>
      <c r="EY310" s="4"/>
      <c r="EZ310" s="4"/>
      <c r="FA310" s="4"/>
      <c r="FB310" s="4"/>
      <c r="FC310" s="4"/>
      <c r="FD310" s="4"/>
      <c r="FE310" s="4"/>
      <c r="FF310" s="4"/>
      <c r="FG310" s="4"/>
      <c r="FH310" s="4"/>
      <c r="FI310" s="4"/>
      <c r="FJ310" s="4"/>
      <c r="FK310" s="4"/>
      <c r="FL310" s="4"/>
      <c r="FM310" s="4"/>
      <c r="FN310" s="4"/>
      <c r="FO310" s="4"/>
      <c r="FP310" s="4"/>
      <c r="FQ310" s="4"/>
      <c r="FR310" s="4"/>
      <c r="FS310" s="4"/>
      <c r="FT310" s="4"/>
      <c r="FU310" s="4"/>
      <c r="FV310" s="4"/>
      <c r="FW310" s="4"/>
      <c r="FX310" s="4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40"/>
      <c r="GL310" s="40"/>
      <c r="GM310" s="40"/>
      <c r="GN310" s="5"/>
      <c r="GO310" s="5"/>
      <c r="GP310" s="5"/>
      <c r="GQ310" s="5"/>
      <c r="GR310" s="5"/>
      <c r="GS310" s="5"/>
    </row>
    <row r="311" spans="2:201" x14ac:dyDescent="0.3">
      <c r="B311" s="3" t="s">
        <v>510</v>
      </c>
      <c r="C311" s="36">
        <v>225</v>
      </c>
      <c r="D311" s="4">
        <f>AVERAGE(EF311,EG311,EH311)</f>
        <v>2750</v>
      </c>
      <c r="E311" s="4"/>
      <c r="F311" s="5"/>
      <c r="G311" s="4"/>
      <c r="H311" s="5"/>
      <c r="I311" s="5"/>
      <c r="J311" s="5"/>
      <c r="K311" s="5"/>
      <c r="L311" s="4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4"/>
      <c r="Z311" s="4"/>
      <c r="AA311" s="5"/>
      <c r="AB311" s="5"/>
      <c r="AC311" s="5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  <c r="DF311" s="4"/>
      <c r="DG311" s="4"/>
      <c r="DH311" s="4"/>
      <c r="DI311" s="4"/>
      <c r="DJ311" s="4"/>
      <c r="DK311" s="4"/>
      <c r="DL311" s="4"/>
      <c r="DM311" s="4"/>
      <c r="DN311" s="4"/>
      <c r="DO311" s="4"/>
      <c r="DP311" s="4"/>
      <c r="DQ311" s="4"/>
      <c r="DR311" s="4"/>
      <c r="DS311" s="4"/>
      <c r="DT311" s="4"/>
      <c r="DU311" s="4"/>
      <c r="DV311" s="4"/>
      <c r="DW311" s="4"/>
      <c r="DX311" s="4"/>
      <c r="DY311" s="4"/>
      <c r="DZ311" s="4"/>
      <c r="EA311" s="4"/>
      <c r="EB311" s="4"/>
      <c r="EC311" s="4"/>
      <c r="ED311" s="4"/>
      <c r="EE311" s="4"/>
      <c r="EF311" s="4">
        <v>2000</v>
      </c>
      <c r="EG311" s="4" t="s">
        <v>7</v>
      </c>
      <c r="EH311" s="4">
        <v>3500</v>
      </c>
      <c r="EI311" s="4"/>
      <c r="EJ311" s="4"/>
      <c r="EK311" s="4"/>
      <c r="EL311" s="4"/>
      <c r="EM311" s="4"/>
      <c r="EN311" s="4"/>
      <c r="EO311" s="4"/>
      <c r="EP311" s="4"/>
      <c r="EQ311" s="4"/>
      <c r="ER311" s="4"/>
      <c r="ES311" s="4"/>
      <c r="ET311" s="4"/>
      <c r="EU311" s="4"/>
      <c r="EV311" s="4"/>
      <c r="EW311" s="4"/>
      <c r="EX311" s="4"/>
      <c r="EY311" s="4"/>
      <c r="EZ311" s="4"/>
      <c r="FA311" s="4"/>
      <c r="FB311" s="4"/>
      <c r="FC311" s="4"/>
      <c r="FD311" s="4"/>
      <c r="FE311" s="4"/>
      <c r="FF311" s="4"/>
      <c r="FG311" s="4"/>
      <c r="FH311" s="4"/>
      <c r="FI311" s="4"/>
      <c r="FJ311" s="4"/>
      <c r="FK311" s="4"/>
      <c r="FL311" s="4"/>
      <c r="FM311" s="4"/>
      <c r="FN311" s="4"/>
      <c r="FO311" s="4"/>
      <c r="FP311" s="4"/>
      <c r="FQ311" s="4"/>
      <c r="FR311" s="4"/>
      <c r="FS311" s="4"/>
      <c r="FT311" s="4"/>
      <c r="FU311" s="4"/>
      <c r="FV311" s="4"/>
      <c r="FW311" s="4"/>
      <c r="FX311" s="4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40"/>
      <c r="GL311" s="40"/>
      <c r="GM311" s="40"/>
      <c r="GN311" s="5"/>
      <c r="GO311" s="5"/>
      <c r="GP311" s="5"/>
      <c r="GQ311" s="5"/>
      <c r="GR311" s="5"/>
      <c r="GS311" s="5"/>
    </row>
    <row r="312" spans="2:201" x14ac:dyDescent="0.3">
      <c r="B312" s="3" t="s">
        <v>511</v>
      </c>
      <c r="C312" s="36">
        <v>225</v>
      </c>
      <c r="D312" s="4" t="s">
        <v>7</v>
      </c>
      <c r="E312" s="4" t="s">
        <v>506</v>
      </c>
      <c r="F312" s="5"/>
      <c r="G312" s="4"/>
      <c r="H312" s="5"/>
      <c r="I312" s="5"/>
      <c r="J312" s="5"/>
      <c r="K312" s="5"/>
      <c r="L312" s="4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4"/>
      <c r="Z312" s="4"/>
      <c r="AA312" s="5"/>
      <c r="AB312" s="5"/>
      <c r="AC312" s="5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  <c r="DF312" s="4"/>
      <c r="DG312" s="4"/>
      <c r="DH312" s="4"/>
      <c r="DI312" s="4"/>
      <c r="DJ312" s="4"/>
      <c r="DK312" s="4"/>
      <c r="DL312" s="4"/>
      <c r="DM312" s="4"/>
      <c r="DN312" s="4"/>
      <c r="DO312" s="4"/>
      <c r="DP312" s="4"/>
      <c r="DQ312" s="4"/>
      <c r="DR312" s="4"/>
      <c r="DS312" s="4"/>
      <c r="DT312" s="4"/>
      <c r="DU312" s="4"/>
      <c r="DV312" s="4"/>
      <c r="DW312" s="4"/>
      <c r="DX312" s="4"/>
      <c r="DY312" s="4"/>
      <c r="DZ312" s="4"/>
      <c r="EA312" s="4"/>
      <c r="EB312" s="4"/>
      <c r="EC312" s="4"/>
      <c r="ED312" s="4"/>
      <c r="EE312" s="4"/>
      <c r="EF312" s="4" t="s">
        <v>7</v>
      </c>
      <c r="EG312" s="4" t="s">
        <v>7</v>
      </c>
      <c r="EH312" s="4" t="s">
        <v>7</v>
      </c>
      <c r="EI312" s="4"/>
      <c r="EJ312" s="4"/>
      <c r="EK312" s="4"/>
      <c r="EL312" s="4"/>
      <c r="EM312" s="4"/>
      <c r="EN312" s="4"/>
      <c r="EO312" s="4"/>
      <c r="EP312" s="4"/>
      <c r="EQ312" s="4"/>
      <c r="ER312" s="4"/>
      <c r="ES312" s="4"/>
      <c r="ET312" s="4"/>
      <c r="EU312" s="4"/>
      <c r="EV312" s="4"/>
      <c r="EW312" s="4"/>
      <c r="EX312" s="4"/>
      <c r="EY312" s="4"/>
      <c r="EZ312" s="4"/>
      <c r="FA312" s="4"/>
      <c r="FB312" s="4"/>
      <c r="FC312" s="4"/>
      <c r="FD312" s="4"/>
      <c r="FE312" s="4"/>
      <c r="FF312" s="4"/>
      <c r="FG312" s="4"/>
      <c r="FH312" s="4"/>
      <c r="FI312" s="4"/>
      <c r="FJ312" s="4"/>
      <c r="FK312" s="4"/>
      <c r="FL312" s="4"/>
      <c r="FM312" s="4"/>
      <c r="FN312" s="4"/>
      <c r="FO312" s="4"/>
      <c r="FP312" s="4"/>
      <c r="FQ312" s="4"/>
      <c r="FR312" s="4"/>
      <c r="FS312" s="4"/>
      <c r="FT312" s="4"/>
      <c r="FU312" s="4"/>
      <c r="FV312" s="4"/>
      <c r="FW312" s="4"/>
      <c r="FX312" s="4"/>
      <c r="FY312" s="4"/>
      <c r="FZ312" s="4"/>
      <c r="GA312" s="4"/>
      <c r="GB312" s="5"/>
      <c r="GC312" s="5"/>
      <c r="GD312" s="5"/>
      <c r="GE312" s="5"/>
      <c r="GF312" s="5"/>
      <c r="GG312" s="5"/>
      <c r="GH312" s="5"/>
      <c r="GI312" s="5"/>
      <c r="GJ312" s="5"/>
      <c r="GK312" s="5"/>
      <c r="GL312" s="5"/>
      <c r="GM312" s="5"/>
      <c r="GN312" s="5"/>
      <c r="GO312" s="5"/>
      <c r="GP312" s="5"/>
      <c r="GQ312" s="5"/>
      <c r="GR312" s="5"/>
      <c r="GS312" s="5"/>
    </row>
    <row r="313" spans="2:201" x14ac:dyDescent="0.3">
      <c r="B313" s="3" t="s">
        <v>512</v>
      </c>
      <c r="C313" s="36">
        <v>225</v>
      </c>
      <c r="D313" s="4" t="s">
        <v>7</v>
      </c>
      <c r="E313" s="4" t="s">
        <v>507</v>
      </c>
      <c r="F313" s="5"/>
      <c r="G313" s="4"/>
      <c r="H313" s="5"/>
      <c r="I313" s="5"/>
      <c r="J313" s="5"/>
      <c r="K313" s="5"/>
      <c r="L313" s="4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4"/>
      <c r="Z313" s="4"/>
      <c r="AA313" s="5"/>
      <c r="AB313" s="5"/>
      <c r="AC313" s="5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  <c r="DD313" s="4"/>
      <c r="DE313" s="4"/>
      <c r="DF313" s="4"/>
      <c r="DG313" s="4"/>
      <c r="DH313" s="4"/>
      <c r="DI313" s="4"/>
      <c r="DJ313" s="4"/>
      <c r="DK313" s="4"/>
      <c r="DL313" s="4"/>
      <c r="DM313" s="4"/>
      <c r="DN313" s="4"/>
      <c r="DO313" s="4"/>
      <c r="DP313" s="4"/>
      <c r="DQ313" s="4"/>
      <c r="DR313" s="4"/>
      <c r="DS313" s="4"/>
      <c r="DT313" s="4"/>
      <c r="DU313" s="4"/>
      <c r="DV313" s="4"/>
      <c r="DW313" s="4"/>
      <c r="DX313" s="4"/>
      <c r="DY313" s="4"/>
      <c r="DZ313" s="4"/>
      <c r="EA313" s="4"/>
      <c r="EB313" s="4"/>
      <c r="EC313" s="4"/>
      <c r="ED313" s="4"/>
      <c r="EE313" s="4"/>
      <c r="EF313" s="4">
        <v>-2500</v>
      </c>
      <c r="EG313" s="4">
        <v>1000</v>
      </c>
      <c r="EH313" s="4">
        <v>-500</v>
      </c>
      <c r="EI313" s="4"/>
      <c r="EJ313" s="4"/>
      <c r="EK313" s="4"/>
      <c r="EL313" s="4"/>
      <c r="EM313" s="4"/>
      <c r="EN313" s="4"/>
      <c r="EO313" s="4"/>
      <c r="EP313" s="4"/>
      <c r="EQ313" s="4"/>
      <c r="ER313" s="4"/>
      <c r="ES313" s="4"/>
      <c r="ET313" s="4"/>
      <c r="EU313" s="4"/>
      <c r="EV313" s="4"/>
      <c r="EW313" s="4"/>
      <c r="EX313" s="4"/>
      <c r="EY313" s="4"/>
      <c r="EZ313" s="4"/>
      <c r="FA313" s="4"/>
      <c r="FB313" s="4"/>
      <c r="FC313" s="4"/>
      <c r="FD313" s="4"/>
      <c r="FE313" s="4"/>
      <c r="FF313" s="4"/>
      <c r="FG313" s="4"/>
      <c r="FH313" s="4"/>
      <c r="FI313" s="4"/>
      <c r="FJ313" s="4"/>
      <c r="FK313" s="4"/>
      <c r="FL313" s="4"/>
      <c r="FM313" s="4"/>
      <c r="FN313" s="4"/>
      <c r="FO313" s="4"/>
      <c r="FP313" s="4"/>
      <c r="FQ313" s="4"/>
      <c r="FR313" s="4"/>
      <c r="FS313" s="4"/>
      <c r="FT313" s="4"/>
      <c r="FU313" s="4"/>
      <c r="FV313" s="4"/>
      <c r="FW313" s="4"/>
      <c r="FX313" s="4"/>
      <c r="FY313" s="4"/>
      <c r="FZ313" s="4"/>
      <c r="GA313" s="4"/>
      <c r="GB313" s="5"/>
      <c r="GC313" s="5"/>
      <c r="GD313" s="5"/>
      <c r="GE313" s="5"/>
      <c r="GF313" s="5"/>
      <c r="GG313" s="5"/>
      <c r="GH313" s="5"/>
      <c r="GI313" s="5"/>
      <c r="GJ313" s="5"/>
      <c r="GK313" s="5"/>
      <c r="GL313" s="5"/>
      <c r="GM313" s="5"/>
      <c r="GN313" s="5"/>
      <c r="GO313" s="5"/>
      <c r="GP313" s="5"/>
      <c r="GQ313" s="5"/>
      <c r="GR313" s="5"/>
      <c r="GS313" s="5"/>
    </row>
    <row r="314" spans="2:201" x14ac:dyDescent="0.3">
      <c r="B314" s="3" t="s">
        <v>516</v>
      </c>
      <c r="C314" s="36">
        <v>226</v>
      </c>
      <c r="D314" s="4">
        <f>AVERAGE(FY314,FZ314,GA314)</f>
        <v>2016.6666666666667</v>
      </c>
      <c r="E314" s="5"/>
      <c r="F314" s="5"/>
      <c r="G314" s="4"/>
      <c r="H314" s="5"/>
      <c r="I314" s="5"/>
      <c r="J314" s="5"/>
      <c r="K314" s="5"/>
      <c r="L314" s="4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4"/>
      <c r="Z314" s="4"/>
      <c r="AA314" s="5"/>
      <c r="AB314" s="5"/>
      <c r="AC314" s="5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4"/>
      <c r="CX314" s="4"/>
      <c r="CY314" s="4"/>
      <c r="CZ314" s="4"/>
      <c r="DA314" s="4"/>
      <c r="DB314" s="4"/>
      <c r="DC314" s="4"/>
      <c r="DD314" s="4"/>
      <c r="DE314" s="4"/>
      <c r="DF314" s="4"/>
      <c r="DG314" s="4"/>
      <c r="DH314" s="4"/>
      <c r="DI314" s="4"/>
      <c r="DJ314" s="4"/>
      <c r="DK314" s="4"/>
      <c r="DL314" s="4"/>
      <c r="DM314" s="4"/>
      <c r="DN314" s="4"/>
      <c r="DO314" s="4"/>
      <c r="DP314" s="4"/>
      <c r="DQ314" s="4"/>
      <c r="DR314" s="4"/>
      <c r="DS314" s="4"/>
      <c r="DT314" s="4"/>
      <c r="DU314" s="4"/>
      <c r="DV314" s="4"/>
      <c r="DW314" s="4"/>
      <c r="DX314" s="4"/>
      <c r="DY314" s="4"/>
      <c r="DZ314" s="4"/>
      <c r="EA314" s="4"/>
      <c r="EB314" s="4"/>
      <c r="EC314" s="4"/>
      <c r="ED314" s="4"/>
      <c r="EE314" s="4"/>
      <c r="EF314" s="4"/>
      <c r="EG314" s="4"/>
      <c r="EH314" s="4"/>
      <c r="EI314" s="4"/>
      <c r="EJ314" s="4"/>
      <c r="EK314" s="4"/>
      <c r="EL314" s="4">
        <v>-2000</v>
      </c>
      <c r="EM314" s="4">
        <v>-1550</v>
      </c>
      <c r="EN314" s="4">
        <v>-2500</v>
      </c>
      <c r="EO314" s="4"/>
      <c r="EP314" s="4"/>
      <c r="EQ314" s="4"/>
      <c r="ER314" s="4"/>
      <c r="ES314" s="4"/>
      <c r="ET314" s="4"/>
      <c r="EU314" s="4"/>
      <c r="EV314" s="4"/>
      <c r="EW314" s="4"/>
      <c r="EX314" s="4"/>
      <c r="EY314" s="4"/>
      <c r="EZ314" s="4"/>
      <c r="FA314" s="4"/>
      <c r="FB314" s="4"/>
      <c r="FC314" s="4"/>
      <c r="FD314" s="4"/>
      <c r="FE314" s="4"/>
      <c r="FF314" s="4"/>
      <c r="FG314" s="4"/>
      <c r="FH314" s="4"/>
      <c r="FI314" s="4"/>
      <c r="FJ314" s="4"/>
      <c r="FK314" s="4"/>
      <c r="FL314" s="4"/>
      <c r="FM314" s="4"/>
      <c r="FN314" s="4"/>
      <c r="FO314" s="4"/>
      <c r="FP314" s="4"/>
      <c r="FQ314" s="4"/>
      <c r="FR314" s="4"/>
      <c r="FS314" s="4"/>
      <c r="FT314" s="4"/>
      <c r="FU314" s="4"/>
      <c r="FV314" s="4"/>
      <c r="FW314" s="4"/>
      <c r="FX314" s="4"/>
      <c r="FY314" s="4">
        <f>EL314*(-1)</f>
        <v>2000</v>
      </c>
      <c r="FZ314" s="4">
        <f>EM314*(-1)</f>
        <v>1550</v>
      </c>
      <c r="GA314" s="4">
        <f>EN314*(-1)</f>
        <v>2500</v>
      </c>
      <c r="GB314" s="5"/>
      <c r="GC314" s="5"/>
      <c r="GD314" s="5"/>
      <c r="GE314" s="5"/>
      <c r="GF314" s="5"/>
      <c r="GG314" s="5"/>
      <c r="GH314" s="5"/>
      <c r="GI314" s="5"/>
      <c r="GJ314" s="5"/>
      <c r="GK314" s="5"/>
      <c r="GL314" s="5"/>
      <c r="GM314" s="5"/>
      <c r="GN314" s="5"/>
      <c r="GO314" s="5"/>
      <c r="GP314" s="5"/>
      <c r="GQ314" s="5"/>
      <c r="GR314" s="5"/>
      <c r="GS314" s="5"/>
    </row>
    <row r="315" spans="2:201" x14ac:dyDescent="0.3">
      <c r="B315" s="3" t="s">
        <v>517</v>
      </c>
      <c r="C315" s="36">
        <v>226</v>
      </c>
      <c r="D315" s="4">
        <f>AVERAGE(FY315,FZ315,GA315)</f>
        <v>1500</v>
      </c>
      <c r="E315" s="5"/>
      <c r="F315" s="5"/>
      <c r="G315" s="4"/>
      <c r="H315" s="5"/>
      <c r="I315" s="5"/>
      <c r="J315" s="5"/>
      <c r="K315" s="5"/>
      <c r="L315" s="4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4"/>
      <c r="Z315" s="4"/>
      <c r="AA315" s="5"/>
      <c r="AB315" s="5"/>
      <c r="AC315" s="5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  <c r="DD315" s="4"/>
      <c r="DE315" s="4"/>
      <c r="DF315" s="4"/>
      <c r="DG315" s="4"/>
      <c r="DH315" s="4"/>
      <c r="DI315" s="4"/>
      <c r="DJ315" s="4"/>
      <c r="DK315" s="4"/>
      <c r="DL315" s="4"/>
      <c r="DM315" s="4"/>
      <c r="DN315" s="4"/>
      <c r="DO315" s="4"/>
      <c r="DP315" s="4"/>
      <c r="DQ315" s="4"/>
      <c r="DR315" s="4"/>
      <c r="DS315" s="4"/>
      <c r="DT315" s="4"/>
      <c r="DU315" s="4"/>
      <c r="DV315" s="4"/>
      <c r="DW315" s="4"/>
      <c r="DX315" s="4"/>
      <c r="DY315" s="4"/>
      <c r="DZ315" s="4"/>
      <c r="EA315" s="4"/>
      <c r="EB315" s="4"/>
      <c r="EC315" s="4"/>
      <c r="ED315" s="4"/>
      <c r="EE315" s="4"/>
      <c r="EF315" s="4"/>
      <c r="EG315" s="4"/>
      <c r="EH315" s="4"/>
      <c r="EI315" s="4"/>
      <c r="EJ315" s="4"/>
      <c r="EK315" s="4"/>
      <c r="EL315" s="4">
        <v>-1500</v>
      </c>
      <c r="EM315" s="4" t="s">
        <v>7</v>
      </c>
      <c r="EN315" s="4" t="s">
        <v>7</v>
      </c>
      <c r="EO315" s="4"/>
      <c r="EP315" s="4"/>
      <c r="EQ315" s="4"/>
      <c r="ER315" s="4"/>
      <c r="ES315" s="4"/>
      <c r="ET315" s="4"/>
      <c r="EU315" s="4"/>
      <c r="EV315" s="4"/>
      <c r="EW315" s="4"/>
      <c r="EX315" s="4"/>
      <c r="EY315" s="4"/>
      <c r="EZ315" s="4"/>
      <c r="FA315" s="4"/>
      <c r="FB315" s="4"/>
      <c r="FC315" s="4"/>
      <c r="FD315" s="4"/>
      <c r="FE315" s="4"/>
      <c r="FF315" s="4"/>
      <c r="FG315" s="4"/>
      <c r="FH315" s="4"/>
      <c r="FI315" s="4"/>
      <c r="FJ315" s="4"/>
      <c r="FK315" s="4"/>
      <c r="FL315" s="4"/>
      <c r="FM315" s="4"/>
      <c r="FN315" s="4"/>
      <c r="FO315" s="4"/>
      <c r="FP315" s="4"/>
      <c r="FQ315" s="4"/>
      <c r="FR315" s="4"/>
      <c r="FS315" s="4"/>
      <c r="FT315" s="4"/>
      <c r="FU315" s="4"/>
      <c r="FV315" s="4"/>
      <c r="FW315" s="4"/>
      <c r="FX315" s="4"/>
      <c r="FY315" s="4">
        <f>EL315*(-1)</f>
        <v>1500</v>
      </c>
      <c r="FZ315" s="4" t="s">
        <v>7</v>
      </c>
      <c r="GA315" s="4" t="s">
        <v>7</v>
      </c>
      <c r="GB315" s="5"/>
      <c r="GC315" s="5"/>
      <c r="GD315" s="5"/>
      <c r="GE315" s="5"/>
      <c r="GF315" s="5"/>
      <c r="GG315" s="5"/>
      <c r="GH315" s="5"/>
      <c r="GI315" s="5"/>
      <c r="GJ315" s="5"/>
      <c r="GK315" s="5"/>
      <c r="GL315" s="5"/>
      <c r="GM315" s="5"/>
      <c r="GN315" s="5"/>
      <c r="GO315" s="5"/>
      <c r="GP315" s="5"/>
      <c r="GQ315" s="5"/>
      <c r="GR315" s="5"/>
      <c r="GS315" s="5"/>
    </row>
    <row r="316" spans="2:201" x14ac:dyDescent="0.3">
      <c r="B316" s="3" t="s">
        <v>518</v>
      </c>
      <c r="C316" s="36">
        <v>226</v>
      </c>
      <c r="D316" s="4">
        <f>AVERAGE(FY316,FZ316,GA316)</f>
        <v>2750</v>
      </c>
      <c r="E316" s="5"/>
      <c r="F316" s="5"/>
      <c r="G316" s="4"/>
      <c r="H316" s="5"/>
      <c r="I316" s="5"/>
      <c r="J316" s="5"/>
      <c r="K316" s="5"/>
      <c r="L316" s="4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4"/>
      <c r="Z316" s="4"/>
      <c r="AA316" s="5"/>
      <c r="AB316" s="5"/>
      <c r="AC316" s="5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  <c r="DD316" s="4"/>
      <c r="DE316" s="4"/>
      <c r="DF316" s="4"/>
      <c r="DG316" s="4"/>
      <c r="DH316" s="4"/>
      <c r="DI316" s="4"/>
      <c r="DJ316" s="4"/>
      <c r="DK316" s="4"/>
      <c r="DL316" s="4"/>
      <c r="DM316" s="4"/>
      <c r="DN316" s="4"/>
      <c r="DO316" s="4"/>
      <c r="DP316" s="4"/>
      <c r="DQ316" s="4"/>
      <c r="DR316" s="4"/>
      <c r="DS316" s="4"/>
      <c r="DT316" s="4"/>
      <c r="DU316" s="4"/>
      <c r="DV316" s="4"/>
      <c r="DW316" s="4"/>
      <c r="DX316" s="4"/>
      <c r="DY316" s="4"/>
      <c r="DZ316" s="4"/>
      <c r="EA316" s="4"/>
      <c r="EB316" s="4"/>
      <c r="EC316" s="4"/>
      <c r="ED316" s="4"/>
      <c r="EE316" s="4"/>
      <c r="EF316" s="4"/>
      <c r="EG316" s="4"/>
      <c r="EH316" s="4"/>
      <c r="EI316" s="4"/>
      <c r="EJ316" s="4"/>
      <c r="EK316" s="4"/>
      <c r="EL316" s="4">
        <v>-2000</v>
      </c>
      <c r="EM316" s="4" t="s">
        <v>7</v>
      </c>
      <c r="EN316" s="4">
        <v>-3500</v>
      </c>
      <c r="EO316" s="4"/>
      <c r="EP316" s="4"/>
      <c r="EQ316" s="4"/>
      <c r="ER316" s="4"/>
      <c r="ES316" s="4"/>
      <c r="ET316" s="4"/>
      <c r="EU316" s="4"/>
      <c r="EV316" s="4"/>
      <c r="EW316" s="4"/>
      <c r="EX316" s="4"/>
      <c r="EY316" s="4"/>
      <c r="EZ316" s="4"/>
      <c r="FA316" s="4"/>
      <c r="FB316" s="4"/>
      <c r="FC316" s="4"/>
      <c r="FD316" s="4"/>
      <c r="FE316" s="4"/>
      <c r="FF316" s="4"/>
      <c r="FG316" s="4"/>
      <c r="FH316" s="4"/>
      <c r="FI316" s="4"/>
      <c r="FJ316" s="4"/>
      <c r="FK316" s="4"/>
      <c r="FL316" s="4"/>
      <c r="FM316" s="4"/>
      <c r="FN316" s="4"/>
      <c r="FO316" s="4"/>
      <c r="FP316" s="4"/>
      <c r="FQ316" s="4"/>
      <c r="FR316" s="4"/>
      <c r="FS316" s="4"/>
      <c r="FT316" s="4"/>
      <c r="FU316" s="4"/>
      <c r="FV316" s="4"/>
      <c r="FW316" s="4"/>
      <c r="FX316" s="4"/>
      <c r="FY316" s="4">
        <f>EL316*(-1)</f>
        <v>2000</v>
      </c>
      <c r="FZ316" s="4" t="s">
        <v>7</v>
      </c>
      <c r="GA316" s="4">
        <f>EN316*(-1)</f>
        <v>3500</v>
      </c>
      <c r="GB316" s="5"/>
      <c r="GC316" s="5"/>
      <c r="GD316" s="5"/>
      <c r="GE316" s="5"/>
      <c r="GF316" s="5"/>
      <c r="GG316" s="5"/>
      <c r="GH316" s="5"/>
      <c r="GI316" s="5"/>
      <c r="GJ316" s="5"/>
      <c r="GK316" s="5"/>
      <c r="GL316" s="5"/>
      <c r="GM316" s="5"/>
      <c r="GN316" s="5"/>
      <c r="GO316" s="5"/>
      <c r="GP316" s="5"/>
      <c r="GQ316" s="5"/>
      <c r="GR316" s="5"/>
      <c r="GS316" s="5"/>
    </row>
    <row r="317" spans="2:201" x14ac:dyDescent="0.3">
      <c r="B317" s="3" t="s">
        <v>519</v>
      </c>
      <c r="C317" s="36">
        <v>226</v>
      </c>
      <c r="D317" s="4" t="s">
        <v>7</v>
      </c>
      <c r="E317" s="4" t="s">
        <v>506</v>
      </c>
      <c r="F317" s="5"/>
      <c r="G317" s="4"/>
      <c r="H317" s="5"/>
      <c r="I317" s="5"/>
      <c r="J317" s="5"/>
      <c r="K317" s="5"/>
      <c r="L317" s="4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4"/>
      <c r="Z317" s="4"/>
      <c r="AA317" s="5"/>
      <c r="AB317" s="5"/>
      <c r="AC317" s="5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  <c r="DF317" s="4"/>
      <c r="DG317" s="4"/>
      <c r="DH317" s="4"/>
      <c r="DI317" s="4"/>
      <c r="DJ317" s="4"/>
      <c r="DK317" s="4"/>
      <c r="DL317" s="4"/>
      <c r="DM317" s="4"/>
      <c r="DN317" s="4"/>
      <c r="DO317" s="4"/>
      <c r="DP317" s="4"/>
      <c r="DQ317" s="4"/>
      <c r="DR317" s="4"/>
      <c r="DS317" s="4"/>
      <c r="DT317" s="4"/>
      <c r="DU317" s="4"/>
      <c r="DV317" s="4"/>
      <c r="DW317" s="4"/>
      <c r="DX317" s="4"/>
      <c r="DY317" s="4"/>
      <c r="DZ317" s="4"/>
      <c r="EA317" s="4"/>
      <c r="EB317" s="4"/>
      <c r="EC317" s="4"/>
      <c r="ED317" s="4"/>
      <c r="EE317" s="4"/>
      <c r="EF317" s="4"/>
      <c r="EG317" s="4"/>
      <c r="EH317" s="4"/>
      <c r="EI317" s="4"/>
      <c r="EJ317" s="4"/>
      <c r="EK317" s="4"/>
      <c r="EL317" s="4" t="s">
        <v>7</v>
      </c>
      <c r="EM317" s="4" t="s">
        <v>7</v>
      </c>
      <c r="EN317" s="4" t="s">
        <v>7</v>
      </c>
      <c r="EO317" s="4"/>
      <c r="EP317" s="4"/>
      <c r="EQ317" s="4"/>
      <c r="ER317" s="4"/>
      <c r="ES317" s="4"/>
      <c r="ET317" s="4"/>
      <c r="EU317" s="4"/>
      <c r="EV317" s="4"/>
      <c r="EW317" s="4"/>
      <c r="EX317" s="4"/>
      <c r="EY317" s="4"/>
      <c r="EZ317" s="4"/>
      <c r="FA317" s="4"/>
      <c r="FB317" s="4"/>
      <c r="FC317" s="4"/>
      <c r="FD317" s="4"/>
      <c r="FE317" s="4"/>
      <c r="FF317" s="4"/>
      <c r="FG317" s="4"/>
      <c r="FH317" s="4"/>
      <c r="FI317" s="4"/>
      <c r="FJ317" s="4"/>
      <c r="FK317" s="4"/>
      <c r="FL317" s="4"/>
      <c r="FM317" s="4"/>
      <c r="FN317" s="4"/>
      <c r="FO317" s="4"/>
      <c r="FP317" s="4"/>
      <c r="FQ317" s="4"/>
      <c r="FR317" s="4"/>
      <c r="FS317" s="4"/>
      <c r="FT317" s="4"/>
      <c r="FU317" s="4"/>
      <c r="FV317" s="4"/>
      <c r="FW317" s="4"/>
      <c r="FX317" s="4"/>
      <c r="FY317" s="4" t="s">
        <v>7</v>
      </c>
      <c r="FZ317" s="4" t="s">
        <v>7</v>
      </c>
      <c r="GA317" s="4" t="s">
        <v>7</v>
      </c>
      <c r="GB317" s="5"/>
      <c r="GC317" s="5"/>
      <c r="GD317" s="5"/>
      <c r="GE317" s="5"/>
      <c r="GF317" s="5"/>
      <c r="GG317" s="5"/>
      <c r="GH317" s="5"/>
      <c r="GI317" s="5"/>
      <c r="GJ317" s="5"/>
      <c r="GK317" s="5"/>
      <c r="GL317" s="5"/>
      <c r="GM317" s="5"/>
      <c r="GN317" s="5"/>
      <c r="GO317" s="5"/>
      <c r="GP317" s="5"/>
      <c r="GQ317" s="5"/>
      <c r="GR317" s="5"/>
      <c r="GS317" s="5"/>
    </row>
    <row r="318" spans="2:201" x14ac:dyDescent="0.3">
      <c r="B318" s="3" t="s">
        <v>520</v>
      </c>
      <c r="C318" s="36">
        <v>226</v>
      </c>
      <c r="D318" s="4" t="s">
        <v>7</v>
      </c>
      <c r="E318" s="4" t="s">
        <v>507</v>
      </c>
      <c r="F318" s="5"/>
      <c r="G318" s="4"/>
      <c r="H318" s="5"/>
      <c r="I318" s="5"/>
      <c r="J318" s="5"/>
      <c r="K318" s="5"/>
      <c r="L318" s="4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4"/>
      <c r="Z318" s="4"/>
      <c r="AA318" s="5"/>
      <c r="AB318" s="5"/>
      <c r="AC318" s="5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  <c r="DD318" s="4"/>
      <c r="DE318" s="4"/>
      <c r="DF318" s="4"/>
      <c r="DG318" s="4"/>
      <c r="DH318" s="4"/>
      <c r="DI318" s="4"/>
      <c r="DJ318" s="4"/>
      <c r="DK318" s="4"/>
      <c r="DL318" s="4"/>
      <c r="DM318" s="4"/>
      <c r="DN318" s="4"/>
      <c r="DO318" s="4"/>
      <c r="DP318" s="4"/>
      <c r="DQ318" s="4"/>
      <c r="DR318" s="4"/>
      <c r="DS318" s="4"/>
      <c r="DT318" s="4"/>
      <c r="DU318" s="4"/>
      <c r="DV318" s="4"/>
      <c r="DW318" s="4"/>
      <c r="DX318" s="4"/>
      <c r="DY318" s="4"/>
      <c r="DZ318" s="4"/>
      <c r="EA318" s="4"/>
      <c r="EB318" s="4"/>
      <c r="EC318" s="4"/>
      <c r="ED318" s="4"/>
      <c r="EE318" s="4"/>
      <c r="EF318" s="4"/>
      <c r="EG318" s="4"/>
      <c r="EH318" s="4"/>
      <c r="EI318" s="4"/>
      <c r="EJ318" s="4"/>
      <c r="EK318" s="4"/>
      <c r="EL318" s="4">
        <v>2500</v>
      </c>
      <c r="EM318" s="4">
        <v>1000</v>
      </c>
      <c r="EN318" s="4">
        <v>500</v>
      </c>
      <c r="EO318" s="4"/>
      <c r="EP318" s="4"/>
      <c r="EQ318" s="4"/>
      <c r="ER318" s="4"/>
      <c r="ES318" s="4"/>
      <c r="ET318" s="4"/>
      <c r="EU318" s="4"/>
      <c r="EV318" s="4"/>
      <c r="EW318" s="4"/>
      <c r="EX318" s="4"/>
      <c r="EY318" s="4"/>
      <c r="EZ318" s="4"/>
      <c r="FA318" s="4"/>
      <c r="FB318" s="4"/>
      <c r="FC318" s="4"/>
      <c r="FD318" s="4"/>
      <c r="FE318" s="4"/>
      <c r="FF318" s="4"/>
      <c r="FG318" s="4"/>
      <c r="FH318" s="4"/>
      <c r="FI318" s="4"/>
      <c r="FJ318" s="4"/>
      <c r="FK318" s="4"/>
      <c r="FL318" s="4"/>
      <c r="FM318" s="4"/>
      <c r="FN318" s="4"/>
      <c r="FO318" s="4"/>
      <c r="FP318" s="4"/>
      <c r="FQ318" s="4"/>
      <c r="FR318" s="4"/>
      <c r="FS318" s="4"/>
      <c r="FT318" s="4"/>
      <c r="FU318" s="4"/>
      <c r="FV318" s="4"/>
      <c r="FW318" s="4"/>
      <c r="FX318" s="4"/>
      <c r="FY318" s="4">
        <f>EL318*(-1)</f>
        <v>-2500</v>
      </c>
      <c r="FZ318" s="4">
        <f>EM318*(-1)</f>
        <v>-1000</v>
      </c>
      <c r="GA318" s="4">
        <f>EN318*(-1)</f>
        <v>-500</v>
      </c>
      <c r="GB318" s="5"/>
      <c r="GC318" s="5"/>
      <c r="GD318" s="5"/>
      <c r="GE318" s="5"/>
      <c r="GF318" s="5"/>
      <c r="GG318" s="5"/>
      <c r="GH318" s="5"/>
      <c r="GI318" s="5"/>
      <c r="GJ318" s="5"/>
      <c r="GK318" s="5"/>
      <c r="GL318" s="5"/>
      <c r="GM318" s="5"/>
      <c r="GN318" s="5"/>
      <c r="GO318" s="5"/>
      <c r="GP318" s="5"/>
      <c r="GQ318" s="5"/>
      <c r="GR318" s="5"/>
      <c r="GS318" s="5"/>
    </row>
    <row r="319" spans="2:201" x14ac:dyDescent="0.3">
      <c r="B319" s="3" t="s">
        <v>524</v>
      </c>
      <c r="C319" s="36">
        <v>226</v>
      </c>
      <c r="D319" s="4" t="s">
        <v>7</v>
      </c>
      <c r="E319" s="4" t="s">
        <v>507</v>
      </c>
      <c r="F319" s="5"/>
      <c r="G319" s="4"/>
      <c r="H319" s="5"/>
      <c r="I319" s="5"/>
      <c r="J319" s="5"/>
      <c r="K319" s="5"/>
      <c r="L319" s="4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4"/>
      <c r="Z319" s="4"/>
      <c r="AA319" s="5"/>
      <c r="AB319" s="5"/>
      <c r="AC319" s="5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  <c r="DF319" s="4"/>
      <c r="DG319" s="4"/>
      <c r="DH319" s="4"/>
      <c r="DI319" s="4"/>
      <c r="DJ319" s="4"/>
      <c r="DK319" s="4"/>
      <c r="DL319" s="4"/>
      <c r="DM319" s="4"/>
      <c r="DN319" s="4"/>
      <c r="DO319" s="4"/>
      <c r="DP319" s="4"/>
      <c r="DQ319" s="4"/>
      <c r="DR319" s="4"/>
      <c r="DS319" s="4"/>
      <c r="DT319" s="4"/>
      <c r="DU319" s="4"/>
      <c r="DV319" s="4"/>
      <c r="DW319" s="4"/>
      <c r="DX319" s="4"/>
      <c r="DY319" s="4"/>
      <c r="DZ319" s="4"/>
      <c r="EA319" s="4"/>
      <c r="EB319" s="4"/>
      <c r="EC319" s="4"/>
      <c r="ED319" s="4"/>
      <c r="EE319" s="4"/>
      <c r="EF319" s="4"/>
      <c r="EG319" s="4"/>
      <c r="EH319" s="4"/>
      <c r="EI319" s="4"/>
      <c r="EJ319" s="4"/>
      <c r="EK319" s="4"/>
      <c r="EL319" s="4">
        <v>2500</v>
      </c>
      <c r="EM319" s="4">
        <v>-1000</v>
      </c>
      <c r="EN319" s="4">
        <v>500</v>
      </c>
      <c r="EO319" s="4"/>
      <c r="EP319" s="4"/>
      <c r="EQ319" s="4"/>
      <c r="ER319" s="4"/>
      <c r="ES319" s="4"/>
      <c r="ET319" s="4"/>
      <c r="EU319" s="4"/>
      <c r="EV319" s="4"/>
      <c r="EW319" s="4"/>
      <c r="EX319" s="4"/>
      <c r="EY319" s="4"/>
      <c r="EZ319" s="4"/>
      <c r="FA319" s="4"/>
      <c r="FB319" s="4"/>
      <c r="FC319" s="4"/>
      <c r="FD319" s="4"/>
      <c r="FE319" s="4"/>
      <c r="FF319" s="4"/>
      <c r="FG319" s="4"/>
      <c r="FH319" s="4"/>
      <c r="FI319" s="4"/>
      <c r="FJ319" s="4"/>
      <c r="FK319" s="4"/>
      <c r="FL319" s="4"/>
      <c r="FM319" s="4"/>
      <c r="FN319" s="4"/>
      <c r="FO319" s="4"/>
      <c r="FP319" s="4"/>
      <c r="FQ319" s="4"/>
      <c r="FR319" s="4"/>
      <c r="FS319" s="4"/>
      <c r="FT319" s="4"/>
      <c r="FU319" s="4"/>
      <c r="FV319" s="4"/>
      <c r="FW319" s="4"/>
      <c r="FX319" s="4"/>
      <c r="FY319" s="4">
        <f>EL319*(-1)</f>
        <v>-2500</v>
      </c>
      <c r="FZ319" s="4">
        <f>EM319*(-1)</f>
        <v>1000</v>
      </c>
      <c r="GA319" s="4">
        <f>EN319*(-1)</f>
        <v>-500</v>
      </c>
      <c r="GB319" s="5"/>
      <c r="GC319" s="5"/>
      <c r="GD319" s="5"/>
      <c r="GE319" s="5"/>
      <c r="GF319" s="5"/>
      <c r="GG319" s="5"/>
      <c r="GH319" s="5"/>
      <c r="GI319" s="5"/>
      <c r="GJ319" s="5"/>
      <c r="GK319" s="5"/>
      <c r="GL319" s="5"/>
      <c r="GM319" s="5"/>
      <c r="GN319" s="5"/>
      <c r="GO319" s="5"/>
      <c r="GP319" s="5"/>
      <c r="GQ319" s="5"/>
      <c r="GR319" s="5"/>
      <c r="GS319" s="5"/>
    </row>
    <row r="320" spans="2:201" x14ac:dyDescent="0.3">
      <c r="B320" s="3" t="s">
        <v>525</v>
      </c>
      <c r="C320" s="36">
        <v>227</v>
      </c>
      <c r="D320" s="4">
        <f>AVERAGE(FY320,FZ320,GA320)</f>
        <v>2016.6666666666667</v>
      </c>
      <c r="E320" s="5"/>
      <c r="F320" s="5"/>
      <c r="G320" s="4"/>
      <c r="H320" s="5"/>
      <c r="I320" s="5"/>
      <c r="J320" s="5"/>
      <c r="K320" s="5"/>
      <c r="L320" s="4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4"/>
      <c r="Z320" s="4"/>
      <c r="AA320" s="5"/>
      <c r="AB320" s="5"/>
      <c r="AC320" s="5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4"/>
      <c r="DE320" s="4"/>
      <c r="DF320" s="4"/>
      <c r="DG320" s="4"/>
      <c r="DH320" s="4"/>
      <c r="DI320" s="4"/>
      <c r="DJ320" s="4"/>
      <c r="DK320" s="4"/>
      <c r="DL320" s="4"/>
      <c r="DM320" s="4"/>
      <c r="DN320" s="4"/>
      <c r="DO320" s="4"/>
      <c r="DP320" s="4"/>
      <c r="DQ320" s="4"/>
      <c r="DR320" s="4"/>
      <c r="DS320" s="4"/>
      <c r="DT320" s="4"/>
      <c r="DU320" s="4"/>
      <c r="DV320" s="4"/>
      <c r="DW320" s="4"/>
      <c r="DX320" s="4"/>
      <c r="DY320" s="4"/>
      <c r="DZ320" s="4"/>
      <c r="EA320" s="4"/>
      <c r="EB320" s="4"/>
      <c r="EC320" s="4"/>
      <c r="ED320" s="4"/>
      <c r="EE320" s="4"/>
      <c r="EF320" s="4"/>
      <c r="EG320" s="4"/>
      <c r="EH320" s="4"/>
      <c r="EI320" s="4"/>
      <c r="EJ320" s="4"/>
      <c r="EK320" s="4"/>
      <c r="EL320" s="4"/>
      <c r="EM320" s="4"/>
      <c r="EN320" s="4"/>
      <c r="EO320" s="4"/>
      <c r="EP320" s="4"/>
      <c r="EQ320" s="4"/>
      <c r="ER320" s="4"/>
      <c r="ES320" s="4"/>
      <c r="ET320" s="4"/>
      <c r="EU320" s="4"/>
      <c r="EV320" s="4"/>
      <c r="EW320" s="4"/>
      <c r="EX320" s="4">
        <v>-2000</v>
      </c>
      <c r="EY320" s="4">
        <v>-1550</v>
      </c>
      <c r="EZ320" s="4">
        <v>-2500</v>
      </c>
      <c r="FA320" s="4"/>
      <c r="FB320" s="4"/>
      <c r="FC320" s="4"/>
      <c r="FD320" s="4"/>
      <c r="FE320" s="4"/>
      <c r="FF320" s="4"/>
      <c r="FG320" s="4"/>
      <c r="FH320" s="4"/>
      <c r="FI320" s="4"/>
      <c r="FJ320" s="4"/>
      <c r="FK320" s="4"/>
      <c r="FL320" s="4"/>
      <c r="FM320" s="4"/>
      <c r="FN320" s="4"/>
      <c r="FO320" s="4"/>
      <c r="FP320" s="4"/>
      <c r="FQ320" s="4"/>
      <c r="FR320" s="4"/>
      <c r="FS320" s="4"/>
      <c r="FT320" s="4"/>
      <c r="FU320" s="4"/>
      <c r="FV320" s="4"/>
      <c r="FW320" s="4"/>
      <c r="FX320" s="4"/>
      <c r="FY320" s="4">
        <f>EX320*(-1)</f>
        <v>2000</v>
      </c>
      <c r="FZ320" s="4">
        <f t="shared" ref="FZ320:FZ325" si="60">EY320*(-1)</f>
        <v>1550</v>
      </c>
      <c r="GA320" s="4">
        <f t="shared" ref="GA320:GA325" si="61">EZ320*(-1)</f>
        <v>2500</v>
      </c>
      <c r="GB320" s="5"/>
      <c r="GC320" s="5"/>
      <c r="GD320" s="5"/>
      <c r="GE320" s="5"/>
      <c r="GF320" s="5"/>
      <c r="GG320" s="5"/>
      <c r="GH320" s="5"/>
      <c r="GI320" s="5"/>
      <c r="GJ320" s="5"/>
      <c r="GK320" s="5"/>
      <c r="GL320" s="5"/>
      <c r="GM320" s="5"/>
      <c r="GN320" s="5"/>
      <c r="GO320" s="5"/>
      <c r="GP320" s="5"/>
      <c r="GQ320" s="5"/>
      <c r="GR320" s="5"/>
      <c r="GS320" s="5"/>
    </row>
    <row r="321" spans="2:201" x14ac:dyDescent="0.3">
      <c r="B321" s="3" t="s">
        <v>526</v>
      </c>
      <c r="C321" s="36">
        <v>227</v>
      </c>
      <c r="D321" s="4">
        <f>AVERAGE(FY321,FZ321,GA321)</f>
        <v>1500</v>
      </c>
      <c r="E321" s="5"/>
      <c r="F321" s="5"/>
      <c r="G321" s="4"/>
      <c r="H321" s="5"/>
      <c r="I321" s="5"/>
      <c r="J321" s="5"/>
      <c r="K321" s="5"/>
      <c r="L321" s="4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4"/>
      <c r="Z321" s="4"/>
      <c r="AA321" s="5"/>
      <c r="AB321" s="5"/>
      <c r="AC321" s="5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4"/>
      <c r="DG321" s="4"/>
      <c r="DH321" s="4"/>
      <c r="DI321" s="4"/>
      <c r="DJ321" s="4"/>
      <c r="DK321" s="4"/>
      <c r="DL321" s="4"/>
      <c r="DM321" s="4"/>
      <c r="DN321" s="4"/>
      <c r="DO321" s="4"/>
      <c r="DP321" s="4"/>
      <c r="DQ321" s="4"/>
      <c r="DR321" s="4"/>
      <c r="DS321" s="4"/>
      <c r="DT321" s="4"/>
      <c r="DU321" s="4"/>
      <c r="DV321" s="4"/>
      <c r="DW321" s="4"/>
      <c r="DX321" s="4"/>
      <c r="DY321" s="4"/>
      <c r="DZ321" s="4"/>
      <c r="EA321" s="4"/>
      <c r="EB321" s="4"/>
      <c r="EC321" s="4"/>
      <c r="ED321" s="4"/>
      <c r="EE321" s="4"/>
      <c r="EF321" s="4"/>
      <c r="EG321" s="4"/>
      <c r="EH321" s="4"/>
      <c r="EI321" s="4"/>
      <c r="EJ321" s="4"/>
      <c r="EK321" s="4"/>
      <c r="EL321" s="4"/>
      <c r="EM321" s="4"/>
      <c r="EN321" s="4"/>
      <c r="EO321" s="4"/>
      <c r="EP321" s="4"/>
      <c r="EQ321" s="4"/>
      <c r="ER321" s="4"/>
      <c r="ES321" s="4"/>
      <c r="ET321" s="4"/>
      <c r="EU321" s="4"/>
      <c r="EV321" s="4"/>
      <c r="EW321" s="4"/>
      <c r="EX321" s="4">
        <v>-1500</v>
      </c>
      <c r="EY321" s="4" t="s">
        <v>7</v>
      </c>
      <c r="EZ321" s="4" t="s">
        <v>7</v>
      </c>
      <c r="FA321" s="4"/>
      <c r="FB321" s="4"/>
      <c r="FC321" s="4"/>
      <c r="FD321" s="4"/>
      <c r="FE321" s="4"/>
      <c r="FF321" s="4"/>
      <c r="FG321" s="4"/>
      <c r="FH321" s="4"/>
      <c r="FI321" s="4"/>
      <c r="FJ321" s="4"/>
      <c r="FK321" s="4"/>
      <c r="FL321" s="4"/>
      <c r="FM321" s="4"/>
      <c r="FN321" s="4"/>
      <c r="FO321" s="4"/>
      <c r="FP321" s="4"/>
      <c r="FQ321" s="4"/>
      <c r="FR321" s="4"/>
      <c r="FS321" s="4"/>
      <c r="FT321" s="4"/>
      <c r="FU321" s="4"/>
      <c r="FV321" s="4"/>
      <c r="FW321" s="4"/>
      <c r="FX321" s="4"/>
      <c r="FY321" s="4">
        <f t="shared" ref="FY321:FY325" si="62">EX321*(-1)</f>
        <v>1500</v>
      </c>
      <c r="FZ321" s="4" t="s">
        <v>7</v>
      </c>
      <c r="GA321" s="4" t="s">
        <v>7</v>
      </c>
      <c r="GB321" s="5"/>
      <c r="GC321" s="5"/>
      <c r="GD321" s="5"/>
      <c r="GE321" s="5"/>
      <c r="GF321" s="5"/>
      <c r="GG321" s="5"/>
      <c r="GH321" s="5"/>
      <c r="GI321" s="5"/>
      <c r="GJ321" s="5"/>
      <c r="GK321" s="5"/>
      <c r="GL321" s="5"/>
      <c r="GM321" s="5"/>
      <c r="GN321" s="5"/>
      <c r="GO321" s="5"/>
      <c r="GP321" s="5"/>
      <c r="GQ321" s="5"/>
      <c r="GR321" s="5"/>
      <c r="GS321" s="5"/>
    </row>
    <row r="322" spans="2:201" x14ac:dyDescent="0.3">
      <c r="B322" s="3" t="s">
        <v>527</v>
      </c>
      <c r="C322" s="36">
        <v>227</v>
      </c>
      <c r="D322" s="4">
        <f>AVERAGE(FY322,FZ322,GA322)</f>
        <v>2750</v>
      </c>
      <c r="E322" s="5"/>
      <c r="F322" s="5"/>
      <c r="G322" s="4"/>
      <c r="H322" s="5"/>
      <c r="I322" s="5"/>
      <c r="J322" s="5"/>
      <c r="K322" s="5"/>
      <c r="L322" s="4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4"/>
      <c r="Z322" s="4"/>
      <c r="AA322" s="5"/>
      <c r="AB322" s="5"/>
      <c r="AC322" s="5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  <c r="DD322" s="4"/>
      <c r="DE322" s="4"/>
      <c r="DF322" s="4"/>
      <c r="DG322" s="4"/>
      <c r="DH322" s="4"/>
      <c r="DI322" s="4"/>
      <c r="DJ322" s="4"/>
      <c r="DK322" s="4"/>
      <c r="DL322" s="4"/>
      <c r="DM322" s="4"/>
      <c r="DN322" s="4"/>
      <c r="DO322" s="4"/>
      <c r="DP322" s="4"/>
      <c r="DQ322" s="4"/>
      <c r="DR322" s="4"/>
      <c r="DS322" s="4"/>
      <c r="DT322" s="4"/>
      <c r="DU322" s="4"/>
      <c r="DV322" s="4"/>
      <c r="DW322" s="4"/>
      <c r="DX322" s="4"/>
      <c r="DY322" s="4"/>
      <c r="DZ322" s="4"/>
      <c r="EA322" s="4"/>
      <c r="EB322" s="4"/>
      <c r="EC322" s="4"/>
      <c r="ED322" s="4"/>
      <c r="EE322" s="4"/>
      <c r="EF322" s="4"/>
      <c r="EG322" s="4"/>
      <c r="EH322" s="4"/>
      <c r="EI322" s="4"/>
      <c r="EJ322" s="4"/>
      <c r="EK322" s="4"/>
      <c r="EL322" s="4"/>
      <c r="EM322" s="4"/>
      <c r="EN322" s="4"/>
      <c r="EO322" s="4"/>
      <c r="EP322" s="4"/>
      <c r="EQ322" s="4"/>
      <c r="ER322" s="4"/>
      <c r="ES322" s="4"/>
      <c r="ET322" s="4"/>
      <c r="EU322" s="4"/>
      <c r="EV322" s="4"/>
      <c r="EW322" s="4"/>
      <c r="EX322" s="4">
        <v>-2000</v>
      </c>
      <c r="EY322" s="4" t="s">
        <v>7</v>
      </c>
      <c r="EZ322" s="4">
        <v>-3500</v>
      </c>
      <c r="FA322" s="4"/>
      <c r="FB322" s="4"/>
      <c r="FC322" s="4"/>
      <c r="FD322" s="4"/>
      <c r="FE322" s="4"/>
      <c r="FF322" s="4"/>
      <c r="FG322" s="4"/>
      <c r="FH322" s="4"/>
      <c r="FI322" s="4"/>
      <c r="FJ322" s="4"/>
      <c r="FK322" s="4"/>
      <c r="FL322" s="4"/>
      <c r="FM322" s="4"/>
      <c r="FN322" s="4"/>
      <c r="FO322" s="4"/>
      <c r="FP322" s="4"/>
      <c r="FQ322" s="4"/>
      <c r="FR322" s="4"/>
      <c r="FS322" s="4"/>
      <c r="FT322" s="4"/>
      <c r="FU322" s="4"/>
      <c r="FV322" s="4"/>
      <c r="FW322" s="4"/>
      <c r="FX322" s="4"/>
      <c r="FY322" s="4">
        <f t="shared" si="62"/>
        <v>2000</v>
      </c>
      <c r="FZ322" s="4" t="s">
        <v>7</v>
      </c>
      <c r="GA322" s="4">
        <f t="shared" si="61"/>
        <v>3500</v>
      </c>
      <c r="GB322" s="5"/>
      <c r="GC322" s="5"/>
      <c r="GD322" s="5"/>
      <c r="GE322" s="5"/>
      <c r="GF322" s="5"/>
      <c r="GG322" s="5"/>
      <c r="GH322" s="5"/>
      <c r="GI322" s="5"/>
      <c r="GJ322" s="5"/>
      <c r="GK322" s="5"/>
      <c r="GL322" s="5"/>
      <c r="GM322" s="5"/>
      <c r="GN322" s="5"/>
      <c r="GO322" s="5"/>
      <c r="GP322" s="5"/>
      <c r="GQ322" s="5"/>
      <c r="GR322" s="5"/>
      <c r="GS322" s="5"/>
    </row>
    <row r="323" spans="2:201" x14ac:dyDescent="0.3">
      <c r="B323" s="3" t="s">
        <v>528</v>
      </c>
      <c r="C323" s="36">
        <v>227</v>
      </c>
      <c r="D323" s="4" t="s">
        <v>7</v>
      </c>
      <c r="E323" s="4" t="s">
        <v>506</v>
      </c>
      <c r="F323" s="5"/>
      <c r="G323" s="4"/>
      <c r="H323" s="5"/>
      <c r="I323" s="5"/>
      <c r="J323" s="5"/>
      <c r="K323" s="5"/>
      <c r="L323" s="4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4"/>
      <c r="Z323" s="4"/>
      <c r="AA323" s="5"/>
      <c r="AB323" s="5"/>
      <c r="AC323" s="5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  <c r="CS323" s="4"/>
      <c r="CT323" s="4"/>
      <c r="CU323" s="4"/>
      <c r="CV323" s="4"/>
      <c r="CW323" s="4"/>
      <c r="CX323" s="4"/>
      <c r="CY323" s="4"/>
      <c r="CZ323" s="4"/>
      <c r="DA323" s="4"/>
      <c r="DB323" s="4"/>
      <c r="DC323" s="4"/>
      <c r="DD323" s="4"/>
      <c r="DE323" s="4"/>
      <c r="DF323" s="4"/>
      <c r="DG323" s="4"/>
      <c r="DH323" s="4"/>
      <c r="DI323" s="4"/>
      <c r="DJ323" s="4"/>
      <c r="DK323" s="4"/>
      <c r="DL323" s="4"/>
      <c r="DM323" s="4"/>
      <c r="DN323" s="4"/>
      <c r="DO323" s="4"/>
      <c r="DP323" s="4"/>
      <c r="DQ323" s="4"/>
      <c r="DR323" s="4"/>
      <c r="DS323" s="4"/>
      <c r="DT323" s="4"/>
      <c r="DU323" s="4"/>
      <c r="DV323" s="4"/>
      <c r="DW323" s="4"/>
      <c r="DX323" s="4"/>
      <c r="DY323" s="4"/>
      <c r="DZ323" s="4"/>
      <c r="EA323" s="4"/>
      <c r="EB323" s="4"/>
      <c r="EC323" s="4"/>
      <c r="ED323" s="4"/>
      <c r="EE323" s="4"/>
      <c r="EF323" s="4"/>
      <c r="EG323" s="4"/>
      <c r="EH323" s="4"/>
      <c r="EI323" s="4"/>
      <c r="EJ323" s="4"/>
      <c r="EK323" s="4"/>
      <c r="EL323" s="4"/>
      <c r="EM323" s="4"/>
      <c r="EN323" s="4"/>
      <c r="EO323" s="4"/>
      <c r="EP323" s="4"/>
      <c r="EQ323" s="4"/>
      <c r="ER323" s="4"/>
      <c r="ES323" s="4"/>
      <c r="ET323" s="4"/>
      <c r="EU323" s="4"/>
      <c r="EV323" s="4"/>
      <c r="EW323" s="4"/>
      <c r="EX323" s="4" t="s">
        <v>7</v>
      </c>
      <c r="EY323" s="4" t="s">
        <v>7</v>
      </c>
      <c r="EZ323" s="4" t="s">
        <v>7</v>
      </c>
      <c r="FA323" s="4"/>
      <c r="FB323" s="4"/>
      <c r="FC323" s="4"/>
      <c r="FD323" s="4"/>
      <c r="FE323" s="4"/>
      <c r="FF323" s="4"/>
      <c r="FG323" s="4"/>
      <c r="FH323" s="4"/>
      <c r="FI323" s="4"/>
      <c r="FJ323" s="4"/>
      <c r="FK323" s="4"/>
      <c r="FL323" s="4"/>
      <c r="FM323" s="4"/>
      <c r="FN323" s="4"/>
      <c r="FO323" s="4"/>
      <c r="FP323" s="4"/>
      <c r="FQ323" s="4"/>
      <c r="FR323" s="4"/>
      <c r="FS323" s="4"/>
      <c r="FT323" s="4"/>
      <c r="FU323" s="4"/>
      <c r="FV323" s="4"/>
      <c r="FW323" s="4"/>
      <c r="FX323" s="4"/>
      <c r="FY323" s="4" t="s">
        <v>7</v>
      </c>
      <c r="FZ323" s="4" t="s">
        <v>7</v>
      </c>
      <c r="GA323" s="4" t="s">
        <v>7</v>
      </c>
      <c r="GB323" s="5"/>
      <c r="GC323" s="5"/>
      <c r="GD323" s="5"/>
      <c r="GE323" s="5"/>
      <c r="GF323" s="5"/>
      <c r="GG323" s="5"/>
      <c r="GH323" s="5"/>
      <c r="GI323" s="5"/>
      <c r="GJ323" s="5"/>
      <c r="GK323" s="5"/>
      <c r="GL323" s="5"/>
      <c r="GM323" s="5"/>
      <c r="GN323" s="5"/>
      <c r="GO323" s="5"/>
      <c r="GP323" s="5"/>
      <c r="GQ323" s="5"/>
      <c r="GR323" s="5"/>
      <c r="GS323" s="5"/>
    </row>
    <row r="324" spans="2:201" x14ac:dyDescent="0.3">
      <c r="B324" s="3" t="s">
        <v>529</v>
      </c>
      <c r="C324" s="36">
        <v>227</v>
      </c>
      <c r="D324" s="4" t="s">
        <v>7</v>
      </c>
      <c r="E324" s="4" t="s">
        <v>507</v>
      </c>
      <c r="F324" s="5"/>
      <c r="G324" s="4"/>
      <c r="H324" s="5"/>
      <c r="I324" s="5"/>
      <c r="J324" s="5"/>
      <c r="K324" s="5"/>
      <c r="L324" s="4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4"/>
      <c r="Z324" s="4"/>
      <c r="AA324" s="5"/>
      <c r="AB324" s="5"/>
      <c r="AC324" s="5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  <c r="CR324" s="4"/>
      <c r="CS324" s="4"/>
      <c r="CT324" s="4"/>
      <c r="CU324" s="4"/>
      <c r="CV324" s="4"/>
      <c r="CW324" s="4"/>
      <c r="CX324" s="4"/>
      <c r="CY324" s="4"/>
      <c r="CZ324" s="4"/>
      <c r="DA324" s="4"/>
      <c r="DB324" s="4"/>
      <c r="DC324" s="4"/>
      <c r="DD324" s="4"/>
      <c r="DE324" s="4"/>
      <c r="DF324" s="4"/>
      <c r="DG324" s="4"/>
      <c r="DH324" s="4"/>
      <c r="DI324" s="4"/>
      <c r="DJ324" s="4"/>
      <c r="DK324" s="4"/>
      <c r="DL324" s="4"/>
      <c r="DM324" s="4"/>
      <c r="DN324" s="4"/>
      <c r="DO324" s="4"/>
      <c r="DP324" s="4"/>
      <c r="DQ324" s="4"/>
      <c r="DR324" s="4"/>
      <c r="DS324" s="4"/>
      <c r="DT324" s="4"/>
      <c r="DU324" s="4"/>
      <c r="DV324" s="4"/>
      <c r="DW324" s="4"/>
      <c r="DX324" s="4"/>
      <c r="DY324" s="4"/>
      <c r="DZ324" s="4"/>
      <c r="EA324" s="4"/>
      <c r="EB324" s="4"/>
      <c r="EC324" s="4"/>
      <c r="ED324" s="4"/>
      <c r="EE324" s="4"/>
      <c r="EF324" s="4"/>
      <c r="EG324" s="4"/>
      <c r="EH324" s="4"/>
      <c r="EI324" s="4"/>
      <c r="EJ324" s="4"/>
      <c r="EK324" s="4"/>
      <c r="EL324" s="4"/>
      <c r="EM324" s="4"/>
      <c r="EN324" s="4"/>
      <c r="EO324" s="4"/>
      <c r="EP324" s="4"/>
      <c r="EQ324" s="4"/>
      <c r="ER324" s="4"/>
      <c r="ES324" s="4"/>
      <c r="ET324" s="4"/>
      <c r="EU324" s="4"/>
      <c r="EV324" s="4"/>
      <c r="EW324" s="4"/>
      <c r="EX324" s="4">
        <v>2500</v>
      </c>
      <c r="EY324" s="4">
        <v>1000</v>
      </c>
      <c r="EZ324" s="4">
        <v>500</v>
      </c>
      <c r="FA324" s="4"/>
      <c r="FB324" s="4"/>
      <c r="FC324" s="4"/>
      <c r="FD324" s="4"/>
      <c r="FE324" s="4"/>
      <c r="FF324" s="4"/>
      <c r="FG324" s="4"/>
      <c r="FH324" s="4"/>
      <c r="FI324" s="4"/>
      <c r="FJ324" s="4"/>
      <c r="FK324" s="4"/>
      <c r="FL324" s="4"/>
      <c r="FM324" s="4"/>
      <c r="FN324" s="4"/>
      <c r="FO324" s="4"/>
      <c r="FP324" s="4"/>
      <c r="FQ324" s="4"/>
      <c r="FR324" s="4"/>
      <c r="FS324" s="4"/>
      <c r="FT324" s="4"/>
      <c r="FU324" s="4"/>
      <c r="FV324" s="4"/>
      <c r="FW324" s="4"/>
      <c r="FX324" s="4"/>
      <c r="FY324" s="4">
        <f t="shared" si="62"/>
        <v>-2500</v>
      </c>
      <c r="FZ324" s="4">
        <f t="shared" si="60"/>
        <v>-1000</v>
      </c>
      <c r="GA324" s="4">
        <f t="shared" si="61"/>
        <v>-500</v>
      </c>
      <c r="GB324" s="5"/>
      <c r="GC324" s="5"/>
      <c r="GD324" s="5"/>
      <c r="GE324" s="5"/>
      <c r="GF324" s="5"/>
      <c r="GG324" s="5"/>
      <c r="GH324" s="5"/>
      <c r="GI324" s="5"/>
      <c r="GJ324" s="5"/>
      <c r="GK324" s="5"/>
      <c r="GL324" s="5"/>
      <c r="GM324" s="5"/>
      <c r="GN324" s="5"/>
      <c r="GO324" s="5"/>
      <c r="GP324" s="5"/>
      <c r="GQ324" s="5"/>
      <c r="GR324" s="5"/>
      <c r="GS324" s="5"/>
    </row>
    <row r="325" spans="2:201" x14ac:dyDescent="0.3">
      <c r="B325" s="3" t="s">
        <v>530</v>
      </c>
      <c r="C325" s="36">
        <v>227</v>
      </c>
      <c r="D325" s="4" t="s">
        <v>7</v>
      </c>
      <c r="E325" s="4" t="s">
        <v>507</v>
      </c>
      <c r="F325" s="5"/>
      <c r="G325" s="4"/>
      <c r="H325" s="5"/>
      <c r="I325" s="5"/>
      <c r="J325" s="5"/>
      <c r="K325" s="5"/>
      <c r="L325" s="4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4"/>
      <c r="Z325" s="4"/>
      <c r="AA325" s="5"/>
      <c r="AB325" s="5"/>
      <c r="AC325" s="5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4"/>
      <c r="CS325" s="4"/>
      <c r="CT325" s="4"/>
      <c r="CU325" s="4"/>
      <c r="CV325" s="4"/>
      <c r="CW325" s="4"/>
      <c r="CX325" s="4"/>
      <c r="CY325" s="4"/>
      <c r="CZ325" s="4"/>
      <c r="DA325" s="4"/>
      <c r="DB325" s="4"/>
      <c r="DC325" s="4"/>
      <c r="DD325" s="4"/>
      <c r="DE325" s="4"/>
      <c r="DF325" s="4"/>
      <c r="DG325" s="4"/>
      <c r="DH325" s="4"/>
      <c r="DI325" s="4"/>
      <c r="DJ325" s="4"/>
      <c r="DK325" s="4"/>
      <c r="DL325" s="4"/>
      <c r="DM325" s="4"/>
      <c r="DN325" s="4"/>
      <c r="DO325" s="4"/>
      <c r="DP325" s="4"/>
      <c r="DQ325" s="4"/>
      <c r="DR325" s="4"/>
      <c r="DS325" s="4"/>
      <c r="DT325" s="4"/>
      <c r="DU325" s="4"/>
      <c r="DV325" s="4"/>
      <c r="DW325" s="4"/>
      <c r="DX325" s="4"/>
      <c r="DY325" s="4"/>
      <c r="DZ325" s="4"/>
      <c r="EA325" s="4"/>
      <c r="EB325" s="4"/>
      <c r="EC325" s="4"/>
      <c r="ED325" s="4"/>
      <c r="EE325" s="4"/>
      <c r="EF325" s="4"/>
      <c r="EG325" s="4"/>
      <c r="EH325" s="4"/>
      <c r="EI325" s="4"/>
      <c r="EJ325" s="4"/>
      <c r="EK325" s="4"/>
      <c r="EL325" s="4"/>
      <c r="EM325" s="4"/>
      <c r="EN325" s="4"/>
      <c r="EO325" s="4"/>
      <c r="EP325" s="4"/>
      <c r="EQ325" s="4"/>
      <c r="ER325" s="4"/>
      <c r="ES325" s="4"/>
      <c r="ET325" s="4"/>
      <c r="EU325" s="4"/>
      <c r="EV325" s="4"/>
      <c r="EW325" s="4"/>
      <c r="EX325" s="4">
        <v>2500</v>
      </c>
      <c r="EY325" s="4">
        <v>-1000</v>
      </c>
      <c r="EZ325" s="4">
        <v>500</v>
      </c>
      <c r="FA325" s="4"/>
      <c r="FB325" s="4"/>
      <c r="FC325" s="4"/>
      <c r="FD325" s="4"/>
      <c r="FE325" s="4"/>
      <c r="FF325" s="4"/>
      <c r="FG325" s="4"/>
      <c r="FH325" s="4"/>
      <c r="FI325" s="4"/>
      <c r="FJ325" s="4"/>
      <c r="FK325" s="4"/>
      <c r="FL325" s="4"/>
      <c r="FM325" s="4"/>
      <c r="FN325" s="4"/>
      <c r="FO325" s="4"/>
      <c r="FP325" s="4"/>
      <c r="FQ325" s="4"/>
      <c r="FR325" s="4"/>
      <c r="FS325" s="4"/>
      <c r="FT325" s="4"/>
      <c r="FU325" s="4"/>
      <c r="FV325" s="4"/>
      <c r="FW325" s="4"/>
      <c r="FX325" s="4"/>
      <c r="FY325" s="4">
        <f t="shared" si="62"/>
        <v>-2500</v>
      </c>
      <c r="FZ325" s="4">
        <f t="shared" si="60"/>
        <v>1000</v>
      </c>
      <c r="GA325" s="4">
        <f t="shared" si="61"/>
        <v>-500</v>
      </c>
      <c r="GB325" s="5"/>
      <c r="GC325" s="5"/>
      <c r="GD325" s="5"/>
      <c r="GE325" s="5"/>
      <c r="GF325" s="5"/>
      <c r="GG325" s="5"/>
      <c r="GH325" s="5"/>
      <c r="GI325" s="5"/>
      <c r="GJ325" s="5"/>
      <c r="GK325" s="5"/>
      <c r="GL325" s="5"/>
      <c r="GM325" s="5"/>
      <c r="GN325" s="5"/>
      <c r="GO325" s="5"/>
      <c r="GP325" s="5"/>
      <c r="GQ325" s="5"/>
      <c r="GR325" s="5"/>
      <c r="GS325" s="5"/>
    </row>
    <row r="326" spans="2:201" x14ac:dyDescent="0.3">
      <c r="B326" s="3" t="s">
        <v>540</v>
      </c>
      <c r="C326" s="36">
        <v>232</v>
      </c>
      <c r="D326" s="4">
        <f>AVERAGE(GE326,GF326,GG326,GH326,GI326,GJ326)</f>
        <v>700</v>
      </c>
      <c r="E326" s="5"/>
      <c r="F326" s="5"/>
      <c r="G326" s="4"/>
      <c r="H326" s="5"/>
      <c r="I326" s="5"/>
      <c r="J326" s="5"/>
      <c r="K326" s="5"/>
      <c r="L326" s="4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4"/>
      <c r="Z326" s="4"/>
      <c r="AA326" s="5"/>
      <c r="AB326" s="5"/>
      <c r="AC326" s="5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4"/>
      <c r="CS326" s="4"/>
      <c r="CT326" s="4"/>
      <c r="CU326" s="4"/>
      <c r="CV326" s="4"/>
      <c r="CW326" s="4"/>
      <c r="CX326" s="4"/>
      <c r="CY326" s="4"/>
      <c r="CZ326" s="4"/>
      <c r="DA326" s="4"/>
      <c r="DB326" s="4"/>
      <c r="DC326" s="4"/>
      <c r="DD326" s="4"/>
      <c r="DE326" s="4"/>
      <c r="DF326" s="4"/>
      <c r="DG326" s="4"/>
      <c r="DH326" s="4"/>
      <c r="DI326" s="4"/>
      <c r="DJ326" s="4"/>
      <c r="DK326" s="4"/>
      <c r="DL326" s="4"/>
      <c r="DM326" s="4"/>
      <c r="DN326" s="4"/>
      <c r="DO326" s="4"/>
      <c r="DP326" s="4"/>
      <c r="DQ326" s="4"/>
      <c r="DR326" s="4"/>
      <c r="DS326" s="4"/>
      <c r="DT326" s="4"/>
      <c r="DU326" s="4"/>
      <c r="DV326" s="4"/>
      <c r="DW326" s="4"/>
      <c r="DX326" s="4"/>
      <c r="DY326" s="4"/>
      <c r="DZ326" s="4"/>
      <c r="EA326" s="4"/>
      <c r="EB326" s="4"/>
      <c r="EC326" s="4"/>
      <c r="ED326" s="4"/>
      <c r="EE326" s="4"/>
      <c r="EF326" s="4"/>
      <c r="EG326" s="4"/>
      <c r="EH326" s="4"/>
      <c r="EI326" s="4"/>
      <c r="EJ326" s="4"/>
      <c r="EK326" s="4"/>
      <c r="EL326" s="4">
        <v>-2000</v>
      </c>
      <c r="EM326" s="4">
        <v>-1550</v>
      </c>
      <c r="EN326" s="4">
        <v>-2500</v>
      </c>
      <c r="EO326" s="4">
        <v>-1000</v>
      </c>
      <c r="EP326" s="4">
        <v>-800</v>
      </c>
      <c r="EQ326" s="4">
        <v>-800</v>
      </c>
      <c r="ER326" s="4">
        <v>3000</v>
      </c>
      <c r="ES326" s="4">
        <v>2500</v>
      </c>
      <c r="ET326" s="4">
        <v>2500</v>
      </c>
      <c r="EU326" s="4">
        <v>800</v>
      </c>
      <c r="EV326" s="4">
        <v>1550</v>
      </c>
      <c r="EW326" s="4">
        <v>2500</v>
      </c>
      <c r="EX326" s="4"/>
      <c r="EY326" s="4"/>
      <c r="EZ326" s="4"/>
      <c r="FA326" s="4"/>
      <c r="FB326" s="4"/>
      <c r="FC326" s="4"/>
      <c r="FD326" s="4"/>
      <c r="FE326" s="4"/>
      <c r="FF326" s="4"/>
      <c r="FG326" s="4"/>
      <c r="FH326" s="4"/>
      <c r="FI326" s="4"/>
      <c r="FJ326" s="4"/>
      <c r="FK326" s="4"/>
      <c r="FL326" s="4"/>
      <c r="FM326" s="4"/>
      <c r="FN326" s="4"/>
      <c r="FO326" s="4"/>
      <c r="FP326" s="4"/>
      <c r="FQ326" s="4"/>
      <c r="FR326" s="4"/>
      <c r="FS326" s="4"/>
      <c r="FT326" s="4"/>
      <c r="FU326" s="4"/>
      <c r="FV326" s="4"/>
      <c r="FW326" s="4"/>
      <c r="FX326" s="4"/>
      <c r="FY326" s="4">
        <f>EL326*(-1)</f>
        <v>2000</v>
      </c>
      <c r="FZ326" s="4">
        <f>EM326*(-1)</f>
        <v>1550</v>
      </c>
      <c r="GA326" s="4">
        <f>EN326*(-1)</f>
        <v>2500</v>
      </c>
      <c r="GB326" s="4">
        <f>EO326*(-1)</f>
        <v>1000</v>
      </c>
      <c r="GC326" s="4">
        <f>EP326*(-1)</f>
        <v>800</v>
      </c>
      <c r="GD326" s="4">
        <f>EQ326*(-1)</f>
        <v>800</v>
      </c>
      <c r="GE326" s="10">
        <f>ER326-FY326</f>
        <v>1000</v>
      </c>
      <c r="GF326" s="10">
        <f>ES326-FZ326</f>
        <v>950</v>
      </c>
      <c r="GG326" s="10">
        <f>ET326-GA326</f>
        <v>0</v>
      </c>
      <c r="GH326" s="10">
        <f>EU326-GB326</f>
        <v>-200</v>
      </c>
      <c r="GI326" s="10">
        <f>EV326-GC326</f>
        <v>750</v>
      </c>
      <c r="GJ326" s="10">
        <f>EW326-GD326</f>
        <v>1700</v>
      </c>
      <c r="GK326" s="5"/>
      <c r="GL326" s="5"/>
      <c r="GM326" s="5"/>
      <c r="GN326" s="5"/>
      <c r="GO326" s="5"/>
      <c r="GP326" s="5"/>
      <c r="GQ326" s="5"/>
      <c r="GR326" s="5"/>
      <c r="GS326" s="5"/>
    </row>
    <row r="327" spans="2:201" x14ac:dyDescent="0.3">
      <c r="B327" s="3" t="s">
        <v>541</v>
      </c>
      <c r="C327" s="36">
        <v>232</v>
      </c>
      <c r="D327" s="4">
        <f>AVERAGE(GE327,GF327,GG327,GH327,GI327,GJ327)</f>
        <v>2000</v>
      </c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4"/>
      <c r="CS327" s="4"/>
      <c r="CT327" s="4"/>
      <c r="CU327" s="4"/>
      <c r="CV327" s="4"/>
      <c r="CW327" s="4"/>
      <c r="CX327" s="4"/>
      <c r="CY327" s="4"/>
      <c r="CZ327" s="4"/>
      <c r="DA327" s="4"/>
      <c r="DB327" s="4"/>
      <c r="DC327" s="4"/>
      <c r="DD327" s="4"/>
      <c r="DE327" s="4"/>
      <c r="DF327" s="4"/>
      <c r="DG327" s="4"/>
      <c r="DH327" s="4"/>
      <c r="DI327" s="4"/>
      <c r="DJ327" s="4"/>
      <c r="DK327" s="4"/>
      <c r="DL327" s="4"/>
      <c r="DM327" s="4"/>
      <c r="DN327" s="4"/>
      <c r="DO327" s="4"/>
      <c r="DP327" s="4"/>
      <c r="DQ327" s="4"/>
      <c r="DR327" s="4"/>
      <c r="DS327" s="4"/>
      <c r="DT327" s="4"/>
      <c r="DU327" s="4"/>
      <c r="DV327" s="4"/>
      <c r="DW327" s="4"/>
      <c r="DX327" s="4"/>
      <c r="DY327" s="4"/>
      <c r="DZ327" s="4"/>
      <c r="EA327" s="4"/>
      <c r="EB327" s="4"/>
      <c r="EC327" s="4"/>
      <c r="ED327" s="4"/>
      <c r="EE327" s="4"/>
      <c r="EF327" s="4"/>
      <c r="EG327" s="4"/>
      <c r="EH327" s="4"/>
      <c r="EI327" s="4"/>
      <c r="EJ327" s="4"/>
      <c r="EK327" s="4"/>
      <c r="EL327" s="4">
        <v>-1500</v>
      </c>
      <c r="EM327" s="4" t="s">
        <v>7</v>
      </c>
      <c r="EN327" s="4" t="s">
        <v>7</v>
      </c>
      <c r="EO327" s="4" t="s">
        <v>7</v>
      </c>
      <c r="EP327" s="4" t="s">
        <v>7</v>
      </c>
      <c r="EQ327" s="4" t="s">
        <v>7</v>
      </c>
      <c r="ER327" s="4">
        <v>3500</v>
      </c>
      <c r="ES327" s="4" t="s">
        <v>7</v>
      </c>
      <c r="ET327" s="4" t="s">
        <v>7</v>
      </c>
      <c r="EU327" s="4" t="s">
        <v>7</v>
      </c>
      <c r="EV327" s="4" t="s">
        <v>7</v>
      </c>
      <c r="EW327" s="4" t="s">
        <v>7</v>
      </c>
      <c r="EX327" s="4"/>
      <c r="EY327" s="4"/>
      <c r="EZ327" s="4"/>
      <c r="FA327" s="4"/>
      <c r="FB327" s="4"/>
      <c r="FC327" s="4"/>
      <c r="FD327" s="4"/>
      <c r="FE327" s="4"/>
      <c r="FF327" s="4"/>
      <c r="FG327" s="4"/>
      <c r="FH327" s="4"/>
      <c r="FI327" s="4"/>
      <c r="FJ327" s="4"/>
      <c r="FK327" s="4"/>
      <c r="FL327" s="4"/>
      <c r="FM327" s="4"/>
      <c r="FN327" s="4"/>
      <c r="FO327" s="4"/>
      <c r="FP327" s="4"/>
      <c r="FQ327" s="4"/>
      <c r="FR327" s="4"/>
      <c r="FS327" s="4"/>
      <c r="FT327" s="4"/>
      <c r="FU327" s="4"/>
      <c r="FV327" s="4"/>
      <c r="FW327" s="4"/>
      <c r="FX327" s="4"/>
      <c r="FY327" s="4">
        <f>EL327*(-1)</f>
        <v>1500</v>
      </c>
      <c r="FZ327" s="4" t="s">
        <v>7</v>
      </c>
      <c r="GA327" s="4" t="s">
        <v>7</v>
      </c>
      <c r="GB327" s="4" t="s">
        <v>7</v>
      </c>
      <c r="GC327" s="4" t="s">
        <v>7</v>
      </c>
      <c r="GD327" s="4" t="s">
        <v>7</v>
      </c>
      <c r="GE327" s="10">
        <f>ER327-FY327</f>
        <v>2000</v>
      </c>
      <c r="GF327" s="10" t="s">
        <v>7</v>
      </c>
      <c r="GG327" s="10" t="s">
        <v>7</v>
      </c>
      <c r="GH327" s="10" t="s">
        <v>7</v>
      </c>
      <c r="GI327" s="10" t="s">
        <v>7</v>
      </c>
      <c r="GJ327" s="10" t="s">
        <v>7</v>
      </c>
      <c r="GK327" s="5"/>
      <c r="GL327" s="5"/>
      <c r="GM327" s="5"/>
      <c r="GN327" s="5"/>
      <c r="GO327" s="5"/>
      <c r="GP327" s="5"/>
      <c r="GQ327" s="5"/>
      <c r="GR327" s="5"/>
      <c r="GS327" s="5"/>
    </row>
    <row r="328" spans="2:201" x14ac:dyDescent="0.3">
      <c r="B328" s="3" t="s">
        <v>542</v>
      </c>
      <c r="C328" s="36">
        <v>232</v>
      </c>
      <c r="D328" s="4">
        <f>AVERAGE(GE328,GF328,GG328,GH328,GI328,GJ328)</f>
        <v>2275</v>
      </c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4"/>
      <c r="CS328" s="4"/>
      <c r="CT328" s="4"/>
      <c r="CU328" s="4"/>
      <c r="CV328" s="4"/>
      <c r="CW328" s="4"/>
      <c r="CX328" s="4"/>
      <c r="CY328" s="4"/>
      <c r="CZ328" s="4"/>
      <c r="DA328" s="4"/>
      <c r="DB328" s="4"/>
      <c r="DC328" s="4"/>
      <c r="DD328" s="4"/>
      <c r="DE328" s="4"/>
      <c r="DF328" s="4"/>
      <c r="DG328" s="4"/>
      <c r="DH328" s="4"/>
      <c r="DI328" s="4"/>
      <c r="DJ328" s="4"/>
      <c r="DK328" s="4"/>
      <c r="DL328" s="4"/>
      <c r="DM328" s="4"/>
      <c r="DN328" s="4"/>
      <c r="DO328" s="4"/>
      <c r="DP328" s="4"/>
      <c r="DQ328" s="4"/>
      <c r="DR328" s="4"/>
      <c r="DS328" s="4"/>
      <c r="DT328" s="4"/>
      <c r="DU328" s="4"/>
      <c r="DV328" s="4"/>
      <c r="DW328" s="4"/>
      <c r="DX328" s="4"/>
      <c r="DY328" s="4"/>
      <c r="DZ328" s="4"/>
      <c r="EA328" s="4"/>
      <c r="EB328" s="4"/>
      <c r="EC328" s="4"/>
      <c r="ED328" s="4"/>
      <c r="EE328" s="4"/>
      <c r="EF328" s="4"/>
      <c r="EG328" s="4"/>
      <c r="EH328" s="4"/>
      <c r="EI328" s="4"/>
      <c r="EJ328" s="4"/>
      <c r="EK328" s="4"/>
      <c r="EL328" s="4">
        <v>-2000</v>
      </c>
      <c r="EM328" s="4" t="s">
        <v>7</v>
      </c>
      <c r="EN328" s="4">
        <v>-3500</v>
      </c>
      <c r="EO328" s="4">
        <v>800</v>
      </c>
      <c r="EP328" s="4">
        <v>-1200</v>
      </c>
      <c r="EQ328" s="4">
        <v>-1200</v>
      </c>
      <c r="ER328" s="4">
        <v>3500</v>
      </c>
      <c r="ES328" s="4" t="s">
        <v>7</v>
      </c>
      <c r="ET328" s="4">
        <v>6000</v>
      </c>
      <c r="EU328" s="4">
        <v>1500</v>
      </c>
      <c r="EV328" s="4" t="s">
        <v>7</v>
      </c>
      <c r="EW328" s="4">
        <v>4000</v>
      </c>
      <c r="EX328" s="4"/>
      <c r="EY328" s="4"/>
      <c r="EZ328" s="4"/>
      <c r="FA328" s="4"/>
      <c r="FB328" s="4"/>
      <c r="FC328" s="4"/>
      <c r="FD328" s="4"/>
      <c r="FE328" s="4"/>
      <c r="FF328" s="4"/>
      <c r="FG328" s="4"/>
      <c r="FH328" s="4"/>
      <c r="FI328" s="4"/>
      <c r="FJ328" s="4"/>
      <c r="FK328" s="4"/>
      <c r="FL328" s="4"/>
      <c r="FM328" s="4"/>
      <c r="FN328" s="4"/>
      <c r="FO328" s="4"/>
      <c r="FP328" s="4"/>
      <c r="FQ328" s="4"/>
      <c r="FR328" s="4"/>
      <c r="FS328" s="4"/>
      <c r="FT328" s="4"/>
      <c r="FU328" s="4"/>
      <c r="FV328" s="4"/>
      <c r="FW328" s="4"/>
      <c r="FX328" s="4"/>
      <c r="FY328" s="4">
        <f>EL328*(-1)</f>
        <v>2000</v>
      </c>
      <c r="FZ328" s="4" t="s">
        <v>7</v>
      </c>
      <c r="GA328" s="4">
        <f>EN328*(-1)</f>
        <v>3500</v>
      </c>
      <c r="GB328" s="4">
        <f>EO328*(-1)</f>
        <v>-800</v>
      </c>
      <c r="GC328" s="4" t="s">
        <v>7</v>
      </c>
      <c r="GD328" s="4">
        <f>EQ328*(-1)</f>
        <v>1200</v>
      </c>
      <c r="GE328" s="10">
        <f>ER328-FY328</f>
        <v>1500</v>
      </c>
      <c r="GF328" s="10" t="s">
        <v>7</v>
      </c>
      <c r="GG328" s="10">
        <f>ET328-GA328</f>
        <v>2500</v>
      </c>
      <c r="GH328" s="10">
        <f>EU328-GB328</f>
        <v>2300</v>
      </c>
      <c r="GI328" s="10" t="s">
        <v>7</v>
      </c>
      <c r="GJ328" s="10">
        <f>EW328-GD328</f>
        <v>2800</v>
      </c>
      <c r="GK328" s="5"/>
      <c r="GL328" s="5"/>
      <c r="GM328" s="5"/>
      <c r="GN328" s="5"/>
      <c r="GO328" s="5"/>
      <c r="GP328" s="5"/>
      <c r="GQ328" s="5"/>
      <c r="GR328" s="5"/>
      <c r="GS328" s="5"/>
    </row>
    <row r="329" spans="2:201" x14ac:dyDescent="0.3">
      <c r="B329" s="3" t="s">
        <v>543</v>
      </c>
      <c r="C329" s="36">
        <v>232</v>
      </c>
      <c r="D329" s="4" t="s">
        <v>7</v>
      </c>
      <c r="E329" s="4" t="s">
        <v>506</v>
      </c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  <c r="CS329" s="4"/>
      <c r="CT329" s="4"/>
      <c r="CU329" s="4"/>
      <c r="CV329" s="4"/>
      <c r="CW329" s="4"/>
      <c r="CX329" s="4"/>
      <c r="CY329" s="4"/>
      <c r="CZ329" s="4"/>
      <c r="DA329" s="4"/>
      <c r="DB329" s="4"/>
      <c r="DC329" s="4"/>
      <c r="DD329" s="4"/>
      <c r="DE329" s="4"/>
      <c r="DF329" s="4"/>
      <c r="DG329" s="4"/>
      <c r="DH329" s="4"/>
      <c r="DI329" s="4"/>
      <c r="DJ329" s="4"/>
      <c r="DK329" s="4"/>
      <c r="DL329" s="4"/>
      <c r="DM329" s="4"/>
      <c r="DN329" s="4"/>
      <c r="DO329" s="4"/>
      <c r="DP329" s="4"/>
      <c r="DQ329" s="4"/>
      <c r="DR329" s="4"/>
      <c r="DS329" s="4"/>
      <c r="DT329" s="4"/>
      <c r="DU329" s="4"/>
      <c r="DV329" s="4"/>
      <c r="DW329" s="4"/>
      <c r="DX329" s="4"/>
      <c r="DY329" s="4"/>
      <c r="DZ329" s="4"/>
      <c r="EA329" s="4"/>
      <c r="EB329" s="4"/>
      <c r="EC329" s="4"/>
      <c r="ED329" s="4"/>
      <c r="EE329" s="4"/>
      <c r="EF329" s="4"/>
      <c r="EG329" s="4"/>
      <c r="EH329" s="4"/>
      <c r="EI329" s="4"/>
      <c r="EJ329" s="4"/>
      <c r="EK329" s="4"/>
      <c r="EL329" s="4" t="s">
        <v>7</v>
      </c>
      <c r="EM329" s="4" t="s">
        <v>7</v>
      </c>
      <c r="EN329" s="4" t="s">
        <v>7</v>
      </c>
      <c r="EO329" s="4" t="s">
        <v>7</v>
      </c>
      <c r="EP329" s="4" t="s">
        <v>7</v>
      </c>
      <c r="EQ329" s="4" t="s">
        <v>7</v>
      </c>
      <c r="ER329" s="4" t="s">
        <v>7</v>
      </c>
      <c r="ES329" s="4" t="s">
        <v>7</v>
      </c>
      <c r="ET329" s="4" t="s">
        <v>7</v>
      </c>
      <c r="EU329" s="4" t="s">
        <v>7</v>
      </c>
      <c r="EV329" s="4" t="s">
        <v>7</v>
      </c>
      <c r="EW329" s="4" t="s">
        <v>7</v>
      </c>
      <c r="EX329" s="4"/>
      <c r="EY329" s="4"/>
      <c r="EZ329" s="4"/>
      <c r="FA329" s="4"/>
      <c r="FB329" s="4"/>
      <c r="FC329" s="4"/>
      <c r="FD329" s="4"/>
      <c r="FE329" s="4"/>
      <c r="FF329" s="4"/>
      <c r="FG329" s="4"/>
      <c r="FH329" s="4"/>
      <c r="FI329" s="4"/>
      <c r="FJ329" s="4"/>
      <c r="FK329" s="4"/>
      <c r="FL329" s="4"/>
      <c r="FM329" s="4"/>
      <c r="FN329" s="4"/>
      <c r="FO329" s="4"/>
      <c r="FP329" s="4"/>
      <c r="FQ329" s="4"/>
      <c r="FR329" s="4"/>
      <c r="FS329" s="4"/>
      <c r="FT329" s="4"/>
      <c r="FU329" s="4"/>
      <c r="FV329" s="4"/>
      <c r="FW329" s="4"/>
      <c r="FX329" s="4"/>
      <c r="FY329" s="4" t="s">
        <v>7</v>
      </c>
      <c r="FZ329" s="4" t="s">
        <v>7</v>
      </c>
      <c r="GA329" s="4" t="s">
        <v>7</v>
      </c>
      <c r="GB329" s="4" t="s">
        <v>7</v>
      </c>
      <c r="GC329" s="4" t="s">
        <v>7</v>
      </c>
      <c r="GD329" s="4" t="s">
        <v>7</v>
      </c>
      <c r="GE329" s="10" t="s">
        <v>7</v>
      </c>
      <c r="GF329" s="10" t="s">
        <v>7</v>
      </c>
      <c r="GG329" s="10" t="s">
        <v>7</v>
      </c>
      <c r="GH329" s="10" t="s">
        <v>7</v>
      </c>
      <c r="GI329" s="10" t="s">
        <v>7</v>
      </c>
      <c r="GJ329" s="10" t="s">
        <v>7</v>
      </c>
      <c r="GK329" s="5"/>
      <c r="GL329" s="5"/>
      <c r="GM329" s="5"/>
      <c r="GN329" s="5"/>
      <c r="GO329" s="5"/>
      <c r="GP329" s="5"/>
      <c r="GQ329" s="5"/>
      <c r="GR329" s="5"/>
      <c r="GS329" s="5"/>
    </row>
    <row r="330" spans="2:201" x14ac:dyDescent="0.3">
      <c r="B330" s="3" t="s">
        <v>544</v>
      </c>
      <c r="C330" s="36">
        <v>232</v>
      </c>
      <c r="D330" s="4">
        <f>AVERAGE(GE330,GF330,GG330,GH330,GI330,GJ330)</f>
        <v>16.666666666666668</v>
      </c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4"/>
      <c r="CS330" s="4"/>
      <c r="CT330" s="4"/>
      <c r="CU330" s="4"/>
      <c r="CV330" s="4"/>
      <c r="CW330" s="4"/>
      <c r="CX330" s="4"/>
      <c r="CY330" s="4"/>
      <c r="CZ330" s="4"/>
      <c r="DA330" s="4"/>
      <c r="DB330" s="4"/>
      <c r="DC330" s="4"/>
      <c r="DD330" s="4"/>
      <c r="DE330" s="4"/>
      <c r="DF330" s="4"/>
      <c r="DG330" s="4"/>
      <c r="DH330" s="4"/>
      <c r="DI330" s="4"/>
      <c r="DJ330" s="4"/>
      <c r="DK330" s="4"/>
      <c r="DL330" s="4"/>
      <c r="DM330" s="4"/>
      <c r="DN330" s="4"/>
      <c r="DO330" s="4"/>
      <c r="DP330" s="4"/>
      <c r="DQ330" s="4"/>
      <c r="DR330" s="4"/>
      <c r="DS330" s="4"/>
      <c r="DT330" s="4"/>
      <c r="DU330" s="4"/>
      <c r="DV330" s="4"/>
      <c r="DW330" s="4"/>
      <c r="DX330" s="4"/>
      <c r="DY330" s="4"/>
      <c r="DZ330" s="4"/>
      <c r="EA330" s="4"/>
      <c r="EB330" s="4"/>
      <c r="EC330" s="4"/>
      <c r="ED330" s="4"/>
      <c r="EE330" s="4"/>
      <c r="EF330" s="4"/>
      <c r="EG330" s="4"/>
      <c r="EH330" s="4"/>
      <c r="EI330" s="4"/>
      <c r="EJ330" s="4"/>
      <c r="EK330" s="4"/>
      <c r="EL330" s="4">
        <v>2500</v>
      </c>
      <c r="EM330" s="4">
        <v>1000</v>
      </c>
      <c r="EN330" s="4">
        <v>500</v>
      </c>
      <c r="EO330" s="4">
        <v>200</v>
      </c>
      <c r="EP330" s="4">
        <v>300</v>
      </c>
      <c r="EQ330" s="4">
        <v>300</v>
      </c>
      <c r="ER330" s="4">
        <v>-5000</v>
      </c>
      <c r="ES330" s="4">
        <v>1000</v>
      </c>
      <c r="ET330" s="4">
        <v>-700</v>
      </c>
      <c r="EU330" s="4">
        <v>500</v>
      </c>
      <c r="EV330" s="4">
        <v>200</v>
      </c>
      <c r="EW330" s="4">
        <v>-700</v>
      </c>
      <c r="EX330" s="4"/>
      <c r="EY330" s="4"/>
      <c r="EZ330" s="4"/>
      <c r="FA330" s="4"/>
      <c r="FB330" s="4"/>
      <c r="FC330" s="4"/>
      <c r="FD330" s="4"/>
      <c r="FE330" s="4"/>
      <c r="FF330" s="4"/>
      <c r="FG330" s="4"/>
      <c r="FH330" s="4"/>
      <c r="FI330" s="4"/>
      <c r="FJ330" s="4"/>
      <c r="FK330" s="4"/>
      <c r="FL330" s="4"/>
      <c r="FM330" s="4"/>
      <c r="FN330" s="4"/>
      <c r="FO330" s="4"/>
      <c r="FP330" s="4"/>
      <c r="FQ330" s="4"/>
      <c r="FR330" s="4"/>
      <c r="FS330" s="4"/>
      <c r="FT330" s="4"/>
      <c r="FU330" s="4"/>
      <c r="FV330" s="4"/>
      <c r="FW330" s="4"/>
      <c r="FX330" s="4"/>
      <c r="FY330" s="4">
        <f>EL330*(-1)</f>
        <v>-2500</v>
      </c>
      <c r="FZ330" s="4">
        <f>EM330*(-1)</f>
        <v>-1000</v>
      </c>
      <c r="GA330" s="4">
        <f>EN330*(-1)</f>
        <v>-500</v>
      </c>
      <c r="GB330" s="4">
        <f>EO330*(-1)</f>
        <v>-200</v>
      </c>
      <c r="GC330" s="4">
        <f>EP330*(-1)</f>
        <v>-300</v>
      </c>
      <c r="GD330" s="4">
        <f>EQ330*(-1)</f>
        <v>-300</v>
      </c>
      <c r="GE330" s="10">
        <f>ER330-FY330</f>
        <v>-2500</v>
      </c>
      <c r="GF330" s="10">
        <f>ES330-FZ330</f>
        <v>2000</v>
      </c>
      <c r="GG330" s="10">
        <f>ET330-GA330</f>
        <v>-200</v>
      </c>
      <c r="GH330" s="10">
        <f>EU330-GB330</f>
        <v>700</v>
      </c>
      <c r="GI330" s="10">
        <f>EV330-GC330</f>
        <v>500</v>
      </c>
      <c r="GJ330" s="10">
        <f>EW330-GD330</f>
        <v>-400</v>
      </c>
      <c r="GK330" s="5"/>
      <c r="GL330" s="5"/>
      <c r="GM330" s="5"/>
      <c r="GN330" s="5"/>
      <c r="GO330" s="5"/>
      <c r="GP330" s="5"/>
      <c r="GQ330" s="5"/>
      <c r="GR330" s="5"/>
      <c r="GS330" s="5"/>
    </row>
    <row r="331" spans="2:201" x14ac:dyDescent="0.3">
      <c r="B331" s="3" t="s">
        <v>545</v>
      </c>
      <c r="C331" s="36">
        <v>232</v>
      </c>
      <c r="D331" s="46">
        <f>AVERAGE(GE331,GF331,GG331,GH331,GI331,GJ331)</f>
        <v>-533.33333333333337</v>
      </c>
      <c r="E331" s="46" t="s">
        <v>507</v>
      </c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4"/>
      <c r="DE331" s="4"/>
      <c r="DF331" s="4"/>
      <c r="DG331" s="4"/>
      <c r="DH331" s="4"/>
      <c r="DI331" s="4"/>
      <c r="DJ331" s="4"/>
      <c r="DK331" s="4"/>
      <c r="DL331" s="4"/>
      <c r="DM331" s="4"/>
      <c r="DN331" s="4"/>
      <c r="DO331" s="4"/>
      <c r="DP331" s="4"/>
      <c r="DQ331" s="4"/>
      <c r="DR331" s="4"/>
      <c r="DS331" s="4"/>
      <c r="DT331" s="4"/>
      <c r="DU331" s="4"/>
      <c r="DV331" s="4"/>
      <c r="DW331" s="4"/>
      <c r="DX331" s="4"/>
      <c r="DY331" s="4"/>
      <c r="DZ331" s="4"/>
      <c r="EA331" s="4"/>
      <c r="EB331" s="4"/>
      <c r="EC331" s="4"/>
      <c r="ED331" s="4"/>
      <c r="EE331" s="4"/>
      <c r="EF331" s="4"/>
      <c r="EG331" s="4"/>
      <c r="EH331" s="4"/>
      <c r="EI331" s="4"/>
      <c r="EJ331" s="4"/>
      <c r="EK331" s="4"/>
      <c r="EL331" s="4">
        <v>2500</v>
      </c>
      <c r="EM331" s="4">
        <v>-1000</v>
      </c>
      <c r="EN331" s="4">
        <v>500</v>
      </c>
      <c r="EO331" s="4">
        <v>2500</v>
      </c>
      <c r="EP331" s="4">
        <v>-100</v>
      </c>
      <c r="EQ331" s="4">
        <v>-100</v>
      </c>
      <c r="ER331" s="4">
        <v>-3000</v>
      </c>
      <c r="ES331" s="4">
        <v>-2000</v>
      </c>
      <c r="ET331" s="4">
        <v>-500</v>
      </c>
      <c r="EU331" s="4">
        <v>-700</v>
      </c>
      <c r="EV331" s="4">
        <v>-600</v>
      </c>
      <c r="EW331" s="4">
        <v>-700</v>
      </c>
      <c r="EX331" s="4"/>
      <c r="EY331" s="4"/>
      <c r="EZ331" s="4"/>
      <c r="FA331" s="4"/>
      <c r="FB331" s="4"/>
      <c r="FC331" s="4"/>
      <c r="FD331" s="4"/>
      <c r="FE331" s="4"/>
      <c r="FF331" s="4"/>
      <c r="FG331" s="4"/>
      <c r="FH331" s="4"/>
      <c r="FI331" s="4"/>
      <c r="FJ331" s="4"/>
      <c r="FK331" s="4"/>
      <c r="FL331" s="4"/>
      <c r="FM331" s="4"/>
      <c r="FN331" s="4"/>
      <c r="FO331" s="4"/>
      <c r="FP331" s="4"/>
      <c r="FQ331" s="4"/>
      <c r="FR331" s="4"/>
      <c r="FS331" s="4"/>
      <c r="FT331" s="4"/>
      <c r="FU331" s="4"/>
      <c r="FV331" s="4"/>
      <c r="FW331" s="4"/>
      <c r="FX331" s="4"/>
      <c r="FY331" s="4">
        <f>EL331*(-1)</f>
        <v>-2500</v>
      </c>
      <c r="FZ331" s="4">
        <f>EM331*(-1)</f>
        <v>1000</v>
      </c>
      <c r="GA331" s="4">
        <f>EN331*(-1)</f>
        <v>-500</v>
      </c>
      <c r="GB331" s="4">
        <f>EO331*(-1)</f>
        <v>-2500</v>
      </c>
      <c r="GC331" s="4">
        <f>EP331*(-1)</f>
        <v>100</v>
      </c>
      <c r="GD331" s="4">
        <f>EQ331*(-1)</f>
        <v>100</v>
      </c>
      <c r="GE331" s="10">
        <f>ER331-FY331</f>
        <v>-500</v>
      </c>
      <c r="GF331" s="10">
        <f>ES331-FZ331</f>
        <v>-3000</v>
      </c>
      <c r="GG331" s="10">
        <f>ET331-GA331</f>
        <v>0</v>
      </c>
      <c r="GH331" s="10">
        <f>EU331-GB331</f>
        <v>1800</v>
      </c>
      <c r="GI331" s="10">
        <f>EV331-GC331</f>
        <v>-700</v>
      </c>
      <c r="GJ331" s="10">
        <f>EW331-GD331</f>
        <v>-800</v>
      </c>
      <c r="GK331" s="5"/>
      <c r="GL331" s="5"/>
      <c r="GM331" s="5"/>
      <c r="GN331" s="5"/>
      <c r="GO331" s="5"/>
      <c r="GP331" s="5"/>
      <c r="GQ331" s="5"/>
      <c r="GR331" s="5"/>
      <c r="GS331" s="5"/>
    </row>
    <row r="332" spans="2:201" x14ac:dyDescent="0.3">
      <c r="B332" s="3" t="s">
        <v>546</v>
      </c>
      <c r="C332" s="36">
        <v>233</v>
      </c>
      <c r="D332" s="10">
        <f>AVERAGE(GE332,GF332,GG332,GH332,GI332,GJ332)</f>
        <v>1666.6666666666667</v>
      </c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  <c r="CT332" s="4"/>
      <c r="CU332" s="4"/>
      <c r="CV332" s="4"/>
      <c r="CW332" s="4"/>
      <c r="CX332" s="4"/>
      <c r="CY332" s="4"/>
      <c r="CZ332" s="4"/>
      <c r="DA332" s="4"/>
      <c r="DB332" s="4"/>
      <c r="DC332" s="4"/>
      <c r="DD332" s="4"/>
      <c r="DE332" s="4"/>
      <c r="DF332" s="4"/>
      <c r="DG332" s="4"/>
      <c r="DH332" s="4"/>
      <c r="DI332" s="4"/>
      <c r="DJ332" s="4"/>
      <c r="DK332" s="4"/>
      <c r="DL332" s="4"/>
      <c r="DM332" s="4"/>
      <c r="DN332" s="4"/>
      <c r="DO332" s="4"/>
      <c r="DP332" s="4"/>
      <c r="DQ332" s="4"/>
      <c r="DR332" s="4"/>
      <c r="DS332" s="4"/>
      <c r="DT332" s="4"/>
      <c r="DU332" s="4"/>
      <c r="DV332" s="4"/>
      <c r="DW332" s="4"/>
      <c r="DX332" s="4"/>
      <c r="DY332" s="4"/>
      <c r="DZ332" s="4"/>
      <c r="EA332" s="4"/>
      <c r="EB332" s="4"/>
      <c r="EC332" s="4"/>
      <c r="ED332" s="4"/>
      <c r="EE332" s="4"/>
      <c r="EF332" s="4">
        <v>3000</v>
      </c>
      <c r="EG332" s="4">
        <v>1550</v>
      </c>
      <c r="EH332" s="4">
        <v>2500</v>
      </c>
      <c r="EI332" s="4">
        <v>3000</v>
      </c>
      <c r="EJ332" s="4">
        <v>2500</v>
      </c>
      <c r="EK332" s="4">
        <v>5000</v>
      </c>
      <c r="EL332" s="4"/>
      <c r="EM332" s="4"/>
      <c r="EN332" s="4"/>
      <c r="EO332" s="4"/>
      <c r="EP332" s="4"/>
      <c r="EQ332" s="4"/>
      <c r="ER332" s="4"/>
      <c r="ES332" s="4"/>
      <c r="ET332" s="4"/>
      <c r="EU332" s="4"/>
      <c r="EV332" s="4"/>
      <c r="EW332" s="4"/>
      <c r="EX332" s="4">
        <v>-2000</v>
      </c>
      <c r="EY332" s="4">
        <v>-750</v>
      </c>
      <c r="EZ332" s="4">
        <v>-1500</v>
      </c>
      <c r="FA332" s="4">
        <v>-800</v>
      </c>
      <c r="FB332" s="4">
        <v>-2000</v>
      </c>
      <c r="FC332" s="4">
        <v>-500</v>
      </c>
      <c r="FD332" s="4"/>
      <c r="FE332" s="4"/>
      <c r="FF332" s="4"/>
      <c r="FG332" s="4"/>
      <c r="FH332" s="4"/>
      <c r="FI332" s="4"/>
      <c r="FJ332" s="4"/>
      <c r="FK332" s="4"/>
      <c r="FL332" s="4"/>
      <c r="FM332" s="4"/>
      <c r="FN332" s="4"/>
      <c r="FO332" s="4"/>
      <c r="FP332" s="4"/>
      <c r="FQ332" s="4"/>
      <c r="FR332" s="4"/>
      <c r="FS332" s="4"/>
      <c r="FT332" s="4"/>
      <c r="FU332" s="4"/>
      <c r="FV332" s="4"/>
      <c r="FW332" s="4"/>
      <c r="FX332" s="4"/>
      <c r="FY332" s="4">
        <f>EX332*(-1)</f>
        <v>2000</v>
      </c>
      <c r="FZ332" s="4">
        <f>EY332*(-1)</f>
        <v>750</v>
      </c>
      <c r="GA332" s="4">
        <f>EZ332*(-1)</f>
        <v>1500</v>
      </c>
      <c r="GB332" s="4">
        <f>FA332*(-1)</f>
        <v>800</v>
      </c>
      <c r="GC332" s="4">
        <f>FB332*(-1)</f>
        <v>2000</v>
      </c>
      <c r="GD332" s="4">
        <f>FC332*(-1)</f>
        <v>500</v>
      </c>
      <c r="GE332" s="4">
        <f>EF332-FY332</f>
        <v>1000</v>
      </c>
      <c r="GF332" s="4">
        <f>EG332-FZ332</f>
        <v>800</v>
      </c>
      <c r="GG332" s="4">
        <f>EH332-GA332</f>
        <v>1000</v>
      </c>
      <c r="GH332" s="4">
        <f>EI332-GB332</f>
        <v>2200</v>
      </c>
      <c r="GI332" s="4">
        <f>EJ332-GC332</f>
        <v>500</v>
      </c>
      <c r="GJ332" s="4">
        <f>EK332-GD332</f>
        <v>4500</v>
      </c>
      <c r="GK332" s="5"/>
      <c r="GL332" s="5"/>
      <c r="GM332" s="5"/>
      <c r="GN332" s="5"/>
      <c r="GO332" s="5"/>
      <c r="GP332" s="5"/>
      <c r="GQ332" s="5"/>
      <c r="GR332" s="5"/>
      <c r="GS332" s="5"/>
    </row>
    <row r="333" spans="2:201" x14ac:dyDescent="0.3">
      <c r="B333" s="3" t="s">
        <v>553</v>
      </c>
      <c r="C333" s="36">
        <v>233</v>
      </c>
      <c r="D333" s="10">
        <f>AVERAGE(GE333,GF333,GG333,GH333,GI333,GJ333)</f>
        <v>700</v>
      </c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  <c r="DD333" s="4"/>
      <c r="DE333" s="4"/>
      <c r="DF333" s="4"/>
      <c r="DG333" s="4"/>
      <c r="DH333" s="4"/>
      <c r="DI333" s="4"/>
      <c r="DJ333" s="4"/>
      <c r="DK333" s="4"/>
      <c r="DL333" s="4"/>
      <c r="DM333" s="4"/>
      <c r="DN333" s="4"/>
      <c r="DO333" s="4"/>
      <c r="DP333" s="4"/>
      <c r="DQ333" s="4"/>
      <c r="DR333" s="4"/>
      <c r="DS333" s="4"/>
      <c r="DT333" s="4"/>
      <c r="DU333" s="4"/>
      <c r="DV333" s="4"/>
      <c r="DW333" s="4"/>
      <c r="DX333" s="4"/>
      <c r="DY333" s="4"/>
      <c r="DZ333" s="4"/>
      <c r="EA333" s="4"/>
      <c r="EB333" s="4"/>
      <c r="EC333" s="4"/>
      <c r="ED333" s="4"/>
      <c r="EE333" s="4"/>
      <c r="EF333" s="4">
        <v>1500</v>
      </c>
      <c r="EG333" s="4" t="s">
        <v>7</v>
      </c>
      <c r="EH333" s="4" t="s">
        <v>7</v>
      </c>
      <c r="EI333" s="4" t="s">
        <v>7</v>
      </c>
      <c r="EJ333" s="4" t="s">
        <v>7</v>
      </c>
      <c r="EK333" s="4" t="s">
        <v>7</v>
      </c>
      <c r="EL333" s="4"/>
      <c r="EM333" s="4"/>
      <c r="EN333" s="4"/>
      <c r="EO333" s="4"/>
      <c r="EP333" s="4"/>
      <c r="EQ333" s="4"/>
      <c r="ER333" s="4"/>
      <c r="ES333" s="4"/>
      <c r="ET333" s="4"/>
      <c r="EU333" s="4"/>
      <c r="EV333" s="4"/>
      <c r="EW333" s="4"/>
      <c r="EX333" s="4">
        <v>-800</v>
      </c>
      <c r="EY333" s="4" t="s">
        <v>7</v>
      </c>
      <c r="EZ333" s="4" t="s">
        <v>7</v>
      </c>
      <c r="FA333" s="4" t="s">
        <v>7</v>
      </c>
      <c r="FB333" s="4" t="s">
        <v>7</v>
      </c>
      <c r="FC333" s="4" t="s">
        <v>7</v>
      </c>
      <c r="FD333" s="4"/>
      <c r="FE333" s="4"/>
      <c r="FF333" s="4"/>
      <c r="FG333" s="4"/>
      <c r="FH333" s="4"/>
      <c r="FI333" s="4"/>
      <c r="FJ333" s="4"/>
      <c r="FK333" s="4"/>
      <c r="FL333" s="4"/>
      <c r="FM333" s="4"/>
      <c r="FN333" s="4"/>
      <c r="FO333" s="4"/>
      <c r="FP333" s="4"/>
      <c r="FQ333" s="4"/>
      <c r="FR333" s="4"/>
      <c r="FS333" s="4"/>
      <c r="FT333" s="4"/>
      <c r="FU333" s="4"/>
      <c r="FV333" s="4"/>
      <c r="FW333" s="4"/>
      <c r="FX333" s="4"/>
      <c r="FY333" s="4">
        <f>EX333*(-1)</f>
        <v>800</v>
      </c>
      <c r="FZ333" s="4" t="s">
        <v>7</v>
      </c>
      <c r="GA333" s="4" t="s">
        <v>7</v>
      </c>
      <c r="GB333" s="4" t="s">
        <v>7</v>
      </c>
      <c r="GC333" s="4" t="s">
        <v>7</v>
      </c>
      <c r="GD333" s="4" t="s">
        <v>7</v>
      </c>
      <c r="GE333" s="4">
        <f>EF333-FY333</f>
        <v>700</v>
      </c>
      <c r="GF333" s="4" t="s">
        <v>7</v>
      </c>
      <c r="GG333" s="4" t="s">
        <v>7</v>
      </c>
      <c r="GH333" s="4" t="s">
        <v>7</v>
      </c>
      <c r="GI333" s="4" t="s">
        <v>7</v>
      </c>
      <c r="GJ333" s="4" t="s">
        <v>7</v>
      </c>
      <c r="GK333" s="5"/>
      <c r="GL333" s="5"/>
      <c r="GM333" s="5"/>
      <c r="GN333" s="5"/>
      <c r="GO333" s="5"/>
      <c r="GP333" s="5"/>
      <c r="GQ333" s="5"/>
      <c r="GR333" s="5"/>
      <c r="GS333" s="5"/>
    </row>
    <row r="334" spans="2:201" x14ac:dyDescent="0.3">
      <c r="B334" s="3" t="s">
        <v>554</v>
      </c>
      <c r="C334" s="36">
        <v>233</v>
      </c>
      <c r="D334" s="10">
        <f>AVERAGE(GE334,GF334,GG334,GH334,GI334,GJ334)</f>
        <v>1350</v>
      </c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  <c r="CR334" s="4"/>
      <c r="CS334" s="4"/>
      <c r="CT334" s="4"/>
      <c r="CU334" s="4"/>
      <c r="CV334" s="4"/>
      <c r="CW334" s="4"/>
      <c r="CX334" s="4"/>
      <c r="CY334" s="4"/>
      <c r="CZ334" s="4"/>
      <c r="DA334" s="4"/>
      <c r="DB334" s="4"/>
      <c r="DC334" s="4"/>
      <c r="DD334" s="4"/>
      <c r="DE334" s="4"/>
      <c r="DF334" s="4"/>
      <c r="DG334" s="4"/>
      <c r="DH334" s="4"/>
      <c r="DI334" s="4"/>
      <c r="DJ334" s="4"/>
      <c r="DK334" s="4"/>
      <c r="DL334" s="4"/>
      <c r="DM334" s="4"/>
      <c r="DN334" s="4"/>
      <c r="DO334" s="4"/>
      <c r="DP334" s="4"/>
      <c r="DQ334" s="4"/>
      <c r="DR334" s="4"/>
      <c r="DS334" s="4"/>
      <c r="DT334" s="4"/>
      <c r="DU334" s="4"/>
      <c r="DV334" s="4"/>
      <c r="DW334" s="4"/>
      <c r="DX334" s="4"/>
      <c r="DY334" s="4"/>
      <c r="DZ334" s="4"/>
      <c r="EA334" s="4"/>
      <c r="EB334" s="4"/>
      <c r="EC334" s="4"/>
      <c r="ED334" s="4"/>
      <c r="EE334" s="4"/>
      <c r="EF334" s="4">
        <v>2000</v>
      </c>
      <c r="EG334" s="4" t="s">
        <v>7</v>
      </c>
      <c r="EH334" s="4">
        <v>3500</v>
      </c>
      <c r="EI334" s="4">
        <v>1000</v>
      </c>
      <c r="EJ334" s="4" t="s">
        <v>7</v>
      </c>
      <c r="EK334" s="4">
        <v>5000</v>
      </c>
      <c r="EL334" s="4"/>
      <c r="EM334" s="4"/>
      <c r="EN334" s="4"/>
      <c r="EO334" s="4"/>
      <c r="EP334" s="4"/>
      <c r="EQ334" s="4"/>
      <c r="ER334" s="4"/>
      <c r="ES334" s="4"/>
      <c r="ET334" s="4"/>
      <c r="EU334" s="4"/>
      <c r="EV334" s="4"/>
      <c r="EW334" s="4"/>
      <c r="EX334" s="4">
        <v>-1000</v>
      </c>
      <c r="EY334" s="4" t="s">
        <v>7</v>
      </c>
      <c r="EZ334" s="4">
        <v>-2500</v>
      </c>
      <c r="FA334" s="4">
        <v>-2000</v>
      </c>
      <c r="FB334" s="4" t="s">
        <v>7</v>
      </c>
      <c r="FC334" s="4">
        <v>-600</v>
      </c>
      <c r="FD334" s="4"/>
      <c r="FE334" s="4"/>
      <c r="FF334" s="4"/>
      <c r="FG334" s="4"/>
      <c r="FH334" s="4"/>
      <c r="FI334" s="4"/>
      <c r="FJ334" s="4"/>
      <c r="FK334" s="4"/>
      <c r="FL334" s="4"/>
      <c r="FM334" s="4"/>
      <c r="FN334" s="4"/>
      <c r="FO334" s="4"/>
      <c r="FP334" s="4"/>
      <c r="FQ334" s="4"/>
      <c r="FR334" s="4"/>
      <c r="FS334" s="4"/>
      <c r="FT334" s="4"/>
      <c r="FU334" s="4"/>
      <c r="FV334" s="4"/>
      <c r="FW334" s="4"/>
      <c r="FX334" s="4"/>
      <c r="FY334" s="4">
        <f>EX334*(-1)</f>
        <v>1000</v>
      </c>
      <c r="FZ334" s="4" t="s">
        <v>7</v>
      </c>
      <c r="GA334" s="4">
        <f>EZ334*(-1)</f>
        <v>2500</v>
      </c>
      <c r="GB334" s="4">
        <f>FA334*(-1)</f>
        <v>2000</v>
      </c>
      <c r="GC334" s="4" t="s">
        <v>7</v>
      </c>
      <c r="GD334" s="4">
        <f>FC334*(-1)</f>
        <v>600</v>
      </c>
      <c r="GE334" s="4">
        <f>EF334-FY334</f>
        <v>1000</v>
      </c>
      <c r="GF334" s="4" t="s">
        <v>7</v>
      </c>
      <c r="GG334" s="4">
        <f>EH334-GA334</f>
        <v>1000</v>
      </c>
      <c r="GH334" s="4">
        <f>EI334-GB334</f>
        <v>-1000</v>
      </c>
      <c r="GI334" s="4" t="s">
        <v>7</v>
      </c>
      <c r="GJ334" s="4">
        <f>EK334-GD334</f>
        <v>4400</v>
      </c>
      <c r="GK334" s="5"/>
      <c r="GL334" s="5"/>
      <c r="GM334" s="5"/>
      <c r="GN334" s="5"/>
      <c r="GO334" s="5"/>
      <c r="GP334" s="5"/>
      <c r="GQ334" s="5"/>
      <c r="GR334" s="5"/>
      <c r="GS334" s="5"/>
    </row>
    <row r="335" spans="2:201" x14ac:dyDescent="0.3">
      <c r="B335" s="3" t="s">
        <v>555</v>
      </c>
      <c r="C335" s="36">
        <v>233</v>
      </c>
      <c r="D335" s="10" t="s">
        <v>7</v>
      </c>
      <c r="E335" s="4" t="s">
        <v>506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  <c r="CR335" s="4"/>
      <c r="CS335" s="4"/>
      <c r="CT335" s="4"/>
      <c r="CU335" s="4"/>
      <c r="CV335" s="4"/>
      <c r="CW335" s="4"/>
      <c r="CX335" s="4"/>
      <c r="CY335" s="4"/>
      <c r="CZ335" s="4"/>
      <c r="DA335" s="4"/>
      <c r="DB335" s="4"/>
      <c r="DC335" s="4"/>
      <c r="DD335" s="4"/>
      <c r="DE335" s="4"/>
      <c r="DF335" s="4"/>
      <c r="DG335" s="4"/>
      <c r="DH335" s="4"/>
      <c r="DI335" s="4"/>
      <c r="DJ335" s="4"/>
      <c r="DK335" s="4"/>
      <c r="DL335" s="4"/>
      <c r="DM335" s="4"/>
      <c r="DN335" s="4"/>
      <c r="DO335" s="4"/>
      <c r="DP335" s="4"/>
      <c r="DQ335" s="4"/>
      <c r="DR335" s="4"/>
      <c r="DS335" s="4"/>
      <c r="DT335" s="4"/>
      <c r="DU335" s="4"/>
      <c r="DV335" s="4"/>
      <c r="DW335" s="4"/>
      <c r="DX335" s="4"/>
      <c r="DY335" s="4"/>
      <c r="DZ335" s="4"/>
      <c r="EA335" s="4"/>
      <c r="EB335" s="4"/>
      <c r="EC335" s="4"/>
      <c r="ED335" s="4"/>
      <c r="EE335" s="4"/>
      <c r="EF335" s="4" t="s">
        <v>7</v>
      </c>
      <c r="EG335" s="4" t="s">
        <v>7</v>
      </c>
      <c r="EH335" s="4" t="s">
        <v>7</v>
      </c>
      <c r="EI335" s="4" t="s">
        <v>7</v>
      </c>
      <c r="EJ335" s="4" t="s">
        <v>7</v>
      </c>
      <c r="EK335" s="4" t="s">
        <v>7</v>
      </c>
      <c r="EL335" s="4"/>
      <c r="EM335" s="4"/>
      <c r="EN335" s="4"/>
      <c r="EO335" s="4"/>
      <c r="EP335" s="4"/>
      <c r="EQ335" s="4"/>
      <c r="ER335" s="4"/>
      <c r="ES335" s="4"/>
      <c r="ET335" s="4"/>
      <c r="EU335" s="4"/>
      <c r="EV335" s="4"/>
      <c r="EW335" s="4"/>
      <c r="EX335" s="4" t="s">
        <v>7</v>
      </c>
      <c r="EY335" s="4" t="s">
        <v>7</v>
      </c>
      <c r="EZ335" s="4" t="s">
        <v>7</v>
      </c>
      <c r="FA335" s="4" t="s">
        <v>7</v>
      </c>
      <c r="FB335" s="4" t="s">
        <v>7</v>
      </c>
      <c r="FC335" s="4" t="s">
        <v>7</v>
      </c>
      <c r="FD335" s="4"/>
      <c r="FE335" s="4"/>
      <c r="FF335" s="4"/>
      <c r="FG335" s="4"/>
      <c r="FH335" s="4"/>
      <c r="FI335" s="4"/>
      <c r="FJ335" s="4"/>
      <c r="FK335" s="4"/>
      <c r="FL335" s="4"/>
      <c r="FM335" s="4"/>
      <c r="FN335" s="4"/>
      <c r="FO335" s="4"/>
      <c r="FP335" s="4"/>
      <c r="FQ335" s="4"/>
      <c r="FR335" s="4"/>
      <c r="FS335" s="4"/>
      <c r="FT335" s="4"/>
      <c r="FU335" s="4"/>
      <c r="FV335" s="4"/>
      <c r="FW335" s="4"/>
      <c r="FX335" s="4"/>
      <c r="FY335" s="4" t="s">
        <v>7</v>
      </c>
      <c r="FZ335" s="4" t="s">
        <v>7</v>
      </c>
      <c r="GA335" s="4" t="s">
        <v>7</v>
      </c>
      <c r="GB335" s="4" t="s">
        <v>7</v>
      </c>
      <c r="GC335" s="4" t="s">
        <v>7</v>
      </c>
      <c r="GD335" s="4" t="s">
        <v>7</v>
      </c>
      <c r="GE335" s="4" t="s">
        <v>7</v>
      </c>
      <c r="GF335" s="4" t="s">
        <v>7</v>
      </c>
      <c r="GG335" s="4" t="s">
        <v>7</v>
      </c>
      <c r="GH335" s="4" t="s">
        <v>7</v>
      </c>
      <c r="GI335" s="4" t="s">
        <v>7</v>
      </c>
      <c r="GJ335" s="4" t="s">
        <v>7</v>
      </c>
      <c r="GK335" s="5"/>
      <c r="GL335" s="5"/>
      <c r="GM335" s="5"/>
      <c r="GN335" s="5"/>
      <c r="GO335" s="5"/>
      <c r="GP335" s="5"/>
      <c r="GQ335" s="5"/>
      <c r="GR335" s="5"/>
      <c r="GS335" s="5"/>
    </row>
    <row r="336" spans="2:201" x14ac:dyDescent="0.3">
      <c r="B336" s="3" t="s">
        <v>556</v>
      </c>
      <c r="C336" s="36">
        <v>233</v>
      </c>
      <c r="D336" s="46">
        <f>AVERAGE(GE336,GF336,GG336,GH336,GI336,GJ336)</f>
        <v>-233.33333333333334</v>
      </c>
      <c r="E336" s="46" t="s">
        <v>507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  <c r="CS336" s="4"/>
      <c r="CT336" s="4"/>
      <c r="CU336" s="4"/>
      <c r="CV336" s="4"/>
      <c r="CW336" s="4"/>
      <c r="CX336" s="4"/>
      <c r="CY336" s="4"/>
      <c r="CZ336" s="4"/>
      <c r="DA336" s="4"/>
      <c r="DB336" s="4"/>
      <c r="DC336" s="4"/>
      <c r="DD336" s="4"/>
      <c r="DE336" s="4"/>
      <c r="DF336" s="4"/>
      <c r="DG336" s="4"/>
      <c r="DH336" s="4"/>
      <c r="DI336" s="4"/>
      <c r="DJ336" s="4"/>
      <c r="DK336" s="4"/>
      <c r="DL336" s="4"/>
      <c r="DM336" s="4"/>
      <c r="DN336" s="4"/>
      <c r="DO336" s="4"/>
      <c r="DP336" s="4"/>
      <c r="DQ336" s="4"/>
      <c r="DR336" s="4"/>
      <c r="DS336" s="4"/>
      <c r="DT336" s="4"/>
      <c r="DU336" s="4"/>
      <c r="DV336" s="4"/>
      <c r="DW336" s="4"/>
      <c r="DX336" s="4"/>
      <c r="DY336" s="4"/>
      <c r="DZ336" s="4"/>
      <c r="EA336" s="4"/>
      <c r="EB336" s="4"/>
      <c r="EC336" s="4"/>
      <c r="ED336" s="4"/>
      <c r="EE336" s="4"/>
      <c r="EF336" s="4">
        <v>-2500</v>
      </c>
      <c r="EG336" s="4">
        <v>-1000</v>
      </c>
      <c r="EH336" s="4">
        <v>-500</v>
      </c>
      <c r="EI336" s="4">
        <v>-1000</v>
      </c>
      <c r="EJ336" s="4">
        <v>-2000</v>
      </c>
      <c r="EK336" s="4">
        <v>-500</v>
      </c>
      <c r="EL336" s="4"/>
      <c r="EM336" s="4"/>
      <c r="EN336" s="4"/>
      <c r="EO336" s="4"/>
      <c r="EP336" s="4"/>
      <c r="EQ336" s="4"/>
      <c r="ER336" s="4"/>
      <c r="ES336" s="4"/>
      <c r="ET336" s="4"/>
      <c r="EU336" s="4"/>
      <c r="EV336" s="4"/>
      <c r="EW336" s="4"/>
      <c r="EX336" s="4">
        <v>1500</v>
      </c>
      <c r="EY336" s="4">
        <v>900</v>
      </c>
      <c r="EZ336" s="4">
        <v>300</v>
      </c>
      <c r="FA336" s="4">
        <v>2000</v>
      </c>
      <c r="FB336" s="4">
        <v>1000</v>
      </c>
      <c r="FC336" s="4">
        <v>400</v>
      </c>
      <c r="FD336" s="4"/>
      <c r="FE336" s="4"/>
      <c r="FF336" s="4"/>
      <c r="FG336" s="4"/>
      <c r="FH336" s="4"/>
      <c r="FI336" s="4"/>
      <c r="FJ336" s="4"/>
      <c r="FK336" s="4"/>
      <c r="FL336" s="4"/>
      <c r="FM336" s="4"/>
      <c r="FN336" s="4"/>
      <c r="FO336" s="4"/>
      <c r="FP336" s="4"/>
      <c r="FQ336" s="4"/>
      <c r="FR336" s="4"/>
      <c r="FS336" s="4"/>
      <c r="FT336" s="4"/>
      <c r="FU336" s="4"/>
      <c r="FV336" s="4"/>
      <c r="FW336" s="4"/>
      <c r="FX336" s="4"/>
      <c r="FY336" s="4">
        <f>EX336*(-1)</f>
        <v>-1500</v>
      </c>
      <c r="FZ336" s="4">
        <f>EY336*(-1)</f>
        <v>-900</v>
      </c>
      <c r="GA336" s="4">
        <f>EZ336*(-1)</f>
        <v>-300</v>
      </c>
      <c r="GB336" s="4">
        <f>FA336*(-1)</f>
        <v>-2000</v>
      </c>
      <c r="GC336" s="4">
        <f>FB336*(-1)</f>
        <v>-1000</v>
      </c>
      <c r="GD336" s="4">
        <f>FC336*(-1)</f>
        <v>-400</v>
      </c>
      <c r="GE336" s="4">
        <f>EF336-FY336</f>
        <v>-1000</v>
      </c>
      <c r="GF336" s="4">
        <f>EG336-FZ336</f>
        <v>-100</v>
      </c>
      <c r="GG336" s="4">
        <f>EH336-GA336</f>
        <v>-200</v>
      </c>
      <c r="GH336" s="4">
        <f>EI336-GB336</f>
        <v>1000</v>
      </c>
      <c r="GI336" s="4">
        <f>EJ336-GC336</f>
        <v>-1000</v>
      </c>
      <c r="GJ336" s="4">
        <f>EK336-GD336</f>
        <v>-100</v>
      </c>
      <c r="GK336" s="5"/>
      <c r="GL336" s="5"/>
      <c r="GM336" s="5"/>
      <c r="GN336" s="5"/>
      <c r="GO336" s="5"/>
      <c r="GP336" s="5"/>
      <c r="GQ336" s="5"/>
      <c r="GR336" s="5"/>
      <c r="GS336" s="5"/>
    </row>
    <row r="337" spans="2:201" x14ac:dyDescent="0.3">
      <c r="B337" s="3" t="s">
        <v>569</v>
      </c>
      <c r="C337" s="36">
        <v>264</v>
      </c>
      <c r="D337" s="10">
        <f>FW337/FX337</f>
        <v>0.39473684210526311</v>
      </c>
      <c r="E337" s="5"/>
      <c r="F337" s="5"/>
      <c r="G337" s="4"/>
      <c r="H337" s="5"/>
      <c r="I337" s="5"/>
      <c r="J337" s="5"/>
      <c r="K337" s="5"/>
      <c r="L337" s="4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4"/>
      <c r="Z337" s="4"/>
      <c r="AA337" s="5"/>
      <c r="AB337" s="5"/>
      <c r="AC337" s="5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  <c r="CT337" s="4"/>
      <c r="CU337" s="4"/>
      <c r="CV337" s="4"/>
      <c r="CW337" s="4"/>
      <c r="CX337" s="4"/>
      <c r="CY337" s="4"/>
      <c r="CZ337" s="4"/>
      <c r="DA337" s="4"/>
      <c r="DB337" s="4"/>
      <c r="DC337" s="4"/>
      <c r="DD337" s="4"/>
      <c r="DE337" s="4"/>
      <c r="DF337" s="4"/>
      <c r="DG337" s="4"/>
      <c r="DH337" s="4"/>
      <c r="DI337" s="4"/>
      <c r="DJ337" s="4"/>
      <c r="DK337" s="4"/>
      <c r="DL337" s="4"/>
      <c r="DM337" s="4"/>
      <c r="DN337" s="4"/>
      <c r="DO337" s="4"/>
      <c r="DP337" s="4"/>
      <c r="DQ337" s="4"/>
      <c r="DR337" s="4"/>
      <c r="DS337" s="4"/>
      <c r="DT337" s="4"/>
      <c r="DU337" s="4"/>
      <c r="DV337" s="4"/>
      <c r="DW337" s="4"/>
      <c r="DX337" s="4"/>
      <c r="DY337" s="4"/>
      <c r="DZ337" s="4"/>
      <c r="EA337" s="4"/>
      <c r="EB337" s="4"/>
      <c r="EC337" s="4"/>
      <c r="ED337" s="4"/>
      <c r="EE337" s="4"/>
      <c r="EF337" s="4"/>
      <c r="EG337" s="4"/>
      <c r="EH337" s="4"/>
      <c r="EI337" s="4"/>
      <c r="EJ337" s="4"/>
      <c r="EK337" s="4"/>
      <c r="EL337" s="4"/>
      <c r="EM337" s="4"/>
      <c r="EN337" s="4"/>
      <c r="EO337" s="4"/>
      <c r="EP337" s="4"/>
      <c r="EQ337" s="4"/>
      <c r="ER337" s="4"/>
      <c r="ES337" s="4"/>
      <c r="ET337" s="4"/>
      <c r="EU337" s="4"/>
      <c r="EV337" s="4"/>
      <c r="EW337" s="4"/>
      <c r="EX337" s="4"/>
      <c r="EY337" s="4"/>
      <c r="EZ337" s="4"/>
      <c r="FA337" s="4"/>
      <c r="FB337" s="4"/>
      <c r="FC337" s="4"/>
      <c r="FD337" s="7">
        <v>700</v>
      </c>
      <c r="FE337" s="7">
        <v>500</v>
      </c>
      <c r="FF337" s="7">
        <v>700</v>
      </c>
      <c r="FG337" s="19">
        <v>-250</v>
      </c>
      <c r="FH337" s="19">
        <v>-250</v>
      </c>
      <c r="FI337" s="19">
        <v>-250</v>
      </c>
      <c r="FJ337" s="19"/>
      <c r="FK337" s="19"/>
      <c r="FL337" s="19"/>
      <c r="FM337" s="19"/>
      <c r="FN337" s="19"/>
      <c r="FO337" s="19"/>
      <c r="FP337" s="19"/>
      <c r="FQ337" s="19"/>
      <c r="FR337" s="19"/>
      <c r="FS337" s="19"/>
      <c r="FT337" s="19"/>
      <c r="FU337" s="19"/>
      <c r="FV337" s="19"/>
      <c r="FW337" s="4">
        <f>AVERAGE(FY337,FZ337,GA337)</f>
        <v>250</v>
      </c>
      <c r="FX337" s="4">
        <f>AVERAGE(FD337,FE337,FF337)</f>
        <v>633.33333333333337</v>
      </c>
      <c r="FY337" s="4">
        <f>FG337*(-1)</f>
        <v>250</v>
      </c>
      <c r="FZ337" s="4">
        <f>FH337*(-1)</f>
        <v>250</v>
      </c>
      <c r="GA337" s="4">
        <f>FI337*(-1)</f>
        <v>250</v>
      </c>
      <c r="GB337" s="5"/>
      <c r="GC337" s="5"/>
      <c r="GD337" s="5"/>
      <c r="GE337" s="5"/>
      <c r="GF337" s="5"/>
      <c r="GG337" s="5"/>
      <c r="GH337" s="5"/>
      <c r="GI337" s="5"/>
      <c r="GJ337" s="5"/>
      <c r="GK337" s="5"/>
      <c r="GL337" s="5"/>
      <c r="GM337" s="5"/>
      <c r="GN337" s="5"/>
      <c r="GO337" s="5"/>
      <c r="GP337" s="5"/>
      <c r="GQ337" s="5"/>
      <c r="GR337" s="5"/>
      <c r="GS337" s="5"/>
    </row>
    <row r="338" spans="2:201" x14ac:dyDescent="0.3">
      <c r="B338" s="3" t="s">
        <v>570</v>
      </c>
      <c r="C338" s="36">
        <v>264</v>
      </c>
      <c r="D338" s="10">
        <f>FW338/FX338</f>
        <v>0.2</v>
      </c>
      <c r="E338" s="5"/>
      <c r="F338" s="5"/>
      <c r="G338" s="4"/>
      <c r="H338" s="5"/>
      <c r="I338" s="5"/>
      <c r="J338" s="5"/>
      <c r="K338" s="5"/>
      <c r="L338" s="4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4"/>
      <c r="Z338" s="4"/>
      <c r="AA338" s="5"/>
      <c r="AB338" s="5"/>
      <c r="AC338" s="5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  <c r="CT338" s="4"/>
      <c r="CU338" s="4"/>
      <c r="CV338" s="4"/>
      <c r="CW338" s="4"/>
      <c r="CX338" s="4"/>
      <c r="CY338" s="4"/>
      <c r="CZ338" s="4"/>
      <c r="DA338" s="4"/>
      <c r="DB338" s="4"/>
      <c r="DC338" s="4"/>
      <c r="DD338" s="4"/>
      <c r="DE338" s="4"/>
      <c r="DF338" s="4"/>
      <c r="DG338" s="4"/>
      <c r="DH338" s="4"/>
      <c r="DI338" s="4"/>
      <c r="DJ338" s="4"/>
      <c r="DK338" s="4"/>
      <c r="DL338" s="4"/>
      <c r="DM338" s="4"/>
      <c r="DN338" s="4"/>
      <c r="DO338" s="4"/>
      <c r="DP338" s="4"/>
      <c r="DQ338" s="4"/>
      <c r="DR338" s="4"/>
      <c r="DS338" s="4"/>
      <c r="DT338" s="4"/>
      <c r="DU338" s="4"/>
      <c r="DV338" s="4"/>
      <c r="DW338" s="4"/>
      <c r="DX338" s="4"/>
      <c r="DY338" s="4"/>
      <c r="DZ338" s="4"/>
      <c r="EA338" s="4"/>
      <c r="EB338" s="4"/>
      <c r="EC338" s="4"/>
      <c r="ED338" s="4"/>
      <c r="EE338" s="4"/>
      <c r="EF338" s="4"/>
      <c r="EG338" s="4"/>
      <c r="EH338" s="4"/>
      <c r="EI338" s="4"/>
      <c r="EJ338" s="4"/>
      <c r="EK338" s="4"/>
      <c r="EL338" s="4"/>
      <c r="EM338" s="4"/>
      <c r="EN338" s="4"/>
      <c r="EO338" s="4"/>
      <c r="EP338" s="4"/>
      <c r="EQ338" s="4"/>
      <c r="ER338" s="4"/>
      <c r="ES338" s="4"/>
      <c r="ET338" s="4"/>
      <c r="EU338" s="4"/>
      <c r="EV338" s="4"/>
      <c r="EW338" s="4"/>
      <c r="EX338" s="4"/>
      <c r="EY338" s="4"/>
      <c r="EZ338" s="4"/>
      <c r="FA338" s="4"/>
      <c r="FB338" s="4"/>
      <c r="FC338" s="4"/>
      <c r="FD338" s="7">
        <v>500</v>
      </c>
      <c r="FE338" s="7">
        <v>500</v>
      </c>
      <c r="FF338" s="7" t="s">
        <v>7</v>
      </c>
      <c r="FG338" s="19">
        <v>-100</v>
      </c>
      <c r="FH338" s="19">
        <v>-100</v>
      </c>
      <c r="FI338" s="7" t="s">
        <v>7</v>
      </c>
      <c r="FJ338" s="7"/>
      <c r="FK338" s="7"/>
      <c r="FL338" s="7"/>
      <c r="FM338" s="7"/>
      <c r="FN338" s="7"/>
      <c r="FO338" s="7"/>
      <c r="FP338" s="7"/>
      <c r="FQ338" s="7"/>
      <c r="FR338" s="7"/>
      <c r="FS338" s="7"/>
      <c r="FT338" s="7"/>
      <c r="FU338" s="7"/>
      <c r="FV338" s="7"/>
      <c r="FW338" s="4">
        <f t="shared" ref="FW338:FW349" si="63">AVERAGE(FY338,FZ338,GA338)</f>
        <v>100</v>
      </c>
      <c r="FX338" s="4">
        <f>AVERAGE(FD338,FE338,FF338)</f>
        <v>500</v>
      </c>
      <c r="FY338" s="4">
        <f>FG338*(-1)</f>
        <v>100</v>
      </c>
      <c r="FZ338" s="4">
        <f>FH338*(-1)</f>
        <v>100</v>
      </c>
      <c r="GA338" s="7" t="s">
        <v>7</v>
      </c>
      <c r="GB338" s="5"/>
      <c r="GC338" s="5"/>
      <c r="GD338" s="5"/>
      <c r="GE338" s="5"/>
      <c r="GF338" s="5"/>
      <c r="GG338" s="5"/>
      <c r="GH338" s="5"/>
      <c r="GI338" s="5"/>
      <c r="GJ338" s="5"/>
      <c r="GK338" s="5"/>
      <c r="GL338" s="5"/>
      <c r="GM338" s="5"/>
      <c r="GN338" s="5"/>
      <c r="GO338" s="5"/>
      <c r="GP338" s="5"/>
      <c r="GQ338" s="5"/>
      <c r="GR338" s="5"/>
      <c r="GS338" s="5"/>
    </row>
    <row r="339" spans="2:201" x14ac:dyDescent="0.3">
      <c r="B339" s="3" t="s">
        <v>571</v>
      </c>
      <c r="C339" s="36">
        <v>264</v>
      </c>
      <c r="D339" s="10" t="s">
        <v>7</v>
      </c>
      <c r="E339" s="4" t="s">
        <v>506</v>
      </c>
      <c r="F339" s="5"/>
      <c r="G339" s="4"/>
      <c r="H339" s="5"/>
      <c r="I339" s="5"/>
      <c r="J339" s="5"/>
      <c r="K339" s="5"/>
      <c r="L339" s="4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4"/>
      <c r="Z339" s="4"/>
      <c r="AA339" s="5"/>
      <c r="AB339" s="5"/>
      <c r="AC339" s="5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  <c r="CS339" s="4"/>
      <c r="CT339" s="4"/>
      <c r="CU339" s="4"/>
      <c r="CV339" s="4"/>
      <c r="CW339" s="4"/>
      <c r="CX339" s="4"/>
      <c r="CY339" s="4"/>
      <c r="CZ339" s="4"/>
      <c r="DA339" s="4"/>
      <c r="DB339" s="4"/>
      <c r="DC339" s="4"/>
      <c r="DD339" s="4"/>
      <c r="DE339" s="4"/>
      <c r="DF339" s="4"/>
      <c r="DG339" s="4"/>
      <c r="DH339" s="4"/>
      <c r="DI339" s="4"/>
      <c r="DJ339" s="4"/>
      <c r="DK339" s="4"/>
      <c r="DL339" s="4"/>
      <c r="DM339" s="4"/>
      <c r="DN339" s="4"/>
      <c r="DO339" s="4"/>
      <c r="DP339" s="4"/>
      <c r="DQ339" s="4"/>
      <c r="DR339" s="4"/>
      <c r="DS339" s="4"/>
      <c r="DT339" s="4"/>
      <c r="DU339" s="4"/>
      <c r="DV339" s="4"/>
      <c r="DW339" s="4"/>
      <c r="DX339" s="4"/>
      <c r="DY339" s="4"/>
      <c r="DZ339" s="4"/>
      <c r="EA339" s="4"/>
      <c r="EB339" s="4"/>
      <c r="EC339" s="4"/>
      <c r="ED339" s="4"/>
      <c r="EE339" s="4"/>
      <c r="EF339" s="4"/>
      <c r="EG339" s="4"/>
      <c r="EH339" s="4"/>
      <c r="EI339" s="4"/>
      <c r="EJ339" s="4"/>
      <c r="EK339" s="4"/>
      <c r="EL339" s="4"/>
      <c r="EM339" s="4"/>
      <c r="EN339" s="4"/>
      <c r="EO339" s="4"/>
      <c r="EP339" s="4"/>
      <c r="EQ339" s="4"/>
      <c r="ER339" s="4"/>
      <c r="ES339" s="4"/>
      <c r="ET339" s="4"/>
      <c r="EU339" s="4"/>
      <c r="EV339" s="4"/>
      <c r="EW339" s="4"/>
      <c r="EX339" s="4"/>
      <c r="EY339" s="4"/>
      <c r="EZ339" s="4"/>
      <c r="FA339" s="4"/>
      <c r="FB339" s="4"/>
      <c r="FC339" s="4"/>
      <c r="FD339" s="7" t="s">
        <v>7</v>
      </c>
      <c r="FE339" s="7" t="s">
        <v>7</v>
      </c>
      <c r="FF339" s="7" t="s">
        <v>7</v>
      </c>
      <c r="FG339" s="7" t="s">
        <v>7</v>
      </c>
      <c r="FH339" s="7" t="s">
        <v>7</v>
      </c>
      <c r="FI339" s="7" t="s">
        <v>7</v>
      </c>
      <c r="FJ339" s="7"/>
      <c r="FK339" s="7"/>
      <c r="FL339" s="7"/>
      <c r="FM339" s="7"/>
      <c r="FN339" s="7"/>
      <c r="FO339" s="7"/>
      <c r="FP339" s="7"/>
      <c r="FQ339" s="7"/>
      <c r="FR339" s="7"/>
      <c r="FS339" s="7"/>
      <c r="FT339" s="7"/>
      <c r="FU339" s="7"/>
      <c r="FV339" s="7"/>
      <c r="FW339" s="4" t="s">
        <v>7</v>
      </c>
      <c r="FX339" s="4" t="s">
        <v>7</v>
      </c>
      <c r="FY339" s="4" t="s">
        <v>7</v>
      </c>
      <c r="FZ339" s="4" t="s">
        <v>7</v>
      </c>
      <c r="GA339" s="4" t="s">
        <v>7</v>
      </c>
      <c r="GB339" s="5"/>
      <c r="GC339" s="5"/>
      <c r="GD339" s="5"/>
      <c r="GE339" s="5"/>
      <c r="GF339" s="5"/>
      <c r="GG339" s="5"/>
      <c r="GH339" s="5"/>
      <c r="GI339" s="5"/>
      <c r="GJ339" s="5"/>
      <c r="GK339" s="5"/>
      <c r="GL339" s="5"/>
      <c r="GM339" s="5"/>
      <c r="GN339" s="5"/>
      <c r="GO339" s="5"/>
      <c r="GP339" s="5"/>
      <c r="GQ339" s="5"/>
      <c r="GR339" s="5"/>
      <c r="GS339" s="5"/>
    </row>
    <row r="340" spans="2:201" x14ac:dyDescent="0.3">
      <c r="B340" s="3" t="s">
        <v>572</v>
      </c>
      <c r="C340" s="36">
        <v>264</v>
      </c>
      <c r="D340" s="10">
        <v>9999999</v>
      </c>
      <c r="E340" s="4" t="s">
        <v>563</v>
      </c>
      <c r="F340" s="5"/>
      <c r="G340" s="4"/>
      <c r="H340" s="5"/>
      <c r="I340" s="5"/>
      <c r="J340" s="5"/>
      <c r="K340" s="5"/>
      <c r="L340" s="4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4"/>
      <c r="Z340" s="4"/>
      <c r="AA340" s="5"/>
      <c r="AB340" s="5"/>
      <c r="AC340" s="5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  <c r="CR340" s="4"/>
      <c r="CS340" s="4"/>
      <c r="CT340" s="4"/>
      <c r="CU340" s="4"/>
      <c r="CV340" s="4"/>
      <c r="CW340" s="4"/>
      <c r="CX340" s="4"/>
      <c r="CY340" s="4"/>
      <c r="CZ340" s="4"/>
      <c r="DA340" s="4"/>
      <c r="DB340" s="4"/>
      <c r="DC340" s="4"/>
      <c r="DD340" s="4"/>
      <c r="DE340" s="4"/>
      <c r="DF340" s="4"/>
      <c r="DG340" s="4"/>
      <c r="DH340" s="4"/>
      <c r="DI340" s="4"/>
      <c r="DJ340" s="4"/>
      <c r="DK340" s="4"/>
      <c r="DL340" s="4"/>
      <c r="DM340" s="4"/>
      <c r="DN340" s="4"/>
      <c r="DO340" s="4"/>
      <c r="DP340" s="4"/>
      <c r="DQ340" s="4"/>
      <c r="DR340" s="4"/>
      <c r="DS340" s="4"/>
      <c r="DT340" s="4"/>
      <c r="DU340" s="4"/>
      <c r="DV340" s="4"/>
      <c r="DW340" s="4"/>
      <c r="DX340" s="4"/>
      <c r="DY340" s="4"/>
      <c r="DZ340" s="4"/>
      <c r="EA340" s="4"/>
      <c r="EB340" s="4"/>
      <c r="EC340" s="4"/>
      <c r="ED340" s="4"/>
      <c r="EE340" s="4"/>
      <c r="EF340" s="4"/>
      <c r="EG340" s="4"/>
      <c r="EH340" s="4"/>
      <c r="EI340" s="4"/>
      <c r="EJ340" s="4"/>
      <c r="EK340" s="4"/>
      <c r="EL340" s="4"/>
      <c r="EM340" s="4"/>
      <c r="EN340" s="4"/>
      <c r="EO340" s="4"/>
      <c r="EP340" s="4"/>
      <c r="EQ340" s="4"/>
      <c r="ER340" s="4"/>
      <c r="ES340" s="4"/>
      <c r="ET340" s="4"/>
      <c r="EU340" s="4"/>
      <c r="EV340" s="4"/>
      <c r="EW340" s="4"/>
      <c r="EX340" s="4"/>
      <c r="EY340" s="4"/>
      <c r="EZ340" s="4"/>
      <c r="FA340" s="4"/>
      <c r="FB340" s="4"/>
      <c r="FC340" s="4"/>
      <c r="FD340" s="7">
        <v>-1000</v>
      </c>
      <c r="FE340" s="7">
        <v>400</v>
      </c>
      <c r="FF340" s="7">
        <v>600</v>
      </c>
      <c r="FG340" s="19">
        <v>500</v>
      </c>
      <c r="FH340" s="19">
        <v>-300</v>
      </c>
      <c r="FI340" s="19">
        <v>-200</v>
      </c>
      <c r="FJ340" s="19"/>
      <c r="FK340" s="19"/>
      <c r="FL340" s="19"/>
      <c r="FM340" s="19"/>
      <c r="FN340" s="19"/>
      <c r="FO340" s="19"/>
      <c r="FP340" s="19"/>
      <c r="FQ340" s="19"/>
      <c r="FR340" s="19"/>
      <c r="FS340" s="19"/>
      <c r="FT340" s="19"/>
      <c r="FU340" s="19"/>
      <c r="FV340" s="19"/>
      <c r="FW340" s="4">
        <f t="shared" si="63"/>
        <v>0</v>
      </c>
      <c r="FX340" s="4">
        <f>AVERAGE(FD340,FE340,FF340)</f>
        <v>0</v>
      </c>
      <c r="FY340" s="4">
        <f>FG340*(-1)</f>
        <v>-500</v>
      </c>
      <c r="FZ340" s="4">
        <f>FH340*(-1)</f>
        <v>300</v>
      </c>
      <c r="GA340" s="4">
        <f>FI340*(-1)</f>
        <v>200</v>
      </c>
      <c r="GB340" s="5"/>
      <c r="GC340" s="5"/>
      <c r="GD340" s="5"/>
      <c r="GE340" s="5"/>
      <c r="GF340" s="5"/>
      <c r="GG340" s="5"/>
      <c r="GH340" s="5"/>
      <c r="GI340" s="5"/>
      <c r="GJ340" s="5"/>
      <c r="GK340" s="5"/>
      <c r="GL340" s="5"/>
      <c r="GM340" s="5"/>
      <c r="GN340" s="5"/>
      <c r="GO340" s="5"/>
      <c r="GP340" s="5"/>
      <c r="GQ340" s="5"/>
      <c r="GR340" s="5"/>
      <c r="GS340" s="5"/>
    </row>
    <row r="341" spans="2:201" x14ac:dyDescent="0.3">
      <c r="B341" s="3" t="s">
        <v>573</v>
      </c>
      <c r="C341" s="36">
        <v>264</v>
      </c>
      <c r="D341" s="10">
        <v>1000000</v>
      </c>
      <c r="E341" s="4" t="s">
        <v>564</v>
      </c>
      <c r="F341" s="5"/>
      <c r="G341" s="4"/>
      <c r="H341" s="5"/>
      <c r="I341" s="5"/>
      <c r="J341" s="5"/>
      <c r="K341" s="5"/>
      <c r="L341" s="4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4"/>
      <c r="Z341" s="4"/>
      <c r="AA341" s="5"/>
      <c r="AB341" s="5"/>
      <c r="AC341" s="5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4"/>
      <c r="DE341" s="4"/>
      <c r="DF341" s="4"/>
      <c r="DG341" s="4"/>
      <c r="DH341" s="4"/>
      <c r="DI341" s="4"/>
      <c r="DJ341" s="4"/>
      <c r="DK341" s="4"/>
      <c r="DL341" s="4"/>
      <c r="DM341" s="4"/>
      <c r="DN341" s="4"/>
      <c r="DO341" s="4"/>
      <c r="DP341" s="4"/>
      <c r="DQ341" s="4"/>
      <c r="DR341" s="4"/>
      <c r="DS341" s="4"/>
      <c r="DT341" s="4"/>
      <c r="DU341" s="4"/>
      <c r="DV341" s="4"/>
      <c r="DW341" s="4"/>
      <c r="DX341" s="4"/>
      <c r="DY341" s="4"/>
      <c r="DZ341" s="4"/>
      <c r="EA341" s="4"/>
      <c r="EB341" s="4"/>
      <c r="EC341" s="4"/>
      <c r="ED341" s="4"/>
      <c r="EE341" s="4"/>
      <c r="EF341" s="4"/>
      <c r="EG341" s="4"/>
      <c r="EH341" s="4"/>
      <c r="EI341" s="4"/>
      <c r="EJ341" s="4"/>
      <c r="EK341" s="4"/>
      <c r="EL341" s="4"/>
      <c r="EM341" s="4"/>
      <c r="EN341" s="4"/>
      <c r="EO341" s="4"/>
      <c r="EP341" s="4"/>
      <c r="EQ341" s="4"/>
      <c r="ER341" s="4"/>
      <c r="ES341" s="4"/>
      <c r="ET341" s="4"/>
      <c r="EU341" s="4"/>
      <c r="EV341" s="4"/>
      <c r="EW341" s="4"/>
      <c r="EX341" s="4"/>
      <c r="EY341" s="4"/>
      <c r="EZ341" s="4"/>
      <c r="FA341" s="4"/>
      <c r="FB341" s="4"/>
      <c r="FC341" s="4"/>
      <c r="FD341" s="7">
        <v>-1000</v>
      </c>
      <c r="FE341" s="7">
        <v>400</v>
      </c>
      <c r="FF341" s="7">
        <v>600</v>
      </c>
      <c r="FG341" s="19">
        <v>-200</v>
      </c>
      <c r="FH341" s="19">
        <v>-200</v>
      </c>
      <c r="FI341" s="19">
        <v>-200</v>
      </c>
      <c r="FJ341" s="19"/>
      <c r="FK341" s="19"/>
      <c r="FL341" s="19"/>
      <c r="FM341" s="19"/>
      <c r="FN341" s="19"/>
      <c r="FO341" s="19"/>
      <c r="FP341" s="19"/>
      <c r="FQ341" s="19"/>
      <c r="FR341" s="19"/>
      <c r="FS341" s="19"/>
      <c r="FT341" s="19"/>
      <c r="FU341" s="19"/>
      <c r="FV341" s="19"/>
      <c r="FW341" s="4">
        <f t="shared" si="63"/>
        <v>200</v>
      </c>
      <c r="FX341" s="4">
        <f>AVERAGE(FD341,FE341,FF341)</f>
        <v>0</v>
      </c>
      <c r="FY341" s="4">
        <f>FG341*(-1)</f>
        <v>200</v>
      </c>
      <c r="FZ341" s="4">
        <f>FH341*(-1)</f>
        <v>200</v>
      </c>
      <c r="GA341" s="4">
        <f>FI341*(-1)</f>
        <v>200</v>
      </c>
      <c r="GB341" s="5"/>
      <c r="GC341" s="5"/>
      <c r="GD341" s="5"/>
      <c r="GE341" s="5"/>
      <c r="GF341" s="5"/>
      <c r="GG341" s="5"/>
      <c r="GH341" s="5"/>
      <c r="GI341" s="5"/>
      <c r="GJ341" s="5"/>
      <c r="GK341" s="5"/>
      <c r="GL341" s="5"/>
      <c r="GM341" s="5"/>
      <c r="GN341" s="5"/>
      <c r="GO341" s="5"/>
      <c r="GP341" s="5"/>
      <c r="GQ341" s="5"/>
      <c r="GR341" s="5"/>
      <c r="GS341" s="5"/>
    </row>
    <row r="342" spans="2:201" x14ac:dyDescent="0.3">
      <c r="B342" s="3" t="s">
        <v>574</v>
      </c>
      <c r="C342" s="36">
        <v>264</v>
      </c>
      <c r="D342" s="10" t="s">
        <v>7</v>
      </c>
      <c r="E342" s="4" t="s">
        <v>565</v>
      </c>
      <c r="F342" s="5"/>
      <c r="G342" s="4"/>
      <c r="H342" s="5"/>
      <c r="I342" s="5"/>
      <c r="J342" s="5"/>
      <c r="K342" s="5"/>
      <c r="L342" s="4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4"/>
      <c r="Z342" s="4"/>
      <c r="AA342" s="5"/>
      <c r="AB342" s="5"/>
      <c r="AC342" s="5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  <c r="CT342" s="4"/>
      <c r="CU342" s="4"/>
      <c r="CV342" s="4"/>
      <c r="CW342" s="4"/>
      <c r="CX342" s="4"/>
      <c r="CY342" s="4"/>
      <c r="CZ342" s="4"/>
      <c r="DA342" s="4"/>
      <c r="DB342" s="4"/>
      <c r="DC342" s="4"/>
      <c r="DD342" s="4"/>
      <c r="DE342" s="4"/>
      <c r="DF342" s="4"/>
      <c r="DG342" s="4"/>
      <c r="DH342" s="4"/>
      <c r="DI342" s="4"/>
      <c r="DJ342" s="4"/>
      <c r="DK342" s="4"/>
      <c r="DL342" s="4"/>
      <c r="DM342" s="4"/>
      <c r="DN342" s="4"/>
      <c r="DO342" s="4"/>
      <c r="DP342" s="4"/>
      <c r="DQ342" s="4"/>
      <c r="DR342" s="4"/>
      <c r="DS342" s="4"/>
      <c r="DT342" s="4"/>
      <c r="DU342" s="4"/>
      <c r="DV342" s="4"/>
      <c r="DW342" s="4"/>
      <c r="DX342" s="4"/>
      <c r="DY342" s="4"/>
      <c r="DZ342" s="4"/>
      <c r="EA342" s="4"/>
      <c r="EB342" s="4"/>
      <c r="EC342" s="4"/>
      <c r="ED342" s="4"/>
      <c r="EE342" s="4"/>
      <c r="EF342" s="4"/>
      <c r="EG342" s="4"/>
      <c r="EH342" s="4"/>
      <c r="EI342" s="4"/>
      <c r="EJ342" s="4"/>
      <c r="EK342" s="4"/>
      <c r="EL342" s="4"/>
      <c r="EM342" s="4"/>
      <c r="EN342" s="4"/>
      <c r="EO342" s="4"/>
      <c r="EP342" s="4"/>
      <c r="EQ342" s="4"/>
      <c r="ER342" s="4"/>
      <c r="ES342" s="4"/>
      <c r="ET342" s="4"/>
      <c r="EU342" s="4"/>
      <c r="EV342" s="4"/>
      <c r="EW342" s="4"/>
      <c r="EX342" s="4"/>
      <c r="EY342" s="4"/>
      <c r="EZ342" s="4"/>
      <c r="FA342" s="4"/>
      <c r="FB342" s="4"/>
      <c r="FC342" s="4"/>
      <c r="FD342" s="7" t="s">
        <v>7</v>
      </c>
      <c r="FE342" s="7" t="s">
        <v>7</v>
      </c>
      <c r="FF342" s="7" t="s">
        <v>7</v>
      </c>
      <c r="FG342" s="19">
        <v>-350</v>
      </c>
      <c r="FH342" s="19">
        <v>-300</v>
      </c>
      <c r="FI342" s="19">
        <v>-250</v>
      </c>
      <c r="FJ342" s="19"/>
      <c r="FK342" s="19"/>
      <c r="FL342" s="19"/>
      <c r="FM342" s="19"/>
      <c r="FN342" s="19"/>
      <c r="FO342" s="19"/>
      <c r="FP342" s="19"/>
      <c r="FQ342" s="19"/>
      <c r="FR342" s="19"/>
      <c r="FS342" s="19"/>
      <c r="FT342" s="19"/>
      <c r="FU342" s="19"/>
      <c r="FV342" s="19"/>
      <c r="FW342" s="4">
        <f t="shared" si="63"/>
        <v>300</v>
      </c>
      <c r="FX342" s="4" t="s">
        <v>7</v>
      </c>
      <c r="FY342" s="4">
        <f>FG342*(-1)</f>
        <v>350</v>
      </c>
      <c r="FZ342" s="4">
        <f>FH342*(-1)</f>
        <v>300</v>
      </c>
      <c r="GA342" s="4">
        <f>FI342*(-1)</f>
        <v>250</v>
      </c>
      <c r="GB342" s="5"/>
      <c r="GC342" s="5"/>
      <c r="GD342" s="5"/>
      <c r="GE342" s="5"/>
      <c r="GF342" s="5"/>
      <c r="GG342" s="5"/>
      <c r="GH342" s="5"/>
      <c r="GI342" s="5"/>
      <c r="GJ342" s="5"/>
      <c r="GK342" s="5"/>
      <c r="GL342" s="5"/>
      <c r="GM342" s="5"/>
      <c r="GN342" s="5"/>
      <c r="GO342" s="5"/>
      <c r="GP342" s="5"/>
      <c r="GQ342" s="5"/>
      <c r="GR342" s="5"/>
      <c r="GS342" s="5"/>
    </row>
    <row r="343" spans="2:201" x14ac:dyDescent="0.3">
      <c r="B343" s="3" t="s">
        <v>575</v>
      </c>
      <c r="C343" s="36">
        <v>264</v>
      </c>
      <c r="D343" s="10" t="s">
        <v>7</v>
      </c>
      <c r="E343" s="4" t="s">
        <v>566</v>
      </c>
      <c r="F343" s="5"/>
      <c r="G343" s="4"/>
      <c r="H343" s="5"/>
      <c r="I343" s="5"/>
      <c r="J343" s="5"/>
      <c r="K343" s="5"/>
      <c r="L343" s="4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4"/>
      <c r="Z343" s="4"/>
      <c r="AA343" s="5"/>
      <c r="AB343" s="5"/>
      <c r="AC343" s="5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  <c r="CR343" s="4"/>
      <c r="CS343" s="4"/>
      <c r="CT343" s="4"/>
      <c r="CU343" s="4"/>
      <c r="CV343" s="4"/>
      <c r="CW343" s="4"/>
      <c r="CX343" s="4"/>
      <c r="CY343" s="4"/>
      <c r="CZ343" s="4"/>
      <c r="DA343" s="4"/>
      <c r="DB343" s="4"/>
      <c r="DC343" s="4"/>
      <c r="DD343" s="4"/>
      <c r="DE343" s="4"/>
      <c r="DF343" s="4"/>
      <c r="DG343" s="4"/>
      <c r="DH343" s="4"/>
      <c r="DI343" s="4"/>
      <c r="DJ343" s="4"/>
      <c r="DK343" s="4"/>
      <c r="DL343" s="4"/>
      <c r="DM343" s="4"/>
      <c r="DN343" s="4"/>
      <c r="DO343" s="4"/>
      <c r="DP343" s="4"/>
      <c r="DQ343" s="4"/>
      <c r="DR343" s="4"/>
      <c r="DS343" s="4"/>
      <c r="DT343" s="4"/>
      <c r="DU343" s="4"/>
      <c r="DV343" s="4"/>
      <c r="DW343" s="4"/>
      <c r="DX343" s="4"/>
      <c r="DY343" s="4"/>
      <c r="DZ343" s="4"/>
      <c r="EA343" s="4"/>
      <c r="EB343" s="4"/>
      <c r="EC343" s="4"/>
      <c r="ED343" s="4"/>
      <c r="EE343" s="4"/>
      <c r="EF343" s="4"/>
      <c r="EG343" s="4"/>
      <c r="EH343" s="4"/>
      <c r="EI343" s="4"/>
      <c r="EJ343" s="4"/>
      <c r="EK343" s="4"/>
      <c r="EL343" s="4"/>
      <c r="EM343" s="4"/>
      <c r="EN343" s="4"/>
      <c r="EO343" s="4"/>
      <c r="EP343" s="4"/>
      <c r="EQ343" s="4"/>
      <c r="ER343" s="4"/>
      <c r="ES343" s="4"/>
      <c r="ET343" s="4"/>
      <c r="EU343" s="4"/>
      <c r="EV343" s="4"/>
      <c r="EW343" s="4"/>
      <c r="EX343" s="4"/>
      <c r="EY343" s="4"/>
      <c r="EZ343" s="4"/>
      <c r="FA343" s="4"/>
      <c r="FB343" s="4"/>
      <c r="FC343" s="4"/>
      <c r="FD343" s="47">
        <v>250</v>
      </c>
      <c r="FE343" s="47">
        <v>300</v>
      </c>
      <c r="FF343" s="47">
        <v>700</v>
      </c>
      <c r="FG343" s="7" t="s">
        <v>7</v>
      </c>
      <c r="FH343" s="7" t="s">
        <v>7</v>
      </c>
      <c r="FI343" s="7" t="s">
        <v>7</v>
      </c>
      <c r="FJ343" s="7"/>
      <c r="FK343" s="7"/>
      <c r="FL343" s="7"/>
      <c r="FM343" s="7"/>
      <c r="FN343" s="7"/>
      <c r="FO343" s="7"/>
      <c r="FP343" s="7"/>
      <c r="FQ343" s="7"/>
      <c r="FR343" s="7"/>
      <c r="FS343" s="7"/>
      <c r="FT343" s="7"/>
      <c r="FU343" s="7"/>
      <c r="FV343" s="7"/>
      <c r="FW343" s="4" t="s">
        <v>7</v>
      </c>
      <c r="FX343" s="4">
        <f>AVERAGE(FD343,FE343,FF343)</f>
        <v>416.66666666666669</v>
      </c>
      <c r="FY343" s="7" t="s">
        <v>7</v>
      </c>
      <c r="FZ343" s="7" t="s">
        <v>7</v>
      </c>
      <c r="GA343" s="7" t="s">
        <v>7</v>
      </c>
      <c r="GB343" s="5"/>
      <c r="GC343" s="5"/>
      <c r="GD343" s="5"/>
      <c r="GE343" s="5"/>
      <c r="GF343" s="5"/>
      <c r="GG343" s="5"/>
      <c r="GH343" s="5"/>
      <c r="GI343" s="5"/>
      <c r="GJ343" s="5"/>
      <c r="GK343" s="5"/>
      <c r="GL343" s="5"/>
      <c r="GM343" s="5"/>
      <c r="GN343" s="5"/>
      <c r="GO343" s="5"/>
      <c r="GP343" s="5"/>
      <c r="GQ343" s="5"/>
      <c r="GR343" s="5"/>
      <c r="GS343" s="5"/>
    </row>
    <row r="344" spans="2:201" x14ac:dyDescent="0.3">
      <c r="B344" s="3" t="s">
        <v>576</v>
      </c>
      <c r="C344" s="36">
        <v>264</v>
      </c>
      <c r="D344" s="10" t="s">
        <v>7</v>
      </c>
      <c r="E344" s="4" t="s">
        <v>507</v>
      </c>
      <c r="F344" s="5"/>
      <c r="G344" s="4"/>
      <c r="H344" s="5"/>
      <c r="I344" s="5"/>
      <c r="J344" s="5"/>
      <c r="K344" s="5"/>
      <c r="L344" s="4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4"/>
      <c r="Z344" s="4"/>
      <c r="AA344" s="5"/>
      <c r="AB344" s="5"/>
      <c r="AC344" s="5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/>
      <c r="CR344" s="4"/>
      <c r="CS344" s="4"/>
      <c r="CT344" s="4"/>
      <c r="CU344" s="4"/>
      <c r="CV344" s="4"/>
      <c r="CW344" s="4"/>
      <c r="CX344" s="4"/>
      <c r="CY344" s="4"/>
      <c r="CZ344" s="4"/>
      <c r="DA344" s="4"/>
      <c r="DB344" s="4"/>
      <c r="DC344" s="4"/>
      <c r="DD344" s="4"/>
      <c r="DE344" s="4"/>
      <c r="DF344" s="4"/>
      <c r="DG344" s="4"/>
      <c r="DH344" s="4"/>
      <c r="DI344" s="4"/>
      <c r="DJ344" s="4"/>
      <c r="DK344" s="4"/>
      <c r="DL344" s="4"/>
      <c r="DM344" s="4"/>
      <c r="DN344" s="4"/>
      <c r="DO344" s="4"/>
      <c r="DP344" s="4"/>
      <c r="DQ344" s="4"/>
      <c r="DR344" s="4"/>
      <c r="DS344" s="4"/>
      <c r="DT344" s="4"/>
      <c r="DU344" s="4"/>
      <c r="DV344" s="4"/>
      <c r="DW344" s="4"/>
      <c r="DX344" s="4"/>
      <c r="DY344" s="4"/>
      <c r="DZ344" s="4"/>
      <c r="EA344" s="4"/>
      <c r="EB344" s="4"/>
      <c r="EC344" s="4"/>
      <c r="ED344" s="4"/>
      <c r="EE344" s="4"/>
      <c r="EF344" s="4"/>
      <c r="EG344" s="4"/>
      <c r="EH344" s="4"/>
      <c r="EI344" s="4"/>
      <c r="EJ344" s="4"/>
      <c r="EK344" s="4"/>
      <c r="EL344" s="4"/>
      <c r="EM344" s="4"/>
      <c r="EN344" s="4"/>
      <c r="EO344" s="4"/>
      <c r="EP344" s="4"/>
      <c r="EQ344" s="4"/>
      <c r="ER344" s="4"/>
      <c r="ES344" s="4"/>
      <c r="ET344" s="4"/>
      <c r="EU344" s="4"/>
      <c r="EV344" s="4"/>
      <c r="EW344" s="4"/>
      <c r="EX344" s="4"/>
      <c r="EY344" s="4"/>
      <c r="EZ344" s="4"/>
      <c r="FA344" s="4"/>
      <c r="FB344" s="4"/>
      <c r="FC344" s="4"/>
      <c r="FD344" s="47">
        <v>250</v>
      </c>
      <c r="FE344" s="47">
        <v>300</v>
      </c>
      <c r="FF344" s="47">
        <v>700</v>
      </c>
      <c r="FG344" s="19">
        <v>-250</v>
      </c>
      <c r="FH344" s="19">
        <v>500</v>
      </c>
      <c r="FI344" s="19">
        <v>100</v>
      </c>
      <c r="FJ344" s="19"/>
      <c r="FK344" s="19"/>
      <c r="FL344" s="19"/>
      <c r="FM344" s="19"/>
      <c r="FN344" s="19"/>
      <c r="FO344" s="19"/>
      <c r="FP344" s="19"/>
      <c r="FQ344" s="19"/>
      <c r="FR344" s="19"/>
      <c r="FS344" s="19"/>
      <c r="FT344" s="19"/>
      <c r="FU344" s="19"/>
      <c r="FV344" s="19"/>
      <c r="FW344" s="4">
        <f t="shared" si="63"/>
        <v>-116.66666666666667</v>
      </c>
      <c r="FX344" s="4">
        <f>AVERAGE(FD344,FE344,FF344)</f>
        <v>416.66666666666669</v>
      </c>
      <c r="FY344" s="4">
        <f>FG344*(-1)</f>
        <v>250</v>
      </c>
      <c r="FZ344" s="4">
        <f>FH344*(-1)</f>
        <v>-500</v>
      </c>
      <c r="GA344" s="4">
        <f>FI344*(-1)</f>
        <v>-100</v>
      </c>
      <c r="GB344" s="5"/>
      <c r="GC344" s="5"/>
      <c r="GD344" s="5"/>
      <c r="GE344" s="5"/>
      <c r="GF344" s="5"/>
      <c r="GG344" s="5"/>
      <c r="GH344" s="5"/>
      <c r="GI344" s="5"/>
      <c r="GJ344" s="5"/>
      <c r="GK344" s="5"/>
      <c r="GL344" s="5"/>
      <c r="GM344" s="5"/>
      <c r="GN344" s="5"/>
      <c r="GO344" s="5"/>
      <c r="GP344" s="5"/>
      <c r="GQ344" s="5"/>
      <c r="GR344" s="5"/>
      <c r="GS344" s="5"/>
    </row>
    <row r="345" spans="2:201" x14ac:dyDescent="0.3">
      <c r="B345" s="3" t="s">
        <v>577</v>
      </c>
      <c r="C345" s="36">
        <v>264</v>
      </c>
      <c r="D345" s="10" t="s">
        <v>7</v>
      </c>
      <c r="E345" s="4" t="s">
        <v>507</v>
      </c>
      <c r="F345" s="5"/>
      <c r="G345" s="4"/>
      <c r="H345" s="5"/>
      <c r="I345" s="5"/>
      <c r="J345" s="5"/>
      <c r="K345" s="5"/>
      <c r="L345" s="4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4"/>
      <c r="Z345" s="4"/>
      <c r="AA345" s="5"/>
      <c r="AB345" s="5"/>
      <c r="AC345" s="5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  <c r="CR345" s="4"/>
      <c r="CS345" s="4"/>
      <c r="CT345" s="4"/>
      <c r="CU345" s="4"/>
      <c r="CV345" s="4"/>
      <c r="CW345" s="4"/>
      <c r="CX345" s="4"/>
      <c r="CY345" s="4"/>
      <c r="CZ345" s="4"/>
      <c r="DA345" s="4"/>
      <c r="DB345" s="4"/>
      <c r="DC345" s="4"/>
      <c r="DD345" s="4"/>
      <c r="DE345" s="4"/>
      <c r="DF345" s="4"/>
      <c r="DG345" s="4"/>
      <c r="DH345" s="4"/>
      <c r="DI345" s="4"/>
      <c r="DJ345" s="4"/>
      <c r="DK345" s="4"/>
      <c r="DL345" s="4"/>
      <c r="DM345" s="4"/>
      <c r="DN345" s="4"/>
      <c r="DO345" s="4"/>
      <c r="DP345" s="4"/>
      <c r="DQ345" s="4"/>
      <c r="DR345" s="4"/>
      <c r="DS345" s="4"/>
      <c r="DT345" s="4"/>
      <c r="DU345" s="4"/>
      <c r="DV345" s="4"/>
      <c r="DW345" s="4"/>
      <c r="DX345" s="4"/>
      <c r="DY345" s="4"/>
      <c r="DZ345" s="4"/>
      <c r="EA345" s="4"/>
      <c r="EB345" s="4"/>
      <c r="EC345" s="4"/>
      <c r="ED345" s="4"/>
      <c r="EE345" s="4"/>
      <c r="EF345" s="4"/>
      <c r="EG345" s="4"/>
      <c r="EH345" s="4"/>
      <c r="EI345" s="4"/>
      <c r="EJ345" s="4"/>
      <c r="EK345" s="4"/>
      <c r="EL345" s="4"/>
      <c r="EM345" s="4"/>
      <c r="EN345" s="4"/>
      <c r="EO345" s="4"/>
      <c r="EP345" s="4"/>
      <c r="EQ345" s="4"/>
      <c r="ER345" s="4"/>
      <c r="ES345" s="4"/>
      <c r="ET345" s="4"/>
      <c r="EU345" s="4"/>
      <c r="EV345" s="4"/>
      <c r="EW345" s="4"/>
      <c r="EX345" s="4"/>
      <c r="EY345" s="4"/>
      <c r="EZ345" s="4"/>
      <c r="FA345" s="4"/>
      <c r="FB345" s="4"/>
      <c r="FC345" s="4"/>
      <c r="FD345" s="47">
        <v>-350</v>
      </c>
      <c r="FE345" s="47">
        <v>300</v>
      </c>
      <c r="FF345" s="47">
        <v>50</v>
      </c>
      <c r="FG345" s="19">
        <v>-250</v>
      </c>
      <c r="FH345" s="19">
        <v>500</v>
      </c>
      <c r="FI345" s="19">
        <v>100</v>
      </c>
      <c r="FJ345" s="19"/>
      <c r="FK345" s="19"/>
      <c r="FL345" s="19"/>
      <c r="FM345" s="19"/>
      <c r="FN345" s="19"/>
      <c r="FO345" s="19"/>
      <c r="FP345" s="19"/>
      <c r="FQ345" s="19"/>
      <c r="FR345" s="19"/>
      <c r="FS345" s="19"/>
      <c r="FT345" s="19"/>
      <c r="FU345" s="19"/>
      <c r="FV345" s="19"/>
      <c r="FW345" s="4">
        <f t="shared" si="63"/>
        <v>-116.66666666666667</v>
      </c>
      <c r="FX345" s="4">
        <f>AVERAGE(FD345,FE345,FF345)</f>
        <v>0</v>
      </c>
      <c r="FY345" s="4">
        <f>FG345*(-1)</f>
        <v>250</v>
      </c>
      <c r="FZ345" s="4">
        <f>FH345*(-1)</f>
        <v>-500</v>
      </c>
      <c r="GA345" s="4">
        <f>FI345*(-1)</f>
        <v>-100</v>
      </c>
      <c r="GB345" s="5"/>
      <c r="GC345" s="5"/>
      <c r="GD345" s="5"/>
      <c r="GE345" s="5"/>
      <c r="GF345" s="5"/>
      <c r="GG345" s="5"/>
      <c r="GH345" s="5"/>
      <c r="GI345" s="5"/>
      <c r="GJ345" s="5"/>
      <c r="GK345" s="5"/>
      <c r="GL345" s="5"/>
      <c r="GM345" s="5"/>
      <c r="GN345" s="5"/>
      <c r="GO345" s="5"/>
      <c r="GP345" s="5"/>
      <c r="GQ345" s="5"/>
      <c r="GR345" s="5"/>
      <c r="GS345" s="5"/>
    </row>
    <row r="346" spans="2:201" x14ac:dyDescent="0.3">
      <c r="B346" s="3" t="s">
        <v>578</v>
      </c>
      <c r="C346" s="36">
        <v>264</v>
      </c>
      <c r="D346" s="10" t="s">
        <v>7</v>
      </c>
      <c r="E346" s="4" t="s">
        <v>567</v>
      </c>
      <c r="F346" s="5"/>
      <c r="G346" s="4"/>
      <c r="H346" s="5"/>
      <c r="I346" s="5"/>
      <c r="J346" s="5"/>
      <c r="K346" s="5"/>
      <c r="L346" s="4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4"/>
      <c r="Z346" s="4"/>
      <c r="AA346" s="5"/>
      <c r="AB346" s="5"/>
      <c r="AC346" s="5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/>
      <c r="CR346" s="4"/>
      <c r="CS346" s="4"/>
      <c r="CT346" s="4"/>
      <c r="CU346" s="4"/>
      <c r="CV346" s="4"/>
      <c r="CW346" s="4"/>
      <c r="CX346" s="4"/>
      <c r="CY346" s="4"/>
      <c r="CZ346" s="4"/>
      <c r="DA346" s="4"/>
      <c r="DB346" s="4"/>
      <c r="DC346" s="4"/>
      <c r="DD346" s="4"/>
      <c r="DE346" s="4"/>
      <c r="DF346" s="4"/>
      <c r="DG346" s="4"/>
      <c r="DH346" s="4"/>
      <c r="DI346" s="4"/>
      <c r="DJ346" s="4"/>
      <c r="DK346" s="4"/>
      <c r="DL346" s="4"/>
      <c r="DM346" s="4"/>
      <c r="DN346" s="4"/>
      <c r="DO346" s="4"/>
      <c r="DP346" s="4"/>
      <c r="DQ346" s="4"/>
      <c r="DR346" s="4"/>
      <c r="DS346" s="4"/>
      <c r="DT346" s="4"/>
      <c r="DU346" s="4"/>
      <c r="DV346" s="4"/>
      <c r="DW346" s="4"/>
      <c r="DX346" s="4"/>
      <c r="DY346" s="4"/>
      <c r="DZ346" s="4"/>
      <c r="EA346" s="4"/>
      <c r="EB346" s="4"/>
      <c r="EC346" s="4"/>
      <c r="ED346" s="4"/>
      <c r="EE346" s="4"/>
      <c r="EF346" s="4"/>
      <c r="EG346" s="4"/>
      <c r="EH346" s="4"/>
      <c r="EI346" s="4"/>
      <c r="EJ346" s="4"/>
      <c r="EK346" s="4"/>
      <c r="EL346" s="4"/>
      <c r="EM346" s="4"/>
      <c r="EN346" s="4"/>
      <c r="EO346" s="4"/>
      <c r="EP346" s="4"/>
      <c r="EQ346" s="4"/>
      <c r="ER346" s="4"/>
      <c r="ES346" s="4"/>
      <c r="ET346" s="4"/>
      <c r="EU346" s="4"/>
      <c r="EV346" s="4"/>
      <c r="EW346" s="4"/>
      <c r="EX346" s="4"/>
      <c r="EY346" s="4"/>
      <c r="EZ346" s="4"/>
      <c r="FA346" s="4"/>
      <c r="FB346" s="4"/>
      <c r="FC346" s="4"/>
      <c r="FD346" s="47">
        <v>-100</v>
      </c>
      <c r="FE346" s="47">
        <v>-150</v>
      </c>
      <c r="FF346" s="47">
        <v>200</v>
      </c>
      <c r="FG346" s="19">
        <v>-250</v>
      </c>
      <c r="FH346" s="19">
        <v>500</v>
      </c>
      <c r="FI346" s="19">
        <v>100</v>
      </c>
      <c r="FJ346" s="19"/>
      <c r="FK346" s="19"/>
      <c r="FL346" s="19"/>
      <c r="FM346" s="19"/>
      <c r="FN346" s="19"/>
      <c r="FO346" s="19"/>
      <c r="FP346" s="19"/>
      <c r="FQ346" s="19"/>
      <c r="FR346" s="19"/>
      <c r="FS346" s="19"/>
      <c r="FT346" s="19"/>
      <c r="FU346" s="19"/>
      <c r="FV346" s="19"/>
      <c r="FW346" s="4">
        <f t="shared" si="63"/>
        <v>-116.66666666666667</v>
      </c>
      <c r="FX346" s="4">
        <f>AVERAGE(FD346,FE346,FF346)</f>
        <v>-16.666666666666668</v>
      </c>
      <c r="FY346" s="4">
        <f>FG346*(-1)</f>
        <v>250</v>
      </c>
      <c r="FZ346" s="4">
        <f>FH346*(-1)</f>
        <v>-500</v>
      </c>
      <c r="GA346" s="4">
        <f>FI346*(-1)</f>
        <v>-100</v>
      </c>
      <c r="GB346" s="5"/>
      <c r="GC346" s="5"/>
      <c r="GD346" s="5"/>
      <c r="GE346" s="5"/>
      <c r="GF346" s="5"/>
      <c r="GG346" s="5"/>
      <c r="GH346" s="5"/>
      <c r="GI346" s="5"/>
      <c r="GJ346" s="5"/>
      <c r="GK346" s="5"/>
      <c r="GL346" s="5"/>
      <c r="GM346" s="5"/>
      <c r="GN346" s="5"/>
      <c r="GO346" s="5"/>
      <c r="GP346" s="5"/>
      <c r="GQ346" s="5"/>
      <c r="GR346" s="5"/>
      <c r="GS346" s="5"/>
    </row>
    <row r="347" spans="2:201" x14ac:dyDescent="0.3">
      <c r="B347" s="3" t="s">
        <v>579</v>
      </c>
      <c r="C347" s="36">
        <v>264</v>
      </c>
      <c r="D347" s="10" t="s">
        <v>7</v>
      </c>
      <c r="E347" s="4" t="s">
        <v>568</v>
      </c>
      <c r="F347" s="5"/>
      <c r="G347" s="4"/>
      <c r="H347" s="5"/>
      <c r="I347" s="5"/>
      <c r="J347" s="5"/>
      <c r="K347" s="5"/>
      <c r="L347" s="4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4"/>
      <c r="Z347" s="4"/>
      <c r="AA347" s="5"/>
      <c r="AB347" s="5"/>
      <c r="AC347" s="5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  <c r="CR347" s="4"/>
      <c r="CS347" s="4"/>
      <c r="CT347" s="4"/>
      <c r="CU347" s="4"/>
      <c r="CV347" s="4"/>
      <c r="CW347" s="4"/>
      <c r="CX347" s="4"/>
      <c r="CY347" s="4"/>
      <c r="CZ347" s="4"/>
      <c r="DA347" s="4"/>
      <c r="DB347" s="4"/>
      <c r="DC347" s="4"/>
      <c r="DD347" s="4"/>
      <c r="DE347" s="4"/>
      <c r="DF347" s="4"/>
      <c r="DG347" s="4"/>
      <c r="DH347" s="4"/>
      <c r="DI347" s="4"/>
      <c r="DJ347" s="4"/>
      <c r="DK347" s="4"/>
      <c r="DL347" s="4"/>
      <c r="DM347" s="4"/>
      <c r="DN347" s="4"/>
      <c r="DO347" s="4"/>
      <c r="DP347" s="4"/>
      <c r="DQ347" s="4"/>
      <c r="DR347" s="4"/>
      <c r="DS347" s="4"/>
      <c r="DT347" s="4"/>
      <c r="DU347" s="4"/>
      <c r="DV347" s="4"/>
      <c r="DW347" s="4"/>
      <c r="DX347" s="4"/>
      <c r="DY347" s="4"/>
      <c r="DZ347" s="4"/>
      <c r="EA347" s="4"/>
      <c r="EB347" s="4"/>
      <c r="EC347" s="4"/>
      <c r="ED347" s="4"/>
      <c r="EE347" s="4"/>
      <c r="EF347" s="4"/>
      <c r="EG347" s="4"/>
      <c r="EH347" s="4"/>
      <c r="EI347" s="4"/>
      <c r="EJ347" s="4"/>
      <c r="EK347" s="4"/>
      <c r="EL347" s="4"/>
      <c r="EM347" s="4"/>
      <c r="EN347" s="4"/>
      <c r="EO347" s="4"/>
      <c r="EP347" s="4"/>
      <c r="EQ347" s="4"/>
      <c r="ER347" s="4"/>
      <c r="ES347" s="4"/>
      <c r="ET347" s="4"/>
      <c r="EU347" s="4"/>
      <c r="EV347" s="4"/>
      <c r="EW347" s="4"/>
      <c r="EX347" s="4"/>
      <c r="EY347" s="4"/>
      <c r="EZ347" s="4"/>
      <c r="FA347" s="4"/>
      <c r="FB347" s="4"/>
      <c r="FC347" s="4"/>
      <c r="FD347" s="47">
        <v>-200</v>
      </c>
      <c r="FE347" s="47">
        <v>500</v>
      </c>
      <c r="FF347" s="47">
        <v>-700</v>
      </c>
      <c r="FG347" s="19">
        <v>-150</v>
      </c>
      <c r="FH347" s="19">
        <v>-150</v>
      </c>
      <c r="FI347" s="19">
        <v>-150</v>
      </c>
      <c r="FJ347" s="19"/>
      <c r="FK347" s="19"/>
      <c r="FL347" s="19"/>
      <c r="FM347" s="19"/>
      <c r="FN347" s="19"/>
      <c r="FO347" s="19"/>
      <c r="FP347" s="19"/>
      <c r="FQ347" s="19"/>
      <c r="FR347" s="19"/>
      <c r="FS347" s="19"/>
      <c r="FT347" s="19"/>
      <c r="FU347" s="19"/>
      <c r="FV347" s="19"/>
      <c r="FW347" s="4">
        <f t="shared" si="63"/>
        <v>150</v>
      </c>
      <c r="FX347" s="4">
        <f>AVERAGE(FD347,FE347,FF347)</f>
        <v>-133.33333333333334</v>
      </c>
      <c r="FY347" s="4">
        <f>FG347*(-1)</f>
        <v>150</v>
      </c>
      <c r="FZ347" s="4">
        <f>FH347*(-1)</f>
        <v>150</v>
      </c>
      <c r="GA347" s="4">
        <f>FI347*(-1)</f>
        <v>150</v>
      </c>
      <c r="GB347" s="5"/>
      <c r="GC347" s="5"/>
      <c r="GD347" s="5"/>
      <c r="GE347" s="5"/>
      <c r="GF347" s="5"/>
      <c r="GG347" s="5"/>
      <c r="GH347" s="5"/>
      <c r="GI347" s="5"/>
      <c r="GJ347" s="5"/>
      <c r="GK347" s="5"/>
      <c r="GL347" s="5"/>
      <c r="GM347" s="5"/>
      <c r="GN347" s="5"/>
      <c r="GO347" s="5"/>
      <c r="GP347" s="5"/>
      <c r="GQ347" s="5"/>
      <c r="GR347" s="5"/>
      <c r="GS347" s="5"/>
    </row>
    <row r="348" spans="2:201" x14ac:dyDescent="0.3">
      <c r="B348" s="3" t="s">
        <v>580</v>
      </c>
      <c r="C348" s="36">
        <v>264</v>
      </c>
      <c r="D348" s="10" t="s">
        <v>7</v>
      </c>
      <c r="E348" s="4" t="s">
        <v>568</v>
      </c>
      <c r="F348" s="5"/>
      <c r="G348" s="4"/>
      <c r="H348" s="5"/>
      <c r="I348" s="5"/>
      <c r="J348" s="5"/>
      <c r="K348" s="5"/>
      <c r="L348" s="4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4"/>
      <c r="Z348" s="4"/>
      <c r="AA348" s="5"/>
      <c r="AB348" s="5"/>
      <c r="AC348" s="5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  <c r="CR348" s="4"/>
      <c r="CS348" s="4"/>
      <c r="CT348" s="4"/>
      <c r="CU348" s="4"/>
      <c r="CV348" s="4"/>
      <c r="CW348" s="4"/>
      <c r="CX348" s="4"/>
      <c r="CY348" s="4"/>
      <c r="CZ348" s="4"/>
      <c r="DA348" s="4"/>
      <c r="DB348" s="4"/>
      <c r="DC348" s="4"/>
      <c r="DD348" s="4"/>
      <c r="DE348" s="4"/>
      <c r="DF348" s="4"/>
      <c r="DG348" s="4"/>
      <c r="DH348" s="4"/>
      <c r="DI348" s="4"/>
      <c r="DJ348" s="4"/>
      <c r="DK348" s="4"/>
      <c r="DL348" s="4"/>
      <c r="DM348" s="4"/>
      <c r="DN348" s="4"/>
      <c r="DO348" s="4"/>
      <c r="DP348" s="4"/>
      <c r="DQ348" s="4"/>
      <c r="DR348" s="4"/>
      <c r="DS348" s="4"/>
      <c r="DT348" s="4"/>
      <c r="DU348" s="4"/>
      <c r="DV348" s="4"/>
      <c r="DW348" s="4"/>
      <c r="DX348" s="4"/>
      <c r="DY348" s="4"/>
      <c r="DZ348" s="4"/>
      <c r="EA348" s="4"/>
      <c r="EB348" s="4"/>
      <c r="EC348" s="4"/>
      <c r="ED348" s="4"/>
      <c r="EE348" s="4"/>
      <c r="EF348" s="4"/>
      <c r="EG348" s="4"/>
      <c r="EH348" s="4"/>
      <c r="EI348" s="4"/>
      <c r="EJ348" s="4"/>
      <c r="EK348" s="4"/>
      <c r="EL348" s="4"/>
      <c r="EM348" s="4"/>
      <c r="EN348" s="4"/>
      <c r="EO348" s="4"/>
      <c r="EP348" s="4"/>
      <c r="EQ348" s="4"/>
      <c r="ER348" s="4"/>
      <c r="ES348" s="4"/>
      <c r="ET348" s="4"/>
      <c r="EU348" s="4"/>
      <c r="EV348" s="4"/>
      <c r="EW348" s="4"/>
      <c r="EX348" s="4"/>
      <c r="EY348" s="4"/>
      <c r="EZ348" s="4"/>
      <c r="FA348" s="4"/>
      <c r="FB348" s="4"/>
      <c r="FC348" s="4"/>
      <c r="FD348" s="47">
        <v>-200</v>
      </c>
      <c r="FE348" s="47">
        <v>500</v>
      </c>
      <c r="FF348" s="47">
        <v>-700</v>
      </c>
      <c r="FG348" s="19">
        <v>200</v>
      </c>
      <c r="FH348" s="19">
        <v>-100</v>
      </c>
      <c r="FI348" s="19">
        <v>-100</v>
      </c>
      <c r="FJ348" s="19"/>
      <c r="FK348" s="19"/>
      <c r="FL348" s="19"/>
      <c r="FM348" s="19"/>
      <c r="FN348" s="19"/>
      <c r="FO348" s="19"/>
      <c r="FP348" s="19"/>
      <c r="FQ348" s="19"/>
      <c r="FR348" s="19"/>
      <c r="FS348" s="19"/>
      <c r="FT348" s="19"/>
      <c r="FU348" s="19"/>
      <c r="FV348" s="19"/>
      <c r="FW348" s="4">
        <f t="shared" si="63"/>
        <v>0</v>
      </c>
      <c r="FX348" s="4">
        <f>AVERAGE(FD348,FE348,FF348)</f>
        <v>-133.33333333333334</v>
      </c>
      <c r="FY348" s="4">
        <f>FG348*(-1)</f>
        <v>-200</v>
      </c>
      <c r="FZ348" s="4">
        <f>FH348*(-1)</f>
        <v>100</v>
      </c>
      <c r="GA348" s="4">
        <f>FI348*(-1)</f>
        <v>100</v>
      </c>
      <c r="GB348" s="5"/>
      <c r="GC348" s="5"/>
      <c r="GD348" s="5"/>
      <c r="GE348" s="5"/>
      <c r="GF348" s="5"/>
      <c r="GG348" s="5"/>
      <c r="GH348" s="5"/>
      <c r="GI348" s="5"/>
      <c r="GJ348" s="5"/>
      <c r="GK348" s="5"/>
      <c r="GL348" s="5"/>
      <c r="GM348" s="5"/>
      <c r="GN348" s="5"/>
      <c r="GO348" s="5"/>
      <c r="GP348" s="5"/>
      <c r="GQ348" s="5"/>
      <c r="GR348" s="5"/>
      <c r="GS348" s="5"/>
    </row>
    <row r="349" spans="2:201" x14ac:dyDescent="0.3">
      <c r="B349" s="3" t="s">
        <v>581</v>
      </c>
      <c r="C349" s="36">
        <v>264</v>
      </c>
      <c r="D349" s="10" t="s">
        <v>7</v>
      </c>
      <c r="E349" s="4" t="s">
        <v>567</v>
      </c>
      <c r="F349" s="5"/>
      <c r="G349" s="4"/>
      <c r="H349" s="5"/>
      <c r="I349" s="5"/>
      <c r="J349" s="5"/>
      <c r="K349" s="5"/>
      <c r="L349" s="4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4"/>
      <c r="Z349" s="4"/>
      <c r="AA349" s="5"/>
      <c r="AB349" s="5"/>
      <c r="AC349" s="5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  <c r="CS349" s="4"/>
      <c r="CT349" s="4"/>
      <c r="CU349" s="4"/>
      <c r="CV349" s="4"/>
      <c r="CW349" s="4"/>
      <c r="CX349" s="4"/>
      <c r="CY349" s="4"/>
      <c r="CZ349" s="4"/>
      <c r="DA349" s="4"/>
      <c r="DB349" s="4"/>
      <c r="DC349" s="4"/>
      <c r="DD349" s="4"/>
      <c r="DE349" s="4"/>
      <c r="DF349" s="4"/>
      <c r="DG349" s="4"/>
      <c r="DH349" s="4"/>
      <c r="DI349" s="4"/>
      <c r="DJ349" s="4"/>
      <c r="DK349" s="4"/>
      <c r="DL349" s="4"/>
      <c r="DM349" s="4"/>
      <c r="DN349" s="4"/>
      <c r="DO349" s="4"/>
      <c r="DP349" s="4"/>
      <c r="DQ349" s="4"/>
      <c r="DR349" s="4"/>
      <c r="DS349" s="4"/>
      <c r="DT349" s="4"/>
      <c r="DU349" s="4"/>
      <c r="DV349" s="4"/>
      <c r="DW349" s="4"/>
      <c r="DX349" s="4"/>
      <c r="DY349" s="4"/>
      <c r="DZ349" s="4"/>
      <c r="EA349" s="4"/>
      <c r="EB349" s="4"/>
      <c r="EC349" s="4"/>
      <c r="ED349" s="4"/>
      <c r="EE349" s="4"/>
      <c r="EF349" s="4"/>
      <c r="EG349" s="4"/>
      <c r="EH349" s="4"/>
      <c r="EI349" s="4"/>
      <c r="EJ349" s="4"/>
      <c r="EK349" s="4"/>
      <c r="EL349" s="4"/>
      <c r="EM349" s="4"/>
      <c r="EN349" s="4"/>
      <c r="EO349" s="4"/>
      <c r="EP349" s="4"/>
      <c r="EQ349" s="4"/>
      <c r="ER349" s="4"/>
      <c r="ES349" s="4"/>
      <c r="ET349" s="4"/>
      <c r="EU349" s="4"/>
      <c r="EV349" s="4"/>
      <c r="EW349" s="4"/>
      <c r="EX349" s="4"/>
      <c r="EY349" s="4"/>
      <c r="EZ349" s="4"/>
      <c r="FA349" s="4"/>
      <c r="FB349" s="4"/>
      <c r="FC349" s="4"/>
      <c r="FD349" s="48">
        <v>-200</v>
      </c>
      <c r="FE349" s="48">
        <v>500</v>
      </c>
      <c r="FF349" s="48">
        <v>-700</v>
      </c>
      <c r="FG349" s="19">
        <v>-450</v>
      </c>
      <c r="FH349" s="19">
        <v>150</v>
      </c>
      <c r="FI349" s="19">
        <v>550</v>
      </c>
      <c r="FJ349" s="19"/>
      <c r="FK349" s="19"/>
      <c r="FL349" s="19"/>
      <c r="FM349" s="19"/>
      <c r="FN349" s="19"/>
      <c r="FO349" s="19"/>
      <c r="FP349" s="19"/>
      <c r="FQ349" s="19"/>
      <c r="FR349" s="19"/>
      <c r="FS349" s="19"/>
      <c r="FT349" s="19"/>
      <c r="FU349" s="19"/>
      <c r="FV349" s="19"/>
      <c r="FW349" s="4">
        <f t="shared" si="63"/>
        <v>-83.333333333333329</v>
      </c>
      <c r="FX349" s="4">
        <f>AVERAGE(FD349,FE349,FF349)</f>
        <v>-133.33333333333334</v>
      </c>
      <c r="FY349" s="4">
        <f>FG349*(-1)</f>
        <v>450</v>
      </c>
      <c r="FZ349" s="4">
        <f>FH349*(-1)</f>
        <v>-150</v>
      </c>
      <c r="GA349" s="4">
        <f>FI349*(-1)</f>
        <v>-550</v>
      </c>
      <c r="GB349" s="5"/>
      <c r="GC349" s="5"/>
      <c r="GD349" s="5"/>
      <c r="GE349" s="5"/>
      <c r="GF349" s="5"/>
      <c r="GG349" s="5"/>
      <c r="GH349" s="5"/>
      <c r="GI349" s="5"/>
      <c r="GJ349" s="5"/>
      <c r="GK349" s="5"/>
      <c r="GL349" s="5"/>
      <c r="GM349" s="5"/>
      <c r="GN349" s="5"/>
      <c r="GO349" s="5"/>
      <c r="GP349" s="5"/>
      <c r="GQ349" s="5"/>
      <c r="GR349" s="5"/>
      <c r="GS349" s="5"/>
    </row>
    <row r="350" spans="2:201" x14ac:dyDescent="0.3">
      <c r="B350" s="3" t="s">
        <v>597</v>
      </c>
      <c r="C350" s="36">
        <v>265</v>
      </c>
      <c r="D350" s="50">
        <f>FJ350/FK350</f>
        <v>0.66666666666666663</v>
      </c>
      <c r="E350" s="5"/>
      <c r="F350" s="5"/>
      <c r="G350" s="4"/>
      <c r="H350" s="5"/>
      <c r="I350" s="5"/>
      <c r="J350" s="5"/>
      <c r="K350" s="5"/>
      <c r="L350" s="4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4"/>
      <c r="Z350" s="4"/>
      <c r="AA350" s="5"/>
      <c r="AB350" s="5"/>
      <c r="AC350" s="5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  <c r="CR350" s="4"/>
      <c r="CS350" s="4"/>
      <c r="CT350" s="4"/>
      <c r="CU350" s="4"/>
      <c r="CV350" s="4"/>
      <c r="CW350" s="4"/>
      <c r="CX350" s="4"/>
      <c r="CY350" s="4"/>
      <c r="CZ350" s="4"/>
      <c r="DA350" s="4"/>
      <c r="DB350" s="4"/>
      <c r="DC350" s="4"/>
      <c r="DD350" s="4"/>
      <c r="DE350" s="4"/>
      <c r="DF350" s="4"/>
      <c r="DG350" s="4"/>
      <c r="DH350" s="4"/>
      <c r="DI350" s="4"/>
      <c r="DJ350" s="4"/>
      <c r="DK350" s="4"/>
      <c r="DL350" s="4"/>
      <c r="DM350" s="4"/>
      <c r="DN350" s="4"/>
      <c r="DO350" s="4"/>
      <c r="DP350" s="4"/>
      <c r="DQ350" s="4"/>
      <c r="DR350" s="4"/>
      <c r="DS350" s="4"/>
      <c r="DT350" s="4"/>
      <c r="DU350" s="4"/>
      <c r="DV350" s="4"/>
      <c r="DW350" s="4"/>
      <c r="DX350" s="4"/>
      <c r="DY350" s="4"/>
      <c r="DZ350" s="4"/>
      <c r="EA350" s="4"/>
      <c r="EB350" s="4"/>
      <c r="EC350" s="4"/>
      <c r="ED350" s="4"/>
      <c r="EE350" s="4"/>
      <c r="EF350" s="4"/>
      <c r="EG350" s="4"/>
      <c r="EH350" s="4"/>
      <c r="EI350" s="4"/>
      <c r="EJ350" s="4"/>
      <c r="EK350" s="4"/>
      <c r="EL350" s="4"/>
      <c r="EM350" s="4"/>
      <c r="EN350" s="4"/>
      <c r="EO350" s="4"/>
      <c r="EP350" s="4"/>
      <c r="EQ350" s="4"/>
      <c r="ER350" s="4"/>
      <c r="ES350" s="4"/>
      <c r="ET350" s="4"/>
      <c r="EU350" s="4"/>
      <c r="EV350" s="4"/>
      <c r="EW350" s="4"/>
      <c r="EX350" s="4"/>
      <c r="EY350" s="4"/>
      <c r="EZ350" s="4"/>
      <c r="FA350" s="4"/>
      <c r="FB350" s="4"/>
      <c r="FC350" s="4"/>
      <c r="FD350" s="4"/>
      <c r="FE350" s="4"/>
      <c r="FF350" s="4"/>
      <c r="FG350" s="4"/>
      <c r="FH350" s="4"/>
      <c r="FI350" s="4"/>
      <c r="FJ350" s="49">
        <v>1000</v>
      </c>
      <c r="FK350" s="49">
        <v>1500</v>
      </c>
      <c r="FL350" s="4"/>
      <c r="FM350" s="4"/>
      <c r="FN350" s="4"/>
      <c r="FO350" s="4"/>
      <c r="FP350" s="4"/>
      <c r="FQ350" s="4"/>
      <c r="FR350" s="4"/>
      <c r="FS350" s="4"/>
      <c r="FT350" s="4"/>
      <c r="FU350" s="4"/>
      <c r="FV350" s="4"/>
      <c r="FW350" s="4"/>
      <c r="FX350" s="4"/>
      <c r="FY350" s="4"/>
      <c r="FZ350" s="4"/>
      <c r="GA350" s="4"/>
      <c r="GB350" s="5"/>
      <c r="GC350" s="5"/>
      <c r="GD350" s="5"/>
      <c r="GE350" s="5"/>
      <c r="GF350" s="5"/>
      <c r="GG350" s="5"/>
      <c r="GH350" s="5"/>
      <c r="GI350" s="5"/>
      <c r="GJ350" s="5"/>
      <c r="GK350" s="5"/>
      <c r="GL350" s="5"/>
      <c r="GM350" s="5"/>
      <c r="GN350" s="5"/>
      <c r="GO350" s="5"/>
      <c r="GP350" s="5"/>
      <c r="GQ350" s="5"/>
      <c r="GR350" s="5"/>
      <c r="GS350" s="5"/>
    </row>
    <row r="351" spans="2:201" x14ac:dyDescent="0.3">
      <c r="B351" s="3" t="s">
        <v>598</v>
      </c>
      <c r="C351" s="36">
        <v>265</v>
      </c>
      <c r="D351" s="50" t="s">
        <v>7</v>
      </c>
      <c r="E351" s="10" t="s">
        <v>585</v>
      </c>
      <c r="F351" s="5"/>
      <c r="G351" s="4"/>
      <c r="H351" s="5"/>
      <c r="I351" s="5"/>
      <c r="J351" s="5"/>
      <c r="K351" s="5"/>
      <c r="L351" s="4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4"/>
      <c r="Z351" s="4"/>
      <c r="AA351" s="5"/>
      <c r="AB351" s="5"/>
      <c r="AC351" s="5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  <c r="CR351" s="4"/>
      <c r="CS351" s="4"/>
      <c r="CT351" s="4"/>
      <c r="CU351" s="4"/>
      <c r="CV351" s="4"/>
      <c r="CW351" s="4"/>
      <c r="CX351" s="4"/>
      <c r="CY351" s="4"/>
      <c r="CZ351" s="4"/>
      <c r="DA351" s="4"/>
      <c r="DB351" s="4"/>
      <c r="DC351" s="4"/>
      <c r="DD351" s="4"/>
      <c r="DE351" s="4"/>
      <c r="DF351" s="4"/>
      <c r="DG351" s="4"/>
      <c r="DH351" s="4"/>
      <c r="DI351" s="4"/>
      <c r="DJ351" s="4"/>
      <c r="DK351" s="4"/>
      <c r="DL351" s="4"/>
      <c r="DM351" s="4"/>
      <c r="DN351" s="4"/>
      <c r="DO351" s="4"/>
      <c r="DP351" s="4"/>
      <c r="DQ351" s="4"/>
      <c r="DR351" s="4"/>
      <c r="DS351" s="4"/>
      <c r="DT351" s="4"/>
      <c r="DU351" s="4"/>
      <c r="DV351" s="4"/>
      <c r="DW351" s="4"/>
      <c r="DX351" s="4"/>
      <c r="DY351" s="4"/>
      <c r="DZ351" s="4"/>
      <c r="EA351" s="4"/>
      <c r="EB351" s="4"/>
      <c r="EC351" s="4"/>
      <c r="ED351" s="4"/>
      <c r="EE351" s="4"/>
      <c r="EF351" s="4"/>
      <c r="EG351" s="4"/>
      <c r="EH351" s="4"/>
      <c r="EI351" s="4"/>
      <c r="EJ351" s="4"/>
      <c r="EK351" s="4"/>
      <c r="EL351" s="4"/>
      <c r="EM351" s="4"/>
      <c r="EN351" s="4"/>
      <c r="EO351" s="4"/>
      <c r="EP351" s="4"/>
      <c r="EQ351" s="4"/>
      <c r="ER351" s="4"/>
      <c r="ES351" s="4"/>
      <c r="ET351" s="4"/>
      <c r="EU351" s="4"/>
      <c r="EV351" s="4"/>
      <c r="EW351" s="4"/>
      <c r="EX351" s="4"/>
      <c r="EY351" s="4"/>
      <c r="EZ351" s="4"/>
      <c r="FA351" s="4"/>
      <c r="FB351" s="4"/>
      <c r="FC351" s="4"/>
      <c r="FD351" s="4"/>
      <c r="FE351" s="4"/>
      <c r="FF351" s="4"/>
      <c r="FG351" s="4"/>
      <c r="FH351" s="4"/>
      <c r="FI351" s="4"/>
      <c r="FJ351" s="50" t="s">
        <v>7</v>
      </c>
      <c r="FK351" s="50" t="s">
        <v>7</v>
      </c>
      <c r="FL351" s="4"/>
      <c r="FM351" s="4"/>
      <c r="FN351" s="4"/>
      <c r="FO351" s="4"/>
      <c r="FP351" s="4"/>
      <c r="FQ351" s="4"/>
      <c r="FR351" s="4"/>
      <c r="FS351" s="4"/>
      <c r="FT351" s="4"/>
      <c r="FU351" s="4"/>
      <c r="FV351" s="4"/>
      <c r="FW351" s="4"/>
      <c r="FX351" s="4"/>
      <c r="FY351" s="4"/>
      <c r="FZ351" s="4"/>
      <c r="GA351" s="4"/>
      <c r="GB351" s="5"/>
      <c r="GC351" s="5"/>
      <c r="GD351" s="5"/>
      <c r="GE351" s="5"/>
      <c r="GF351" s="5"/>
      <c r="GG351" s="5"/>
      <c r="GH351" s="5"/>
      <c r="GI351" s="5"/>
      <c r="GJ351" s="5"/>
      <c r="GK351" s="5"/>
      <c r="GL351" s="5"/>
      <c r="GM351" s="5"/>
      <c r="GN351" s="5"/>
      <c r="GO351" s="5"/>
      <c r="GP351" s="5"/>
      <c r="GQ351" s="5"/>
      <c r="GR351" s="5"/>
      <c r="GS351" s="5"/>
    </row>
    <row r="352" spans="2:201" x14ac:dyDescent="0.3">
      <c r="B352" s="3" t="s">
        <v>599</v>
      </c>
      <c r="C352" s="36">
        <v>265</v>
      </c>
      <c r="D352" s="50" t="s">
        <v>7</v>
      </c>
      <c r="E352" s="10" t="s">
        <v>586</v>
      </c>
      <c r="F352" s="5"/>
      <c r="G352" s="4"/>
      <c r="H352" s="5"/>
      <c r="I352" s="5"/>
      <c r="J352" s="5"/>
      <c r="K352" s="5"/>
      <c r="L352" s="4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4"/>
      <c r="Z352" s="4"/>
      <c r="AA352" s="5"/>
      <c r="AB352" s="5"/>
      <c r="AC352" s="5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/>
      <c r="CR352" s="4"/>
      <c r="CS352" s="4"/>
      <c r="CT352" s="4"/>
      <c r="CU352" s="4"/>
      <c r="CV352" s="4"/>
      <c r="CW352" s="4"/>
      <c r="CX352" s="4"/>
      <c r="CY352" s="4"/>
      <c r="CZ352" s="4"/>
      <c r="DA352" s="4"/>
      <c r="DB352" s="4"/>
      <c r="DC352" s="4"/>
      <c r="DD352" s="4"/>
      <c r="DE352" s="4"/>
      <c r="DF352" s="4"/>
      <c r="DG352" s="4"/>
      <c r="DH352" s="4"/>
      <c r="DI352" s="4"/>
      <c r="DJ352" s="4"/>
      <c r="DK352" s="4"/>
      <c r="DL352" s="4"/>
      <c r="DM352" s="4"/>
      <c r="DN352" s="4"/>
      <c r="DO352" s="4"/>
      <c r="DP352" s="4"/>
      <c r="DQ352" s="4"/>
      <c r="DR352" s="4"/>
      <c r="DS352" s="4"/>
      <c r="DT352" s="4"/>
      <c r="DU352" s="4"/>
      <c r="DV352" s="4"/>
      <c r="DW352" s="4"/>
      <c r="DX352" s="4"/>
      <c r="DY352" s="4"/>
      <c r="DZ352" s="4"/>
      <c r="EA352" s="4"/>
      <c r="EB352" s="4"/>
      <c r="EC352" s="4"/>
      <c r="ED352" s="4"/>
      <c r="EE352" s="4"/>
      <c r="EF352" s="4"/>
      <c r="EG352" s="4"/>
      <c r="EH352" s="4"/>
      <c r="EI352" s="4"/>
      <c r="EJ352" s="4"/>
      <c r="EK352" s="4"/>
      <c r="EL352" s="4"/>
      <c r="EM352" s="4"/>
      <c r="EN352" s="4"/>
      <c r="EO352" s="4"/>
      <c r="EP352" s="4"/>
      <c r="EQ352" s="4"/>
      <c r="ER352" s="4"/>
      <c r="ES352" s="4"/>
      <c r="ET352" s="4"/>
      <c r="EU352" s="4"/>
      <c r="EV352" s="4"/>
      <c r="EW352" s="4"/>
      <c r="EX352" s="4"/>
      <c r="EY352" s="4"/>
      <c r="EZ352" s="4"/>
      <c r="FA352" s="4"/>
      <c r="FB352" s="4"/>
      <c r="FC352" s="4"/>
      <c r="FD352" s="4"/>
      <c r="FE352" s="4"/>
      <c r="FF352" s="4"/>
      <c r="FG352" s="4"/>
      <c r="FH352" s="4"/>
      <c r="FI352" s="4"/>
      <c r="FJ352" s="50" t="s">
        <v>7</v>
      </c>
      <c r="FK352" s="50">
        <v>1000</v>
      </c>
      <c r="FL352" s="4"/>
      <c r="FM352" s="4"/>
      <c r="FN352" s="4"/>
      <c r="FO352" s="4"/>
      <c r="FP352" s="4"/>
      <c r="FQ352" s="4"/>
      <c r="FR352" s="4"/>
      <c r="FS352" s="4"/>
      <c r="FT352" s="4"/>
      <c r="FU352" s="4"/>
      <c r="FV352" s="4"/>
      <c r="FW352" s="4"/>
      <c r="FX352" s="4"/>
      <c r="FY352" s="4"/>
      <c r="FZ352" s="4"/>
      <c r="GA352" s="4"/>
      <c r="GB352" s="5"/>
      <c r="GC352" s="5"/>
      <c r="GD352" s="5"/>
      <c r="GE352" s="5"/>
      <c r="GF352" s="5"/>
      <c r="GG352" s="5"/>
      <c r="GH352" s="5"/>
      <c r="GI352" s="5"/>
      <c r="GJ352" s="5"/>
      <c r="GK352" s="5"/>
      <c r="GL352" s="5"/>
      <c r="GM352" s="5"/>
      <c r="GN352" s="5"/>
      <c r="GO352" s="5"/>
      <c r="GP352" s="5"/>
      <c r="GQ352" s="5"/>
      <c r="GR352" s="5"/>
      <c r="GS352" s="5"/>
    </row>
    <row r="353" spans="2:201" x14ac:dyDescent="0.3">
      <c r="B353" s="3" t="s">
        <v>600</v>
      </c>
      <c r="C353" s="36">
        <v>265</v>
      </c>
      <c r="D353" s="50" t="s">
        <v>589</v>
      </c>
      <c r="E353" s="10" t="s">
        <v>587</v>
      </c>
      <c r="F353" s="5"/>
      <c r="G353" s="4"/>
      <c r="H353" s="5"/>
      <c r="I353" s="5"/>
      <c r="J353" s="5"/>
      <c r="K353" s="5"/>
      <c r="L353" s="4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4"/>
      <c r="Z353" s="4"/>
      <c r="AA353" s="5"/>
      <c r="AB353" s="5"/>
      <c r="AC353" s="5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  <c r="CS353" s="4"/>
      <c r="CT353" s="4"/>
      <c r="CU353" s="4"/>
      <c r="CV353" s="4"/>
      <c r="CW353" s="4"/>
      <c r="CX353" s="4"/>
      <c r="CY353" s="4"/>
      <c r="CZ353" s="4"/>
      <c r="DA353" s="4"/>
      <c r="DB353" s="4"/>
      <c r="DC353" s="4"/>
      <c r="DD353" s="4"/>
      <c r="DE353" s="4"/>
      <c r="DF353" s="4"/>
      <c r="DG353" s="4"/>
      <c r="DH353" s="4"/>
      <c r="DI353" s="4"/>
      <c r="DJ353" s="4"/>
      <c r="DK353" s="4"/>
      <c r="DL353" s="4"/>
      <c r="DM353" s="4"/>
      <c r="DN353" s="4"/>
      <c r="DO353" s="4"/>
      <c r="DP353" s="4"/>
      <c r="DQ353" s="4"/>
      <c r="DR353" s="4"/>
      <c r="DS353" s="4"/>
      <c r="DT353" s="4"/>
      <c r="DU353" s="4"/>
      <c r="DV353" s="4"/>
      <c r="DW353" s="4"/>
      <c r="DX353" s="4"/>
      <c r="DY353" s="4"/>
      <c r="DZ353" s="4"/>
      <c r="EA353" s="4"/>
      <c r="EB353" s="4"/>
      <c r="EC353" s="4"/>
      <c r="ED353" s="4"/>
      <c r="EE353" s="4"/>
      <c r="EF353" s="4"/>
      <c r="EG353" s="4"/>
      <c r="EH353" s="4"/>
      <c r="EI353" s="4"/>
      <c r="EJ353" s="4"/>
      <c r="EK353" s="4"/>
      <c r="EL353" s="4"/>
      <c r="EM353" s="4"/>
      <c r="EN353" s="4"/>
      <c r="EO353" s="4"/>
      <c r="EP353" s="4"/>
      <c r="EQ353" s="4"/>
      <c r="ER353" s="4"/>
      <c r="ES353" s="4"/>
      <c r="ET353" s="4"/>
      <c r="EU353" s="4"/>
      <c r="EV353" s="4"/>
      <c r="EW353" s="4"/>
      <c r="EX353" s="4"/>
      <c r="EY353" s="4"/>
      <c r="EZ353" s="4"/>
      <c r="FA353" s="4"/>
      <c r="FB353" s="4"/>
      <c r="FC353" s="4"/>
      <c r="FD353" s="4"/>
      <c r="FE353" s="4"/>
      <c r="FF353" s="4"/>
      <c r="FG353" s="4"/>
      <c r="FH353" s="4"/>
      <c r="FI353" s="4"/>
      <c r="FJ353" s="50">
        <v>0</v>
      </c>
      <c r="FK353" s="50" t="s">
        <v>7</v>
      </c>
      <c r="FL353" s="4"/>
      <c r="FM353" s="4"/>
      <c r="FN353" s="4"/>
      <c r="FO353" s="4"/>
      <c r="FP353" s="4"/>
      <c r="FQ353" s="4"/>
      <c r="FR353" s="4"/>
      <c r="FS353" s="4"/>
      <c r="FT353" s="4"/>
      <c r="FU353" s="4"/>
      <c r="FV353" s="4"/>
      <c r="FW353" s="4"/>
      <c r="FX353" s="4"/>
      <c r="FY353" s="4"/>
      <c r="FZ353" s="4"/>
      <c r="GA353" s="4"/>
      <c r="GB353" s="5"/>
      <c r="GC353" s="5"/>
      <c r="GD353" s="5"/>
      <c r="GE353" s="5"/>
      <c r="GF353" s="5"/>
      <c r="GG353" s="5"/>
      <c r="GH353" s="5"/>
      <c r="GI353" s="5"/>
      <c r="GJ353" s="5"/>
      <c r="GK353" s="5"/>
      <c r="GL353" s="5"/>
      <c r="GM353" s="5"/>
      <c r="GN353" s="5"/>
      <c r="GO353" s="5"/>
      <c r="GP353" s="5"/>
      <c r="GQ353" s="5"/>
      <c r="GR353" s="5"/>
      <c r="GS353" s="5"/>
    </row>
    <row r="354" spans="2:201" x14ac:dyDescent="0.3">
      <c r="B354" s="3" t="s">
        <v>601</v>
      </c>
      <c r="C354" s="36">
        <v>265</v>
      </c>
      <c r="D354" s="50" t="s">
        <v>590</v>
      </c>
      <c r="E354" s="10" t="s">
        <v>588</v>
      </c>
      <c r="F354" s="5"/>
      <c r="G354" s="4"/>
      <c r="H354" s="5"/>
      <c r="I354" s="5"/>
      <c r="J354" s="5"/>
      <c r="K354" s="5"/>
      <c r="L354" s="4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4"/>
      <c r="Z354" s="4"/>
      <c r="AA354" s="5"/>
      <c r="AB354" s="5"/>
      <c r="AC354" s="5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  <c r="CR354" s="4"/>
      <c r="CS354" s="4"/>
      <c r="CT354" s="4"/>
      <c r="CU354" s="4"/>
      <c r="CV354" s="4"/>
      <c r="CW354" s="4"/>
      <c r="CX354" s="4"/>
      <c r="CY354" s="4"/>
      <c r="CZ354" s="4"/>
      <c r="DA354" s="4"/>
      <c r="DB354" s="4"/>
      <c r="DC354" s="4"/>
      <c r="DD354" s="4"/>
      <c r="DE354" s="4"/>
      <c r="DF354" s="4"/>
      <c r="DG354" s="4"/>
      <c r="DH354" s="4"/>
      <c r="DI354" s="4"/>
      <c r="DJ354" s="4"/>
      <c r="DK354" s="4"/>
      <c r="DL354" s="4"/>
      <c r="DM354" s="4"/>
      <c r="DN354" s="4"/>
      <c r="DO354" s="4"/>
      <c r="DP354" s="4"/>
      <c r="DQ354" s="4"/>
      <c r="DR354" s="4"/>
      <c r="DS354" s="4"/>
      <c r="DT354" s="4"/>
      <c r="DU354" s="4"/>
      <c r="DV354" s="4"/>
      <c r="DW354" s="4"/>
      <c r="DX354" s="4"/>
      <c r="DY354" s="4"/>
      <c r="DZ354" s="4"/>
      <c r="EA354" s="4"/>
      <c r="EB354" s="4"/>
      <c r="EC354" s="4"/>
      <c r="ED354" s="4"/>
      <c r="EE354" s="4"/>
      <c r="EF354" s="4"/>
      <c r="EG354" s="4"/>
      <c r="EH354" s="4"/>
      <c r="EI354" s="4"/>
      <c r="EJ354" s="4"/>
      <c r="EK354" s="4"/>
      <c r="EL354" s="4"/>
      <c r="EM354" s="4"/>
      <c r="EN354" s="4"/>
      <c r="EO354" s="4"/>
      <c r="EP354" s="4"/>
      <c r="EQ354" s="4"/>
      <c r="ER354" s="4"/>
      <c r="ES354" s="4"/>
      <c r="ET354" s="4"/>
      <c r="EU354" s="4"/>
      <c r="EV354" s="4"/>
      <c r="EW354" s="4"/>
      <c r="EX354" s="4"/>
      <c r="EY354" s="4"/>
      <c r="EZ354" s="4"/>
      <c r="FA354" s="4"/>
      <c r="FB354" s="4"/>
      <c r="FC354" s="4"/>
      <c r="FD354" s="4"/>
      <c r="FE354" s="4"/>
      <c r="FF354" s="4"/>
      <c r="FG354" s="4"/>
      <c r="FH354" s="4"/>
      <c r="FI354" s="4"/>
      <c r="FJ354" s="50">
        <v>500</v>
      </c>
      <c r="FK354" s="50" t="s">
        <v>7</v>
      </c>
      <c r="FL354" s="4"/>
      <c r="FM354" s="4"/>
      <c r="FN354" s="4"/>
      <c r="FO354" s="4"/>
      <c r="FP354" s="4"/>
      <c r="FQ354" s="4"/>
      <c r="FR354" s="4"/>
      <c r="FS354" s="4"/>
      <c r="FT354" s="4"/>
      <c r="FU354" s="4"/>
      <c r="FV354" s="4"/>
      <c r="FW354" s="4"/>
      <c r="FX354" s="4"/>
      <c r="FY354" s="4"/>
      <c r="FZ354" s="4"/>
      <c r="GA354" s="4"/>
      <c r="GB354" s="5"/>
      <c r="GC354" s="5"/>
      <c r="GD354" s="5"/>
      <c r="GE354" s="5"/>
      <c r="GF354" s="5"/>
      <c r="GG354" s="5"/>
      <c r="GH354" s="5"/>
      <c r="GI354" s="5"/>
      <c r="GJ354" s="5"/>
      <c r="GK354" s="5"/>
      <c r="GL354" s="5"/>
      <c r="GM354" s="5"/>
      <c r="GN354" s="5"/>
      <c r="GO354" s="5"/>
      <c r="GP354" s="5"/>
      <c r="GQ354" s="5"/>
      <c r="GR354" s="5"/>
      <c r="GS354" s="5"/>
    </row>
    <row r="355" spans="2:201" x14ac:dyDescent="0.3">
      <c r="B355" s="3" t="s">
        <v>602</v>
      </c>
      <c r="C355" s="36">
        <v>265</v>
      </c>
      <c r="D355" s="50" t="s">
        <v>592</v>
      </c>
      <c r="E355" s="10" t="s">
        <v>591</v>
      </c>
      <c r="F355" s="5"/>
      <c r="G355" s="4"/>
      <c r="H355" s="5"/>
      <c r="I355" s="5"/>
      <c r="J355" s="5"/>
      <c r="K355" s="5"/>
      <c r="L355" s="4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4"/>
      <c r="Z355" s="4"/>
      <c r="AA355" s="5"/>
      <c r="AB355" s="5"/>
      <c r="AC355" s="5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4"/>
      <c r="CS355" s="4"/>
      <c r="CT355" s="4"/>
      <c r="CU355" s="4"/>
      <c r="CV355" s="4"/>
      <c r="CW355" s="4"/>
      <c r="CX355" s="4"/>
      <c r="CY355" s="4"/>
      <c r="CZ355" s="4"/>
      <c r="DA355" s="4"/>
      <c r="DB355" s="4"/>
      <c r="DC355" s="4"/>
      <c r="DD355" s="4"/>
      <c r="DE355" s="4"/>
      <c r="DF355" s="4"/>
      <c r="DG355" s="4"/>
      <c r="DH355" s="4"/>
      <c r="DI355" s="4"/>
      <c r="DJ355" s="4"/>
      <c r="DK355" s="4"/>
      <c r="DL355" s="4"/>
      <c r="DM355" s="4"/>
      <c r="DN355" s="4"/>
      <c r="DO355" s="4"/>
      <c r="DP355" s="4"/>
      <c r="DQ355" s="4"/>
      <c r="DR355" s="4"/>
      <c r="DS355" s="4"/>
      <c r="DT355" s="4"/>
      <c r="DU355" s="4"/>
      <c r="DV355" s="4"/>
      <c r="DW355" s="4"/>
      <c r="DX355" s="4"/>
      <c r="DY355" s="4"/>
      <c r="DZ355" s="4"/>
      <c r="EA355" s="4"/>
      <c r="EB355" s="4"/>
      <c r="EC355" s="4"/>
      <c r="ED355" s="4"/>
      <c r="EE355" s="4"/>
      <c r="EF355" s="4"/>
      <c r="EG355" s="4"/>
      <c r="EH355" s="4"/>
      <c r="EI355" s="4"/>
      <c r="EJ355" s="4"/>
      <c r="EK355" s="4"/>
      <c r="EL355" s="4"/>
      <c r="EM355" s="4"/>
      <c r="EN355" s="4"/>
      <c r="EO355" s="4"/>
      <c r="EP355" s="4"/>
      <c r="EQ355" s="4"/>
      <c r="ER355" s="4"/>
      <c r="ES355" s="4"/>
      <c r="ET355" s="4"/>
      <c r="EU355" s="4"/>
      <c r="EV355" s="4"/>
      <c r="EW355" s="4"/>
      <c r="EX355" s="4"/>
      <c r="EY355" s="4"/>
      <c r="EZ355" s="4"/>
      <c r="FA355" s="4"/>
      <c r="FB355" s="4"/>
      <c r="FC355" s="4"/>
      <c r="FD355" s="4"/>
      <c r="FE355" s="4"/>
      <c r="FF355" s="4"/>
      <c r="FG355" s="4"/>
      <c r="FH355" s="4"/>
      <c r="FI355" s="4"/>
      <c r="FJ355" s="50">
        <v>500</v>
      </c>
      <c r="FK355" s="50">
        <v>0</v>
      </c>
      <c r="FL355" s="4"/>
      <c r="FM355" s="4"/>
      <c r="FN355" s="4"/>
      <c r="FO355" s="4"/>
      <c r="FP355" s="4"/>
      <c r="FQ355" s="4"/>
      <c r="FR355" s="4"/>
      <c r="FS355" s="4"/>
      <c r="FT355" s="4"/>
      <c r="FU355" s="4"/>
      <c r="FV355" s="4"/>
      <c r="FW355" s="4"/>
      <c r="FX355" s="4"/>
      <c r="FY355" s="4"/>
      <c r="FZ355" s="4"/>
      <c r="GA355" s="4"/>
      <c r="GB355" s="5"/>
      <c r="GC355" s="5"/>
      <c r="GD355" s="5"/>
      <c r="GE355" s="5"/>
      <c r="GF355" s="5"/>
      <c r="GG355" s="5"/>
      <c r="GH355" s="5"/>
      <c r="GI355" s="5"/>
      <c r="GJ355" s="5"/>
      <c r="GK355" s="5"/>
      <c r="GL355" s="5"/>
      <c r="GM355" s="5"/>
      <c r="GN355" s="5"/>
      <c r="GO355" s="5"/>
      <c r="GP355" s="5"/>
      <c r="GQ355" s="5"/>
      <c r="GR355" s="5"/>
      <c r="GS355" s="5"/>
    </row>
    <row r="356" spans="2:201" x14ac:dyDescent="0.3">
      <c r="B356" s="3" t="s">
        <v>603</v>
      </c>
      <c r="C356" s="36">
        <v>265</v>
      </c>
      <c r="D356" s="50" t="s">
        <v>589</v>
      </c>
      <c r="E356" s="10" t="s">
        <v>593</v>
      </c>
      <c r="F356" s="5"/>
      <c r="G356" s="4"/>
      <c r="H356" s="5"/>
      <c r="I356" s="5"/>
      <c r="J356" s="5"/>
      <c r="K356" s="5"/>
      <c r="L356" s="4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4"/>
      <c r="Z356" s="4"/>
      <c r="AA356" s="5"/>
      <c r="AB356" s="5"/>
      <c r="AC356" s="5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  <c r="CS356" s="4"/>
      <c r="CT356" s="4"/>
      <c r="CU356" s="4"/>
      <c r="CV356" s="4"/>
      <c r="CW356" s="4"/>
      <c r="CX356" s="4"/>
      <c r="CY356" s="4"/>
      <c r="CZ356" s="4"/>
      <c r="DA356" s="4"/>
      <c r="DB356" s="4"/>
      <c r="DC356" s="4"/>
      <c r="DD356" s="4"/>
      <c r="DE356" s="4"/>
      <c r="DF356" s="4"/>
      <c r="DG356" s="4"/>
      <c r="DH356" s="4"/>
      <c r="DI356" s="4"/>
      <c r="DJ356" s="4"/>
      <c r="DK356" s="4"/>
      <c r="DL356" s="4"/>
      <c r="DM356" s="4"/>
      <c r="DN356" s="4"/>
      <c r="DO356" s="4"/>
      <c r="DP356" s="4"/>
      <c r="DQ356" s="4"/>
      <c r="DR356" s="4"/>
      <c r="DS356" s="4"/>
      <c r="DT356" s="4"/>
      <c r="DU356" s="4"/>
      <c r="DV356" s="4"/>
      <c r="DW356" s="4"/>
      <c r="DX356" s="4"/>
      <c r="DY356" s="4"/>
      <c r="DZ356" s="4"/>
      <c r="EA356" s="4"/>
      <c r="EB356" s="4"/>
      <c r="EC356" s="4"/>
      <c r="ED356" s="4"/>
      <c r="EE356" s="4"/>
      <c r="EF356" s="4"/>
      <c r="EG356" s="4"/>
      <c r="EH356" s="4"/>
      <c r="EI356" s="4"/>
      <c r="EJ356" s="4"/>
      <c r="EK356" s="4"/>
      <c r="EL356" s="4"/>
      <c r="EM356" s="4"/>
      <c r="EN356" s="4"/>
      <c r="EO356" s="4"/>
      <c r="EP356" s="4"/>
      <c r="EQ356" s="4"/>
      <c r="ER356" s="4"/>
      <c r="ES356" s="4"/>
      <c r="ET356" s="4"/>
      <c r="EU356" s="4"/>
      <c r="EV356" s="4"/>
      <c r="EW356" s="4"/>
      <c r="EX356" s="4"/>
      <c r="EY356" s="4"/>
      <c r="EZ356" s="4"/>
      <c r="FA356" s="4"/>
      <c r="FB356" s="4"/>
      <c r="FC356" s="4"/>
      <c r="FD356" s="4"/>
      <c r="FE356" s="4"/>
      <c r="FF356" s="4"/>
      <c r="FG356" s="4"/>
      <c r="FH356" s="4"/>
      <c r="FI356" s="4"/>
      <c r="FJ356" s="50">
        <v>0</v>
      </c>
      <c r="FK356" s="50">
        <v>0</v>
      </c>
      <c r="FL356" s="4"/>
      <c r="FM356" s="4"/>
      <c r="FN356" s="4"/>
      <c r="FO356" s="4"/>
      <c r="FP356" s="4"/>
      <c r="FQ356" s="4"/>
      <c r="FR356" s="4"/>
      <c r="FS356" s="4"/>
      <c r="FT356" s="4"/>
      <c r="FU356" s="4"/>
      <c r="FV356" s="4"/>
      <c r="FW356" s="4"/>
      <c r="FX356" s="4"/>
      <c r="FY356" s="4"/>
      <c r="FZ356" s="4"/>
      <c r="GA356" s="4"/>
      <c r="GB356" s="5"/>
      <c r="GC356" s="5"/>
      <c r="GD356" s="5"/>
      <c r="GE356" s="5"/>
      <c r="GF356" s="5"/>
      <c r="GG356" s="5"/>
      <c r="GH356" s="5"/>
      <c r="GI356" s="5"/>
      <c r="GJ356" s="5"/>
      <c r="GK356" s="5"/>
      <c r="GL356" s="5"/>
      <c r="GM356" s="5"/>
      <c r="GN356" s="5"/>
      <c r="GO356" s="5"/>
      <c r="GP356" s="5"/>
      <c r="GQ356" s="5"/>
      <c r="GR356" s="5"/>
      <c r="GS356" s="5"/>
    </row>
    <row r="357" spans="2:201" x14ac:dyDescent="0.3">
      <c r="B357" s="3" t="s">
        <v>604</v>
      </c>
      <c r="C357" s="36">
        <v>265</v>
      </c>
      <c r="D357" s="50" t="s">
        <v>7</v>
      </c>
      <c r="E357" s="52" t="s">
        <v>594</v>
      </c>
      <c r="F357" s="5"/>
      <c r="G357" s="4"/>
      <c r="H357" s="5"/>
      <c r="I357" s="5"/>
      <c r="J357" s="5"/>
      <c r="K357" s="5"/>
      <c r="L357" s="4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4"/>
      <c r="Z357" s="4"/>
      <c r="AA357" s="5"/>
      <c r="AB357" s="5"/>
      <c r="AC357" s="5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4"/>
      <c r="CS357" s="4"/>
      <c r="CT357" s="4"/>
      <c r="CU357" s="4"/>
      <c r="CV357" s="4"/>
      <c r="CW357" s="4"/>
      <c r="CX357" s="4"/>
      <c r="CY357" s="4"/>
      <c r="CZ357" s="4"/>
      <c r="DA357" s="4"/>
      <c r="DB357" s="4"/>
      <c r="DC357" s="4"/>
      <c r="DD357" s="4"/>
      <c r="DE357" s="4"/>
      <c r="DF357" s="4"/>
      <c r="DG357" s="4"/>
      <c r="DH357" s="4"/>
      <c r="DI357" s="4"/>
      <c r="DJ357" s="4"/>
      <c r="DK357" s="4"/>
      <c r="DL357" s="4"/>
      <c r="DM357" s="4"/>
      <c r="DN357" s="4"/>
      <c r="DO357" s="4"/>
      <c r="DP357" s="4"/>
      <c r="DQ357" s="4"/>
      <c r="DR357" s="4"/>
      <c r="DS357" s="4"/>
      <c r="DT357" s="4"/>
      <c r="DU357" s="4"/>
      <c r="DV357" s="4"/>
      <c r="DW357" s="4"/>
      <c r="DX357" s="4"/>
      <c r="DY357" s="4"/>
      <c r="DZ357" s="4"/>
      <c r="EA357" s="4"/>
      <c r="EB357" s="4"/>
      <c r="EC357" s="4"/>
      <c r="ED357" s="4"/>
      <c r="EE357" s="4"/>
      <c r="EF357" s="4"/>
      <c r="EG357" s="4"/>
      <c r="EH357" s="4"/>
      <c r="EI357" s="4"/>
      <c r="EJ357" s="4"/>
      <c r="EK357" s="4"/>
      <c r="EL357" s="4"/>
      <c r="EM357" s="4"/>
      <c r="EN357" s="4"/>
      <c r="EO357" s="4"/>
      <c r="EP357" s="4"/>
      <c r="EQ357" s="4"/>
      <c r="ER357" s="4"/>
      <c r="ES357" s="4"/>
      <c r="ET357" s="4"/>
      <c r="EU357" s="4"/>
      <c r="EV357" s="4"/>
      <c r="EW357" s="4"/>
      <c r="EX357" s="4"/>
      <c r="EY357" s="4"/>
      <c r="EZ357" s="4"/>
      <c r="FA357" s="4"/>
      <c r="FB357" s="4"/>
      <c r="FC357" s="4"/>
      <c r="FD357" s="4"/>
      <c r="FE357" s="4"/>
      <c r="FF357" s="4"/>
      <c r="FG357" s="4"/>
      <c r="FH357" s="4"/>
      <c r="FI357" s="4"/>
      <c r="FJ357" s="49">
        <v>-200</v>
      </c>
      <c r="FK357" s="49">
        <v>400</v>
      </c>
      <c r="FL357" s="4"/>
      <c r="FM357" s="4"/>
      <c r="FN357" s="4"/>
      <c r="FO357" s="4"/>
      <c r="FP357" s="4"/>
      <c r="FQ357" s="4"/>
      <c r="FR357" s="4"/>
      <c r="FS357" s="4"/>
      <c r="FT357" s="4"/>
      <c r="FU357" s="4"/>
      <c r="FV357" s="4"/>
      <c r="FW357" s="4"/>
      <c r="FX357" s="4"/>
      <c r="FY357" s="4"/>
      <c r="FZ357" s="4"/>
      <c r="GA357" s="4"/>
      <c r="GB357" s="5"/>
      <c r="GC357" s="5"/>
      <c r="GD357" s="5"/>
      <c r="GE357" s="5"/>
      <c r="GF357" s="5"/>
      <c r="GG357" s="5"/>
      <c r="GH357" s="5"/>
      <c r="GI357" s="5"/>
      <c r="GJ357" s="5"/>
      <c r="GK357" s="5"/>
      <c r="GL357" s="5"/>
      <c r="GM357" s="5"/>
      <c r="GN357" s="5"/>
      <c r="GO357" s="5"/>
      <c r="GP357" s="5"/>
      <c r="GQ357" s="5"/>
      <c r="GR357" s="5"/>
      <c r="GS357" s="5"/>
    </row>
    <row r="358" spans="2:201" x14ac:dyDescent="0.3">
      <c r="B358" s="3" t="s">
        <v>605</v>
      </c>
      <c r="C358" s="36">
        <v>265</v>
      </c>
      <c r="D358" s="50" t="s">
        <v>7</v>
      </c>
      <c r="E358" s="52" t="s">
        <v>595</v>
      </c>
      <c r="F358" s="5"/>
      <c r="G358" s="4"/>
      <c r="H358" s="5"/>
      <c r="I358" s="5"/>
      <c r="J358" s="5"/>
      <c r="K358" s="5"/>
      <c r="L358" s="4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4"/>
      <c r="Z358" s="4"/>
      <c r="AA358" s="5"/>
      <c r="AB358" s="5"/>
      <c r="AC358" s="5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  <c r="CR358" s="4"/>
      <c r="CS358" s="4"/>
      <c r="CT358" s="4"/>
      <c r="CU358" s="4"/>
      <c r="CV358" s="4"/>
      <c r="CW358" s="4"/>
      <c r="CX358" s="4"/>
      <c r="CY358" s="4"/>
      <c r="CZ358" s="4"/>
      <c r="DA358" s="4"/>
      <c r="DB358" s="4"/>
      <c r="DC358" s="4"/>
      <c r="DD358" s="4"/>
      <c r="DE358" s="4"/>
      <c r="DF358" s="4"/>
      <c r="DG358" s="4"/>
      <c r="DH358" s="4"/>
      <c r="DI358" s="4"/>
      <c r="DJ358" s="4"/>
      <c r="DK358" s="4"/>
      <c r="DL358" s="4"/>
      <c r="DM358" s="4"/>
      <c r="DN358" s="4"/>
      <c r="DO358" s="4"/>
      <c r="DP358" s="4"/>
      <c r="DQ358" s="4"/>
      <c r="DR358" s="4"/>
      <c r="DS358" s="4"/>
      <c r="DT358" s="4"/>
      <c r="DU358" s="4"/>
      <c r="DV358" s="4"/>
      <c r="DW358" s="4"/>
      <c r="DX358" s="4"/>
      <c r="DY358" s="4"/>
      <c r="DZ358" s="4"/>
      <c r="EA358" s="4"/>
      <c r="EB358" s="4"/>
      <c r="EC358" s="4"/>
      <c r="ED358" s="4"/>
      <c r="EE358" s="4"/>
      <c r="EF358" s="4"/>
      <c r="EG358" s="4"/>
      <c r="EH358" s="4"/>
      <c r="EI358" s="4"/>
      <c r="EJ358" s="4"/>
      <c r="EK358" s="4"/>
      <c r="EL358" s="4"/>
      <c r="EM358" s="4"/>
      <c r="EN358" s="4"/>
      <c r="EO358" s="4"/>
      <c r="EP358" s="4"/>
      <c r="EQ358" s="4"/>
      <c r="ER358" s="4"/>
      <c r="ES358" s="4"/>
      <c r="ET358" s="4"/>
      <c r="EU358" s="4"/>
      <c r="EV358" s="4"/>
      <c r="EW358" s="4"/>
      <c r="EX358" s="4"/>
      <c r="EY358" s="4"/>
      <c r="EZ358" s="4"/>
      <c r="FA358" s="4"/>
      <c r="FB358" s="4"/>
      <c r="FC358" s="4"/>
      <c r="FD358" s="4"/>
      <c r="FE358" s="4"/>
      <c r="FF358" s="4"/>
      <c r="FG358" s="4"/>
      <c r="FH358" s="4"/>
      <c r="FI358" s="4"/>
      <c r="FJ358" s="49">
        <v>300</v>
      </c>
      <c r="FK358" s="49">
        <v>-500</v>
      </c>
      <c r="FL358" s="4"/>
      <c r="FM358" s="4"/>
      <c r="FN358" s="4"/>
      <c r="FO358" s="4"/>
      <c r="FP358" s="4"/>
      <c r="FQ358" s="4"/>
      <c r="FR358" s="4"/>
      <c r="FS358" s="4"/>
      <c r="FT358" s="4"/>
      <c r="FU358" s="4"/>
      <c r="FV358" s="4"/>
      <c r="FW358" s="4"/>
      <c r="FX358" s="4"/>
      <c r="FY358" s="4"/>
      <c r="FZ358" s="4"/>
      <c r="GA358" s="4"/>
      <c r="GB358" s="5"/>
      <c r="GC358" s="5"/>
      <c r="GD358" s="5"/>
      <c r="GE358" s="5"/>
      <c r="GF358" s="5"/>
      <c r="GG358" s="5"/>
      <c r="GH358" s="5"/>
      <c r="GI358" s="5"/>
      <c r="GJ358" s="5"/>
      <c r="GK358" s="5"/>
      <c r="GL358" s="5"/>
      <c r="GM358" s="5"/>
      <c r="GN358" s="5"/>
      <c r="GO358" s="5"/>
      <c r="GP358" s="5"/>
      <c r="GQ358" s="5"/>
      <c r="GR358" s="5"/>
      <c r="GS358" s="5"/>
    </row>
    <row r="359" spans="2:201" x14ac:dyDescent="0.3">
      <c r="B359" s="3" t="s">
        <v>606</v>
      </c>
      <c r="C359" s="36">
        <v>265</v>
      </c>
      <c r="D359" s="50" t="s">
        <v>7</v>
      </c>
      <c r="E359" s="52" t="s">
        <v>596</v>
      </c>
      <c r="F359" s="5"/>
      <c r="G359" s="4"/>
      <c r="H359" s="5"/>
      <c r="I359" s="5"/>
      <c r="J359" s="5"/>
      <c r="K359" s="5"/>
      <c r="L359" s="4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4"/>
      <c r="Z359" s="4"/>
      <c r="AA359" s="5"/>
      <c r="AB359" s="5"/>
      <c r="AC359" s="5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  <c r="CR359" s="4"/>
      <c r="CS359" s="4"/>
      <c r="CT359" s="4"/>
      <c r="CU359" s="4"/>
      <c r="CV359" s="4"/>
      <c r="CW359" s="4"/>
      <c r="CX359" s="4"/>
      <c r="CY359" s="4"/>
      <c r="CZ359" s="4"/>
      <c r="DA359" s="4"/>
      <c r="DB359" s="4"/>
      <c r="DC359" s="4"/>
      <c r="DD359" s="4"/>
      <c r="DE359" s="4"/>
      <c r="DF359" s="4"/>
      <c r="DG359" s="4"/>
      <c r="DH359" s="4"/>
      <c r="DI359" s="4"/>
      <c r="DJ359" s="4"/>
      <c r="DK359" s="4"/>
      <c r="DL359" s="4"/>
      <c r="DM359" s="4"/>
      <c r="DN359" s="4"/>
      <c r="DO359" s="4"/>
      <c r="DP359" s="4"/>
      <c r="DQ359" s="4"/>
      <c r="DR359" s="4"/>
      <c r="DS359" s="4"/>
      <c r="DT359" s="4"/>
      <c r="DU359" s="4"/>
      <c r="DV359" s="4"/>
      <c r="DW359" s="4"/>
      <c r="DX359" s="4"/>
      <c r="DY359" s="4"/>
      <c r="DZ359" s="4"/>
      <c r="EA359" s="4"/>
      <c r="EB359" s="4"/>
      <c r="EC359" s="4"/>
      <c r="ED359" s="4"/>
      <c r="EE359" s="4"/>
      <c r="EF359" s="4"/>
      <c r="EG359" s="4"/>
      <c r="EH359" s="4"/>
      <c r="EI359" s="4"/>
      <c r="EJ359" s="4"/>
      <c r="EK359" s="4"/>
      <c r="EL359" s="4"/>
      <c r="EM359" s="4"/>
      <c r="EN359" s="4"/>
      <c r="EO359" s="4"/>
      <c r="EP359" s="4"/>
      <c r="EQ359" s="4"/>
      <c r="ER359" s="4"/>
      <c r="ES359" s="4"/>
      <c r="ET359" s="4"/>
      <c r="EU359" s="4"/>
      <c r="EV359" s="4"/>
      <c r="EW359" s="4"/>
      <c r="EX359" s="4"/>
      <c r="EY359" s="4"/>
      <c r="EZ359" s="4"/>
      <c r="FA359" s="4"/>
      <c r="FB359" s="4"/>
      <c r="FC359" s="4"/>
      <c r="FD359" s="4"/>
      <c r="FE359" s="4"/>
      <c r="FF359" s="4"/>
      <c r="FG359" s="4"/>
      <c r="FH359" s="4"/>
      <c r="FI359" s="4"/>
      <c r="FJ359" s="51">
        <v>-200</v>
      </c>
      <c r="FK359" s="51">
        <v>-300</v>
      </c>
      <c r="FL359" s="4"/>
      <c r="FM359" s="4"/>
      <c r="FN359" s="4"/>
      <c r="FO359" s="4"/>
      <c r="FP359" s="4"/>
      <c r="FQ359" s="4"/>
      <c r="FR359" s="4"/>
      <c r="FS359" s="4"/>
      <c r="FT359" s="4"/>
      <c r="FU359" s="4"/>
      <c r="FV359" s="4"/>
      <c r="FW359" s="4"/>
      <c r="FX359" s="4"/>
      <c r="FY359" s="4"/>
      <c r="FZ359" s="4"/>
      <c r="GA359" s="4"/>
      <c r="GB359" s="5"/>
      <c r="GC359" s="5"/>
      <c r="GD359" s="5"/>
      <c r="GE359" s="5"/>
      <c r="GF359" s="5"/>
      <c r="GG359" s="5"/>
      <c r="GH359" s="5"/>
      <c r="GI359" s="5"/>
      <c r="GJ359" s="5"/>
      <c r="GK359" s="5"/>
      <c r="GL359" s="5"/>
      <c r="GM359" s="5"/>
      <c r="GN359" s="5"/>
      <c r="GO359" s="5"/>
      <c r="GP359" s="5"/>
      <c r="GQ359" s="5"/>
      <c r="GR359" s="5"/>
      <c r="GS359" s="5"/>
    </row>
    <row r="360" spans="2:201" x14ac:dyDescent="0.3">
      <c r="B360" s="3" t="s">
        <v>607</v>
      </c>
      <c r="C360" s="53">
        <v>266</v>
      </c>
      <c r="D360" s="4">
        <v>10</v>
      </c>
      <c r="E360" s="5"/>
      <c r="F360" s="5"/>
      <c r="G360" s="4"/>
      <c r="H360" s="5"/>
      <c r="I360" s="5"/>
      <c r="J360" s="5"/>
      <c r="K360" s="5"/>
      <c r="L360" s="4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4"/>
      <c r="Z360" s="4"/>
      <c r="AA360" s="5"/>
      <c r="AB360" s="5"/>
      <c r="AC360" s="5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  <c r="CR360" s="4"/>
      <c r="CS360" s="4"/>
      <c r="CT360" s="4"/>
      <c r="CU360" s="4"/>
      <c r="CV360" s="4"/>
      <c r="CW360" s="4"/>
      <c r="CX360" s="4"/>
      <c r="CY360" s="4"/>
      <c r="CZ360" s="4"/>
      <c r="DA360" s="4"/>
      <c r="DB360" s="4"/>
      <c r="DC360" s="4"/>
      <c r="DD360" s="4"/>
      <c r="DE360" s="4"/>
      <c r="DF360" s="4"/>
      <c r="DG360" s="4"/>
      <c r="DH360" s="4"/>
      <c r="DI360" s="4"/>
      <c r="DJ360" s="4"/>
      <c r="DK360" s="4"/>
      <c r="DL360" s="4"/>
      <c r="DM360" s="4"/>
      <c r="DN360" s="4"/>
      <c r="DO360" s="4"/>
      <c r="DP360" s="4"/>
      <c r="DQ360" s="4"/>
      <c r="DR360" s="4"/>
      <c r="DS360" s="4"/>
      <c r="DT360" s="4"/>
      <c r="DU360" s="4"/>
      <c r="DV360" s="4"/>
      <c r="DW360" s="4"/>
      <c r="DX360" s="4"/>
      <c r="DY360" s="4"/>
      <c r="DZ360" s="4"/>
      <c r="EA360" s="4"/>
      <c r="EB360" s="4"/>
      <c r="EC360" s="4"/>
      <c r="ED360" s="4"/>
      <c r="EE360" s="4"/>
      <c r="EF360" s="4"/>
      <c r="EG360" s="4"/>
      <c r="EH360" s="4"/>
      <c r="EI360" s="4"/>
      <c r="EJ360" s="4"/>
      <c r="EK360" s="4"/>
      <c r="EL360" s="4"/>
      <c r="EM360" s="4"/>
      <c r="EN360" s="4"/>
      <c r="EO360" s="4"/>
      <c r="EP360" s="4"/>
      <c r="EQ360" s="4"/>
      <c r="ER360" s="4"/>
      <c r="ES360" s="4"/>
      <c r="ET360" s="4"/>
      <c r="EU360" s="4"/>
      <c r="EV360" s="4"/>
      <c r="EW360" s="4"/>
      <c r="EX360" s="4"/>
      <c r="EY360" s="4"/>
      <c r="EZ360" s="4"/>
      <c r="FA360" s="4"/>
      <c r="FB360" s="4"/>
      <c r="FC360" s="4"/>
      <c r="FD360" s="4"/>
      <c r="FE360" s="4"/>
      <c r="FF360" s="4"/>
      <c r="FG360" s="4"/>
      <c r="FH360" s="4"/>
      <c r="FI360" s="4"/>
      <c r="FJ360" s="4"/>
      <c r="FK360" s="4"/>
      <c r="FL360" s="54">
        <v>10</v>
      </c>
      <c r="FM360" s="10"/>
      <c r="FN360" s="10"/>
      <c r="FO360" s="10"/>
      <c r="FP360" s="10"/>
      <c r="FQ360" s="10"/>
      <c r="FR360" s="10"/>
      <c r="FS360" s="10"/>
      <c r="FT360" s="10"/>
      <c r="FU360" s="10"/>
      <c r="FV360" s="10"/>
      <c r="FW360" s="4"/>
      <c r="FX360" s="4"/>
      <c r="FY360" s="4"/>
      <c r="FZ360" s="4"/>
      <c r="GA360" s="4"/>
      <c r="GB360" s="5"/>
      <c r="GC360" s="5"/>
      <c r="GD360" s="5"/>
      <c r="GE360" s="5"/>
      <c r="GF360" s="5"/>
      <c r="GG360" s="5"/>
      <c r="GH360" s="5"/>
      <c r="GI360" s="5"/>
      <c r="GJ360" s="5"/>
      <c r="GK360" s="5"/>
      <c r="GL360" s="5"/>
      <c r="GM360" s="5"/>
      <c r="GN360" s="5"/>
      <c r="GO360" s="5"/>
      <c r="GP360" s="5"/>
      <c r="GQ360" s="5"/>
      <c r="GR360" s="5"/>
      <c r="GS360" s="5"/>
    </row>
    <row r="361" spans="2:201" x14ac:dyDescent="0.3">
      <c r="B361" s="3" t="s">
        <v>608</v>
      </c>
      <c r="C361" s="53">
        <v>266</v>
      </c>
      <c r="D361" s="50" t="s">
        <v>7</v>
      </c>
      <c r="E361" s="10" t="s">
        <v>585</v>
      </c>
      <c r="F361" s="5"/>
      <c r="G361" s="4"/>
      <c r="H361" s="5"/>
      <c r="I361" s="5"/>
      <c r="J361" s="5"/>
      <c r="K361" s="5"/>
      <c r="L361" s="4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4"/>
      <c r="Z361" s="4"/>
      <c r="AA361" s="5"/>
      <c r="AB361" s="5"/>
      <c r="AC361" s="5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4"/>
      <c r="CS361" s="4"/>
      <c r="CT361" s="4"/>
      <c r="CU361" s="4"/>
      <c r="CV361" s="4"/>
      <c r="CW361" s="4"/>
      <c r="CX361" s="4"/>
      <c r="CY361" s="4"/>
      <c r="CZ361" s="4"/>
      <c r="DA361" s="4"/>
      <c r="DB361" s="4"/>
      <c r="DC361" s="4"/>
      <c r="DD361" s="4"/>
      <c r="DE361" s="4"/>
      <c r="DF361" s="4"/>
      <c r="DG361" s="4"/>
      <c r="DH361" s="4"/>
      <c r="DI361" s="4"/>
      <c r="DJ361" s="4"/>
      <c r="DK361" s="4"/>
      <c r="DL361" s="4"/>
      <c r="DM361" s="4"/>
      <c r="DN361" s="4"/>
      <c r="DO361" s="4"/>
      <c r="DP361" s="4"/>
      <c r="DQ361" s="4"/>
      <c r="DR361" s="4"/>
      <c r="DS361" s="4"/>
      <c r="DT361" s="4"/>
      <c r="DU361" s="4"/>
      <c r="DV361" s="4"/>
      <c r="DW361" s="4"/>
      <c r="DX361" s="4"/>
      <c r="DY361" s="4"/>
      <c r="DZ361" s="4"/>
      <c r="EA361" s="4"/>
      <c r="EB361" s="4"/>
      <c r="EC361" s="4"/>
      <c r="ED361" s="4"/>
      <c r="EE361" s="4"/>
      <c r="EF361" s="4"/>
      <c r="EG361" s="4"/>
      <c r="EH361" s="4"/>
      <c r="EI361" s="4"/>
      <c r="EJ361" s="4"/>
      <c r="EK361" s="4"/>
      <c r="EL361" s="4"/>
      <c r="EM361" s="4"/>
      <c r="EN361" s="4"/>
      <c r="EO361" s="4"/>
      <c r="EP361" s="4"/>
      <c r="EQ361" s="4"/>
      <c r="ER361" s="4"/>
      <c r="ES361" s="4"/>
      <c r="ET361" s="4"/>
      <c r="EU361" s="4"/>
      <c r="EV361" s="4"/>
      <c r="EW361" s="4"/>
      <c r="EX361" s="4"/>
      <c r="EY361" s="4"/>
      <c r="EZ361" s="4"/>
      <c r="FA361" s="4"/>
      <c r="FB361" s="4"/>
      <c r="FC361" s="4"/>
      <c r="FD361" s="4"/>
      <c r="FE361" s="4"/>
      <c r="FF361" s="4"/>
      <c r="FG361" s="4"/>
      <c r="FH361" s="4"/>
      <c r="FI361" s="4"/>
      <c r="FJ361" s="4"/>
      <c r="FK361" s="4"/>
      <c r="FL361" s="54" t="s">
        <v>7</v>
      </c>
      <c r="FM361" s="10"/>
      <c r="FN361" s="10"/>
      <c r="FO361" s="10"/>
      <c r="FP361" s="10"/>
      <c r="FQ361" s="10"/>
      <c r="FR361" s="10"/>
      <c r="FS361" s="10"/>
      <c r="FT361" s="10"/>
      <c r="FU361" s="10"/>
      <c r="FV361" s="10"/>
      <c r="FW361" s="4"/>
      <c r="FX361" s="4"/>
      <c r="FY361" s="4"/>
      <c r="FZ361" s="4"/>
      <c r="GA361" s="4"/>
      <c r="GB361" s="5"/>
      <c r="GC361" s="5"/>
      <c r="GD361" s="5"/>
      <c r="GE361" s="5"/>
      <c r="GF361" s="5"/>
      <c r="GG361" s="5"/>
      <c r="GH361" s="5"/>
      <c r="GI361" s="5"/>
      <c r="GJ361" s="5"/>
      <c r="GK361" s="5"/>
      <c r="GL361" s="5"/>
      <c r="GM361" s="5"/>
      <c r="GN361" s="5"/>
      <c r="GO361" s="5"/>
      <c r="GP361" s="5"/>
      <c r="GQ361" s="5"/>
      <c r="GR361" s="5"/>
      <c r="GS361" s="5"/>
    </row>
    <row r="362" spans="2:201" x14ac:dyDescent="0.3">
      <c r="B362" s="3" t="s">
        <v>609</v>
      </c>
      <c r="C362" s="53">
        <v>266</v>
      </c>
      <c r="D362" s="50" t="s">
        <v>7</v>
      </c>
      <c r="E362" s="52" t="s">
        <v>610</v>
      </c>
      <c r="F362" s="5"/>
      <c r="G362" s="4"/>
      <c r="H362" s="5"/>
      <c r="I362" s="5"/>
      <c r="J362" s="5"/>
      <c r="K362" s="5"/>
      <c r="L362" s="4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4"/>
      <c r="Z362" s="4"/>
      <c r="AA362" s="5"/>
      <c r="AB362" s="5"/>
      <c r="AC362" s="5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  <c r="CS362" s="4"/>
      <c r="CT362" s="4"/>
      <c r="CU362" s="4"/>
      <c r="CV362" s="4"/>
      <c r="CW362" s="4"/>
      <c r="CX362" s="4"/>
      <c r="CY362" s="4"/>
      <c r="CZ362" s="4"/>
      <c r="DA362" s="4"/>
      <c r="DB362" s="4"/>
      <c r="DC362" s="4"/>
      <c r="DD362" s="4"/>
      <c r="DE362" s="4"/>
      <c r="DF362" s="4"/>
      <c r="DG362" s="4"/>
      <c r="DH362" s="4"/>
      <c r="DI362" s="4"/>
      <c r="DJ362" s="4"/>
      <c r="DK362" s="4"/>
      <c r="DL362" s="4"/>
      <c r="DM362" s="4"/>
      <c r="DN362" s="4"/>
      <c r="DO362" s="4"/>
      <c r="DP362" s="4"/>
      <c r="DQ362" s="4"/>
      <c r="DR362" s="4"/>
      <c r="DS362" s="4"/>
      <c r="DT362" s="4"/>
      <c r="DU362" s="4"/>
      <c r="DV362" s="4"/>
      <c r="DW362" s="4"/>
      <c r="DX362" s="4"/>
      <c r="DY362" s="4"/>
      <c r="DZ362" s="4"/>
      <c r="EA362" s="4"/>
      <c r="EB362" s="4"/>
      <c r="EC362" s="4"/>
      <c r="ED362" s="4"/>
      <c r="EE362" s="4"/>
      <c r="EF362" s="4"/>
      <c r="EG362" s="4"/>
      <c r="EH362" s="4"/>
      <c r="EI362" s="4"/>
      <c r="EJ362" s="4"/>
      <c r="EK362" s="4"/>
      <c r="EL362" s="4"/>
      <c r="EM362" s="4"/>
      <c r="EN362" s="4"/>
      <c r="EO362" s="4"/>
      <c r="EP362" s="4"/>
      <c r="EQ362" s="4"/>
      <c r="ER362" s="4"/>
      <c r="ES362" s="4"/>
      <c r="ET362" s="4"/>
      <c r="EU362" s="4"/>
      <c r="EV362" s="4"/>
      <c r="EW362" s="4"/>
      <c r="EX362" s="4"/>
      <c r="EY362" s="4"/>
      <c r="EZ362" s="4"/>
      <c r="FA362" s="4"/>
      <c r="FB362" s="4"/>
      <c r="FC362" s="4"/>
      <c r="FD362" s="4"/>
      <c r="FE362" s="4"/>
      <c r="FF362" s="4"/>
      <c r="FG362" s="4"/>
      <c r="FH362" s="4"/>
      <c r="FI362" s="4"/>
      <c r="FJ362" s="4"/>
      <c r="FK362" s="4"/>
      <c r="FL362" s="54">
        <v>-15</v>
      </c>
      <c r="FM362" s="10"/>
      <c r="FN362" s="10"/>
      <c r="FO362" s="10"/>
      <c r="FP362" s="10"/>
      <c r="FQ362" s="10"/>
      <c r="FR362" s="10"/>
      <c r="FS362" s="10"/>
      <c r="FT362" s="10"/>
      <c r="FU362" s="10"/>
      <c r="FV362" s="10"/>
      <c r="FW362" s="4"/>
      <c r="FX362" s="4"/>
      <c r="FY362" s="4"/>
      <c r="FZ362" s="4"/>
      <c r="GA362" s="4"/>
      <c r="GB362" s="5"/>
      <c r="GC362" s="5"/>
      <c r="GD362" s="5"/>
      <c r="GE362" s="5"/>
      <c r="GF362" s="5"/>
      <c r="GG362" s="5"/>
      <c r="GH362" s="5"/>
      <c r="GI362" s="5"/>
      <c r="GJ362" s="5"/>
      <c r="GK362" s="5"/>
      <c r="GL362" s="5"/>
      <c r="GM362" s="5"/>
      <c r="GN362" s="5"/>
      <c r="GO362" s="5"/>
      <c r="GP362" s="5"/>
      <c r="GQ362" s="5"/>
      <c r="GR362" s="5"/>
      <c r="GS362" s="5"/>
    </row>
    <row r="363" spans="2:201" x14ac:dyDescent="0.3">
      <c r="B363" s="3" t="s">
        <v>637</v>
      </c>
      <c r="C363" s="36">
        <v>267</v>
      </c>
      <c r="D363" s="50">
        <f>FM363/FK363</f>
        <v>0.66666666666666663</v>
      </c>
      <c r="E363" s="5"/>
      <c r="F363" s="5"/>
      <c r="G363" s="4"/>
      <c r="H363" s="5"/>
      <c r="I363" s="5"/>
      <c r="J363" s="5"/>
      <c r="K363" s="5"/>
      <c r="L363" s="4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4"/>
      <c r="Z363" s="4"/>
      <c r="AA363" s="5"/>
      <c r="AB363" s="5"/>
      <c r="AC363" s="5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4"/>
      <c r="CS363" s="4"/>
      <c r="CT363" s="4"/>
      <c r="CU363" s="4"/>
      <c r="CV363" s="4"/>
      <c r="CW363" s="4"/>
      <c r="CX363" s="4"/>
      <c r="CY363" s="4"/>
      <c r="CZ363" s="4"/>
      <c r="DA363" s="4"/>
      <c r="DB363" s="4"/>
      <c r="DC363" s="4"/>
      <c r="DD363" s="4"/>
      <c r="DE363" s="4"/>
      <c r="DF363" s="4"/>
      <c r="DG363" s="4"/>
      <c r="DH363" s="4"/>
      <c r="DI363" s="4"/>
      <c r="DJ363" s="4"/>
      <c r="DK363" s="4"/>
      <c r="DL363" s="4"/>
      <c r="DM363" s="4"/>
      <c r="DN363" s="4"/>
      <c r="DO363" s="4"/>
      <c r="DP363" s="4"/>
      <c r="DQ363" s="4"/>
      <c r="DR363" s="4"/>
      <c r="DS363" s="4"/>
      <c r="DT363" s="4"/>
      <c r="DU363" s="4"/>
      <c r="DV363" s="4"/>
      <c r="DW363" s="4"/>
      <c r="DX363" s="4"/>
      <c r="DY363" s="4"/>
      <c r="DZ363" s="4"/>
      <c r="EA363" s="4"/>
      <c r="EB363" s="4"/>
      <c r="EC363" s="4"/>
      <c r="ED363" s="4"/>
      <c r="EE363" s="4"/>
      <c r="EF363" s="4"/>
      <c r="EG363" s="4"/>
      <c r="EH363" s="4"/>
      <c r="EI363" s="4"/>
      <c r="EJ363" s="4"/>
      <c r="EK363" s="4"/>
      <c r="EL363" s="4"/>
      <c r="EM363" s="4"/>
      <c r="EN363" s="4"/>
      <c r="EO363" s="4"/>
      <c r="EP363" s="4"/>
      <c r="EQ363" s="4"/>
      <c r="ER363" s="4"/>
      <c r="ES363" s="4"/>
      <c r="ET363" s="4"/>
      <c r="EU363" s="4"/>
      <c r="EV363" s="4"/>
      <c r="EW363" s="4"/>
      <c r="EX363" s="4"/>
      <c r="EY363" s="4"/>
      <c r="EZ363" s="4"/>
      <c r="FA363" s="4"/>
      <c r="FB363" s="4"/>
      <c r="FC363" s="4"/>
      <c r="FD363" s="4"/>
      <c r="FE363" s="4"/>
      <c r="FF363" s="4"/>
      <c r="FG363" s="4"/>
      <c r="FH363" s="4"/>
      <c r="FI363" s="4"/>
      <c r="FJ363" s="4"/>
      <c r="FK363" s="49">
        <v>1500</v>
      </c>
      <c r="FL363" s="4"/>
      <c r="FM363" s="49">
        <v>1000</v>
      </c>
      <c r="FN363" s="4"/>
      <c r="FO363" s="4"/>
      <c r="FP363" s="4"/>
      <c r="FQ363" s="4"/>
      <c r="FR363" s="4"/>
      <c r="FS363" s="4"/>
      <c r="FT363" s="4"/>
      <c r="FU363" s="4"/>
      <c r="FV363" s="4"/>
      <c r="FW363" s="4"/>
      <c r="FX363" s="4"/>
      <c r="FY363" s="4"/>
      <c r="FZ363" s="4"/>
      <c r="GA363" s="4"/>
      <c r="GB363" s="5"/>
      <c r="GC363" s="5"/>
      <c r="GD363" s="5"/>
      <c r="GE363" s="5"/>
      <c r="GF363" s="5"/>
      <c r="GG363" s="5"/>
      <c r="GH363" s="5"/>
      <c r="GI363" s="5"/>
      <c r="GJ363" s="5"/>
      <c r="GK363" s="5"/>
      <c r="GL363" s="5"/>
      <c r="GM363" s="5"/>
      <c r="GN363" s="5"/>
      <c r="GO363" s="5"/>
      <c r="GP363" s="5"/>
      <c r="GQ363" s="5"/>
      <c r="GR363" s="5"/>
      <c r="GS363" s="5"/>
    </row>
    <row r="364" spans="2:201" x14ac:dyDescent="0.3">
      <c r="B364" s="3" t="s">
        <v>638</v>
      </c>
      <c r="C364" s="36">
        <v>267</v>
      </c>
      <c r="D364" s="50" t="s">
        <v>7</v>
      </c>
      <c r="E364" s="52" t="s">
        <v>615</v>
      </c>
      <c r="F364" s="5"/>
      <c r="G364" s="4"/>
      <c r="H364" s="5"/>
      <c r="I364" s="5"/>
      <c r="J364" s="5"/>
      <c r="K364" s="5"/>
      <c r="L364" s="4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4"/>
      <c r="Z364" s="4"/>
      <c r="AA364" s="5"/>
      <c r="AB364" s="5"/>
      <c r="AC364" s="5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  <c r="CR364" s="4"/>
      <c r="CS364" s="4"/>
      <c r="CT364" s="4"/>
      <c r="CU364" s="4"/>
      <c r="CV364" s="4"/>
      <c r="CW364" s="4"/>
      <c r="CX364" s="4"/>
      <c r="CY364" s="4"/>
      <c r="CZ364" s="4"/>
      <c r="DA364" s="4"/>
      <c r="DB364" s="4"/>
      <c r="DC364" s="4"/>
      <c r="DD364" s="4"/>
      <c r="DE364" s="4"/>
      <c r="DF364" s="4"/>
      <c r="DG364" s="4"/>
      <c r="DH364" s="4"/>
      <c r="DI364" s="4"/>
      <c r="DJ364" s="4"/>
      <c r="DK364" s="4"/>
      <c r="DL364" s="4"/>
      <c r="DM364" s="4"/>
      <c r="DN364" s="4"/>
      <c r="DO364" s="4"/>
      <c r="DP364" s="4"/>
      <c r="DQ364" s="4"/>
      <c r="DR364" s="4"/>
      <c r="DS364" s="4"/>
      <c r="DT364" s="4"/>
      <c r="DU364" s="4"/>
      <c r="DV364" s="4"/>
      <c r="DW364" s="4"/>
      <c r="DX364" s="4"/>
      <c r="DY364" s="4"/>
      <c r="DZ364" s="4"/>
      <c r="EA364" s="4"/>
      <c r="EB364" s="4"/>
      <c r="EC364" s="4"/>
      <c r="ED364" s="4"/>
      <c r="EE364" s="50"/>
      <c r="EF364" s="4"/>
      <c r="EG364" s="4"/>
      <c r="EH364" s="4"/>
      <c r="EI364" s="4"/>
      <c r="EJ364" s="4"/>
      <c r="EK364" s="4"/>
      <c r="EL364" s="4"/>
      <c r="EM364" s="4"/>
      <c r="EN364" s="4"/>
      <c r="EO364" s="4"/>
      <c r="EP364" s="4"/>
      <c r="EQ364" s="4"/>
      <c r="ER364" s="4"/>
      <c r="ES364" s="4"/>
      <c r="ET364" s="4"/>
      <c r="EU364" s="4"/>
      <c r="EV364" s="4"/>
      <c r="EW364" s="4"/>
      <c r="EX364" s="4"/>
      <c r="EY364" s="4"/>
      <c r="EZ364" s="4"/>
      <c r="FA364" s="4"/>
      <c r="FB364" s="4"/>
      <c r="FC364" s="4"/>
      <c r="FD364" s="4"/>
      <c r="FE364" s="4"/>
      <c r="FF364" s="4"/>
      <c r="FG364" s="4"/>
      <c r="FH364" s="4"/>
      <c r="FI364" s="4"/>
      <c r="FJ364" s="4"/>
      <c r="FK364" s="50" t="s">
        <v>7</v>
      </c>
      <c r="FL364" s="4"/>
      <c r="FM364" s="50" t="s">
        <v>7</v>
      </c>
      <c r="FN364" s="4"/>
      <c r="FO364" s="4"/>
      <c r="FP364" s="4"/>
      <c r="FQ364" s="4"/>
      <c r="FR364" s="4"/>
      <c r="FS364" s="4"/>
      <c r="FT364" s="4"/>
      <c r="FU364" s="4"/>
      <c r="FV364" s="4"/>
      <c r="FW364" s="4"/>
      <c r="FX364" s="4"/>
      <c r="FY364" s="4"/>
      <c r="FZ364" s="4"/>
      <c r="GA364" s="4"/>
      <c r="GB364" s="5"/>
      <c r="GC364" s="5"/>
      <c r="GD364" s="5"/>
      <c r="GE364" s="5"/>
      <c r="GF364" s="5"/>
      <c r="GG364" s="5"/>
      <c r="GH364" s="5"/>
      <c r="GI364" s="5"/>
      <c r="GJ364" s="5"/>
      <c r="GK364" s="5"/>
      <c r="GL364" s="5"/>
      <c r="GM364" s="5"/>
      <c r="GN364" s="5"/>
      <c r="GO364" s="5"/>
      <c r="GP364" s="5"/>
      <c r="GQ364" s="5"/>
      <c r="GR364" s="5"/>
      <c r="GS364" s="5"/>
    </row>
    <row r="365" spans="2:201" x14ac:dyDescent="0.3">
      <c r="B365" s="3" t="s">
        <v>639</v>
      </c>
      <c r="C365" s="36">
        <v>267</v>
      </c>
      <c r="D365" s="50" t="s">
        <v>7</v>
      </c>
      <c r="E365" s="52" t="s">
        <v>616</v>
      </c>
      <c r="F365" s="5"/>
      <c r="G365" s="4"/>
      <c r="H365" s="5"/>
      <c r="I365" s="5"/>
      <c r="J365" s="5"/>
      <c r="K365" s="5"/>
      <c r="L365" s="4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4"/>
      <c r="Z365" s="4"/>
      <c r="AA365" s="5"/>
      <c r="AB365" s="5"/>
      <c r="AC365" s="5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4"/>
      <c r="CN365" s="4"/>
      <c r="CO365" s="4"/>
      <c r="CP365" s="4"/>
      <c r="CQ365" s="4"/>
      <c r="CR365" s="4"/>
      <c r="CS365" s="4"/>
      <c r="CT365" s="4"/>
      <c r="CU365" s="4"/>
      <c r="CV365" s="4"/>
      <c r="CW365" s="4"/>
      <c r="CX365" s="4"/>
      <c r="CY365" s="4"/>
      <c r="CZ365" s="4"/>
      <c r="DA365" s="4"/>
      <c r="DB365" s="4"/>
      <c r="DC365" s="4"/>
      <c r="DD365" s="4"/>
      <c r="DE365" s="4"/>
      <c r="DF365" s="4"/>
      <c r="DG365" s="4"/>
      <c r="DH365" s="4"/>
      <c r="DI365" s="4"/>
      <c r="DJ365" s="4"/>
      <c r="DK365" s="4"/>
      <c r="DL365" s="4"/>
      <c r="DM365" s="4"/>
      <c r="DN365" s="4"/>
      <c r="DO365" s="4"/>
      <c r="DP365" s="4"/>
      <c r="DQ365" s="4"/>
      <c r="DR365" s="4"/>
      <c r="DS365" s="4"/>
      <c r="DT365" s="4"/>
      <c r="DU365" s="4"/>
      <c r="DV365" s="4"/>
      <c r="DW365" s="4"/>
      <c r="DX365" s="4"/>
      <c r="DY365" s="4"/>
      <c r="DZ365" s="4"/>
      <c r="EA365" s="4"/>
      <c r="EB365" s="4"/>
      <c r="EC365" s="4"/>
      <c r="ED365" s="4"/>
      <c r="EE365" s="4"/>
      <c r="EF365" s="4"/>
      <c r="EG365" s="4"/>
      <c r="EH365" s="4"/>
      <c r="EI365" s="4"/>
      <c r="EJ365" s="4"/>
      <c r="EK365" s="4"/>
      <c r="EL365" s="4"/>
      <c r="EM365" s="4"/>
      <c r="EN365" s="4"/>
      <c r="EO365" s="4"/>
      <c r="EP365" s="4"/>
      <c r="EQ365" s="4"/>
      <c r="ER365" s="4"/>
      <c r="ES365" s="4"/>
      <c r="ET365" s="4"/>
      <c r="EU365" s="4"/>
      <c r="EV365" s="4"/>
      <c r="EW365" s="4"/>
      <c r="EX365" s="4"/>
      <c r="EY365" s="4"/>
      <c r="EZ365" s="4"/>
      <c r="FA365" s="4"/>
      <c r="FB365" s="4"/>
      <c r="FC365" s="4"/>
      <c r="FD365" s="4"/>
      <c r="FE365" s="4"/>
      <c r="FF365" s="4"/>
      <c r="FG365" s="4"/>
      <c r="FH365" s="4"/>
      <c r="FI365" s="4"/>
      <c r="FJ365" s="4"/>
      <c r="FK365" s="50">
        <v>1000</v>
      </c>
      <c r="FL365" s="4"/>
      <c r="FM365" s="50" t="s">
        <v>7</v>
      </c>
      <c r="FN365" s="4"/>
      <c r="FO365" s="4"/>
      <c r="FP365" s="4"/>
      <c r="FQ365" s="4"/>
      <c r="FR365" s="4"/>
      <c r="FS365" s="4"/>
      <c r="FT365" s="4"/>
      <c r="FU365" s="4"/>
      <c r="FV365" s="4"/>
      <c r="FW365" s="4"/>
      <c r="FX365" s="4"/>
      <c r="FY365" s="4"/>
      <c r="FZ365" s="4"/>
      <c r="GA365" s="4"/>
      <c r="GB365" s="5"/>
      <c r="GC365" s="5"/>
      <c r="GD365" s="5"/>
      <c r="GE365" s="5"/>
      <c r="GF365" s="5"/>
      <c r="GG365" s="5"/>
      <c r="GH365" s="5"/>
      <c r="GI365" s="5"/>
      <c r="GJ365" s="5"/>
      <c r="GK365" s="5"/>
      <c r="GL365" s="5"/>
      <c r="GM365" s="5"/>
      <c r="GN365" s="5"/>
      <c r="GO365" s="5"/>
      <c r="GP365" s="5"/>
      <c r="GQ365" s="5"/>
      <c r="GR365" s="5"/>
      <c r="GS365" s="5"/>
    </row>
    <row r="366" spans="2:201" x14ac:dyDescent="0.3">
      <c r="B366" s="3" t="s">
        <v>640</v>
      </c>
      <c r="C366" s="36">
        <v>267</v>
      </c>
      <c r="D366" s="50" t="s">
        <v>589</v>
      </c>
      <c r="E366" s="52" t="s">
        <v>617</v>
      </c>
      <c r="F366" s="5"/>
      <c r="G366" s="4"/>
      <c r="H366" s="5"/>
      <c r="I366" s="5"/>
      <c r="J366" s="5"/>
      <c r="K366" s="5"/>
      <c r="L366" s="4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4"/>
      <c r="Z366" s="4"/>
      <c r="AA366" s="5"/>
      <c r="AB366" s="5"/>
      <c r="AC366" s="5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4"/>
      <c r="CN366" s="4"/>
      <c r="CO366" s="4"/>
      <c r="CP366" s="4"/>
      <c r="CQ366" s="4"/>
      <c r="CR366" s="4"/>
      <c r="CS366" s="4"/>
      <c r="CT366" s="4"/>
      <c r="CU366" s="4"/>
      <c r="CV366" s="4"/>
      <c r="CW366" s="4"/>
      <c r="CX366" s="4"/>
      <c r="CY366" s="4"/>
      <c r="CZ366" s="4"/>
      <c r="DA366" s="4"/>
      <c r="DB366" s="4"/>
      <c r="DC366" s="4"/>
      <c r="DD366" s="4"/>
      <c r="DE366" s="4"/>
      <c r="DF366" s="4"/>
      <c r="DG366" s="4"/>
      <c r="DH366" s="4"/>
      <c r="DI366" s="4"/>
      <c r="DJ366" s="4"/>
      <c r="DK366" s="4"/>
      <c r="DL366" s="4"/>
      <c r="DM366" s="4"/>
      <c r="DN366" s="4"/>
      <c r="DO366" s="4"/>
      <c r="DP366" s="4"/>
      <c r="DQ366" s="4"/>
      <c r="DR366" s="4"/>
      <c r="DS366" s="4"/>
      <c r="DT366" s="4"/>
      <c r="DU366" s="4"/>
      <c r="DV366" s="4"/>
      <c r="DW366" s="4"/>
      <c r="DX366" s="4"/>
      <c r="DY366" s="4"/>
      <c r="DZ366" s="4"/>
      <c r="EA366" s="4"/>
      <c r="EB366" s="4"/>
      <c r="EC366" s="4"/>
      <c r="ED366" s="4"/>
      <c r="EE366" s="4"/>
      <c r="EF366" s="4"/>
      <c r="EG366" s="4"/>
      <c r="EH366" s="4"/>
      <c r="EI366" s="4"/>
      <c r="EJ366" s="4"/>
      <c r="EK366" s="4"/>
      <c r="EL366" s="4"/>
      <c r="EM366" s="4"/>
      <c r="EN366" s="4"/>
      <c r="EO366" s="4"/>
      <c r="EP366" s="4"/>
      <c r="EQ366" s="4"/>
      <c r="ER366" s="4"/>
      <c r="ES366" s="4"/>
      <c r="ET366" s="4"/>
      <c r="EU366" s="4"/>
      <c r="EV366" s="4"/>
      <c r="EW366" s="4"/>
      <c r="EX366" s="4"/>
      <c r="EY366" s="4"/>
      <c r="EZ366" s="4"/>
      <c r="FA366" s="4"/>
      <c r="FB366" s="4"/>
      <c r="FC366" s="4"/>
      <c r="FD366" s="4"/>
      <c r="FE366" s="4"/>
      <c r="FF366" s="4"/>
      <c r="FG366" s="4"/>
      <c r="FH366" s="4"/>
      <c r="FI366" s="4"/>
      <c r="FJ366" s="4"/>
      <c r="FK366" s="50" t="s">
        <v>7</v>
      </c>
      <c r="FL366" s="4"/>
      <c r="FM366" s="50">
        <v>0</v>
      </c>
      <c r="FN366" s="4"/>
      <c r="FO366" s="4"/>
      <c r="FP366" s="4"/>
      <c r="FQ366" s="4"/>
      <c r="FR366" s="4"/>
      <c r="FS366" s="4"/>
      <c r="FT366" s="4"/>
      <c r="FU366" s="4"/>
      <c r="FV366" s="4"/>
      <c r="FW366" s="4"/>
      <c r="FX366" s="4"/>
      <c r="FY366" s="4"/>
      <c r="FZ366" s="4"/>
      <c r="GA366" s="4"/>
      <c r="GB366" s="5"/>
      <c r="GC366" s="5"/>
      <c r="GD366" s="5"/>
      <c r="GE366" s="5"/>
      <c r="GF366" s="5"/>
      <c r="GG366" s="5"/>
      <c r="GH366" s="5"/>
      <c r="GI366" s="5"/>
      <c r="GJ366" s="5"/>
      <c r="GK366" s="5"/>
      <c r="GL366" s="5"/>
      <c r="GM366" s="5"/>
      <c r="GN366" s="5"/>
      <c r="GO366" s="5"/>
      <c r="GP366" s="5"/>
      <c r="GQ366" s="5"/>
      <c r="GR366" s="5"/>
      <c r="GS366" s="5"/>
    </row>
    <row r="367" spans="2:201" x14ac:dyDescent="0.3">
      <c r="B367" s="3" t="s">
        <v>641</v>
      </c>
      <c r="C367" s="36">
        <v>267</v>
      </c>
      <c r="D367" s="50" t="s">
        <v>590</v>
      </c>
      <c r="E367" s="52" t="s">
        <v>618</v>
      </c>
      <c r="F367" s="5"/>
      <c r="G367" s="4"/>
      <c r="H367" s="5"/>
      <c r="I367" s="5"/>
      <c r="J367" s="5"/>
      <c r="K367" s="5"/>
      <c r="L367" s="4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4"/>
      <c r="Z367" s="4"/>
      <c r="AA367" s="5"/>
      <c r="AB367" s="5"/>
      <c r="AC367" s="5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  <c r="CM367" s="4"/>
      <c r="CN367" s="4"/>
      <c r="CO367" s="4"/>
      <c r="CP367" s="4"/>
      <c r="CQ367" s="4"/>
      <c r="CR367" s="4"/>
      <c r="CS367" s="4"/>
      <c r="CT367" s="4"/>
      <c r="CU367" s="4"/>
      <c r="CV367" s="4"/>
      <c r="CW367" s="4"/>
      <c r="CX367" s="4"/>
      <c r="CY367" s="4"/>
      <c r="CZ367" s="4"/>
      <c r="DA367" s="4"/>
      <c r="DB367" s="4"/>
      <c r="DC367" s="4"/>
      <c r="DD367" s="4"/>
      <c r="DE367" s="4"/>
      <c r="DF367" s="4"/>
      <c r="DG367" s="4"/>
      <c r="DH367" s="4"/>
      <c r="DI367" s="4"/>
      <c r="DJ367" s="4"/>
      <c r="DK367" s="4"/>
      <c r="DL367" s="4"/>
      <c r="DM367" s="4"/>
      <c r="DN367" s="4"/>
      <c r="DO367" s="4"/>
      <c r="DP367" s="4"/>
      <c r="DQ367" s="4"/>
      <c r="DR367" s="4"/>
      <c r="DS367" s="4"/>
      <c r="DT367" s="4"/>
      <c r="DU367" s="4"/>
      <c r="DV367" s="4"/>
      <c r="DW367" s="4"/>
      <c r="DX367" s="4"/>
      <c r="DY367" s="4"/>
      <c r="DZ367" s="4"/>
      <c r="EA367" s="4"/>
      <c r="EB367" s="4"/>
      <c r="EC367" s="4"/>
      <c r="ED367" s="4"/>
      <c r="EE367" s="4"/>
      <c r="EF367" s="4"/>
      <c r="EG367" s="4"/>
      <c r="EH367" s="4"/>
      <c r="EI367" s="4"/>
      <c r="EJ367" s="4"/>
      <c r="EK367" s="4"/>
      <c r="EL367" s="4"/>
      <c r="EM367" s="4"/>
      <c r="EN367" s="4"/>
      <c r="EO367" s="4"/>
      <c r="EP367" s="4"/>
      <c r="EQ367" s="4"/>
      <c r="ER367" s="4"/>
      <c r="ES367" s="4"/>
      <c r="ET367" s="4"/>
      <c r="EU367" s="4"/>
      <c r="EV367" s="4"/>
      <c r="EW367" s="4"/>
      <c r="EX367" s="4"/>
      <c r="EY367" s="4"/>
      <c r="EZ367" s="4"/>
      <c r="FA367" s="4"/>
      <c r="FB367" s="4"/>
      <c r="FC367" s="4"/>
      <c r="FD367" s="4"/>
      <c r="FE367" s="4"/>
      <c r="FF367" s="4"/>
      <c r="FG367" s="4"/>
      <c r="FH367" s="4"/>
      <c r="FI367" s="4"/>
      <c r="FJ367" s="4"/>
      <c r="FK367" s="50" t="s">
        <v>7</v>
      </c>
      <c r="FL367" s="4"/>
      <c r="FM367" s="50">
        <v>500</v>
      </c>
      <c r="FN367" s="4"/>
      <c r="FO367" s="4"/>
      <c r="FP367" s="4"/>
      <c r="FQ367" s="4"/>
      <c r="FR367" s="4"/>
      <c r="FS367" s="4"/>
      <c r="FT367" s="4"/>
      <c r="FU367" s="4"/>
      <c r="FV367" s="4"/>
      <c r="FW367" s="4"/>
      <c r="FX367" s="4"/>
      <c r="FY367" s="4"/>
      <c r="FZ367" s="4"/>
      <c r="GA367" s="4"/>
      <c r="GB367" s="5"/>
      <c r="GC367" s="5"/>
      <c r="GD367" s="5"/>
      <c r="GE367" s="5"/>
      <c r="GF367" s="5"/>
      <c r="GG367" s="5"/>
      <c r="GH367" s="5"/>
      <c r="GI367" s="5"/>
      <c r="GJ367" s="5"/>
      <c r="GK367" s="5"/>
      <c r="GL367" s="5"/>
      <c r="GM367" s="5"/>
      <c r="GN367" s="5"/>
      <c r="GO367" s="5"/>
      <c r="GP367" s="5"/>
      <c r="GQ367" s="5"/>
      <c r="GR367" s="5"/>
      <c r="GS367" s="5"/>
    </row>
    <row r="368" spans="2:201" x14ac:dyDescent="0.3">
      <c r="B368" s="3" t="s">
        <v>642</v>
      </c>
      <c r="C368" s="36">
        <v>267</v>
      </c>
      <c r="D368" s="50" t="s">
        <v>592</v>
      </c>
      <c r="E368" s="52" t="s">
        <v>619</v>
      </c>
      <c r="F368" s="5"/>
      <c r="G368" s="4"/>
      <c r="H368" s="5"/>
      <c r="I368" s="5"/>
      <c r="J368" s="5"/>
      <c r="K368" s="5"/>
      <c r="L368" s="4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4"/>
      <c r="Z368" s="4"/>
      <c r="AA368" s="5"/>
      <c r="AB368" s="5"/>
      <c r="AC368" s="5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  <c r="CM368" s="4"/>
      <c r="CN368" s="4"/>
      <c r="CO368" s="4"/>
      <c r="CP368" s="4"/>
      <c r="CQ368" s="4"/>
      <c r="CR368" s="4"/>
      <c r="CS368" s="4"/>
      <c r="CT368" s="4"/>
      <c r="CU368" s="4"/>
      <c r="CV368" s="4"/>
      <c r="CW368" s="4"/>
      <c r="CX368" s="4"/>
      <c r="CY368" s="4"/>
      <c r="CZ368" s="4"/>
      <c r="DA368" s="4"/>
      <c r="DB368" s="4"/>
      <c r="DC368" s="4"/>
      <c r="DD368" s="4"/>
      <c r="DE368" s="4"/>
      <c r="DF368" s="4"/>
      <c r="DG368" s="4"/>
      <c r="DH368" s="4"/>
      <c r="DI368" s="4"/>
      <c r="DJ368" s="4"/>
      <c r="DK368" s="4"/>
      <c r="DL368" s="4"/>
      <c r="DM368" s="4"/>
      <c r="DN368" s="4"/>
      <c r="DO368" s="4"/>
      <c r="DP368" s="4"/>
      <c r="DQ368" s="4"/>
      <c r="DR368" s="4"/>
      <c r="DS368" s="4"/>
      <c r="DT368" s="4"/>
      <c r="DU368" s="4"/>
      <c r="DV368" s="4"/>
      <c r="DW368" s="4"/>
      <c r="DX368" s="4"/>
      <c r="DY368" s="4"/>
      <c r="DZ368" s="4"/>
      <c r="EA368" s="4"/>
      <c r="EB368" s="4"/>
      <c r="EC368" s="4"/>
      <c r="ED368" s="4"/>
      <c r="EE368" s="4"/>
      <c r="EF368" s="4"/>
      <c r="EG368" s="4"/>
      <c r="EH368" s="4"/>
      <c r="EI368" s="4"/>
      <c r="EJ368" s="4"/>
      <c r="EK368" s="4"/>
      <c r="EL368" s="4"/>
      <c r="EM368" s="4"/>
      <c r="EN368" s="4"/>
      <c r="EO368" s="4"/>
      <c r="EP368" s="4"/>
      <c r="EQ368" s="4"/>
      <c r="ER368" s="4"/>
      <c r="ES368" s="4"/>
      <c r="ET368" s="4"/>
      <c r="EU368" s="4"/>
      <c r="EV368" s="4"/>
      <c r="EW368" s="4"/>
      <c r="EX368" s="4"/>
      <c r="EY368" s="4"/>
      <c r="EZ368" s="4"/>
      <c r="FA368" s="4"/>
      <c r="FB368" s="4"/>
      <c r="FC368" s="4"/>
      <c r="FD368" s="4"/>
      <c r="FE368" s="4"/>
      <c r="FF368" s="4"/>
      <c r="FG368" s="4"/>
      <c r="FH368" s="4"/>
      <c r="FI368" s="4"/>
      <c r="FJ368" s="4"/>
      <c r="FK368" s="50">
        <v>0</v>
      </c>
      <c r="FL368" s="4"/>
      <c r="FM368" s="50">
        <v>500</v>
      </c>
      <c r="FN368" s="4"/>
      <c r="FO368" s="4"/>
      <c r="FP368" s="4"/>
      <c r="FQ368" s="4"/>
      <c r="FR368" s="4"/>
      <c r="FS368" s="4"/>
      <c r="FT368" s="4"/>
      <c r="FU368" s="4"/>
      <c r="FV368" s="4"/>
      <c r="FW368" s="4"/>
      <c r="FX368" s="4"/>
      <c r="FY368" s="4"/>
      <c r="FZ368" s="4"/>
      <c r="GA368" s="4"/>
      <c r="GB368" s="5"/>
      <c r="GC368" s="5"/>
      <c r="GD368" s="5"/>
      <c r="GE368" s="5"/>
      <c r="GF368" s="5"/>
      <c r="GG368" s="5"/>
      <c r="GH368" s="5"/>
      <c r="GI368" s="5"/>
      <c r="GJ368" s="5"/>
      <c r="GK368" s="5"/>
      <c r="GL368" s="5"/>
      <c r="GM368" s="5"/>
      <c r="GN368" s="5"/>
      <c r="GO368" s="5"/>
      <c r="GP368" s="5"/>
      <c r="GQ368" s="5"/>
      <c r="GR368" s="5"/>
      <c r="GS368" s="5"/>
    </row>
    <row r="369" spans="2:201" x14ac:dyDescent="0.3">
      <c r="B369" s="3" t="s">
        <v>643</v>
      </c>
      <c r="C369" s="36">
        <v>267</v>
      </c>
      <c r="D369" s="50" t="s">
        <v>589</v>
      </c>
      <c r="E369" s="52" t="s">
        <v>620</v>
      </c>
      <c r="F369" s="5"/>
      <c r="G369" s="4"/>
      <c r="H369" s="5"/>
      <c r="I369" s="5"/>
      <c r="J369" s="5"/>
      <c r="K369" s="5"/>
      <c r="L369" s="4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4"/>
      <c r="Z369" s="4"/>
      <c r="AA369" s="5"/>
      <c r="AB369" s="5"/>
      <c r="AC369" s="5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  <c r="CQ369" s="4"/>
      <c r="CR369" s="4"/>
      <c r="CS369" s="4"/>
      <c r="CT369" s="4"/>
      <c r="CU369" s="4"/>
      <c r="CV369" s="4"/>
      <c r="CW369" s="4"/>
      <c r="CX369" s="4"/>
      <c r="CY369" s="4"/>
      <c r="CZ369" s="4"/>
      <c r="DA369" s="4"/>
      <c r="DB369" s="4"/>
      <c r="DC369" s="4"/>
      <c r="DD369" s="4"/>
      <c r="DE369" s="4"/>
      <c r="DF369" s="4"/>
      <c r="DG369" s="4"/>
      <c r="DH369" s="4"/>
      <c r="DI369" s="4"/>
      <c r="DJ369" s="4"/>
      <c r="DK369" s="4"/>
      <c r="DL369" s="4"/>
      <c r="DM369" s="4"/>
      <c r="DN369" s="4"/>
      <c r="DO369" s="4"/>
      <c r="DP369" s="4"/>
      <c r="DQ369" s="4"/>
      <c r="DR369" s="4"/>
      <c r="DS369" s="4"/>
      <c r="DT369" s="4"/>
      <c r="DU369" s="4"/>
      <c r="DV369" s="4"/>
      <c r="DW369" s="4"/>
      <c r="DX369" s="4"/>
      <c r="DY369" s="4"/>
      <c r="DZ369" s="4"/>
      <c r="EA369" s="4"/>
      <c r="EB369" s="4"/>
      <c r="EC369" s="4"/>
      <c r="ED369" s="4"/>
      <c r="EE369" s="4"/>
      <c r="EF369" s="4"/>
      <c r="EG369" s="4"/>
      <c r="EH369" s="4"/>
      <c r="EI369" s="4"/>
      <c r="EJ369" s="4"/>
      <c r="EK369" s="4"/>
      <c r="EL369" s="4"/>
      <c r="EM369" s="4"/>
      <c r="EN369" s="4"/>
      <c r="EO369" s="4"/>
      <c r="EP369" s="4"/>
      <c r="EQ369" s="4"/>
      <c r="ER369" s="4"/>
      <c r="ES369" s="4"/>
      <c r="ET369" s="4"/>
      <c r="EU369" s="4"/>
      <c r="EV369" s="4"/>
      <c r="EW369" s="4"/>
      <c r="EX369" s="4"/>
      <c r="EY369" s="4"/>
      <c r="EZ369" s="4"/>
      <c r="FA369" s="4"/>
      <c r="FB369" s="4"/>
      <c r="FC369" s="4"/>
      <c r="FD369" s="4"/>
      <c r="FE369" s="4"/>
      <c r="FF369" s="4"/>
      <c r="FG369" s="4"/>
      <c r="FH369" s="4"/>
      <c r="FI369" s="4"/>
      <c r="FJ369" s="4"/>
      <c r="FK369" s="50">
        <v>0</v>
      </c>
      <c r="FL369" s="4"/>
      <c r="FM369" s="50">
        <v>0</v>
      </c>
      <c r="FN369" s="4"/>
      <c r="FO369" s="4"/>
      <c r="FP369" s="4"/>
      <c r="FQ369" s="4"/>
      <c r="FR369" s="4"/>
      <c r="FS369" s="4"/>
      <c r="FT369" s="4"/>
      <c r="FU369" s="4"/>
      <c r="FV369" s="4"/>
      <c r="FW369" s="4"/>
      <c r="FX369" s="4"/>
      <c r="FY369" s="4"/>
      <c r="FZ369" s="4"/>
      <c r="GA369" s="4"/>
      <c r="GB369" s="5"/>
      <c r="GC369" s="5"/>
      <c r="GD369" s="5"/>
      <c r="GE369" s="5"/>
      <c r="GF369" s="5"/>
      <c r="GG369" s="5"/>
      <c r="GH369" s="5"/>
      <c r="GI369" s="5"/>
      <c r="GJ369" s="5"/>
      <c r="GK369" s="5"/>
      <c r="GL369" s="5"/>
      <c r="GM369" s="5"/>
      <c r="GN369" s="5"/>
      <c r="GO369" s="5"/>
      <c r="GP369" s="5"/>
      <c r="GQ369" s="5"/>
      <c r="GR369" s="5"/>
      <c r="GS369" s="5"/>
    </row>
    <row r="370" spans="2:201" x14ac:dyDescent="0.3">
      <c r="B370" s="3" t="s">
        <v>644</v>
      </c>
      <c r="C370" s="36">
        <v>267</v>
      </c>
      <c r="D370" s="50" t="s">
        <v>7</v>
      </c>
      <c r="E370" s="52" t="s">
        <v>621</v>
      </c>
      <c r="F370" s="5"/>
      <c r="G370" s="4"/>
      <c r="H370" s="5"/>
      <c r="I370" s="5"/>
      <c r="J370" s="5"/>
      <c r="K370" s="5"/>
      <c r="L370" s="4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4"/>
      <c r="Z370" s="4"/>
      <c r="AA370" s="5"/>
      <c r="AB370" s="5"/>
      <c r="AC370" s="5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4"/>
      <c r="CN370" s="4"/>
      <c r="CO370" s="4"/>
      <c r="CP370" s="4"/>
      <c r="CQ370" s="4"/>
      <c r="CR370" s="4"/>
      <c r="CS370" s="4"/>
      <c r="CT370" s="4"/>
      <c r="CU370" s="4"/>
      <c r="CV370" s="4"/>
      <c r="CW370" s="4"/>
      <c r="CX370" s="4"/>
      <c r="CY370" s="4"/>
      <c r="CZ370" s="4"/>
      <c r="DA370" s="4"/>
      <c r="DB370" s="4"/>
      <c r="DC370" s="4"/>
      <c r="DD370" s="4"/>
      <c r="DE370" s="4"/>
      <c r="DF370" s="4"/>
      <c r="DG370" s="4"/>
      <c r="DH370" s="4"/>
      <c r="DI370" s="4"/>
      <c r="DJ370" s="4"/>
      <c r="DK370" s="4"/>
      <c r="DL370" s="4"/>
      <c r="DM370" s="4"/>
      <c r="DN370" s="4"/>
      <c r="DO370" s="4"/>
      <c r="DP370" s="4"/>
      <c r="DQ370" s="4"/>
      <c r="DR370" s="4"/>
      <c r="DS370" s="4"/>
      <c r="DT370" s="4"/>
      <c r="DU370" s="4"/>
      <c r="DV370" s="4"/>
      <c r="DW370" s="4"/>
      <c r="DX370" s="4"/>
      <c r="DY370" s="4"/>
      <c r="DZ370" s="4"/>
      <c r="EA370" s="4"/>
      <c r="EB370" s="4"/>
      <c r="EC370" s="4"/>
      <c r="ED370" s="4"/>
      <c r="EE370" s="4"/>
      <c r="EF370" s="4"/>
      <c r="EG370" s="4"/>
      <c r="EH370" s="4"/>
      <c r="EI370" s="4"/>
      <c r="EJ370" s="4"/>
      <c r="EK370" s="4"/>
      <c r="EL370" s="4"/>
      <c r="EM370" s="4"/>
      <c r="EN370" s="4"/>
      <c r="EO370" s="4"/>
      <c r="EP370" s="4"/>
      <c r="EQ370" s="4"/>
      <c r="ER370" s="4"/>
      <c r="ES370" s="4"/>
      <c r="ET370" s="4"/>
      <c r="EU370" s="4"/>
      <c r="EV370" s="4"/>
      <c r="EW370" s="4"/>
      <c r="EX370" s="4"/>
      <c r="EY370" s="4"/>
      <c r="EZ370" s="4"/>
      <c r="FA370" s="4"/>
      <c r="FB370" s="4"/>
      <c r="FC370" s="4"/>
      <c r="FD370" s="4"/>
      <c r="FE370" s="4"/>
      <c r="FF370" s="4"/>
      <c r="FG370" s="4"/>
      <c r="FH370" s="4"/>
      <c r="FI370" s="4"/>
      <c r="FJ370" s="4"/>
      <c r="FK370" s="49">
        <v>400</v>
      </c>
      <c r="FL370" s="4"/>
      <c r="FM370" s="49">
        <v>-200</v>
      </c>
      <c r="FN370" s="4"/>
      <c r="FO370" s="4"/>
      <c r="FP370" s="4"/>
      <c r="FQ370" s="4"/>
      <c r="FR370" s="4"/>
      <c r="FS370" s="4"/>
      <c r="FT370" s="4"/>
      <c r="FU370" s="4"/>
      <c r="FV370" s="4"/>
      <c r="FW370" s="4"/>
      <c r="FX370" s="4"/>
      <c r="FY370" s="4"/>
      <c r="FZ370" s="4"/>
      <c r="GA370" s="4"/>
      <c r="GB370" s="5"/>
      <c r="GC370" s="5"/>
      <c r="GD370" s="5"/>
      <c r="GE370" s="5"/>
      <c r="GF370" s="5"/>
      <c r="GG370" s="5"/>
      <c r="GH370" s="5"/>
      <c r="GI370" s="5"/>
      <c r="GJ370" s="5"/>
      <c r="GK370" s="5"/>
      <c r="GL370" s="5"/>
      <c r="GM370" s="5"/>
      <c r="GN370" s="5"/>
      <c r="GO370" s="5"/>
      <c r="GP370" s="5"/>
      <c r="GQ370" s="5"/>
      <c r="GR370" s="5"/>
      <c r="GS370" s="5"/>
    </row>
    <row r="371" spans="2:201" x14ac:dyDescent="0.3">
      <c r="B371" s="3" t="s">
        <v>645</v>
      </c>
      <c r="C371" s="36">
        <v>267</v>
      </c>
      <c r="D371" s="50" t="s">
        <v>7</v>
      </c>
      <c r="E371" s="52" t="s">
        <v>622</v>
      </c>
      <c r="F371" s="5"/>
      <c r="G371" s="4"/>
      <c r="H371" s="5"/>
      <c r="I371" s="5"/>
      <c r="J371" s="5"/>
      <c r="K371" s="5"/>
      <c r="L371" s="4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4"/>
      <c r="Z371" s="4"/>
      <c r="AA371" s="5"/>
      <c r="AB371" s="5"/>
      <c r="AC371" s="5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4"/>
      <c r="CN371" s="4"/>
      <c r="CO371" s="4"/>
      <c r="CP371" s="4"/>
      <c r="CQ371" s="4"/>
      <c r="CR371" s="4"/>
      <c r="CS371" s="4"/>
      <c r="CT371" s="4"/>
      <c r="CU371" s="4"/>
      <c r="CV371" s="4"/>
      <c r="CW371" s="4"/>
      <c r="CX371" s="4"/>
      <c r="CY371" s="4"/>
      <c r="CZ371" s="4"/>
      <c r="DA371" s="4"/>
      <c r="DB371" s="4"/>
      <c r="DC371" s="4"/>
      <c r="DD371" s="4"/>
      <c r="DE371" s="4"/>
      <c r="DF371" s="4"/>
      <c r="DG371" s="4"/>
      <c r="DH371" s="4"/>
      <c r="DI371" s="4"/>
      <c r="DJ371" s="4"/>
      <c r="DK371" s="4"/>
      <c r="DL371" s="4"/>
      <c r="DM371" s="4"/>
      <c r="DN371" s="4"/>
      <c r="DO371" s="4"/>
      <c r="DP371" s="4"/>
      <c r="DQ371" s="4"/>
      <c r="DR371" s="4"/>
      <c r="DS371" s="4"/>
      <c r="DT371" s="4"/>
      <c r="DU371" s="4"/>
      <c r="DV371" s="4"/>
      <c r="DW371" s="4"/>
      <c r="DX371" s="4"/>
      <c r="DY371" s="4"/>
      <c r="DZ371" s="4"/>
      <c r="EA371" s="4"/>
      <c r="EB371" s="4"/>
      <c r="EC371" s="4"/>
      <c r="ED371" s="4"/>
      <c r="EE371" s="4"/>
      <c r="EF371" s="4"/>
      <c r="EG371" s="4"/>
      <c r="EH371" s="4"/>
      <c r="EI371" s="4"/>
      <c r="EJ371" s="4"/>
      <c r="EK371" s="4"/>
      <c r="EL371" s="4"/>
      <c r="EM371" s="4"/>
      <c r="EN371" s="4"/>
      <c r="EO371" s="4"/>
      <c r="EP371" s="4"/>
      <c r="EQ371" s="4"/>
      <c r="ER371" s="4"/>
      <c r="ES371" s="4"/>
      <c r="ET371" s="4"/>
      <c r="EU371" s="4"/>
      <c r="EV371" s="4"/>
      <c r="EW371" s="4"/>
      <c r="EX371" s="4"/>
      <c r="EY371" s="4"/>
      <c r="EZ371" s="4"/>
      <c r="FA371" s="4"/>
      <c r="FB371" s="4"/>
      <c r="FC371" s="4"/>
      <c r="FD371" s="4"/>
      <c r="FE371" s="4"/>
      <c r="FF371" s="4"/>
      <c r="FG371" s="4"/>
      <c r="FH371" s="4"/>
      <c r="FI371" s="4"/>
      <c r="FJ371" s="4"/>
      <c r="FK371" s="49">
        <v>-500</v>
      </c>
      <c r="FL371" s="4"/>
      <c r="FM371" s="49">
        <v>300</v>
      </c>
      <c r="FN371" s="4"/>
      <c r="FO371" s="4"/>
      <c r="FP371" s="4"/>
      <c r="FQ371" s="4"/>
      <c r="FR371" s="4"/>
      <c r="FS371" s="4"/>
      <c r="FT371" s="4"/>
      <c r="FU371" s="4"/>
      <c r="FV371" s="4"/>
      <c r="FW371" s="4"/>
      <c r="FX371" s="4"/>
      <c r="FY371" s="4"/>
      <c r="FZ371" s="4"/>
      <c r="GA371" s="4"/>
      <c r="GB371" s="5"/>
      <c r="GC371" s="5"/>
      <c r="GD371" s="5"/>
      <c r="GE371" s="5"/>
      <c r="GF371" s="5"/>
      <c r="GG371" s="5"/>
      <c r="GH371" s="5"/>
      <c r="GI371" s="5"/>
      <c r="GJ371" s="5"/>
      <c r="GK371" s="5"/>
      <c r="GL371" s="5"/>
      <c r="GM371" s="5"/>
      <c r="GN371" s="5"/>
      <c r="GO371" s="5"/>
      <c r="GP371" s="5"/>
      <c r="GQ371" s="5"/>
      <c r="GR371" s="5"/>
      <c r="GS371" s="5"/>
    </row>
    <row r="372" spans="2:201" x14ac:dyDescent="0.3">
      <c r="B372" s="3" t="s">
        <v>646</v>
      </c>
      <c r="C372" s="36">
        <v>267</v>
      </c>
      <c r="D372" s="50" t="s">
        <v>7</v>
      </c>
      <c r="E372" s="52" t="s">
        <v>623</v>
      </c>
      <c r="F372" s="5"/>
      <c r="G372" s="4"/>
      <c r="H372" s="5"/>
      <c r="I372" s="5"/>
      <c r="J372" s="5"/>
      <c r="K372" s="5"/>
      <c r="L372" s="4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4"/>
      <c r="Z372" s="4"/>
      <c r="AA372" s="5"/>
      <c r="AB372" s="5"/>
      <c r="AC372" s="5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4"/>
      <c r="CN372" s="4"/>
      <c r="CO372" s="4"/>
      <c r="CP372" s="4"/>
      <c r="CQ372" s="4"/>
      <c r="CR372" s="4"/>
      <c r="CS372" s="4"/>
      <c r="CT372" s="4"/>
      <c r="CU372" s="4"/>
      <c r="CV372" s="4"/>
      <c r="CW372" s="4"/>
      <c r="CX372" s="4"/>
      <c r="CY372" s="4"/>
      <c r="CZ372" s="4"/>
      <c r="DA372" s="4"/>
      <c r="DB372" s="4"/>
      <c r="DC372" s="4"/>
      <c r="DD372" s="4"/>
      <c r="DE372" s="4"/>
      <c r="DF372" s="4"/>
      <c r="DG372" s="4"/>
      <c r="DH372" s="4"/>
      <c r="DI372" s="4"/>
      <c r="DJ372" s="4"/>
      <c r="DK372" s="4"/>
      <c r="DL372" s="4"/>
      <c r="DM372" s="4"/>
      <c r="DN372" s="4"/>
      <c r="DO372" s="4"/>
      <c r="DP372" s="4"/>
      <c r="DQ372" s="4"/>
      <c r="DR372" s="4"/>
      <c r="DS372" s="4"/>
      <c r="DT372" s="4"/>
      <c r="DU372" s="4"/>
      <c r="DV372" s="4"/>
      <c r="DW372" s="4"/>
      <c r="DX372" s="4"/>
      <c r="DY372" s="4"/>
      <c r="DZ372" s="4"/>
      <c r="EA372" s="4"/>
      <c r="EB372" s="4"/>
      <c r="EC372" s="4"/>
      <c r="ED372" s="4"/>
      <c r="EE372" s="4"/>
      <c r="EF372" s="4"/>
      <c r="EG372" s="4"/>
      <c r="EH372" s="4"/>
      <c r="EI372" s="4"/>
      <c r="EJ372" s="4"/>
      <c r="EK372" s="4"/>
      <c r="EL372" s="4"/>
      <c r="EM372" s="4"/>
      <c r="EN372" s="4"/>
      <c r="EO372" s="4"/>
      <c r="EP372" s="4"/>
      <c r="EQ372" s="4"/>
      <c r="ER372" s="4"/>
      <c r="ES372" s="4"/>
      <c r="ET372" s="4"/>
      <c r="EU372" s="4"/>
      <c r="EV372" s="4"/>
      <c r="EW372" s="4"/>
      <c r="EX372" s="4"/>
      <c r="EY372" s="4"/>
      <c r="EZ372" s="4"/>
      <c r="FA372" s="4"/>
      <c r="FB372" s="4"/>
      <c r="FC372" s="4"/>
      <c r="FD372" s="4"/>
      <c r="FE372" s="4"/>
      <c r="FF372" s="4"/>
      <c r="FG372" s="4"/>
      <c r="FH372" s="4"/>
      <c r="FI372" s="4"/>
      <c r="FJ372" s="4"/>
      <c r="FK372" s="51">
        <v>-300</v>
      </c>
      <c r="FL372" s="4"/>
      <c r="FM372" s="51">
        <v>-200</v>
      </c>
      <c r="FN372" s="4"/>
      <c r="FO372" s="4"/>
      <c r="FP372" s="4"/>
      <c r="FQ372" s="4"/>
      <c r="FR372" s="4"/>
      <c r="FS372" s="4"/>
      <c r="FT372" s="4"/>
      <c r="FU372" s="4"/>
      <c r="FV372" s="4"/>
      <c r="FW372" s="4"/>
      <c r="FX372" s="4"/>
      <c r="FY372" s="4"/>
      <c r="FZ372" s="4"/>
      <c r="GA372" s="4"/>
      <c r="GB372" s="5"/>
      <c r="GC372" s="5"/>
      <c r="GD372" s="5"/>
      <c r="GE372" s="5"/>
      <c r="GF372" s="5"/>
      <c r="GG372" s="5"/>
      <c r="GH372" s="5"/>
      <c r="GI372" s="5"/>
      <c r="GJ372" s="5"/>
      <c r="GK372" s="5"/>
      <c r="GL372" s="5"/>
      <c r="GM372" s="5"/>
      <c r="GN372" s="5"/>
      <c r="GO372" s="5"/>
      <c r="GP372" s="5"/>
      <c r="GQ372" s="5"/>
      <c r="GR372" s="5"/>
      <c r="GS372" s="5"/>
    </row>
    <row r="373" spans="2:201" x14ac:dyDescent="0.3">
      <c r="B373" s="3" t="s">
        <v>647</v>
      </c>
      <c r="C373" s="53">
        <v>268</v>
      </c>
      <c r="D373" s="4">
        <v>10</v>
      </c>
      <c r="E373" s="5"/>
      <c r="F373" s="5"/>
      <c r="G373" s="4"/>
      <c r="H373" s="5"/>
      <c r="I373" s="5"/>
      <c r="J373" s="5"/>
      <c r="K373" s="5"/>
      <c r="L373" s="4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4"/>
      <c r="Z373" s="4"/>
      <c r="AA373" s="5"/>
      <c r="AB373" s="5"/>
      <c r="AC373" s="5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4"/>
      <c r="CN373" s="4"/>
      <c r="CO373" s="4"/>
      <c r="CP373" s="4"/>
      <c r="CQ373" s="4"/>
      <c r="CR373" s="4"/>
      <c r="CS373" s="4"/>
      <c r="CT373" s="4"/>
      <c r="CU373" s="4"/>
      <c r="CV373" s="4"/>
      <c r="CW373" s="4"/>
      <c r="CX373" s="4"/>
      <c r="CY373" s="4"/>
      <c r="CZ373" s="4"/>
      <c r="DA373" s="4"/>
      <c r="DB373" s="4"/>
      <c r="DC373" s="4"/>
      <c r="DD373" s="4"/>
      <c r="DE373" s="4"/>
      <c r="DF373" s="4"/>
      <c r="DG373" s="4"/>
      <c r="DH373" s="4"/>
      <c r="DI373" s="4"/>
      <c r="DJ373" s="4"/>
      <c r="DK373" s="4"/>
      <c r="DL373" s="4"/>
      <c r="DM373" s="4"/>
      <c r="DN373" s="4"/>
      <c r="DO373" s="4"/>
      <c r="DP373" s="4"/>
      <c r="DQ373" s="4"/>
      <c r="DR373" s="4"/>
      <c r="DS373" s="4"/>
      <c r="DT373" s="4"/>
      <c r="DU373" s="4"/>
      <c r="DV373" s="4"/>
      <c r="DW373" s="4"/>
      <c r="DX373" s="4"/>
      <c r="DY373" s="4"/>
      <c r="DZ373" s="4"/>
      <c r="EA373" s="4"/>
      <c r="EB373" s="4"/>
      <c r="EC373" s="4"/>
      <c r="ED373" s="4"/>
      <c r="EE373" s="4"/>
      <c r="EF373" s="4"/>
      <c r="EG373" s="4"/>
      <c r="EH373" s="4"/>
      <c r="EI373" s="4"/>
      <c r="EJ373" s="4"/>
      <c r="EK373" s="4"/>
      <c r="EL373" s="4"/>
      <c r="EM373" s="4"/>
      <c r="EN373" s="4"/>
      <c r="EO373" s="4"/>
      <c r="EP373" s="4"/>
      <c r="EQ373" s="4"/>
      <c r="ER373" s="4"/>
      <c r="ES373" s="4"/>
      <c r="ET373" s="4"/>
      <c r="EU373" s="4"/>
      <c r="EV373" s="4"/>
      <c r="EW373" s="4"/>
      <c r="EX373" s="4"/>
      <c r="EY373" s="4"/>
      <c r="EZ373" s="4"/>
      <c r="FA373" s="4"/>
      <c r="FB373" s="4"/>
      <c r="FC373" s="4"/>
      <c r="FD373" s="4"/>
      <c r="FE373" s="4"/>
      <c r="FF373" s="4"/>
      <c r="FG373" s="4"/>
      <c r="FH373" s="4"/>
      <c r="FI373" s="4"/>
      <c r="FJ373" s="4"/>
      <c r="FK373" s="4"/>
      <c r="FL373" s="4"/>
      <c r="FM373" s="4"/>
      <c r="FN373" s="54">
        <v>10</v>
      </c>
      <c r="FO373" s="4"/>
      <c r="FP373" s="4"/>
      <c r="FQ373" s="4"/>
      <c r="FR373" s="4"/>
      <c r="FS373" s="4"/>
      <c r="FT373" s="4"/>
      <c r="FU373" s="4"/>
      <c r="FV373" s="4"/>
      <c r="FW373" s="4"/>
      <c r="FX373" s="4"/>
      <c r="FY373" s="4"/>
      <c r="FZ373" s="4"/>
      <c r="GA373" s="4"/>
      <c r="GB373" s="5"/>
      <c r="GC373" s="5"/>
      <c r="GD373" s="5"/>
      <c r="GE373" s="5"/>
      <c r="GF373" s="5"/>
      <c r="GG373" s="5"/>
      <c r="GH373" s="5"/>
      <c r="GI373" s="5"/>
      <c r="GJ373" s="5"/>
      <c r="GK373" s="5"/>
      <c r="GL373" s="5"/>
      <c r="GM373" s="5"/>
      <c r="GN373" s="5"/>
      <c r="GO373" s="5"/>
      <c r="GP373" s="5"/>
      <c r="GQ373" s="5"/>
      <c r="GR373" s="5"/>
      <c r="GS373" s="5"/>
    </row>
    <row r="374" spans="2:201" x14ac:dyDescent="0.3">
      <c r="B374" s="3" t="s">
        <v>647</v>
      </c>
      <c r="C374" s="53">
        <v>268</v>
      </c>
      <c r="D374" s="50" t="s">
        <v>7</v>
      </c>
      <c r="E374" s="52" t="s">
        <v>624</v>
      </c>
      <c r="F374" s="5"/>
      <c r="G374" s="4"/>
      <c r="H374" s="5"/>
      <c r="I374" s="5"/>
      <c r="J374" s="5"/>
      <c r="K374" s="5"/>
      <c r="L374" s="4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4"/>
      <c r="Z374" s="4"/>
      <c r="AA374" s="5"/>
      <c r="AB374" s="5"/>
      <c r="AC374" s="5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  <c r="CM374" s="4"/>
      <c r="CN374" s="4"/>
      <c r="CO374" s="4"/>
      <c r="CP374" s="4"/>
      <c r="CQ374" s="4"/>
      <c r="CR374" s="4"/>
      <c r="CS374" s="4"/>
      <c r="CT374" s="4"/>
      <c r="CU374" s="4"/>
      <c r="CV374" s="4"/>
      <c r="CW374" s="4"/>
      <c r="CX374" s="4"/>
      <c r="CY374" s="4"/>
      <c r="CZ374" s="4"/>
      <c r="DA374" s="4"/>
      <c r="DB374" s="4"/>
      <c r="DC374" s="4"/>
      <c r="DD374" s="4"/>
      <c r="DE374" s="4"/>
      <c r="DF374" s="4"/>
      <c r="DG374" s="4"/>
      <c r="DH374" s="4"/>
      <c r="DI374" s="4"/>
      <c r="DJ374" s="4"/>
      <c r="DK374" s="4"/>
      <c r="DL374" s="4"/>
      <c r="DM374" s="4"/>
      <c r="DN374" s="4"/>
      <c r="DO374" s="4"/>
      <c r="DP374" s="4"/>
      <c r="DQ374" s="4"/>
      <c r="DR374" s="4"/>
      <c r="DS374" s="4"/>
      <c r="DT374" s="4"/>
      <c r="DU374" s="4"/>
      <c r="DV374" s="4"/>
      <c r="DW374" s="4"/>
      <c r="DX374" s="4"/>
      <c r="DY374" s="4"/>
      <c r="DZ374" s="4"/>
      <c r="EA374" s="4"/>
      <c r="EB374" s="4"/>
      <c r="EC374" s="4"/>
      <c r="ED374" s="4"/>
      <c r="EE374" s="4"/>
      <c r="EF374" s="4"/>
      <c r="EG374" s="4"/>
      <c r="EH374" s="4"/>
      <c r="EI374" s="4"/>
      <c r="EJ374" s="4"/>
      <c r="EK374" s="4"/>
      <c r="EL374" s="4"/>
      <c r="EM374" s="4"/>
      <c r="EN374" s="4"/>
      <c r="EO374" s="4"/>
      <c r="EP374" s="4"/>
      <c r="EQ374" s="4"/>
      <c r="ER374" s="4"/>
      <c r="ES374" s="4"/>
      <c r="ET374" s="4"/>
      <c r="EU374" s="4"/>
      <c r="EV374" s="4"/>
      <c r="EW374" s="4"/>
      <c r="EX374" s="4"/>
      <c r="EY374" s="4"/>
      <c r="EZ374" s="4"/>
      <c r="FA374" s="4"/>
      <c r="FB374" s="4"/>
      <c r="FC374" s="4"/>
      <c r="FD374" s="4"/>
      <c r="FE374" s="4"/>
      <c r="FF374" s="4"/>
      <c r="FG374" s="4"/>
      <c r="FH374" s="4"/>
      <c r="FI374" s="4"/>
      <c r="FJ374" s="4"/>
      <c r="FK374" s="4"/>
      <c r="FL374" s="4"/>
      <c r="FM374" s="4"/>
      <c r="FN374" s="54" t="s">
        <v>7</v>
      </c>
      <c r="FO374" s="4"/>
      <c r="FP374" s="4"/>
      <c r="FQ374" s="4"/>
      <c r="FR374" s="4"/>
      <c r="FS374" s="4"/>
      <c r="FT374" s="4"/>
      <c r="FU374" s="4"/>
      <c r="FV374" s="4"/>
      <c r="FW374" s="4"/>
      <c r="FX374" s="4"/>
      <c r="FY374" s="4"/>
      <c r="FZ374" s="4"/>
      <c r="GA374" s="4"/>
      <c r="GB374" s="5"/>
      <c r="GC374" s="5"/>
      <c r="GD374" s="5"/>
      <c r="GE374" s="5"/>
      <c r="GF374" s="5"/>
      <c r="GG374" s="5"/>
      <c r="GH374" s="5"/>
      <c r="GI374" s="5"/>
      <c r="GJ374" s="5"/>
      <c r="GK374" s="5"/>
      <c r="GL374" s="5"/>
      <c r="GM374" s="5"/>
      <c r="GN374" s="5"/>
      <c r="GO374" s="5"/>
      <c r="GP374" s="5"/>
      <c r="GQ374" s="5"/>
      <c r="GR374" s="5"/>
      <c r="GS374" s="5"/>
    </row>
    <row r="375" spans="2:201" x14ac:dyDescent="0.3">
      <c r="B375" s="3" t="s">
        <v>648</v>
      </c>
      <c r="C375" s="53">
        <v>268</v>
      </c>
      <c r="D375" s="50" t="s">
        <v>7</v>
      </c>
      <c r="E375" s="52" t="s">
        <v>625</v>
      </c>
      <c r="F375" s="5"/>
      <c r="G375" s="4"/>
      <c r="H375" s="5"/>
      <c r="I375" s="5"/>
      <c r="J375" s="5"/>
      <c r="K375" s="5"/>
      <c r="L375" s="4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4"/>
      <c r="Z375" s="4"/>
      <c r="AA375" s="5"/>
      <c r="AB375" s="5"/>
      <c r="AC375" s="5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4"/>
      <c r="CP375" s="4"/>
      <c r="CQ375" s="4"/>
      <c r="CR375" s="4"/>
      <c r="CS375" s="4"/>
      <c r="CT375" s="4"/>
      <c r="CU375" s="4"/>
      <c r="CV375" s="4"/>
      <c r="CW375" s="4"/>
      <c r="CX375" s="4"/>
      <c r="CY375" s="4"/>
      <c r="CZ375" s="4"/>
      <c r="DA375" s="4"/>
      <c r="DB375" s="4"/>
      <c r="DC375" s="4"/>
      <c r="DD375" s="4"/>
      <c r="DE375" s="4"/>
      <c r="DF375" s="4"/>
      <c r="DG375" s="4"/>
      <c r="DH375" s="4"/>
      <c r="DI375" s="4"/>
      <c r="DJ375" s="4"/>
      <c r="DK375" s="4"/>
      <c r="DL375" s="4"/>
      <c r="DM375" s="4"/>
      <c r="DN375" s="4"/>
      <c r="DO375" s="4"/>
      <c r="DP375" s="4"/>
      <c r="DQ375" s="4"/>
      <c r="DR375" s="4"/>
      <c r="DS375" s="4"/>
      <c r="DT375" s="4"/>
      <c r="DU375" s="4"/>
      <c r="DV375" s="4"/>
      <c r="DW375" s="4"/>
      <c r="DX375" s="4"/>
      <c r="DY375" s="4"/>
      <c r="DZ375" s="4"/>
      <c r="EA375" s="4"/>
      <c r="EB375" s="4"/>
      <c r="EC375" s="4"/>
      <c r="ED375" s="4"/>
      <c r="EE375" s="4"/>
      <c r="EF375" s="4"/>
      <c r="EG375" s="4"/>
      <c r="EH375" s="4"/>
      <c r="EI375" s="4"/>
      <c r="EJ375" s="4"/>
      <c r="EK375" s="4"/>
      <c r="EL375" s="4"/>
      <c r="EM375" s="4"/>
      <c r="EN375" s="4"/>
      <c r="EO375" s="4"/>
      <c r="EP375" s="4"/>
      <c r="EQ375" s="4"/>
      <c r="ER375" s="4"/>
      <c r="ES375" s="4"/>
      <c r="ET375" s="4"/>
      <c r="EU375" s="4"/>
      <c r="EV375" s="4"/>
      <c r="EW375" s="4"/>
      <c r="EX375" s="4"/>
      <c r="EY375" s="4"/>
      <c r="EZ375" s="4"/>
      <c r="FA375" s="4"/>
      <c r="FB375" s="4"/>
      <c r="FC375" s="4"/>
      <c r="FD375" s="4"/>
      <c r="FE375" s="4"/>
      <c r="FF375" s="4"/>
      <c r="FG375" s="4"/>
      <c r="FH375" s="4"/>
      <c r="FI375" s="4"/>
      <c r="FJ375" s="4"/>
      <c r="FK375" s="4"/>
      <c r="FL375" s="4"/>
      <c r="FM375" s="4"/>
      <c r="FN375" s="54">
        <v>-15</v>
      </c>
      <c r="FO375" s="4"/>
      <c r="FP375" s="4"/>
      <c r="FQ375" s="4"/>
      <c r="FR375" s="4"/>
      <c r="FS375" s="4"/>
      <c r="FT375" s="4"/>
      <c r="FU375" s="4"/>
      <c r="FV375" s="4"/>
      <c r="FW375" s="4"/>
      <c r="FX375" s="4"/>
      <c r="FY375" s="4"/>
      <c r="FZ375" s="4"/>
      <c r="GA375" s="4"/>
      <c r="GB375" s="5"/>
      <c r="GC375" s="5"/>
      <c r="GD375" s="5"/>
      <c r="GE375" s="5"/>
      <c r="GF375" s="5"/>
      <c r="GG375" s="5"/>
      <c r="GH375" s="5"/>
      <c r="GI375" s="5"/>
      <c r="GJ375" s="5"/>
      <c r="GK375" s="5"/>
      <c r="GL375" s="5"/>
      <c r="GM375" s="5"/>
      <c r="GN375" s="5"/>
      <c r="GO375" s="5"/>
      <c r="GP375" s="5"/>
      <c r="GQ375" s="5"/>
      <c r="GR375" s="5"/>
      <c r="GS375" s="5"/>
    </row>
    <row r="376" spans="2:201" x14ac:dyDescent="0.3">
      <c r="B376" s="3" t="s">
        <v>649</v>
      </c>
      <c r="C376" s="36">
        <v>269</v>
      </c>
      <c r="D376" s="50">
        <f>FO376/FK376</f>
        <v>0.66666666666666663</v>
      </c>
      <c r="E376" s="5"/>
      <c r="F376" s="5"/>
      <c r="G376" s="4"/>
      <c r="H376" s="5"/>
      <c r="I376" s="5"/>
      <c r="J376" s="5"/>
      <c r="K376" s="5"/>
      <c r="L376" s="4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4"/>
      <c r="Z376" s="4"/>
      <c r="AA376" s="5"/>
      <c r="AB376" s="5"/>
      <c r="AC376" s="5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4"/>
      <c r="CP376" s="4"/>
      <c r="CQ376" s="4"/>
      <c r="CR376" s="4"/>
      <c r="CS376" s="4"/>
      <c r="CT376" s="4"/>
      <c r="CU376" s="4"/>
      <c r="CV376" s="4"/>
      <c r="CW376" s="4"/>
      <c r="CX376" s="4"/>
      <c r="CY376" s="4"/>
      <c r="CZ376" s="4"/>
      <c r="DA376" s="4"/>
      <c r="DB376" s="4"/>
      <c r="DC376" s="4"/>
      <c r="DD376" s="4"/>
      <c r="DE376" s="4"/>
      <c r="DF376" s="4"/>
      <c r="DG376" s="4"/>
      <c r="DH376" s="4"/>
      <c r="DI376" s="4"/>
      <c r="DJ376" s="4"/>
      <c r="DK376" s="4"/>
      <c r="DL376" s="4"/>
      <c r="DM376" s="4"/>
      <c r="DN376" s="4"/>
      <c r="DO376" s="4"/>
      <c r="DP376" s="4"/>
      <c r="DQ376" s="4"/>
      <c r="DR376" s="4"/>
      <c r="DS376" s="4"/>
      <c r="DT376" s="4"/>
      <c r="DU376" s="4"/>
      <c r="DV376" s="4"/>
      <c r="DW376" s="4"/>
      <c r="DX376" s="4"/>
      <c r="DY376" s="4"/>
      <c r="DZ376" s="4"/>
      <c r="EA376" s="4"/>
      <c r="EB376" s="4"/>
      <c r="EC376" s="4"/>
      <c r="ED376" s="4"/>
      <c r="EE376" s="4"/>
      <c r="EF376" s="4"/>
      <c r="EG376" s="4"/>
      <c r="EH376" s="4"/>
      <c r="EI376" s="4"/>
      <c r="EJ376" s="4"/>
      <c r="EK376" s="4"/>
      <c r="EL376" s="4"/>
      <c r="EM376" s="4"/>
      <c r="EN376" s="4"/>
      <c r="EO376" s="4"/>
      <c r="EP376" s="4"/>
      <c r="EQ376" s="4"/>
      <c r="ER376" s="4"/>
      <c r="ES376" s="4"/>
      <c r="ET376" s="4"/>
      <c r="EU376" s="4"/>
      <c r="EV376" s="4"/>
      <c r="EW376" s="4"/>
      <c r="EX376" s="4"/>
      <c r="EY376" s="4"/>
      <c r="EZ376" s="4"/>
      <c r="FA376" s="4"/>
      <c r="FB376" s="4"/>
      <c r="FC376" s="4"/>
      <c r="FD376" s="4"/>
      <c r="FE376" s="4"/>
      <c r="FF376" s="4"/>
      <c r="FG376" s="4"/>
      <c r="FH376" s="4"/>
      <c r="FI376" s="4"/>
      <c r="FJ376" s="4"/>
      <c r="FK376" s="49">
        <v>1500</v>
      </c>
      <c r="FL376" s="4"/>
      <c r="FM376" s="4"/>
      <c r="FN376" s="4"/>
      <c r="FO376" s="49">
        <v>1000</v>
      </c>
      <c r="FP376" s="4"/>
      <c r="FQ376" s="4"/>
      <c r="FR376" s="4"/>
      <c r="FS376" s="4"/>
      <c r="FT376" s="4"/>
      <c r="FU376" s="4"/>
      <c r="FV376" s="4"/>
      <c r="FW376" s="4"/>
      <c r="FX376" s="4"/>
      <c r="FY376" s="4"/>
      <c r="FZ376" s="4"/>
      <c r="GA376" s="4"/>
      <c r="GB376" s="5"/>
      <c r="GC376" s="5"/>
      <c r="GD376" s="5"/>
      <c r="GE376" s="5"/>
      <c r="GF376" s="5"/>
      <c r="GG376" s="5"/>
      <c r="GH376" s="5"/>
      <c r="GI376" s="5"/>
      <c r="GJ376" s="5"/>
      <c r="GK376" s="5"/>
      <c r="GL376" s="5"/>
      <c r="GM376" s="5"/>
      <c r="GN376" s="5"/>
      <c r="GO376" s="5"/>
      <c r="GP376" s="5"/>
      <c r="GQ376" s="5"/>
      <c r="GR376" s="5"/>
      <c r="GS376" s="5"/>
    </row>
    <row r="377" spans="2:201" x14ac:dyDescent="0.3">
      <c r="B377" s="3" t="s">
        <v>650</v>
      </c>
      <c r="C377" s="36">
        <v>269</v>
      </c>
      <c r="D377" s="50" t="s">
        <v>7</v>
      </c>
      <c r="E377" s="52" t="s">
        <v>626</v>
      </c>
      <c r="F377" s="5"/>
      <c r="G377" s="4"/>
      <c r="H377" s="5"/>
      <c r="I377" s="5"/>
      <c r="J377" s="5"/>
      <c r="K377" s="5"/>
      <c r="L377" s="4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4"/>
      <c r="Z377" s="4"/>
      <c r="AA377" s="5"/>
      <c r="AB377" s="5"/>
      <c r="AC377" s="5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  <c r="CQ377" s="4"/>
      <c r="CR377" s="4"/>
      <c r="CS377" s="4"/>
      <c r="CT377" s="4"/>
      <c r="CU377" s="4"/>
      <c r="CV377" s="4"/>
      <c r="CW377" s="4"/>
      <c r="CX377" s="4"/>
      <c r="CY377" s="4"/>
      <c r="CZ377" s="4"/>
      <c r="DA377" s="4"/>
      <c r="DB377" s="4"/>
      <c r="DC377" s="4"/>
      <c r="DD377" s="4"/>
      <c r="DE377" s="4"/>
      <c r="DF377" s="4"/>
      <c r="DG377" s="4"/>
      <c r="DH377" s="4"/>
      <c r="DI377" s="4"/>
      <c r="DJ377" s="4"/>
      <c r="DK377" s="4"/>
      <c r="DL377" s="4"/>
      <c r="DM377" s="4"/>
      <c r="DN377" s="4"/>
      <c r="DO377" s="4"/>
      <c r="DP377" s="4"/>
      <c r="DQ377" s="4"/>
      <c r="DR377" s="4"/>
      <c r="DS377" s="4"/>
      <c r="DT377" s="4"/>
      <c r="DU377" s="4"/>
      <c r="DV377" s="4"/>
      <c r="DW377" s="4"/>
      <c r="DX377" s="4"/>
      <c r="DY377" s="4"/>
      <c r="DZ377" s="4"/>
      <c r="EA377" s="4"/>
      <c r="EB377" s="4"/>
      <c r="EC377" s="4"/>
      <c r="ED377" s="4"/>
      <c r="EE377" s="4"/>
      <c r="EF377" s="4"/>
      <c r="EG377" s="4"/>
      <c r="EH377" s="4"/>
      <c r="EI377" s="4"/>
      <c r="EJ377" s="4"/>
      <c r="EK377" s="4"/>
      <c r="EL377" s="4"/>
      <c r="EM377" s="4"/>
      <c r="EN377" s="4"/>
      <c r="EO377" s="4"/>
      <c r="EP377" s="4"/>
      <c r="EQ377" s="4"/>
      <c r="ER377" s="4"/>
      <c r="ES377" s="4"/>
      <c r="ET377" s="4"/>
      <c r="EU377" s="4"/>
      <c r="EV377" s="4"/>
      <c r="EW377" s="4"/>
      <c r="EX377" s="4"/>
      <c r="EY377" s="4"/>
      <c r="EZ377" s="4"/>
      <c r="FA377" s="4"/>
      <c r="FB377" s="4"/>
      <c r="FC377" s="4"/>
      <c r="FD377" s="4"/>
      <c r="FE377" s="4"/>
      <c r="FF377" s="4"/>
      <c r="FG377" s="4"/>
      <c r="FH377" s="4"/>
      <c r="FI377" s="4"/>
      <c r="FJ377" s="4"/>
      <c r="FK377" s="50" t="s">
        <v>7</v>
      </c>
      <c r="FL377" s="4"/>
      <c r="FM377" s="4"/>
      <c r="FN377" s="4"/>
      <c r="FO377" s="50" t="s">
        <v>7</v>
      </c>
      <c r="FP377" s="4"/>
      <c r="FQ377" s="4"/>
      <c r="FR377" s="4"/>
      <c r="FS377" s="4"/>
      <c r="FT377" s="4"/>
      <c r="FU377" s="4"/>
      <c r="FV377" s="4"/>
      <c r="FW377" s="4"/>
      <c r="FX377" s="4"/>
      <c r="FY377" s="4"/>
      <c r="FZ377" s="4"/>
      <c r="GA377" s="4"/>
      <c r="GB377" s="5"/>
      <c r="GC377" s="5"/>
      <c r="GD377" s="5"/>
      <c r="GE377" s="5"/>
      <c r="GF377" s="5"/>
      <c r="GG377" s="5"/>
      <c r="GH377" s="5"/>
      <c r="GI377" s="5"/>
      <c r="GJ377" s="5"/>
      <c r="GK377" s="5"/>
      <c r="GL377" s="5"/>
      <c r="GM377" s="5"/>
      <c r="GN377" s="5"/>
      <c r="GO377" s="5"/>
      <c r="GP377" s="5"/>
      <c r="GQ377" s="5"/>
      <c r="GR377" s="5"/>
      <c r="GS377" s="5"/>
    </row>
    <row r="378" spans="2:201" x14ac:dyDescent="0.3">
      <c r="B378" s="3" t="s">
        <v>651</v>
      </c>
      <c r="C378" s="36">
        <v>269</v>
      </c>
      <c r="D378" s="50" t="s">
        <v>7</v>
      </c>
      <c r="E378" s="52" t="s">
        <v>627</v>
      </c>
      <c r="F378" s="5"/>
      <c r="G378" s="4"/>
      <c r="H378" s="5"/>
      <c r="I378" s="5"/>
      <c r="J378" s="5"/>
      <c r="K378" s="5"/>
      <c r="L378" s="4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4"/>
      <c r="Z378" s="4"/>
      <c r="AA378" s="5"/>
      <c r="AB378" s="5"/>
      <c r="AC378" s="5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4"/>
      <c r="CP378" s="4"/>
      <c r="CQ378" s="4"/>
      <c r="CR378" s="4"/>
      <c r="CS378" s="4"/>
      <c r="CT378" s="4"/>
      <c r="CU378" s="4"/>
      <c r="CV378" s="4"/>
      <c r="CW378" s="4"/>
      <c r="CX378" s="4"/>
      <c r="CY378" s="4"/>
      <c r="CZ378" s="4"/>
      <c r="DA378" s="4"/>
      <c r="DB378" s="4"/>
      <c r="DC378" s="4"/>
      <c r="DD378" s="4"/>
      <c r="DE378" s="4"/>
      <c r="DF378" s="4"/>
      <c r="DG378" s="4"/>
      <c r="DH378" s="4"/>
      <c r="DI378" s="4"/>
      <c r="DJ378" s="4"/>
      <c r="DK378" s="4"/>
      <c r="DL378" s="4"/>
      <c r="DM378" s="4"/>
      <c r="DN378" s="4"/>
      <c r="DO378" s="4"/>
      <c r="DP378" s="4"/>
      <c r="DQ378" s="4"/>
      <c r="DR378" s="4"/>
      <c r="DS378" s="4"/>
      <c r="DT378" s="4"/>
      <c r="DU378" s="4"/>
      <c r="DV378" s="4"/>
      <c r="DW378" s="4"/>
      <c r="DX378" s="4"/>
      <c r="DY378" s="4"/>
      <c r="DZ378" s="4"/>
      <c r="EA378" s="4"/>
      <c r="EB378" s="4"/>
      <c r="EC378" s="4"/>
      <c r="ED378" s="4"/>
      <c r="EE378" s="4"/>
      <c r="EF378" s="4"/>
      <c r="EG378" s="4"/>
      <c r="EH378" s="4"/>
      <c r="EI378" s="4"/>
      <c r="EJ378" s="4"/>
      <c r="EK378" s="4"/>
      <c r="EL378" s="4"/>
      <c r="EM378" s="4"/>
      <c r="EN378" s="4"/>
      <c r="EO378" s="4"/>
      <c r="EP378" s="4"/>
      <c r="EQ378" s="4"/>
      <c r="ER378" s="4"/>
      <c r="ES378" s="4"/>
      <c r="ET378" s="4"/>
      <c r="EU378" s="4"/>
      <c r="EV378" s="4"/>
      <c r="EW378" s="4"/>
      <c r="EX378" s="4"/>
      <c r="EY378" s="4"/>
      <c r="EZ378" s="4"/>
      <c r="FA378" s="4"/>
      <c r="FB378" s="4"/>
      <c r="FC378" s="4"/>
      <c r="FD378" s="4"/>
      <c r="FE378" s="4"/>
      <c r="FF378" s="4"/>
      <c r="FG378" s="4"/>
      <c r="FH378" s="4"/>
      <c r="FI378" s="4"/>
      <c r="FJ378" s="4"/>
      <c r="FK378" s="50">
        <v>1000</v>
      </c>
      <c r="FL378" s="4"/>
      <c r="FM378" s="4"/>
      <c r="FN378" s="4"/>
      <c r="FO378" s="50" t="s">
        <v>7</v>
      </c>
      <c r="FP378" s="4"/>
      <c r="FQ378" s="4"/>
      <c r="FR378" s="4"/>
      <c r="FS378" s="4"/>
      <c r="FT378" s="4"/>
      <c r="FU378" s="4"/>
      <c r="FV378" s="4"/>
      <c r="FW378" s="4"/>
      <c r="FX378" s="4"/>
      <c r="FY378" s="4"/>
      <c r="FZ378" s="4"/>
      <c r="GA378" s="4"/>
      <c r="GB378" s="5"/>
      <c r="GC378" s="5"/>
      <c r="GD378" s="5"/>
      <c r="GE378" s="5"/>
      <c r="GF378" s="5"/>
      <c r="GG378" s="5"/>
      <c r="GH378" s="5"/>
      <c r="GI378" s="5"/>
      <c r="GJ378" s="5"/>
      <c r="GK378" s="5"/>
      <c r="GL378" s="5"/>
      <c r="GM378" s="5"/>
      <c r="GN378" s="5"/>
      <c r="GO378" s="5"/>
      <c r="GP378" s="5"/>
      <c r="GQ378" s="5"/>
      <c r="GR378" s="5"/>
      <c r="GS378" s="5"/>
    </row>
    <row r="379" spans="2:201" x14ac:dyDescent="0.3">
      <c r="B379" s="3" t="s">
        <v>652</v>
      </c>
      <c r="C379" s="36">
        <v>269</v>
      </c>
      <c r="D379" s="50" t="s">
        <v>589</v>
      </c>
      <c r="E379" s="52" t="s">
        <v>628</v>
      </c>
      <c r="F379" s="5"/>
      <c r="G379" s="4"/>
      <c r="H379" s="5"/>
      <c r="I379" s="5"/>
      <c r="J379" s="5"/>
      <c r="K379" s="5"/>
      <c r="L379" s="4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4"/>
      <c r="Z379" s="4"/>
      <c r="AA379" s="5"/>
      <c r="AB379" s="5"/>
      <c r="AC379" s="5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  <c r="CQ379" s="4"/>
      <c r="CR379" s="4"/>
      <c r="CS379" s="4"/>
      <c r="CT379" s="4"/>
      <c r="CU379" s="4"/>
      <c r="CV379" s="4"/>
      <c r="CW379" s="4"/>
      <c r="CX379" s="4"/>
      <c r="CY379" s="4"/>
      <c r="CZ379" s="4"/>
      <c r="DA379" s="4"/>
      <c r="DB379" s="4"/>
      <c r="DC379" s="4"/>
      <c r="DD379" s="4"/>
      <c r="DE379" s="4"/>
      <c r="DF379" s="4"/>
      <c r="DG379" s="4"/>
      <c r="DH379" s="4"/>
      <c r="DI379" s="4"/>
      <c r="DJ379" s="4"/>
      <c r="DK379" s="4"/>
      <c r="DL379" s="4"/>
      <c r="DM379" s="4"/>
      <c r="DN379" s="4"/>
      <c r="DO379" s="4"/>
      <c r="DP379" s="4"/>
      <c r="DQ379" s="4"/>
      <c r="DR379" s="4"/>
      <c r="DS379" s="4"/>
      <c r="DT379" s="4"/>
      <c r="DU379" s="4"/>
      <c r="DV379" s="4"/>
      <c r="DW379" s="4"/>
      <c r="DX379" s="4"/>
      <c r="DY379" s="4"/>
      <c r="DZ379" s="4"/>
      <c r="EA379" s="4"/>
      <c r="EB379" s="4"/>
      <c r="EC379" s="4"/>
      <c r="ED379" s="4"/>
      <c r="EE379" s="4"/>
      <c r="EF379" s="4"/>
      <c r="EG379" s="4"/>
      <c r="EH379" s="4"/>
      <c r="EI379" s="4"/>
      <c r="EJ379" s="4"/>
      <c r="EK379" s="4"/>
      <c r="EL379" s="4"/>
      <c r="EM379" s="4"/>
      <c r="EN379" s="4"/>
      <c r="EO379" s="4"/>
      <c r="EP379" s="4"/>
      <c r="EQ379" s="4"/>
      <c r="ER379" s="4"/>
      <c r="ES379" s="4"/>
      <c r="ET379" s="4"/>
      <c r="EU379" s="4"/>
      <c r="EV379" s="4"/>
      <c r="EW379" s="4"/>
      <c r="EX379" s="4"/>
      <c r="EY379" s="4"/>
      <c r="EZ379" s="4"/>
      <c r="FA379" s="4"/>
      <c r="FB379" s="4"/>
      <c r="FC379" s="4"/>
      <c r="FD379" s="4"/>
      <c r="FE379" s="4"/>
      <c r="FF379" s="4"/>
      <c r="FG379" s="4"/>
      <c r="FH379" s="4"/>
      <c r="FI379" s="4"/>
      <c r="FJ379" s="4"/>
      <c r="FK379" s="50" t="s">
        <v>7</v>
      </c>
      <c r="FL379" s="4"/>
      <c r="FM379" s="4"/>
      <c r="FN379" s="4"/>
      <c r="FO379" s="50">
        <v>0</v>
      </c>
      <c r="FP379" s="4"/>
      <c r="FQ379" s="4"/>
      <c r="FR379" s="4"/>
      <c r="FS379" s="4"/>
      <c r="FT379" s="4"/>
      <c r="FU379" s="4"/>
      <c r="FV379" s="4"/>
      <c r="FW379" s="4"/>
      <c r="FX379" s="4"/>
      <c r="FY379" s="4"/>
      <c r="FZ379" s="4"/>
      <c r="GA379" s="4"/>
      <c r="GB379" s="5"/>
      <c r="GC379" s="5"/>
      <c r="GD379" s="5"/>
      <c r="GE379" s="5"/>
      <c r="GF379" s="5"/>
      <c r="GG379" s="5"/>
      <c r="GH379" s="5"/>
      <c r="GI379" s="5"/>
      <c r="GJ379" s="5"/>
      <c r="GK379" s="5"/>
      <c r="GL379" s="5"/>
      <c r="GM379" s="5"/>
      <c r="GN379" s="5"/>
      <c r="GO379" s="5"/>
      <c r="GP379" s="5"/>
      <c r="GQ379" s="5"/>
      <c r="GR379" s="5"/>
      <c r="GS379" s="5"/>
    </row>
    <row r="380" spans="2:201" x14ac:dyDescent="0.3">
      <c r="B380" s="3" t="s">
        <v>653</v>
      </c>
      <c r="C380" s="36">
        <v>269</v>
      </c>
      <c r="D380" s="50" t="s">
        <v>590</v>
      </c>
      <c r="E380" s="52" t="s">
        <v>629</v>
      </c>
      <c r="F380" s="5"/>
      <c r="G380" s="4"/>
      <c r="H380" s="5"/>
      <c r="I380" s="5"/>
      <c r="J380" s="5"/>
      <c r="K380" s="5"/>
      <c r="L380" s="4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4"/>
      <c r="Z380" s="4"/>
      <c r="AA380" s="5"/>
      <c r="AB380" s="5"/>
      <c r="AC380" s="5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  <c r="CM380" s="4"/>
      <c r="CN380" s="4"/>
      <c r="CO380" s="4"/>
      <c r="CP380" s="4"/>
      <c r="CQ380" s="4"/>
      <c r="CR380" s="4"/>
      <c r="CS380" s="4"/>
      <c r="CT380" s="4"/>
      <c r="CU380" s="4"/>
      <c r="CV380" s="4"/>
      <c r="CW380" s="4"/>
      <c r="CX380" s="4"/>
      <c r="CY380" s="4"/>
      <c r="CZ380" s="4"/>
      <c r="DA380" s="4"/>
      <c r="DB380" s="4"/>
      <c r="DC380" s="4"/>
      <c r="DD380" s="4"/>
      <c r="DE380" s="4"/>
      <c r="DF380" s="4"/>
      <c r="DG380" s="4"/>
      <c r="DH380" s="4"/>
      <c r="DI380" s="4"/>
      <c r="DJ380" s="4"/>
      <c r="DK380" s="4"/>
      <c r="DL380" s="4"/>
      <c r="DM380" s="4"/>
      <c r="DN380" s="4"/>
      <c r="DO380" s="4"/>
      <c r="DP380" s="4"/>
      <c r="DQ380" s="4"/>
      <c r="DR380" s="4"/>
      <c r="DS380" s="4"/>
      <c r="DT380" s="4"/>
      <c r="DU380" s="4"/>
      <c r="DV380" s="4"/>
      <c r="DW380" s="4"/>
      <c r="DX380" s="4"/>
      <c r="DY380" s="4"/>
      <c r="DZ380" s="4"/>
      <c r="EA380" s="4"/>
      <c r="EB380" s="4"/>
      <c r="EC380" s="4"/>
      <c r="ED380" s="4"/>
      <c r="EE380" s="4"/>
      <c r="EF380" s="4"/>
      <c r="EG380" s="4"/>
      <c r="EH380" s="4"/>
      <c r="EI380" s="4"/>
      <c r="EJ380" s="4"/>
      <c r="EK380" s="4"/>
      <c r="EL380" s="4"/>
      <c r="EM380" s="4"/>
      <c r="EN380" s="4"/>
      <c r="EO380" s="4"/>
      <c r="EP380" s="4"/>
      <c r="EQ380" s="4"/>
      <c r="ER380" s="4"/>
      <c r="ES380" s="4"/>
      <c r="ET380" s="4"/>
      <c r="EU380" s="4"/>
      <c r="EV380" s="4"/>
      <c r="EW380" s="4"/>
      <c r="EX380" s="4"/>
      <c r="EY380" s="4"/>
      <c r="EZ380" s="4"/>
      <c r="FA380" s="4"/>
      <c r="FB380" s="4"/>
      <c r="FC380" s="4"/>
      <c r="FD380" s="4"/>
      <c r="FE380" s="4"/>
      <c r="FF380" s="4"/>
      <c r="FG380" s="4"/>
      <c r="FH380" s="4"/>
      <c r="FI380" s="4"/>
      <c r="FJ380" s="4"/>
      <c r="FK380" s="50" t="s">
        <v>7</v>
      </c>
      <c r="FL380" s="4"/>
      <c r="FM380" s="4"/>
      <c r="FN380" s="4"/>
      <c r="FO380" s="50">
        <v>500</v>
      </c>
      <c r="FP380" s="4"/>
      <c r="FQ380" s="4"/>
      <c r="FR380" s="4"/>
      <c r="FS380" s="4"/>
      <c r="FT380" s="4"/>
      <c r="FU380" s="4"/>
      <c r="FV380" s="4"/>
      <c r="FW380" s="4"/>
      <c r="FX380" s="4"/>
      <c r="FY380" s="4"/>
      <c r="FZ380" s="4"/>
      <c r="GA380" s="4"/>
      <c r="GB380" s="5"/>
      <c r="GC380" s="5"/>
      <c r="GD380" s="5"/>
      <c r="GE380" s="5"/>
      <c r="GF380" s="5"/>
      <c r="GG380" s="5"/>
      <c r="GH380" s="5"/>
      <c r="GI380" s="5"/>
      <c r="GJ380" s="5"/>
      <c r="GK380" s="5"/>
      <c r="GL380" s="5"/>
      <c r="GM380" s="5"/>
      <c r="GN380" s="5"/>
      <c r="GO380" s="5"/>
      <c r="GP380" s="5"/>
      <c r="GQ380" s="5"/>
      <c r="GR380" s="5"/>
      <c r="GS380" s="5"/>
    </row>
    <row r="381" spans="2:201" x14ac:dyDescent="0.3">
      <c r="B381" s="3" t="s">
        <v>654</v>
      </c>
      <c r="C381" s="36">
        <v>269</v>
      </c>
      <c r="D381" s="50" t="s">
        <v>592</v>
      </c>
      <c r="E381" s="52" t="s">
        <v>630</v>
      </c>
      <c r="F381" s="5"/>
      <c r="G381" s="4"/>
      <c r="H381" s="5"/>
      <c r="I381" s="5"/>
      <c r="J381" s="5"/>
      <c r="K381" s="5"/>
      <c r="L381" s="4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4"/>
      <c r="Z381" s="4"/>
      <c r="AA381" s="5"/>
      <c r="AB381" s="5"/>
      <c r="AC381" s="5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  <c r="CQ381" s="4"/>
      <c r="CR381" s="4"/>
      <c r="CS381" s="4"/>
      <c r="CT381" s="4"/>
      <c r="CU381" s="4"/>
      <c r="CV381" s="4"/>
      <c r="CW381" s="4"/>
      <c r="CX381" s="4"/>
      <c r="CY381" s="4"/>
      <c r="CZ381" s="4"/>
      <c r="DA381" s="4"/>
      <c r="DB381" s="4"/>
      <c r="DC381" s="4"/>
      <c r="DD381" s="4"/>
      <c r="DE381" s="4"/>
      <c r="DF381" s="4"/>
      <c r="DG381" s="4"/>
      <c r="DH381" s="4"/>
      <c r="DI381" s="4"/>
      <c r="DJ381" s="4"/>
      <c r="DK381" s="4"/>
      <c r="DL381" s="4"/>
      <c r="DM381" s="4"/>
      <c r="DN381" s="4"/>
      <c r="DO381" s="4"/>
      <c r="DP381" s="4"/>
      <c r="DQ381" s="4"/>
      <c r="DR381" s="4"/>
      <c r="DS381" s="4"/>
      <c r="DT381" s="4"/>
      <c r="DU381" s="4"/>
      <c r="DV381" s="4"/>
      <c r="DW381" s="4"/>
      <c r="DX381" s="4"/>
      <c r="DY381" s="4"/>
      <c r="DZ381" s="4"/>
      <c r="EA381" s="4"/>
      <c r="EB381" s="4"/>
      <c r="EC381" s="4"/>
      <c r="ED381" s="4"/>
      <c r="EE381" s="4"/>
      <c r="EF381" s="4"/>
      <c r="EG381" s="4"/>
      <c r="EH381" s="4"/>
      <c r="EI381" s="4"/>
      <c r="EJ381" s="4"/>
      <c r="EK381" s="4"/>
      <c r="EL381" s="4"/>
      <c r="EM381" s="4"/>
      <c r="EN381" s="4"/>
      <c r="EO381" s="4"/>
      <c r="EP381" s="4"/>
      <c r="EQ381" s="4"/>
      <c r="ER381" s="4"/>
      <c r="ES381" s="4"/>
      <c r="ET381" s="4"/>
      <c r="EU381" s="4"/>
      <c r="EV381" s="4"/>
      <c r="EW381" s="4"/>
      <c r="EX381" s="4"/>
      <c r="EY381" s="4"/>
      <c r="EZ381" s="4"/>
      <c r="FA381" s="4"/>
      <c r="FB381" s="4"/>
      <c r="FC381" s="4"/>
      <c r="FD381" s="4"/>
      <c r="FE381" s="4"/>
      <c r="FF381" s="4"/>
      <c r="FG381" s="4"/>
      <c r="FH381" s="4"/>
      <c r="FI381" s="4"/>
      <c r="FJ381" s="4"/>
      <c r="FK381" s="50">
        <v>0</v>
      </c>
      <c r="FL381" s="4"/>
      <c r="FM381" s="4"/>
      <c r="FN381" s="4"/>
      <c r="FO381" s="50">
        <v>500</v>
      </c>
      <c r="FP381" s="4"/>
      <c r="FQ381" s="4"/>
      <c r="FR381" s="4"/>
      <c r="FS381" s="4"/>
      <c r="FT381" s="4"/>
      <c r="FU381" s="4"/>
      <c r="FV381" s="4"/>
      <c r="FW381" s="4"/>
      <c r="FX381" s="4"/>
      <c r="FY381" s="4"/>
      <c r="FZ381" s="4"/>
      <c r="GA381" s="4"/>
      <c r="GB381" s="5"/>
      <c r="GC381" s="5"/>
      <c r="GD381" s="5"/>
      <c r="GE381" s="5"/>
      <c r="GF381" s="5"/>
      <c r="GG381" s="5"/>
      <c r="GH381" s="5"/>
      <c r="GI381" s="5"/>
      <c r="GJ381" s="5"/>
      <c r="GK381" s="5"/>
      <c r="GL381" s="5"/>
      <c r="GM381" s="5"/>
      <c r="GN381" s="5"/>
      <c r="GO381" s="5"/>
      <c r="GP381" s="5"/>
      <c r="GQ381" s="5"/>
      <c r="GR381" s="5"/>
      <c r="GS381" s="5"/>
    </row>
    <row r="382" spans="2:201" x14ac:dyDescent="0.3">
      <c r="B382" s="3" t="s">
        <v>655</v>
      </c>
      <c r="C382" s="36">
        <v>269</v>
      </c>
      <c r="D382" s="50" t="s">
        <v>589</v>
      </c>
      <c r="E382" s="52" t="s">
        <v>631</v>
      </c>
      <c r="F382" s="5"/>
      <c r="G382" s="4"/>
      <c r="H382" s="5"/>
      <c r="I382" s="5"/>
      <c r="J382" s="5"/>
      <c r="K382" s="5"/>
      <c r="L382" s="4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4"/>
      <c r="Z382" s="4"/>
      <c r="AA382" s="5"/>
      <c r="AB382" s="5"/>
      <c r="AC382" s="5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4"/>
      <c r="CN382" s="4"/>
      <c r="CO382" s="4"/>
      <c r="CP382" s="4"/>
      <c r="CQ382" s="4"/>
      <c r="CR382" s="4"/>
      <c r="CS382" s="4"/>
      <c r="CT382" s="4"/>
      <c r="CU382" s="4"/>
      <c r="CV382" s="4"/>
      <c r="CW382" s="4"/>
      <c r="CX382" s="4"/>
      <c r="CY382" s="4"/>
      <c r="CZ382" s="4"/>
      <c r="DA382" s="4"/>
      <c r="DB382" s="4"/>
      <c r="DC382" s="4"/>
      <c r="DD382" s="4"/>
      <c r="DE382" s="4"/>
      <c r="DF382" s="4"/>
      <c r="DG382" s="4"/>
      <c r="DH382" s="4"/>
      <c r="DI382" s="4"/>
      <c r="DJ382" s="4"/>
      <c r="DK382" s="4"/>
      <c r="DL382" s="4"/>
      <c r="DM382" s="4"/>
      <c r="DN382" s="4"/>
      <c r="DO382" s="4"/>
      <c r="DP382" s="4"/>
      <c r="DQ382" s="4"/>
      <c r="DR382" s="4"/>
      <c r="DS382" s="4"/>
      <c r="DT382" s="4"/>
      <c r="DU382" s="4"/>
      <c r="DV382" s="4"/>
      <c r="DW382" s="4"/>
      <c r="DX382" s="4"/>
      <c r="DY382" s="4"/>
      <c r="DZ382" s="4"/>
      <c r="EA382" s="4"/>
      <c r="EB382" s="4"/>
      <c r="EC382" s="4"/>
      <c r="ED382" s="4"/>
      <c r="EE382" s="4"/>
      <c r="EF382" s="4"/>
      <c r="EG382" s="4"/>
      <c r="EH382" s="4"/>
      <c r="EI382" s="4"/>
      <c r="EJ382" s="4"/>
      <c r="EK382" s="4"/>
      <c r="EL382" s="4"/>
      <c r="EM382" s="4"/>
      <c r="EN382" s="4"/>
      <c r="EO382" s="4"/>
      <c r="EP382" s="4"/>
      <c r="EQ382" s="4"/>
      <c r="ER382" s="4"/>
      <c r="ES382" s="4"/>
      <c r="ET382" s="4"/>
      <c r="EU382" s="4"/>
      <c r="EV382" s="4"/>
      <c r="EW382" s="4"/>
      <c r="EX382" s="4"/>
      <c r="EY382" s="4"/>
      <c r="EZ382" s="4"/>
      <c r="FA382" s="4"/>
      <c r="FB382" s="4"/>
      <c r="FC382" s="4"/>
      <c r="FD382" s="4"/>
      <c r="FE382" s="4"/>
      <c r="FF382" s="4"/>
      <c r="FG382" s="4"/>
      <c r="FH382" s="4"/>
      <c r="FI382" s="4"/>
      <c r="FJ382" s="4"/>
      <c r="FK382" s="50">
        <v>0</v>
      </c>
      <c r="FL382" s="4"/>
      <c r="FM382" s="4"/>
      <c r="FN382" s="4"/>
      <c r="FO382" s="50">
        <v>0</v>
      </c>
      <c r="FP382" s="4"/>
      <c r="FQ382" s="4"/>
      <c r="FR382" s="4"/>
      <c r="FS382" s="4"/>
      <c r="FT382" s="4"/>
      <c r="FU382" s="4"/>
      <c r="FV382" s="4"/>
      <c r="FW382" s="4"/>
      <c r="FX382" s="4"/>
      <c r="FY382" s="4"/>
      <c r="FZ382" s="4"/>
      <c r="GA382" s="4"/>
      <c r="GB382" s="5"/>
      <c r="GC382" s="5"/>
      <c r="GD382" s="5"/>
      <c r="GE382" s="5"/>
      <c r="GF382" s="5"/>
      <c r="GG382" s="5"/>
      <c r="GH382" s="5"/>
      <c r="GI382" s="5"/>
      <c r="GJ382" s="5"/>
      <c r="GK382" s="5"/>
      <c r="GL382" s="5"/>
      <c r="GM382" s="5"/>
      <c r="GN382" s="5"/>
      <c r="GO382" s="5"/>
      <c r="GP382" s="5"/>
      <c r="GQ382" s="5"/>
      <c r="GR382" s="5"/>
      <c r="GS382" s="5"/>
    </row>
    <row r="383" spans="2:201" x14ac:dyDescent="0.3">
      <c r="B383" s="3" t="s">
        <v>656</v>
      </c>
      <c r="C383" s="36">
        <v>269</v>
      </c>
      <c r="D383" s="50" t="s">
        <v>7</v>
      </c>
      <c r="E383" s="52" t="s">
        <v>632</v>
      </c>
      <c r="F383" s="5"/>
      <c r="G383" s="4"/>
      <c r="H383" s="5"/>
      <c r="I383" s="5"/>
      <c r="J383" s="5"/>
      <c r="K383" s="5"/>
      <c r="L383" s="4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4"/>
      <c r="Z383" s="4"/>
      <c r="AA383" s="5"/>
      <c r="AB383" s="5"/>
      <c r="AC383" s="5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  <c r="CR383" s="4"/>
      <c r="CS383" s="4"/>
      <c r="CT383" s="4"/>
      <c r="CU383" s="4"/>
      <c r="CV383" s="4"/>
      <c r="CW383" s="4"/>
      <c r="CX383" s="4"/>
      <c r="CY383" s="4"/>
      <c r="CZ383" s="4"/>
      <c r="DA383" s="4"/>
      <c r="DB383" s="4"/>
      <c r="DC383" s="4"/>
      <c r="DD383" s="4"/>
      <c r="DE383" s="4"/>
      <c r="DF383" s="4"/>
      <c r="DG383" s="4"/>
      <c r="DH383" s="4"/>
      <c r="DI383" s="4"/>
      <c r="DJ383" s="4"/>
      <c r="DK383" s="4"/>
      <c r="DL383" s="4"/>
      <c r="DM383" s="4"/>
      <c r="DN383" s="4"/>
      <c r="DO383" s="4"/>
      <c r="DP383" s="4"/>
      <c r="DQ383" s="4"/>
      <c r="DR383" s="4"/>
      <c r="DS383" s="4"/>
      <c r="DT383" s="4"/>
      <c r="DU383" s="4"/>
      <c r="DV383" s="4"/>
      <c r="DW383" s="4"/>
      <c r="DX383" s="4"/>
      <c r="DY383" s="4"/>
      <c r="DZ383" s="4"/>
      <c r="EA383" s="4"/>
      <c r="EB383" s="4"/>
      <c r="EC383" s="4"/>
      <c r="ED383" s="4"/>
      <c r="EE383" s="4"/>
      <c r="EF383" s="4"/>
      <c r="EG383" s="4"/>
      <c r="EH383" s="4"/>
      <c r="EI383" s="4"/>
      <c r="EJ383" s="4"/>
      <c r="EK383" s="4"/>
      <c r="EL383" s="4"/>
      <c r="EM383" s="4"/>
      <c r="EN383" s="4"/>
      <c r="EO383" s="4"/>
      <c r="EP383" s="4"/>
      <c r="EQ383" s="4"/>
      <c r="ER383" s="4"/>
      <c r="ES383" s="4"/>
      <c r="ET383" s="4"/>
      <c r="EU383" s="4"/>
      <c r="EV383" s="4"/>
      <c r="EW383" s="4"/>
      <c r="EX383" s="4"/>
      <c r="EY383" s="4"/>
      <c r="EZ383" s="4"/>
      <c r="FA383" s="4"/>
      <c r="FB383" s="4"/>
      <c r="FC383" s="4"/>
      <c r="FD383" s="4"/>
      <c r="FE383" s="4"/>
      <c r="FF383" s="4"/>
      <c r="FG383" s="4"/>
      <c r="FH383" s="4"/>
      <c r="FI383" s="4"/>
      <c r="FJ383" s="4"/>
      <c r="FK383" s="49">
        <v>400</v>
      </c>
      <c r="FL383" s="4"/>
      <c r="FM383" s="4"/>
      <c r="FN383" s="4"/>
      <c r="FO383" s="49">
        <v>-200</v>
      </c>
      <c r="FP383" s="4"/>
      <c r="FQ383" s="4"/>
      <c r="FR383" s="4"/>
      <c r="FS383" s="4"/>
      <c r="FT383" s="4"/>
      <c r="FU383" s="4"/>
      <c r="FV383" s="4"/>
      <c r="FW383" s="4"/>
      <c r="FX383" s="4"/>
      <c r="FY383" s="4"/>
      <c r="FZ383" s="4"/>
      <c r="GA383" s="4"/>
      <c r="GB383" s="5"/>
      <c r="GC383" s="5"/>
      <c r="GD383" s="5"/>
      <c r="GE383" s="5"/>
      <c r="GF383" s="5"/>
      <c r="GG383" s="5"/>
      <c r="GH383" s="5"/>
      <c r="GI383" s="5"/>
      <c r="GJ383" s="5"/>
      <c r="GK383" s="5"/>
      <c r="GL383" s="5"/>
      <c r="GM383" s="5"/>
      <c r="GN383" s="5"/>
      <c r="GO383" s="5"/>
      <c r="GP383" s="5"/>
      <c r="GQ383" s="5"/>
      <c r="GR383" s="5"/>
      <c r="GS383" s="5"/>
    </row>
    <row r="384" spans="2:201" x14ac:dyDescent="0.3">
      <c r="B384" s="3" t="s">
        <v>657</v>
      </c>
      <c r="C384" s="36">
        <v>269</v>
      </c>
      <c r="D384" s="50" t="s">
        <v>7</v>
      </c>
      <c r="E384" s="52" t="s">
        <v>633</v>
      </c>
      <c r="F384" s="5"/>
      <c r="G384" s="4"/>
      <c r="H384" s="5"/>
      <c r="I384" s="5"/>
      <c r="J384" s="5"/>
      <c r="K384" s="5"/>
      <c r="L384" s="4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4"/>
      <c r="Z384" s="4"/>
      <c r="AA384" s="5"/>
      <c r="AB384" s="5"/>
      <c r="AC384" s="5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4"/>
      <c r="CN384" s="4"/>
      <c r="CO384" s="4"/>
      <c r="CP384" s="4"/>
      <c r="CQ384" s="4"/>
      <c r="CR384" s="4"/>
      <c r="CS384" s="4"/>
      <c r="CT384" s="4"/>
      <c r="CU384" s="4"/>
      <c r="CV384" s="4"/>
      <c r="CW384" s="4"/>
      <c r="CX384" s="4"/>
      <c r="CY384" s="4"/>
      <c r="CZ384" s="4"/>
      <c r="DA384" s="4"/>
      <c r="DB384" s="4"/>
      <c r="DC384" s="4"/>
      <c r="DD384" s="4"/>
      <c r="DE384" s="4"/>
      <c r="DF384" s="4"/>
      <c r="DG384" s="4"/>
      <c r="DH384" s="4"/>
      <c r="DI384" s="4"/>
      <c r="DJ384" s="4"/>
      <c r="DK384" s="4"/>
      <c r="DL384" s="4"/>
      <c r="DM384" s="4"/>
      <c r="DN384" s="4"/>
      <c r="DO384" s="4"/>
      <c r="DP384" s="4"/>
      <c r="DQ384" s="4"/>
      <c r="DR384" s="4"/>
      <c r="DS384" s="4"/>
      <c r="DT384" s="4"/>
      <c r="DU384" s="4"/>
      <c r="DV384" s="4"/>
      <c r="DW384" s="4"/>
      <c r="DX384" s="4"/>
      <c r="DY384" s="4"/>
      <c r="DZ384" s="4"/>
      <c r="EA384" s="4"/>
      <c r="EB384" s="4"/>
      <c r="EC384" s="4"/>
      <c r="ED384" s="4"/>
      <c r="EE384" s="4"/>
      <c r="EF384" s="4"/>
      <c r="EG384" s="4"/>
      <c r="EH384" s="4"/>
      <c r="EI384" s="4"/>
      <c r="EJ384" s="4"/>
      <c r="EK384" s="4"/>
      <c r="EL384" s="4"/>
      <c r="EM384" s="4"/>
      <c r="EN384" s="4"/>
      <c r="EO384" s="4"/>
      <c r="EP384" s="4"/>
      <c r="EQ384" s="4"/>
      <c r="ER384" s="4"/>
      <c r="ES384" s="4"/>
      <c r="ET384" s="4"/>
      <c r="EU384" s="4"/>
      <c r="EV384" s="4"/>
      <c r="EW384" s="4"/>
      <c r="EX384" s="4"/>
      <c r="EY384" s="4"/>
      <c r="EZ384" s="4"/>
      <c r="FA384" s="4"/>
      <c r="FB384" s="4"/>
      <c r="FC384" s="4"/>
      <c r="FD384" s="4"/>
      <c r="FE384" s="4"/>
      <c r="FF384" s="4"/>
      <c r="FG384" s="4"/>
      <c r="FH384" s="4"/>
      <c r="FI384" s="4"/>
      <c r="FJ384" s="4"/>
      <c r="FK384" s="49">
        <v>-500</v>
      </c>
      <c r="FL384" s="4"/>
      <c r="FM384" s="4"/>
      <c r="FN384" s="4"/>
      <c r="FO384" s="49">
        <v>300</v>
      </c>
      <c r="FP384" s="4"/>
      <c r="FQ384" s="4"/>
      <c r="FR384" s="4"/>
      <c r="FS384" s="4"/>
      <c r="FT384" s="4"/>
      <c r="FU384" s="4"/>
      <c r="FV384" s="4"/>
      <c r="FW384" s="4"/>
      <c r="FX384" s="4"/>
      <c r="FY384" s="4"/>
      <c r="FZ384" s="4"/>
      <c r="GA384" s="4"/>
      <c r="GB384" s="5"/>
      <c r="GC384" s="5"/>
      <c r="GD384" s="5"/>
      <c r="GE384" s="5"/>
      <c r="GF384" s="5"/>
      <c r="GG384" s="5"/>
      <c r="GH384" s="5"/>
      <c r="GI384" s="5"/>
      <c r="GJ384" s="5"/>
      <c r="GK384" s="5"/>
      <c r="GL384" s="5"/>
      <c r="GM384" s="5"/>
      <c r="GN384" s="5"/>
      <c r="GO384" s="5"/>
      <c r="GP384" s="5"/>
      <c r="GQ384" s="5"/>
      <c r="GR384" s="5"/>
      <c r="GS384" s="5"/>
    </row>
    <row r="385" spans="2:201" x14ac:dyDescent="0.3">
      <c r="B385" s="3" t="s">
        <v>658</v>
      </c>
      <c r="C385" s="36">
        <v>269</v>
      </c>
      <c r="D385" s="50" t="s">
        <v>7</v>
      </c>
      <c r="E385" s="52" t="s">
        <v>634</v>
      </c>
      <c r="F385" s="5"/>
      <c r="G385" s="4"/>
      <c r="H385" s="5"/>
      <c r="I385" s="5"/>
      <c r="J385" s="5"/>
      <c r="K385" s="5"/>
      <c r="L385" s="4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4"/>
      <c r="Z385" s="4"/>
      <c r="AA385" s="5"/>
      <c r="AB385" s="5"/>
      <c r="AC385" s="5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  <c r="CQ385" s="4"/>
      <c r="CR385" s="4"/>
      <c r="CS385" s="4"/>
      <c r="CT385" s="4"/>
      <c r="CU385" s="4"/>
      <c r="CV385" s="4"/>
      <c r="CW385" s="4"/>
      <c r="CX385" s="4"/>
      <c r="CY385" s="4"/>
      <c r="CZ385" s="4"/>
      <c r="DA385" s="4"/>
      <c r="DB385" s="4"/>
      <c r="DC385" s="4"/>
      <c r="DD385" s="4"/>
      <c r="DE385" s="4"/>
      <c r="DF385" s="4"/>
      <c r="DG385" s="4"/>
      <c r="DH385" s="4"/>
      <c r="DI385" s="4"/>
      <c r="DJ385" s="4"/>
      <c r="DK385" s="4"/>
      <c r="DL385" s="4"/>
      <c r="DM385" s="4"/>
      <c r="DN385" s="4"/>
      <c r="DO385" s="4"/>
      <c r="DP385" s="4"/>
      <c r="DQ385" s="4"/>
      <c r="DR385" s="4"/>
      <c r="DS385" s="4"/>
      <c r="DT385" s="4"/>
      <c r="DU385" s="4"/>
      <c r="DV385" s="4"/>
      <c r="DW385" s="4"/>
      <c r="DX385" s="4"/>
      <c r="DY385" s="4"/>
      <c r="DZ385" s="4"/>
      <c r="EA385" s="4"/>
      <c r="EB385" s="4"/>
      <c r="EC385" s="4"/>
      <c r="ED385" s="4"/>
      <c r="EE385" s="4"/>
      <c r="EF385" s="4"/>
      <c r="EG385" s="4"/>
      <c r="EH385" s="4"/>
      <c r="EI385" s="4"/>
      <c r="EJ385" s="4"/>
      <c r="EK385" s="4"/>
      <c r="EL385" s="4"/>
      <c r="EM385" s="4"/>
      <c r="EN385" s="4"/>
      <c r="EO385" s="4"/>
      <c r="EP385" s="4"/>
      <c r="EQ385" s="4"/>
      <c r="ER385" s="4"/>
      <c r="ES385" s="4"/>
      <c r="ET385" s="4"/>
      <c r="EU385" s="4"/>
      <c r="EV385" s="4"/>
      <c r="EW385" s="4"/>
      <c r="EX385" s="4"/>
      <c r="EY385" s="4"/>
      <c r="EZ385" s="4"/>
      <c r="FA385" s="4"/>
      <c r="FB385" s="4"/>
      <c r="FC385" s="4"/>
      <c r="FD385" s="4"/>
      <c r="FE385" s="4"/>
      <c r="FF385" s="4"/>
      <c r="FG385" s="4"/>
      <c r="FH385" s="4"/>
      <c r="FI385" s="4"/>
      <c r="FJ385" s="4"/>
      <c r="FK385" s="51">
        <v>-300</v>
      </c>
      <c r="FL385" s="4"/>
      <c r="FM385" s="4"/>
      <c r="FN385" s="4"/>
      <c r="FO385" s="51">
        <v>-200</v>
      </c>
      <c r="FP385" s="4"/>
      <c r="FQ385" s="4"/>
      <c r="FR385" s="4"/>
      <c r="FS385" s="4"/>
      <c r="FT385" s="4"/>
      <c r="FU385" s="4"/>
      <c r="FV385" s="4"/>
      <c r="FW385" s="4"/>
      <c r="FX385" s="4"/>
      <c r="FY385" s="4"/>
      <c r="FZ385" s="4"/>
      <c r="GA385" s="4"/>
      <c r="GB385" s="5"/>
      <c r="GC385" s="5"/>
      <c r="GD385" s="5"/>
      <c r="GE385" s="5"/>
      <c r="GF385" s="5"/>
      <c r="GG385" s="5"/>
      <c r="GH385" s="5"/>
      <c r="GI385" s="5"/>
      <c r="GJ385" s="5"/>
      <c r="GK385" s="5"/>
      <c r="GL385" s="5"/>
      <c r="GM385" s="5"/>
      <c r="GN385" s="5"/>
      <c r="GO385" s="5"/>
      <c r="GP385" s="5"/>
      <c r="GQ385" s="5"/>
      <c r="GR385" s="5"/>
      <c r="GS385" s="5"/>
    </row>
    <row r="386" spans="2:201" x14ac:dyDescent="0.3">
      <c r="B386" s="3" t="s">
        <v>659</v>
      </c>
      <c r="C386" s="53">
        <v>270</v>
      </c>
      <c r="D386" s="4">
        <v>10</v>
      </c>
      <c r="E386" s="5"/>
      <c r="F386" s="5"/>
      <c r="G386" s="4"/>
      <c r="H386" s="5"/>
      <c r="I386" s="5"/>
      <c r="J386" s="5"/>
      <c r="K386" s="5"/>
      <c r="L386" s="4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4"/>
      <c r="Z386" s="4"/>
      <c r="AA386" s="5"/>
      <c r="AB386" s="5"/>
      <c r="AC386" s="5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4"/>
      <c r="CN386" s="4"/>
      <c r="CO386" s="4"/>
      <c r="CP386" s="4"/>
      <c r="CQ386" s="4"/>
      <c r="CR386" s="4"/>
      <c r="CS386" s="4"/>
      <c r="CT386" s="4"/>
      <c r="CU386" s="4"/>
      <c r="CV386" s="4"/>
      <c r="CW386" s="4"/>
      <c r="CX386" s="4"/>
      <c r="CY386" s="4"/>
      <c r="CZ386" s="4"/>
      <c r="DA386" s="4"/>
      <c r="DB386" s="4"/>
      <c r="DC386" s="4"/>
      <c r="DD386" s="4"/>
      <c r="DE386" s="4"/>
      <c r="DF386" s="4"/>
      <c r="DG386" s="4"/>
      <c r="DH386" s="4"/>
      <c r="DI386" s="4"/>
      <c r="DJ386" s="4"/>
      <c r="DK386" s="4"/>
      <c r="DL386" s="4"/>
      <c r="DM386" s="4"/>
      <c r="DN386" s="4"/>
      <c r="DO386" s="4"/>
      <c r="DP386" s="4"/>
      <c r="DQ386" s="4"/>
      <c r="DR386" s="4"/>
      <c r="DS386" s="4"/>
      <c r="DT386" s="4"/>
      <c r="DU386" s="4"/>
      <c r="DV386" s="4"/>
      <c r="DW386" s="4"/>
      <c r="DX386" s="4"/>
      <c r="DY386" s="4"/>
      <c r="DZ386" s="4"/>
      <c r="EA386" s="4"/>
      <c r="EB386" s="4"/>
      <c r="EC386" s="4"/>
      <c r="ED386" s="4"/>
      <c r="EE386" s="4"/>
      <c r="EF386" s="4"/>
      <c r="EG386" s="4"/>
      <c r="EH386" s="4"/>
      <c r="EI386" s="4"/>
      <c r="EJ386" s="4"/>
      <c r="EK386" s="4"/>
      <c r="EL386" s="4"/>
      <c r="EM386" s="4"/>
      <c r="EN386" s="4"/>
      <c r="EO386" s="4"/>
      <c r="EP386" s="4"/>
      <c r="EQ386" s="4"/>
      <c r="ER386" s="4"/>
      <c r="ES386" s="4"/>
      <c r="ET386" s="4"/>
      <c r="EU386" s="4"/>
      <c r="EV386" s="4"/>
      <c r="EW386" s="4"/>
      <c r="EX386" s="4"/>
      <c r="EY386" s="4"/>
      <c r="EZ386" s="4"/>
      <c r="FA386" s="4"/>
      <c r="FB386" s="4"/>
      <c r="FC386" s="4"/>
      <c r="FD386" s="4"/>
      <c r="FE386" s="4"/>
      <c r="FF386" s="4"/>
      <c r="FG386" s="4"/>
      <c r="FH386" s="4"/>
      <c r="FI386" s="4"/>
      <c r="FJ386" s="4"/>
      <c r="FK386" s="4"/>
      <c r="FL386" s="4"/>
      <c r="FM386" s="4"/>
      <c r="FN386" s="4"/>
      <c r="FO386" s="4"/>
      <c r="FP386" s="54">
        <v>10</v>
      </c>
      <c r="FQ386" s="4"/>
      <c r="FR386" s="4"/>
      <c r="FS386" s="4"/>
      <c r="FT386" s="4"/>
      <c r="FU386" s="4"/>
      <c r="FV386" s="4"/>
      <c r="FW386" s="4"/>
      <c r="FX386" s="4"/>
      <c r="FY386" s="4"/>
      <c r="FZ386" s="4"/>
      <c r="GA386" s="4"/>
      <c r="GB386" s="5"/>
      <c r="GC386" s="5"/>
      <c r="GD386" s="5"/>
      <c r="GE386" s="5"/>
      <c r="GF386" s="5"/>
      <c r="GG386" s="5"/>
      <c r="GH386" s="5"/>
      <c r="GI386" s="5"/>
      <c r="GJ386" s="5"/>
      <c r="GK386" s="5"/>
      <c r="GL386" s="5"/>
      <c r="GM386" s="5"/>
      <c r="GN386" s="5"/>
      <c r="GO386" s="5"/>
      <c r="GP386" s="5"/>
      <c r="GQ386" s="5"/>
      <c r="GR386" s="5"/>
      <c r="GS386" s="5"/>
    </row>
    <row r="387" spans="2:201" x14ac:dyDescent="0.3">
      <c r="B387" s="3" t="s">
        <v>660</v>
      </c>
      <c r="C387" s="53">
        <v>270</v>
      </c>
      <c r="D387" s="50" t="s">
        <v>7</v>
      </c>
      <c r="E387" s="52" t="s">
        <v>635</v>
      </c>
      <c r="F387" s="5"/>
      <c r="G387" s="4"/>
      <c r="H387" s="5"/>
      <c r="I387" s="5"/>
      <c r="J387" s="5"/>
      <c r="K387" s="5"/>
      <c r="L387" s="4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4"/>
      <c r="Z387" s="4"/>
      <c r="AA387" s="5"/>
      <c r="AB387" s="5"/>
      <c r="AC387" s="5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  <c r="CM387" s="4"/>
      <c r="CN387" s="4"/>
      <c r="CO387" s="4"/>
      <c r="CP387" s="4"/>
      <c r="CQ387" s="4"/>
      <c r="CR387" s="4"/>
      <c r="CS387" s="4"/>
      <c r="CT387" s="4"/>
      <c r="CU387" s="4"/>
      <c r="CV387" s="4"/>
      <c r="CW387" s="4"/>
      <c r="CX387" s="4"/>
      <c r="CY387" s="4"/>
      <c r="CZ387" s="4"/>
      <c r="DA387" s="4"/>
      <c r="DB387" s="4"/>
      <c r="DC387" s="4"/>
      <c r="DD387" s="4"/>
      <c r="DE387" s="4"/>
      <c r="DF387" s="4"/>
      <c r="DG387" s="4"/>
      <c r="DH387" s="4"/>
      <c r="DI387" s="4"/>
      <c r="DJ387" s="4"/>
      <c r="DK387" s="4"/>
      <c r="DL387" s="4"/>
      <c r="DM387" s="4"/>
      <c r="DN387" s="4"/>
      <c r="DO387" s="4"/>
      <c r="DP387" s="4"/>
      <c r="DQ387" s="4"/>
      <c r="DR387" s="4"/>
      <c r="DS387" s="4"/>
      <c r="DT387" s="4"/>
      <c r="DU387" s="4"/>
      <c r="DV387" s="4"/>
      <c r="DW387" s="4"/>
      <c r="DX387" s="4"/>
      <c r="DY387" s="4"/>
      <c r="DZ387" s="4"/>
      <c r="EA387" s="4"/>
      <c r="EB387" s="4"/>
      <c r="EC387" s="4"/>
      <c r="ED387" s="4"/>
      <c r="EE387" s="4"/>
      <c r="EF387" s="4"/>
      <c r="EG387" s="4"/>
      <c r="EH387" s="4"/>
      <c r="EI387" s="4"/>
      <c r="EJ387" s="4"/>
      <c r="EK387" s="4"/>
      <c r="EL387" s="4"/>
      <c r="EM387" s="4"/>
      <c r="EN387" s="4"/>
      <c r="EO387" s="4"/>
      <c r="EP387" s="4"/>
      <c r="EQ387" s="4"/>
      <c r="ER387" s="4"/>
      <c r="ES387" s="4"/>
      <c r="ET387" s="4"/>
      <c r="EU387" s="4"/>
      <c r="EV387" s="4"/>
      <c r="EW387" s="4"/>
      <c r="EX387" s="4"/>
      <c r="EY387" s="4"/>
      <c r="EZ387" s="4"/>
      <c r="FA387" s="4"/>
      <c r="FB387" s="4"/>
      <c r="FC387" s="4"/>
      <c r="FD387" s="4"/>
      <c r="FE387" s="4"/>
      <c r="FF387" s="4"/>
      <c r="FG387" s="4"/>
      <c r="FH387" s="4"/>
      <c r="FI387" s="4"/>
      <c r="FJ387" s="4"/>
      <c r="FK387" s="4"/>
      <c r="FL387" s="4"/>
      <c r="FM387" s="4"/>
      <c r="FN387" s="4"/>
      <c r="FO387" s="4"/>
      <c r="FP387" s="54" t="s">
        <v>7</v>
      </c>
      <c r="FQ387" s="4"/>
      <c r="FR387" s="4"/>
      <c r="FS387" s="4"/>
      <c r="FT387" s="4"/>
      <c r="FU387" s="4"/>
      <c r="FV387" s="4"/>
      <c r="FW387" s="4"/>
      <c r="FX387" s="4"/>
      <c r="FY387" s="4"/>
      <c r="FZ387" s="4"/>
      <c r="GA387" s="4"/>
      <c r="GB387" s="5"/>
      <c r="GC387" s="5"/>
      <c r="GD387" s="5"/>
      <c r="GE387" s="5"/>
      <c r="GF387" s="5"/>
      <c r="GG387" s="5"/>
      <c r="GH387" s="5"/>
      <c r="GI387" s="5"/>
      <c r="GJ387" s="5"/>
      <c r="GK387" s="5"/>
      <c r="GL387" s="5"/>
      <c r="GM387" s="5"/>
      <c r="GN387" s="5"/>
      <c r="GO387" s="5"/>
      <c r="GP387" s="5"/>
      <c r="GQ387" s="5"/>
      <c r="GR387" s="5"/>
      <c r="GS387" s="5"/>
    </row>
    <row r="388" spans="2:201" x14ac:dyDescent="0.3">
      <c r="B388" s="3" t="s">
        <v>661</v>
      </c>
      <c r="C388" s="53">
        <v>270</v>
      </c>
      <c r="D388" s="50" t="s">
        <v>7</v>
      </c>
      <c r="E388" s="52" t="s">
        <v>636</v>
      </c>
      <c r="F388" s="5"/>
      <c r="G388" s="4"/>
      <c r="H388" s="5"/>
      <c r="I388" s="5"/>
      <c r="J388" s="5"/>
      <c r="K388" s="5"/>
      <c r="L388" s="4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4"/>
      <c r="Z388" s="4"/>
      <c r="AA388" s="5"/>
      <c r="AB388" s="5"/>
      <c r="AC388" s="5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  <c r="CM388" s="4"/>
      <c r="CN388" s="4"/>
      <c r="CO388" s="4"/>
      <c r="CP388" s="4"/>
      <c r="CQ388" s="4"/>
      <c r="CR388" s="4"/>
      <c r="CS388" s="4"/>
      <c r="CT388" s="4"/>
      <c r="CU388" s="4"/>
      <c r="CV388" s="4"/>
      <c r="CW388" s="4"/>
      <c r="CX388" s="4"/>
      <c r="CY388" s="4"/>
      <c r="CZ388" s="4"/>
      <c r="DA388" s="4"/>
      <c r="DB388" s="4"/>
      <c r="DC388" s="4"/>
      <c r="DD388" s="4"/>
      <c r="DE388" s="4"/>
      <c r="DF388" s="4"/>
      <c r="DG388" s="4"/>
      <c r="DH388" s="4"/>
      <c r="DI388" s="4"/>
      <c r="DJ388" s="4"/>
      <c r="DK388" s="4"/>
      <c r="DL388" s="4"/>
      <c r="DM388" s="4"/>
      <c r="DN388" s="4"/>
      <c r="DO388" s="4"/>
      <c r="DP388" s="4"/>
      <c r="DQ388" s="4"/>
      <c r="DR388" s="4"/>
      <c r="DS388" s="4"/>
      <c r="DT388" s="4"/>
      <c r="DU388" s="4"/>
      <c r="DV388" s="4"/>
      <c r="DW388" s="4"/>
      <c r="DX388" s="4"/>
      <c r="DY388" s="4"/>
      <c r="DZ388" s="4"/>
      <c r="EA388" s="4"/>
      <c r="EB388" s="4"/>
      <c r="EC388" s="4"/>
      <c r="ED388" s="4"/>
      <c r="EE388" s="4"/>
      <c r="EF388" s="4"/>
      <c r="EG388" s="4"/>
      <c r="EH388" s="4"/>
      <c r="EI388" s="4"/>
      <c r="EJ388" s="4"/>
      <c r="EK388" s="4"/>
      <c r="EL388" s="4"/>
      <c r="EM388" s="4"/>
      <c r="EN388" s="4"/>
      <c r="EO388" s="4"/>
      <c r="EP388" s="4"/>
      <c r="EQ388" s="4"/>
      <c r="ER388" s="4"/>
      <c r="ES388" s="4"/>
      <c r="ET388" s="4"/>
      <c r="EU388" s="4"/>
      <c r="EV388" s="4"/>
      <c r="EW388" s="4"/>
      <c r="EX388" s="4"/>
      <c r="EY388" s="4"/>
      <c r="EZ388" s="4"/>
      <c r="FA388" s="4"/>
      <c r="FB388" s="4"/>
      <c r="FC388" s="4"/>
      <c r="FD388" s="4"/>
      <c r="FE388" s="4"/>
      <c r="FF388" s="4"/>
      <c r="FG388" s="4"/>
      <c r="FH388" s="4"/>
      <c r="FI388" s="4"/>
      <c r="FJ388" s="4"/>
      <c r="FK388" s="4"/>
      <c r="FL388" s="4"/>
      <c r="FM388" s="4"/>
      <c r="FN388" s="4"/>
      <c r="FO388" s="4"/>
      <c r="FP388" s="54">
        <v>-15</v>
      </c>
      <c r="FQ388" s="4"/>
      <c r="FR388" s="4"/>
      <c r="FS388" s="4"/>
      <c r="FT388" s="4"/>
      <c r="FU388" s="4"/>
      <c r="FV388" s="4"/>
      <c r="FW388" s="4"/>
      <c r="FX388" s="4"/>
      <c r="FY388" s="4"/>
      <c r="FZ388" s="4"/>
      <c r="GA388" s="4"/>
      <c r="GB388" s="5"/>
      <c r="GC388" s="5"/>
      <c r="GD388" s="5"/>
      <c r="GE388" s="5"/>
      <c r="GF388" s="5"/>
      <c r="GG388" s="5"/>
      <c r="GH388" s="5"/>
      <c r="GI388" s="5"/>
      <c r="GJ388" s="5"/>
      <c r="GK388" s="5"/>
      <c r="GL388" s="5"/>
      <c r="GM388" s="5"/>
      <c r="GN388" s="5"/>
      <c r="GO388" s="5"/>
      <c r="GP388" s="5"/>
      <c r="GQ388" s="5"/>
      <c r="GR388" s="5"/>
      <c r="GS388" s="5"/>
    </row>
    <row r="389" spans="2:201" x14ac:dyDescent="0.3">
      <c r="B389" s="3" t="s">
        <v>661</v>
      </c>
      <c r="C389" s="36">
        <v>271</v>
      </c>
      <c r="D389" s="50">
        <f>FQ389/FR389</f>
        <v>0.6</v>
      </c>
      <c r="E389" s="56"/>
      <c r="F389" s="5"/>
      <c r="G389" s="4"/>
      <c r="H389" s="5"/>
      <c r="I389" s="5"/>
      <c r="J389" s="5"/>
      <c r="K389" s="5"/>
      <c r="L389" s="4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4"/>
      <c r="Z389" s="4"/>
      <c r="AA389" s="5"/>
      <c r="AB389" s="5"/>
      <c r="AC389" s="5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4"/>
      <c r="CN389" s="4"/>
      <c r="CO389" s="4"/>
      <c r="CP389" s="4"/>
      <c r="CQ389" s="4"/>
      <c r="CR389" s="4"/>
      <c r="CS389" s="4"/>
      <c r="CT389" s="4"/>
      <c r="CU389" s="4"/>
      <c r="CV389" s="4"/>
      <c r="CW389" s="4"/>
      <c r="CX389" s="4"/>
      <c r="CY389" s="4"/>
      <c r="CZ389" s="4"/>
      <c r="DA389" s="4"/>
      <c r="DB389" s="4"/>
      <c r="DC389" s="4"/>
      <c r="DD389" s="4"/>
      <c r="DE389" s="4"/>
      <c r="DF389" s="4"/>
      <c r="DG389" s="4"/>
      <c r="DH389" s="4"/>
      <c r="DI389" s="4"/>
      <c r="DJ389" s="4"/>
      <c r="DK389" s="4"/>
      <c r="DL389" s="4"/>
      <c r="DM389" s="4"/>
      <c r="DN389" s="4"/>
      <c r="DO389" s="4"/>
      <c r="DP389" s="4"/>
      <c r="DQ389" s="4"/>
      <c r="DR389" s="4"/>
      <c r="DS389" s="4"/>
      <c r="DT389" s="4"/>
      <c r="DU389" s="4"/>
      <c r="DV389" s="4"/>
      <c r="DW389" s="4"/>
      <c r="DX389" s="4"/>
      <c r="DY389" s="4"/>
      <c r="DZ389" s="4"/>
      <c r="EA389" s="4"/>
      <c r="EB389" s="4"/>
      <c r="EC389" s="4"/>
      <c r="ED389" s="4"/>
      <c r="EE389" s="4"/>
      <c r="EF389" s="4"/>
      <c r="EG389" s="4"/>
      <c r="EH389" s="4"/>
      <c r="EI389" s="4"/>
      <c r="EJ389" s="4"/>
      <c r="EK389" s="4"/>
      <c r="EL389" s="4"/>
      <c r="EM389" s="4"/>
      <c r="EN389" s="4"/>
      <c r="EO389" s="4"/>
      <c r="EP389" s="4"/>
      <c r="EQ389" s="4"/>
      <c r="ER389" s="4"/>
      <c r="ES389" s="4"/>
      <c r="ET389" s="4"/>
      <c r="EU389" s="4"/>
      <c r="EV389" s="4"/>
      <c r="EW389" s="4"/>
      <c r="EX389" s="4"/>
      <c r="EY389" s="4"/>
      <c r="EZ389" s="4"/>
      <c r="FA389" s="4"/>
      <c r="FB389" s="4"/>
      <c r="FC389" s="4"/>
      <c r="FD389" s="4"/>
      <c r="FE389" s="4"/>
      <c r="FF389" s="4"/>
      <c r="FG389" s="4"/>
      <c r="FH389" s="4"/>
      <c r="FI389" s="4"/>
      <c r="FJ389" s="4"/>
      <c r="FK389" s="4"/>
      <c r="FL389" s="4"/>
      <c r="FM389" s="4"/>
      <c r="FN389" s="4"/>
      <c r="FO389" s="4"/>
      <c r="FP389" s="4"/>
      <c r="FQ389" s="49">
        <v>300</v>
      </c>
      <c r="FR389" s="49">
        <v>500</v>
      </c>
      <c r="FS389" s="49"/>
      <c r="FT389" s="49"/>
      <c r="FU389" s="49"/>
      <c r="FV389" s="49"/>
      <c r="FW389" s="4"/>
      <c r="FX389" s="4"/>
      <c r="FY389" s="4"/>
      <c r="FZ389" s="4"/>
      <c r="GA389" s="4"/>
      <c r="GB389" s="5"/>
      <c r="GC389" s="5"/>
      <c r="GD389" s="5"/>
      <c r="GE389" s="5"/>
      <c r="GF389" s="5"/>
      <c r="GG389" s="5"/>
      <c r="GH389" s="5"/>
      <c r="GI389" s="5"/>
      <c r="GJ389" s="5"/>
      <c r="GK389" s="5"/>
      <c r="GL389" s="5"/>
      <c r="GM389" s="5"/>
      <c r="GN389" s="5"/>
      <c r="GO389" s="5"/>
      <c r="GP389" s="5"/>
      <c r="GQ389" s="5"/>
      <c r="GR389" s="5"/>
      <c r="GS389" s="5"/>
    </row>
    <row r="390" spans="2:201" x14ac:dyDescent="0.3">
      <c r="B390" s="3" t="s">
        <v>673</v>
      </c>
      <c r="C390" s="36">
        <v>271</v>
      </c>
      <c r="D390" s="50" t="s">
        <v>7</v>
      </c>
      <c r="E390" s="57" t="s">
        <v>664</v>
      </c>
      <c r="F390" s="5"/>
      <c r="G390" s="4"/>
      <c r="H390" s="5"/>
      <c r="I390" s="5"/>
      <c r="J390" s="5"/>
      <c r="K390" s="5"/>
      <c r="L390" s="4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4"/>
      <c r="Z390" s="4"/>
      <c r="AA390" s="5"/>
      <c r="AB390" s="5"/>
      <c r="AC390" s="5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4"/>
      <c r="CN390" s="4"/>
      <c r="CO390" s="4"/>
      <c r="CP390" s="4"/>
      <c r="CQ390" s="4"/>
      <c r="CR390" s="4"/>
      <c r="CS390" s="4"/>
      <c r="CT390" s="4"/>
      <c r="CU390" s="4"/>
      <c r="CV390" s="4"/>
      <c r="CW390" s="4"/>
      <c r="CX390" s="4"/>
      <c r="CY390" s="4"/>
      <c r="CZ390" s="4"/>
      <c r="DA390" s="4"/>
      <c r="DB390" s="4"/>
      <c r="DC390" s="4"/>
      <c r="DD390" s="4"/>
      <c r="DE390" s="4"/>
      <c r="DF390" s="4"/>
      <c r="DG390" s="4"/>
      <c r="DH390" s="4"/>
      <c r="DI390" s="4"/>
      <c r="DJ390" s="4"/>
      <c r="DK390" s="4"/>
      <c r="DL390" s="4"/>
      <c r="DM390" s="4"/>
      <c r="DN390" s="4"/>
      <c r="DO390" s="4"/>
      <c r="DP390" s="4"/>
      <c r="DQ390" s="4"/>
      <c r="DR390" s="4"/>
      <c r="DS390" s="4"/>
      <c r="DT390" s="4"/>
      <c r="DU390" s="4"/>
      <c r="DV390" s="4"/>
      <c r="DW390" s="4"/>
      <c r="DX390" s="4"/>
      <c r="DY390" s="4"/>
      <c r="DZ390" s="4"/>
      <c r="EA390" s="4"/>
      <c r="EB390" s="4"/>
      <c r="EC390" s="4"/>
      <c r="ED390" s="4"/>
      <c r="EE390" s="4"/>
      <c r="EF390" s="4"/>
      <c r="EG390" s="4"/>
      <c r="EH390" s="4"/>
      <c r="EI390" s="4"/>
      <c r="EJ390" s="4"/>
      <c r="EK390" s="4"/>
      <c r="EL390" s="4"/>
      <c r="EM390" s="4"/>
      <c r="EN390" s="4"/>
      <c r="EO390" s="4"/>
      <c r="EP390" s="4"/>
      <c r="EQ390" s="4"/>
      <c r="ER390" s="4"/>
      <c r="ES390" s="4"/>
      <c r="ET390" s="4"/>
      <c r="EU390" s="4"/>
      <c r="EV390" s="4"/>
      <c r="EW390" s="4"/>
      <c r="EX390" s="4"/>
      <c r="EY390" s="4"/>
      <c r="EZ390" s="4"/>
      <c r="FA390" s="4"/>
      <c r="FB390" s="4"/>
      <c r="FC390" s="4"/>
      <c r="FD390" s="4"/>
      <c r="FE390" s="4"/>
      <c r="FF390" s="4"/>
      <c r="FG390" s="4"/>
      <c r="FH390" s="4"/>
      <c r="FI390" s="4"/>
      <c r="FJ390" s="4"/>
      <c r="FK390" s="4"/>
      <c r="FL390" s="4"/>
      <c r="FM390" s="4"/>
      <c r="FN390" s="4"/>
      <c r="FO390" s="4"/>
      <c r="FP390" s="4"/>
      <c r="FQ390" s="49" t="s">
        <v>7</v>
      </c>
      <c r="FR390" s="49" t="s">
        <v>7</v>
      </c>
      <c r="FS390" s="49"/>
      <c r="FT390" s="49"/>
      <c r="FU390" s="49"/>
      <c r="FV390" s="49"/>
      <c r="FW390" s="4"/>
      <c r="FX390" s="4"/>
      <c r="FY390" s="4"/>
      <c r="FZ390" s="4"/>
      <c r="GA390" s="4"/>
      <c r="GB390" s="5"/>
      <c r="GC390" s="5"/>
      <c r="GD390" s="5"/>
      <c r="GE390" s="5"/>
      <c r="GF390" s="5"/>
      <c r="GG390" s="5"/>
      <c r="GH390" s="5"/>
      <c r="GI390" s="5"/>
      <c r="GJ390" s="5"/>
      <c r="GK390" s="5"/>
      <c r="GL390" s="5"/>
      <c r="GM390" s="5"/>
      <c r="GN390" s="5"/>
      <c r="GO390" s="5"/>
      <c r="GP390" s="5"/>
      <c r="GQ390" s="5"/>
      <c r="GR390" s="5"/>
      <c r="GS390" s="5"/>
    </row>
    <row r="391" spans="2:201" x14ac:dyDescent="0.3">
      <c r="B391" s="3" t="s">
        <v>674</v>
      </c>
      <c r="C391" s="36">
        <v>271</v>
      </c>
      <c r="D391" s="50" t="s">
        <v>592</v>
      </c>
      <c r="E391" s="57" t="s">
        <v>665</v>
      </c>
      <c r="F391" s="5"/>
      <c r="G391" s="4"/>
      <c r="H391" s="5"/>
      <c r="I391" s="5"/>
      <c r="J391" s="5"/>
      <c r="K391" s="5"/>
      <c r="L391" s="4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4"/>
      <c r="Z391" s="4"/>
      <c r="AA391" s="5"/>
      <c r="AB391" s="5"/>
      <c r="AC391" s="5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4"/>
      <c r="CN391" s="4"/>
      <c r="CO391" s="4"/>
      <c r="CP391" s="4"/>
      <c r="CQ391" s="4"/>
      <c r="CR391" s="4"/>
      <c r="CS391" s="4"/>
      <c r="CT391" s="4"/>
      <c r="CU391" s="4"/>
      <c r="CV391" s="4"/>
      <c r="CW391" s="4"/>
      <c r="CX391" s="4"/>
      <c r="CY391" s="4"/>
      <c r="CZ391" s="4"/>
      <c r="DA391" s="4"/>
      <c r="DB391" s="4"/>
      <c r="DC391" s="4"/>
      <c r="DD391" s="4"/>
      <c r="DE391" s="4"/>
      <c r="DF391" s="4"/>
      <c r="DG391" s="4"/>
      <c r="DH391" s="4"/>
      <c r="DI391" s="4"/>
      <c r="DJ391" s="4"/>
      <c r="DK391" s="4"/>
      <c r="DL391" s="4"/>
      <c r="DM391" s="4"/>
      <c r="DN391" s="4"/>
      <c r="DO391" s="4"/>
      <c r="DP391" s="4"/>
      <c r="DQ391" s="4"/>
      <c r="DR391" s="4"/>
      <c r="DS391" s="4"/>
      <c r="DT391" s="4"/>
      <c r="DU391" s="4"/>
      <c r="DV391" s="4"/>
      <c r="DW391" s="4"/>
      <c r="DX391" s="4"/>
      <c r="DY391" s="4"/>
      <c r="DZ391" s="4"/>
      <c r="EA391" s="4"/>
      <c r="EB391" s="4"/>
      <c r="EC391" s="4"/>
      <c r="ED391" s="4"/>
      <c r="EE391" s="4"/>
      <c r="EF391" s="4"/>
      <c r="EG391" s="4"/>
      <c r="EH391" s="4"/>
      <c r="EI391" s="4"/>
      <c r="EJ391" s="4"/>
      <c r="EK391" s="4"/>
      <c r="EL391" s="4"/>
      <c r="EM391" s="4"/>
      <c r="EN391" s="4"/>
      <c r="EO391" s="4"/>
      <c r="EP391" s="4"/>
      <c r="EQ391" s="4"/>
      <c r="ER391" s="4"/>
      <c r="ES391" s="4"/>
      <c r="ET391" s="4"/>
      <c r="EU391" s="4"/>
      <c r="EV391" s="4"/>
      <c r="EW391" s="4"/>
      <c r="EX391" s="4"/>
      <c r="EY391" s="4"/>
      <c r="EZ391" s="4"/>
      <c r="FA391" s="4"/>
      <c r="FB391" s="4"/>
      <c r="FC391" s="4"/>
      <c r="FD391" s="4"/>
      <c r="FE391" s="4"/>
      <c r="FF391" s="4"/>
      <c r="FG391" s="4"/>
      <c r="FH391" s="4"/>
      <c r="FI391" s="4"/>
      <c r="FJ391" s="4"/>
      <c r="FK391" s="4"/>
      <c r="FL391" s="4"/>
      <c r="FM391" s="4"/>
      <c r="FN391" s="4"/>
      <c r="FO391" s="4"/>
      <c r="FP391" s="4"/>
      <c r="FQ391" s="55">
        <v>400</v>
      </c>
      <c r="FR391" s="55">
        <v>0</v>
      </c>
      <c r="FS391" s="55"/>
      <c r="FT391" s="55"/>
      <c r="FU391" s="55"/>
      <c r="FV391" s="55"/>
      <c r="FW391" s="4"/>
      <c r="FX391" s="4"/>
      <c r="FY391" s="4"/>
      <c r="FZ391" s="4"/>
      <c r="GA391" s="4"/>
      <c r="GB391" s="5"/>
      <c r="GC391" s="5"/>
      <c r="GD391" s="5"/>
      <c r="GE391" s="5"/>
      <c r="GF391" s="5"/>
      <c r="GG391" s="5"/>
      <c r="GH391" s="5"/>
      <c r="GI391" s="5"/>
      <c r="GJ391" s="5"/>
      <c r="GK391" s="5"/>
      <c r="GL391" s="5"/>
      <c r="GM391" s="5"/>
      <c r="GN391" s="5"/>
      <c r="GO391" s="5"/>
      <c r="GP391" s="5"/>
      <c r="GQ391" s="5"/>
      <c r="GR391" s="5"/>
      <c r="GS391" s="5"/>
    </row>
    <row r="392" spans="2:201" x14ac:dyDescent="0.3">
      <c r="B392" s="3" t="s">
        <v>675</v>
      </c>
      <c r="C392" s="36">
        <v>271</v>
      </c>
      <c r="D392" s="50" t="s">
        <v>589</v>
      </c>
      <c r="E392" s="57" t="s">
        <v>666</v>
      </c>
      <c r="F392" s="5"/>
      <c r="G392" s="4"/>
      <c r="H392" s="5"/>
      <c r="I392" s="5"/>
      <c r="J392" s="5"/>
      <c r="K392" s="5"/>
      <c r="L392" s="4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4"/>
      <c r="Z392" s="4"/>
      <c r="AA392" s="5"/>
      <c r="AB392" s="5"/>
      <c r="AC392" s="5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  <c r="CM392" s="4"/>
      <c r="CN392" s="4"/>
      <c r="CO392" s="4"/>
      <c r="CP392" s="4"/>
      <c r="CQ392" s="4"/>
      <c r="CR392" s="4"/>
      <c r="CS392" s="4"/>
      <c r="CT392" s="4"/>
      <c r="CU392" s="4"/>
      <c r="CV392" s="4"/>
      <c r="CW392" s="4"/>
      <c r="CX392" s="4"/>
      <c r="CY392" s="4"/>
      <c r="CZ392" s="4"/>
      <c r="DA392" s="4"/>
      <c r="DB392" s="4"/>
      <c r="DC392" s="4"/>
      <c r="DD392" s="4"/>
      <c r="DE392" s="4"/>
      <c r="DF392" s="4"/>
      <c r="DG392" s="4"/>
      <c r="DH392" s="4"/>
      <c r="DI392" s="4"/>
      <c r="DJ392" s="4"/>
      <c r="DK392" s="4"/>
      <c r="DL392" s="4"/>
      <c r="DM392" s="4"/>
      <c r="DN392" s="4"/>
      <c r="DO392" s="4"/>
      <c r="DP392" s="4"/>
      <c r="DQ392" s="4"/>
      <c r="DR392" s="4"/>
      <c r="DS392" s="4"/>
      <c r="DT392" s="4"/>
      <c r="DU392" s="4"/>
      <c r="DV392" s="4"/>
      <c r="DW392" s="4"/>
      <c r="DX392" s="4"/>
      <c r="DY392" s="4"/>
      <c r="DZ392" s="4"/>
      <c r="EA392" s="4"/>
      <c r="EB392" s="4"/>
      <c r="EC392" s="4"/>
      <c r="ED392" s="4"/>
      <c r="EE392" s="4"/>
      <c r="EF392" s="4"/>
      <c r="EG392" s="4"/>
      <c r="EH392" s="4"/>
      <c r="EI392" s="4"/>
      <c r="EJ392" s="4"/>
      <c r="EK392" s="4"/>
      <c r="EL392" s="4"/>
      <c r="EM392" s="4"/>
      <c r="EN392" s="4"/>
      <c r="EO392" s="4"/>
      <c r="EP392" s="4"/>
      <c r="EQ392" s="4"/>
      <c r="ER392" s="4"/>
      <c r="ES392" s="4"/>
      <c r="ET392" s="4"/>
      <c r="EU392" s="4"/>
      <c r="EV392" s="4"/>
      <c r="EW392" s="4"/>
      <c r="EX392" s="4"/>
      <c r="EY392" s="4"/>
      <c r="EZ392" s="4"/>
      <c r="FA392" s="4"/>
      <c r="FB392" s="4"/>
      <c r="FC392" s="4"/>
      <c r="FD392" s="4"/>
      <c r="FE392" s="4"/>
      <c r="FF392" s="4"/>
      <c r="FG392" s="4"/>
      <c r="FH392" s="4"/>
      <c r="FI392" s="4"/>
      <c r="FJ392" s="4"/>
      <c r="FK392" s="4"/>
      <c r="FL392" s="4"/>
      <c r="FM392" s="4"/>
      <c r="FN392" s="4"/>
      <c r="FO392" s="4"/>
      <c r="FP392" s="4"/>
      <c r="FQ392" s="55">
        <v>0</v>
      </c>
      <c r="FR392" s="55">
        <v>0</v>
      </c>
      <c r="FS392" s="55"/>
      <c r="FT392" s="55"/>
      <c r="FU392" s="55"/>
      <c r="FV392" s="55"/>
      <c r="FW392" s="4"/>
      <c r="FX392" s="4"/>
      <c r="FY392" s="4"/>
      <c r="FZ392" s="4"/>
      <c r="GA392" s="4"/>
      <c r="GB392" s="5"/>
      <c r="GC392" s="5"/>
      <c r="GD392" s="5"/>
      <c r="GE392" s="5"/>
      <c r="GF392" s="5"/>
      <c r="GG392" s="5"/>
      <c r="GH392" s="5"/>
      <c r="GI392" s="5"/>
      <c r="GJ392" s="5"/>
      <c r="GK392" s="5"/>
      <c r="GL392" s="5"/>
      <c r="GM392" s="5"/>
      <c r="GN392" s="5"/>
      <c r="GO392" s="5"/>
      <c r="GP392" s="5"/>
      <c r="GQ392" s="5"/>
      <c r="GR392" s="5"/>
      <c r="GS392" s="5"/>
    </row>
    <row r="393" spans="2:201" x14ac:dyDescent="0.3">
      <c r="B393" s="3" t="s">
        <v>676</v>
      </c>
      <c r="C393" s="36">
        <v>271</v>
      </c>
      <c r="D393" s="50" t="s">
        <v>7</v>
      </c>
      <c r="E393" s="57" t="s">
        <v>667</v>
      </c>
      <c r="F393" s="5"/>
      <c r="G393" s="4"/>
      <c r="H393" s="5"/>
      <c r="I393" s="5"/>
      <c r="J393" s="5"/>
      <c r="K393" s="5"/>
      <c r="L393" s="4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4"/>
      <c r="Z393" s="4"/>
      <c r="AA393" s="5"/>
      <c r="AB393" s="5"/>
      <c r="AC393" s="5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  <c r="CM393" s="4"/>
      <c r="CN393" s="4"/>
      <c r="CO393" s="4"/>
      <c r="CP393" s="4"/>
      <c r="CQ393" s="4"/>
      <c r="CR393" s="4"/>
      <c r="CS393" s="4"/>
      <c r="CT393" s="4"/>
      <c r="CU393" s="4"/>
      <c r="CV393" s="4"/>
      <c r="CW393" s="4"/>
      <c r="CX393" s="4"/>
      <c r="CY393" s="4"/>
      <c r="CZ393" s="4"/>
      <c r="DA393" s="4"/>
      <c r="DB393" s="4"/>
      <c r="DC393" s="4"/>
      <c r="DD393" s="4"/>
      <c r="DE393" s="4"/>
      <c r="DF393" s="4"/>
      <c r="DG393" s="4"/>
      <c r="DH393" s="4"/>
      <c r="DI393" s="4"/>
      <c r="DJ393" s="4"/>
      <c r="DK393" s="4"/>
      <c r="DL393" s="4"/>
      <c r="DM393" s="4"/>
      <c r="DN393" s="4"/>
      <c r="DO393" s="4"/>
      <c r="DP393" s="4"/>
      <c r="DQ393" s="4"/>
      <c r="DR393" s="4"/>
      <c r="DS393" s="4"/>
      <c r="DT393" s="4"/>
      <c r="DU393" s="4"/>
      <c r="DV393" s="4"/>
      <c r="DW393" s="4"/>
      <c r="DX393" s="4"/>
      <c r="DY393" s="4"/>
      <c r="DZ393" s="4"/>
      <c r="EA393" s="4"/>
      <c r="EB393" s="4"/>
      <c r="EC393" s="4"/>
      <c r="ED393" s="4"/>
      <c r="EE393" s="4"/>
      <c r="EF393" s="4"/>
      <c r="EG393" s="4"/>
      <c r="EH393" s="4"/>
      <c r="EI393" s="4"/>
      <c r="EJ393" s="4"/>
      <c r="EK393" s="4"/>
      <c r="EL393" s="4"/>
      <c r="EM393" s="4"/>
      <c r="EN393" s="4"/>
      <c r="EO393" s="4"/>
      <c r="EP393" s="4"/>
      <c r="EQ393" s="4"/>
      <c r="ER393" s="4"/>
      <c r="ES393" s="4"/>
      <c r="ET393" s="4"/>
      <c r="EU393" s="4"/>
      <c r="EV393" s="4"/>
      <c r="EW393" s="4"/>
      <c r="EX393" s="4"/>
      <c r="EY393" s="4"/>
      <c r="EZ393" s="4"/>
      <c r="FA393" s="4"/>
      <c r="FB393" s="4"/>
      <c r="FC393" s="4"/>
      <c r="FD393" s="4"/>
      <c r="FE393" s="4"/>
      <c r="FF393" s="4"/>
      <c r="FG393" s="4"/>
      <c r="FH393" s="4"/>
      <c r="FI393" s="4"/>
      <c r="FJ393" s="4"/>
      <c r="FK393" s="4"/>
      <c r="FL393" s="4"/>
      <c r="FM393" s="4"/>
      <c r="FN393" s="4"/>
      <c r="FO393" s="4"/>
      <c r="FP393" s="4"/>
      <c r="FQ393" s="49">
        <v>0</v>
      </c>
      <c r="FR393" s="49" t="s">
        <v>7</v>
      </c>
      <c r="FS393" s="49"/>
      <c r="FT393" s="49"/>
      <c r="FU393" s="49"/>
      <c r="FV393" s="49"/>
      <c r="FW393" s="4"/>
      <c r="FX393" s="4"/>
      <c r="FY393" s="4"/>
      <c r="FZ393" s="4"/>
      <c r="GA393" s="4"/>
      <c r="GB393" s="5"/>
      <c r="GC393" s="5"/>
      <c r="GD393" s="5"/>
      <c r="GE393" s="5"/>
      <c r="GF393" s="5"/>
      <c r="GG393" s="5"/>
      <c r="GH393" s="5"/>
      <c r="GI393" s="5"/>
      <c r="GJ393" s="5"/>
      <c r="GK393" s="5"/>
      <c r="GL393" s="5"/>
      <c r="GM393" s="5"/>
      <c r="GN393" s="5"/>
      <c r="GO393" s="5"/>
      <c r="GP393" s="5"/>
      <c r="GQ393" s="5"/>
      <c r="GR393" s="5"/>
      <c r="GS393" s="5"/>
    </row>
    <row r="394" spans="2:201" x14ac:dyDescent="0.3">
      <c r="B394" s="3" t="s">
        <v>677</v>
      </c>
      <c r="C394" s="36">
        <v>271</v>
      </c>
      <c r="D394" s="50" t="s">
        <v>7</v>
      </c>
      <c r="E394" s="57" t="s">
        <v>668</v>
      </c>
      <c r="F394" s="5"/>
      <c r="G394" s="4"/>
      <c r="H394" s="5"/>
      <c r="I394" s="5"/>
      <c r="J394" s="5"/>
      <c r="K394" s="5"/>
      <c r="L394" s="4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4"/>
      <c r="Z394" s="4"/>
      <c r="AA394" s="5"/>
      <c r="AB394" s="5"/>
      <c r="AC394" s="5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4"/>
      <c r="CN394" s="4"/>
      <c r="CO394" s="4"/>
      <c r="CP394" s="4"/>
      <c r="CQ394" s="4"/>
      <c r="CR394" s="4"/>
      <c r="CS394" s="4"/>
      <c r="CT394" s="4"/>
      <c r="CU394" s="4"/>
      <c r="CV394" s="4"/>
      <c r="CW394" s="4"/>
      <c r="CX394" s="4"/>
      <c r="CY394" s="4"/>
      <c r="CZ394" s="4"/>
      <c r="DA394" s="4"/>
      <c r="DB394" s="4"/>
      <c r="DC394" s="4"/>
      <c r="DD394" s="4"/>
      <c r="DE394" s="4"/>
      <c r="DF394" s="4"/>
      <c r="DG394" s="4"/>
      <c r="DH394" s="4"/>
      <c r="DI394" s="4"/>
      <c r="DJ394" s="4"/>
      <c r="DK394" s="4"/>
      <c r="DL394" s="4"/>
      <c r="DM394" s="4"/>
      <c r="DN394" s="4"/>
      <c r="DO394" s="4"/>
      <c r="DP394" s="4"/>
      <c r="DQ394" s="4"/>
      <c r="DR394" s="4"/>
      <c r="DS394" s="4"/>
      <c r="DT394" s="4"/>
      <c r="DU394" s="4"/>
      <c r="DV394" s="4"/>
      <c r="DW394" s="4"/>
      <c r="DX394" s="4"/>
      <c r="DY394" s="4"/>
      <c r="DZ394" s="4"/>
      <c r="EA394" s="4"/>
      <c r="EB394" s="4"/>
      <c r="EC394" s="4"/>
      <c r="ED394" s="4"/>
      <c r="EE394" s="4"/>
      <c r="EF394" s="4"/>
      <c r="EG394" s="4"/>
      <c r="EH394" s="4"/>
      <c r="EI394" s="4"/>
      <c r="EJ394" s="4"/>
      <c r="EK394" s="4"/>
      <c r="EL394" s="4"/>
      <c r="EM394" s="4"/>
      <c r="EN394" s="4"/>
      <c r="EO394" s="4"/>
      <c r="EP394" s="4"/>
      <c r="EQ394" s="4"/>
      <c r="ER394" s="4"/>
      <c r="ES394" s="4"/>
      <c r="ET394" s="4"/>
      <c r="EU394" s="4"/>
      <c r="EV394" s="4"/>
      <c r="EW394" s="4"/>
      <c r="EX394" s="4"/>
      <c r="EY394" s="4"/>
      <c r="EZ394" s="4"/>
      <c r="FA394" s="4"/>
      <c r="FB394" s="4"/>
      <c r="FC394" s="4"/>
      <c r="FD394" s="4"/>
      <c r="FE394" s="4"/>
      <c r="FF394" s="4"/>
      <c r="FG394" s="4"/>
      <c r="FH394" s="4"/>
      <c r="FI394" s="4"/>
      <c r="FJ394" s="4"/>
      <c r="FK394" s="4"/>
      <c r="FL394" s="4"/>
      <c r="FM394" s="4"/>
      <c r="FN394" s="4"/>
      <c r="FO394" s="4"/>
      <c r="FP394" s="4"/>
      <c r="FQ394" s="49">
        <v>300</v>
      </c>
      <c r="FR394" s="49" t="s">
        <v>7</v>
      </c>
      <c r="FS394" s="49"/>
      <c r="FT394" s="49"/>
      <c r="FU394" s="49"/>
      <c r="FV394" s="49"/>
      <c r="FW394" s="4"/>
      <c r="FX394" s="4"/>
      <c r="FY394" s="4"/>
      <c r="FZ394" s="4"/>
      <c r="GA394" s="4"/>
      <c r="GB394" s="5"/>
      <c r="GC394" s="5"/>
      <c r="GD394" s="5"/>
      <c r="GE394" s="5"/>
      <c r="GF394" s="5"/>
      <c r="GG394" s="5"/>
      <c r="GH394" s="5"/>
      <c r="GI394" s="5"/>
      <c r="GJ394" s="5"/>
      <c r="GK394" s="5"/>
      <c r="GL394" s="5"/>
      <c r="GM394" s="5"/>
      <c r="GN394" s="5"/>
      <c r="GO394" s="5"/>
      <c r="GP394" s="5"/>
      <c r="GQ394" s="5"/>
      <c r="GR394" s="5"/>
      <c r="GS394" s="5"/>
    </row>
    <row r="395" spans="2:201" x14ac:dyDescent="0.3">
      <c r="B395" s="3" t="s">
        <v>678</v>
      </c>
      <c r="C395" s="36">
        <v>271</v>
      </c>
      <c r="D395" s="50" t="s">
        <v>7</v>
      </c>
      <c r="E395" s="57" t="s">
        <v>669</v>
      </c>
      <c r="F395" s="5"/>
      <c r="G395" s="4"/>
      <c r="H395" s="5"/>
      <c r="I395" s="5"/>
      <c r="J395" s="5"/>
      <c r="K395" s="5"/>
      <c r="L395" s="4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4"/>
      <c r="Z395" s="4"/>
      <c r="AA395" s="5"/>
      <c r="AB395" s="5"/>
      <c r="AC395" s="5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/>
      <c r="CR395" s="4"/>
      <c r="CS395" s="4"/>
      <c r="CT395" s="4"/>
      <c r="CU395" s="4"/>
      <c r="CV395" s="4"/>
      <c r="CW395" s="4"/>
      <c r="CX395" s="4"/>
      <c r="CY395" s="4"/>
      <c r="CZ395" s="4"/>
      <c r="DA395" s="4"/>
      <c r="DB395" s="4"/>
      <c r="DC395" s="4"/>
      <c r="DD395" s="4"/>
      <c r="DE395" s="4"/>
      <c r="DF395" s="4"/>
      <c r="DG395" s="4"/>
      <c r="DH395" s="4"/>
      <c r="DI395" s="4"/>
      <c r="DJ395" s="4"/>
      <c r="DK395" s="4"/>
      <c r="DL395" s="4"/>
      <c r="DM395" s="4"/>
      <c r="DN395" s="4"/>
      <c r="DO395" s="4"/>
      <c r="DP395" s="4"/>
      <c r="DQ395" s="4"/>
      <c r="DR395" s="4"/>
      <c r="DS395" s="4"/>
      <c r="DT395" s="4"/>
      <c r="DU395" s="4"/>
      <c r="DV395" s="4"/>
      <c r="DW395" s="4"/>
      <c r="DX395" s="4"/>
      <c r="DY395" s="4"/>
      <c r="DZ395" s="4"/>
      <c r="EA395" s="4"/>
      <c r="EB395" s="4"/>
      <c r="EC395" s="4"/>
      <c r="ED395" s="4"/>
      <c r="EE395" s="4"/>
      <c r="EF395" s="4"/>
      <c r="EG395" s="4"/>
      <c r="EH395" s="4"/>
      <c r="EI395" s="4"/>
      <c r="EJ395" s="4"/>
      <c r="EK395" s="4"/>
      <c r="EL395" s="4"/>
      <c r="EM395" s="4"/>
      <c r="EN395" s="4"/>
      <c r="EO395" s="4"/>
      <c r="EP395" s="4"/>
      <c r="EQ395" s="4"/>
      <c r="ER395" s="4"/>
      <c r="ES395" s="4"/>
      <c r="ET395" s="4"/>
      <c r="EU395" s="4"/>
      <c r="EV395" s="4"/>
      <c r="EW395" s="4"/>
      <c r="EX395" s="4"/>
      <c r="EY395" s="4"/>
      <c r="EZ395" s="4"/>
      <c r="FA395" s="4"/>
      <c r="FB395" s="4"/>
      <c r="FC395" s="4"/>
      <c r="FD395" s="4"/>
      <c r="FE395" s="4"/>
      <c r="FF395" s="4"/>
      <c r="FG395" s="4"/>
      <c r="FH395" s="4"/>
      <c r="FI395" s="4"/>
      <c r="FJ395" s="4"/>
      <c r="FK395" s="4"/>
      <c r="FL395" s="4"/>
      <c r="FM395" s="4"/>
      <c r="FN395" s="4"/>
      <c r="FO395" s="4"/>
      <c r="FP395" s="4"/>
      <c r="FQ395" s="49" t="s">
        <v>7</v>
      </c>
      <c r="FR395" s="49">
        <v>400</v>
      </c>
      <c r="FS395" s="49"/>
      <c r="FT395" s="49"/>
      <c r="FU395" s="49"/>
      <c r="FV395" s="49"/>
      <c r="FW395" s="4"/>
      <c r="FX395" s="4"/>
      <c r="FY395" s="4"/>
      <c r="FZ395" s="4"/>
      <c r="GA395" s="4"/>
      <c r="GB395" s="5"/>
      <c r="GC395" s="5"/>
      <c r="GD395" s="5"/>
      <c r="GE395" s="5"/>
      <c r="GF395" s="5"/>
      <c r="GG395" s="5"/>
      <c r="GH395" s="5"/>
      <c r="GI395" s="5"/>
      <c r="GJ395" s="5"/>
      <c r="GK395" s="5"/>
      <c r="GL395" s="5"/>
      <c r="GM395" s="5"/>
      <c r="GN395" s="5"/>
      <c r="GO395" s="5"/>
      <c r="GP395" s="5"/>
      <c r="GQ395" s="5"/>
      <c r="GR395" s="5"/>
      <c r="GS395" s="5"/>
    </row>
    <row r="396" spans="2:201" x14ac:dyDescent="0.3">
      <c r="B396" s="3" t="s">
        <v>679</v>
      </c>
      <c r="C396" s="36">
        <v>271</v>
      </c>
      <c r="D396" s="50" t="s">
        <v>7</v>
      </c>
      <c r="E396" s="57" t="s">
        <v>670</v>
      </c>
      <c r="F396" s="5"/>
      <c r="G396" s="4"/>
      <c r="H396" s="5"/>
      <c r="I396" s="5"/>
      <c r="J396" s="5"/>
      <c r="K396" s="5"/>
      <c r="L396" s="4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4"/>
      <c r="Z396" s="4"/>
      <c r="AA396" s="5"/>
      <c r="AB396" s="5"/>
      <c r="AC396" s="5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4"/>
      <c r="CN396" s="4"/>
      <c r="CO396" s="4"/>
      <c r="CP396" s="4"/>
      <c r="CQ396" s="4"/>
      <c r="CR396" s="4"/>
      <c r="CS396" s="4"/>
      <c r="CT396" s="4"/>
      <c r="CU396" s="4"/>
      <c r="CV396" s="4"/>
      <c r="CW396" s="4"/>
      <c r="CX396" s="4"/>
      <c r="CY396" s="4"/>
      <c r="CZ396" s="4"/>
      <c r="DA396" s="4"/>
      <c r="DB396" s="4"/>
      <c r="DC396" s="4"/>
      <c r="DD396" s="4"/>
      <c r="DE396" s="4"/>
      <c r="DF396" s="4"/>
      <c r="DG396" s="4"/>
      <c r="DH396" s="4"/>
      <c r="DI396" s="4"/>
      <c r="DJ396" s="4"/>
      <c r="DK396" s="4"/>
      <c r="DL396" s="4"/>
      <c r="DM396" s="4"/>
      <c r="DN396" s="4"/>
      <c r="DO396" s="4"/>
      <c r="DP396" s="4"/>
      <c r="DQ396" s="4"/>
      <c r="DR396" s="4"/>
      <c r="DS396" s="4"/>
      <c r="DT396" s="4"/>
      <c r="DU396" s="4"/>
      <c r="DV396" s="4"/>
      <c r="DW396" s="4"/>
      <c r="DX396" s="4"/>
      <c r="DY396" s="4"/>
      <c r="DZ396" s="4"/>
      <c r="EA396" s="4"/>
      <c r="EB396" s="4"/>
      <c r="EC396" s="4"/>
      <c r="ED396" s="4"/>
      <c r="EE396" s="4"/>
      <c r="EF396" s="4"/>
      <c r="EG396" s="4"/>
      <c r="EH396" s="4"/>
      <c r="EI396" s="4"/>
      <c r="EJ396" s="4"/>
      <c r="EK396" s="4"/>
      <c r="EL396" s="4"/>
      <c r="EM396" s="4"/>
      <c r="EN396" s="4"/>
      <c r="EO396" s="4"/>
      <c r="EP396" s="4"/>
      <c r="EQ396" s="4"/>
      <c r="ER396" s="4"/>
      <c r="ES396" s="4"/>
      <c r="ET396" s="4"/>
      <c r="EU396" s="4"/>
      <c r="EV396" s="4"/>
      <c r="EW396" s="4"/>
      <c r="EX396" s="4"/>
      <c r="EY396" s="4"/>
      <c r="EZ396" s="4"/>
      <c r="FA396" s="4"/>
      <c r="FB396" s="4"/>
      <c r="FC396" s="4"/>
      <c r="FD396" s="4"/>
      <c r="FE396" s="4"/>
      <c r="FF396" s="4"/>
      <c r="FG396" s="4"/>
      <c r="FH396" s="4"/>
      <c r="FI396" s="4"/>
      <c r="FJ396" s="4"/>
      <c r="FK396" s="4"/>
      <c r="FL396" s="4"/>
      <c r="FM396" s="4"/>
      <c r="FN396" s="4"/>
      <c r="FO396" s="4"/>
      <c r="FP396" s="4"/>
      <c r="FQ396" s="49">
        <v>-200</v>
      </c>
      <c r="FR396" s="49">
        <v>300</v>
      </c>
      <c r="FS396" s="49"/>
      <c r="FT396" s="49"/>
      <c r="FU396" s="49"/>
      <c r="FV396" s="49"/>
      <c r="FW396" s="4"/>
      <c r="FX396" s="4"/>
      <c r="FY396" s="4"/>
      <c r="FZ396" s="4"/>
      <c r="GA396" s="4"/>
      <c r="GB396" s="5"/>
      <c r="GC396" s="5"/>
      <c r="GD396" s="5"/>
      <c r="GE396" s="5"/>
      <c r="GF396" s="5"/>
      <c r="GG396" s="5"/>
      <c r="GH396" s="5"/>
      <c r="GI396" s="5"/>
      <c r="GJ396" s="5"/>
      <c r="GK396" s="5"/>
      <c r="GL396" s="5"/>
      <c r="GM396" s="5"/>
      <c r="GN396" s="5"/>
      <c r="GO396" s="5"/>
      <c r="GP396" s="5"/>
      <c r="GQ396" s="5"/>
      <c r="GR396" s="5"/>
      <c r="GS396" s="5"/>
    </row>
    <row r="397" spans="2:201" x14ac:dyDescent="0.3">
      <c r="B397" s="3" t="s">
        <v>680</v>
      </c>
      <c r="C397" s="36">
        <v>271</v>
      </c>
      <c r="D397" s="50" t="s">
        <v>7</v>
      </c>
      <c r="E397" s="57" t="s">
        <v>671</v>
      </c>
      <c r="F397" s="5"/>
      <c r="G397" s="4"/>
      <c r="H397" s="5"/>
      <c r="I397" s="5"/>
      <c r="J397" s="5"/>
      <c r="K397" s="5"/>
      <c r="L397" s="4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4"/>
      <c r="Z397" s="4"/>
      <c r="AA397" s="5"/>
      <c r="AB397" s="5"/>
      <c r="AC397" s="5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4"/>
      <c r="CN397" s="4"/>
      <c r="CO397" s="4"/>
      <c r="CP397" s="4"/>
      <c r="CQ397" s="4"/>
      <c r="CR397" s="4"/>
      <c r="CS397" s="4"/>
      <c r="CT397" s="4"/>
      <c r="CU397" s="4"/>
      <c r="CV397" s="4"/>
      <c r="CW397" s="4"/>
      <c r="CX397" s="4"/>
      <c r="CY397" s="4"/>
      <c r="CZ397" s="4"/>
      <c r="DA397" s="4"/>
      <c r="DB397" s="4"/>
      <c r="DC397" s="4"/>
      <c r="DD397" s="4"/>
      <c r="DE397" s="4"/>
      <c r="DF397" s="4"/>
      <c r="DG397" s="4"/>
      <c r="DH397" s="4"/>
      <c r="DI397" s="4"/>
      <c r="DJ397" s="4"/>
      <c r="DK397" s="4"/>
      <c r="DL397" s="4"/>
      <c r="DM397" s="4"/>
      <c r="DN397" s="4"/>
      <c r="DO397" s="4"/>
      <c r="DP397" s="4"/>
      <c r="DQ397" s="4"/>
      <c r="DR397" s="4"/>
      <c r="DS397" s="4"/>
      <c r="DT397" s="4"/>
      <c r="DU397" s="4"/>
      <c r="DV397" s="4"/>
      <c r="DW397" s="4"/>
      <c r="DX397" s="4"/>
      <c r="DY397" s="4"/>
      <c r="DZ397" s="4"/>
      <c r="EA397" s="4"/>
      <c r="EB397" s="4"/>
      <c r="EC397" s="4"/>
      <c r="ED397" s="4"/>
      <c r="EE397" s="4"/>
      <c r="EF397" s="4"/>
      <c r="EG397" s="4"/>
      <c r="EH397" s="4"/>
      <c r="EI397" s="4"/>
      <c r="EJ397" s="4"/>
      <c r="EK397" s="4"/>
      <c r="EL397" s="4"/>
      <c r="EM397" s="4"/>
      <c r="EN397" s="4"/>
      <c r="EO397" s="4"/>
      <c r="EP397" s="4"/>
      <c r="EQ397" s="4"/>
      <c r="ER397" s="4"/>
      <c r="ES397" s="4"/>
      <c r="ET397" s="4"/>
      <c r="EU397" s="4"/>
      <c r="EV397" s="4"/>
      <c r="EW397" s="4"/>
      <c r="EX397" s="4"/>
      <c r="EY397" s="4"/>
      <c r="EZ397" s="4"/>
      <c r="FA397" s="4"/>
      <c r="FB397" s="4"/>
      <c r="FC397" s="4"/>
      <c r="FD397" s="4"/>
      <c r="FE397" s="4"/>
      <c r="FF397" s="4"/>
      <c r="FG397" s="4"/>
      <c r="FH397" s="4"/>
      <c r="FI397" s="4"/>
      <c r="FJ397" s="4"/>
      <c r="FK397" s="4"/>
      <c r="FL397" s="4"/>
      <c r="FM397" s="4"/>
      <c r="FN397" s="4"/>
      <c r="FO397" s="4"/>
      <c r="FP397" s="4"/>
      <c r="FQ397" s="49">
        <v>200</v>
      </c>
      <c r="FR397" s="49">
        <v>-300</v>
      </c>
      <c r="FS397" s="49"/>
      <c r="FT397" s="49"/>
      <c r="FU397" s="49"/>
      <c r="FV397" s="49"/>
      <c r="FW397" s="4"/>
      <c r="FX397" s="4"/>
      <c r="FY397" s="4"/>
      <c r="FZ397" s="4"/>
      <c r="GA397" s="4"/>
      <c r="GB397" s="5"/>
      <c r="GC397" s="5"/>
      <c r="GD397" s="5"/>
      <c r="GE397" s="5"/>
      <c r="GF397" s="5"/>
      <c r="GG397" s="5"/>
      <c r="GH397" s="5"/>
      <c r="GI397" s="5"/>
      <c r="GJ397" s="5"/>
      <c r="GK397" s="5"/>
      <c r="GL397" s="5"/>
      <c r="GM397" s="5"/>
      <c r="GN397" s="5"/>
      <c r="GO397" s="5"/>
      <c r="GP397" s="5"/>
      <c r="GQ397" s="5"/>
      <c r="GR397" s="5"/>
      <c r="GS397" s="5"/>
    </row>
    <row r="398" spans="2:201" x14ac:dyDescent="0.3">
      <c r="B398" s="3" t="s">
        <v>681</v>
      </c>
      <c r="C398" s="36">
        <v>271</v>
      </c>
      <c r="D398" s="50" t="s">
        <v>7</v>
      </c>
      <c r="E398" s="57" t="s">
        <v>672</v>
      </c>
      <c r="F398" s="5"/>
      <c r="G398" s="4"/>
      <c r="H398" s="5"/>
      <c r="I398" s="5"/>
      <c r="J398" s="5"/>
      <c r="K398" s="5"/>
      <c r="L398" s="4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4"/>
      <c r="Z398" s="4"/>
      <c r="AA398" s="5"/>
      <c r="AB398" s="5"/>
      <c r="AC398" s="5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4"/>
      <c r="CN398" s="4"/>
      <c r="CO398" s="4"/>
      <c r="CP398" s="4"/>
      <c r="CQ398" s="4"/>
      <c r="CR398" s="4"/>
      <c r="CS398" s="4"/>
      <c r="CT398" s="4"/>
      <c r="CU398" s="4"/>
      <c r="CV398" s="4"/>
      <c r="CW398" s="4"/>
      <c r="CX398" s="4"/>
      <c r="CY398" s="4"/>
      <c r="CZ398" s="4"/>
      <c r="DA398" s="4"/>
      <c r="DB398" s="4"/>
      <c r="DC398" s="4"/>
      <c r="DD398" s="4"/>
      <c r="DE398" s="4"/>
      <c r="DF398" s="4"/>
      <c r="DG398" s="4"/>
      <c r="DH398" s="4"/>
      <c r="DI398" s="4"/>
      <c r="DJ398" s="4"/>
      <c r="DK398" s="4"/>
      <c r="DL398" s="4"/>
      <c r="DM398" s="4"/>
      <c r="DN398" s="4"/>
      <c r="DO398" s="4"/>
      <c r="DP398" s="4"/>
      <c r="DQ398" s="4"/>
      <c r="DR398" s="4"/>
      <c r="DS398" s="4"/>
      <c r="DT398" s="4"/>
      <c r="DU398" s="4"/>
      <c r="DV398" s="4"/>
      <c r="DW398" s="4"/>
      <c r="DX398" s="4"/>
      <c r="DY398" s="4"/>
      <c r="DZ398" s="4"/>
      <c r="EA398" s="4"/>
      <c r="EB398" s="4"/>
      <c r="EC398" s="4"/>
      <c r="ED398" s="4"/>
      <c r="EE398" s="4"/>
      <c r="EF398" s="4"/>
      <c r="EG398" s="4"/>
      <c r="EH398" s="4"/>
      <c r="EI398" s="4"/>
      <c r="EJ398" s="4"/>
      <c r="EK398" s="4"/>
      <c r="EL398" s="4"/>
      <c r="EM398" s="4"/>
      <c r="EN398" s="4"/>
      <c r="EO398" s="4"/>
      <c r="EP398" s="4"/>
      <c r="EQ398" s="4"/>
      <c r="ER398" s="4"/>
      <c r="ES398" s="4"/>
      <c r="ET398" s="4"/>
      <c r="EU398" s="4"/>
      <c r="EV398" s="4"/>
      <c r="EW398" s="4"/>
      <c r="EX398" s="4"/>
      <c r="EY398" s="4"/>
      <c r="EZ398" s="4"/>
      <c r="FA398" s="4"/>
      <c r="FB398" s="4"/>
      <c r="FC398" s="4"/>
      <c r="FD398" s="4"/>
      <c r="FE398" s="4"/>
      <c r="FF398" s="4"/>
      <c r="FG398" s="4"/>
      <c r="FH398" s="4"/>
      <c r="FI398" s="4"/>
      <c r="FJ398" s="4"/>
      <c r="FK398" s="4"/>
      <c r="FL398" s="4"/>
      <c r="FM398" s="4"/>
      <c r="FN398" s="4"/>
      <c r="FO398" s="4"/>
      <c r="FP398" s="4"/>
      <c r="FQ398" s="56">
        <v>-300</v>
      </c>
      <c r="FR398" s="56">
        <v>-200</v>
      </c>
      <c r="FS398" s="56"/>
      <c r="FT398" s="56"/>
      <c r="FU398" s="56"/>
      <c r="FV398" s="56"/>
      <c r="FW398" s="4"/>
      <c r="FX398" s="4"/>
      <c r="FY398" s="4"/>
      <c r="FZ398" s="4"/>
      <c r="GA398" s="4"/>
      <c r="GB398" s="5"/>
      <c r="GC398" s="5"/>
      <c r="GD398" s="5"/>
      <c r="GE398" s="5"/>
      <c r="GF398" s="5"/>
      <c r="GG398" s="5"/>
      <c r="GH398" s="5"/>
      <c r="GI398" s="5"/>
      <c r="GJ398" s="5"/>
      <c r="GK398" s="5"/>
      <c r="GL398" s="5"/>
      <c r="GM398" s="5"/>
      <c r="GN398" s="5"/>
      <c r="GO398" s="5"/>
      <c r="GP398" s="5"/>
      <c r="GQ398" s="5"/>
      <c r="GR398" s="5"/>
      <c r="GS398" s="5"/>
    </row>
    <row r="399" spans="2:201" x14ac:dyDescent="0.3">
      <c r="B399" s="3" t="s">
        <v>691</v>
      </c>
      <c r="C399" s="36">
        <v>272</v>
      </c>
      <c r="D399" s="50">
        <f>FS399/FK399</f>
        <v>0.66666666666666663</v>
      </c>
      <c r="E399" s="5"/>
      <c r="F399" s="5"/>
      <c r="G399" s="4"/>
      <c r="H399" s="5"/>
      <c r="I399" s="5"/>
      <c r="J399" s="5"/>
      <c r="K399" s="5"/>
      <c r="L399" s="4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4"/>
      <c r="Z399" s="4"/>
      <c r="AA399" s="5"/>
      <c r="AB399" s="5"/>
      <c r="AC399" s="5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4"/>
      <c r="CN399" s="4"/>
      <c r="CO399" s="4"/>
      <c r="CP399" s="4"/>
      <c r="CQ399" s="4"/>
      <c r="CR399" s="4"/>
      <c r="CS399" s="4"/>
      <c r="CT399" s="4"/>
      <c r="CU399" s="4"/>
      <c r="CV399" s="4"/>
      <c r="CW399" s="4"/>
      <c r="CX399" s="4"/>
      <c r="CY399" s="4"/>
      <c r="CZ399" s="4"/>
      <c r="DA399" s="4"/>
      <c r="DB399" s="4"/>
      <c r="DC399" s="4"/>
      <c r="DD399" s="4"/>
      <c r="DE399" s="4"/>
      <c r="DF399" s="4"/>
      <c r="DG399" s="4"/>
      <c r="DH399" s="4"/>
      <c r="DI399" s="4"/>
      <c r="DJ399" s="4"/>
      <c r="DK399" s="4"/>
      <c r="DL399" s="4"/>
      <c r="DM399" s="4"/>
      <c r="DN399" s="4"/>
      <c r="DO399" s="4"/>
      <c r="DP399" s="4"/>
      <c r="DQ399" s="4"/>
      <c r="DR399" s="4"/>
      <c r="DS399" s="4"/>
      <c r="DT399" s="4"/>
      <c r="DU399" s="4"/>
      <c r="DV399" s="4"/>
      <c r="DW399" s="4"/>
      <c r="DX399" s="4"/>
      <c r="DY399" s="4"/>
      <c r="DZ399" s="4"/>
      <c r="EA399" s="4"/>
      <c r="EB399" s="4"/>
      <c r="EC399" s="4"/>
      <c r="ED399" s="4"/>
      <c r="EE399" s="4"/>
      <c r="EF399" s="4"/>
      <c r="EG399" s="4"/>
      <c r="EH399" s="4"/>
      <c r="EI399" s="4"/>
      <c r="EJ399" s="4"/>
      <c r="EK399" s="4"/>
      <c r="EL399" s="4"/>
      <c r="EM399" s="4"/>
      <c r="EN399" s="4"/>
      <c r="EO399" s="4"/>
      <c r="EP399" s="4"/>
      <c r="EQ399" s="4"/>
      <c r="ER399" s="4"/>
      <c r="ES399" s="4"/>
      <c r="ET399" s="4"/>
      <c r="EU399" s="4"/>
      <c r="EV399" s="4"/>
      <c r="EW399" s="4"/>
      <c r="EX399" s="4"/>
      <c r="EY399" s="4"/>
      <c r="EZ399" s="4"/>
      <c r="FA399" s="4"/>
      <c r="FB399" s="4"/>
      <c r="FC399" s="4"/>
      <c r="FD399" s="4"/>
      <c r="FE399" s="4"/>
      <c r="FF399" s="4"/>
      <c r="FG399" s="4"/>
      <c r="FH399" s="4"/>
      <c r="FI399" s="4"/>
      <c r="FJ399" s="4"/>
      <c r="FK399" s="49">
        <v>1500</v>
      </c>
      <c r="FL399" s="4"/>
      <c r="FM399" s="4"/>
      <c r="FN399" s="4"/>
      <c r="FO399" s="4"/>
      <c r="FP399" s="4"/>
      <c r="FQ399" s="4"/>
      <c r="FR399" s="4"/>
      <c r="FS399" s="49">
        <v>1000</v>
      </c>
      <c r="FT399" s="49"/>
      <c r="FU399" s="49"/>
      <c r="FV399" s="49"/>
      <c r="FW399" s="4"/>
      <c r="FX399" s="4"/>
      <c r="FY399" s="4"/>
      <c r="FZ399" s="4"/>
      <c r="GA399" s="4"/>
      <c r="GB399" s="5"/>
      <c r="GC399" s="5"/>
      <c r="GD399" s="5"/>
      <c r="GE399" s="5"/>
      <c r="GF399" s="5"/>
      <c r="GG399" s="5"/>
      <c r="GH399" s="5"/>
      <c r="GI399" s="5"/>
      <c r="GJ399" s="5"/>
      <c r="GK399" s="5"/>
      <c r="GL399" s="5"/>
      <c r="GM399" s="5"/>
      <c r="GN399" s="5"/>
      <c r="GO399" s="5"/>
      <c r="GP399" s="5"/>
      <c r="GQ399" s="5"/>
      <c r="GR399" s="5"/>
      <c r="GS399" s="5"/>
    </row>
    <row r="400" spans="2:201" x14ac:dyDescent="0.3">
      <c r="B400" s="3" t="s">
        <v>692</v>
      </c>
      <c r="C400" s="36">
        <v>272</v>
      </c>
      <c r="D400" s="50" t="s">
        <v>7</v>
      </c>
      <c r="E400" s="57" t="s">
        <v>683</v>
      </c>
      <c r="F400" s="5"/>
      <c r="G400" s="4"/>
      <c r="H400" s="5"/>
      <c r="I400" s="5"/>
      <c r="J400" s="5"/>
      <c r="K400" s="5"/>
      <c r="L400" s="4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4"/>
      <c r="Z400" s="4"/>
      <c r="AA400" s="5"/>
      <c r="AB400" s="5"/>
      <c r="AC400" s="5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4"/>
      <c r="CN400" s="4"/>
      <c r="CO400" s="4"/>
      <c r="CP400" s="4"/>
      <c r="CQ400" s="4"/>
      <c r="CR400" s="4"/>
      <c r="CS400" s="4"/>
      <c r="CT400" s="4"/>
      <c r="CU400" s="4"/>
      <c r="CV400" s="4"/>
      <c r="CW400" s="4"/>
      <c r="CX400" s="4"/>
      <c r="CY400" s="4"/>
      <c r="CZ400" s="4"/>
      <c r="DA400" s="4"/>
      <c r="DB400" s="4"/>
      <c r="DC400" s="4"/>
      <c r="DD400" s="4"/>
      <c r="DE400" s="4"/>
      <c r="DF400" s="4"/>
      <c r="DG400" s="4"/>
      <c r="DH400" s="4"/>
      <c r="DI400" s="4"/>
      <c r="DJ400" s="4"/>
      <c r="DK400" s="4"/>
      <c r="DL400" s="4"/>
      <c r="DM400" s="4"/>
      <c r="DN400" s="4"/>
      <c r="DO400" s="4"/>
      <c r="DP400" s="4"/>
      <c r="DQ400" s="4"/>
      <c r="DR400" s="4"/>
      <c r="DS400" s="4"/>
      <c r="DT400" s="4"/>
      <c r="DU400" s="4"/>
      <c r="DV400" s="4"/>
      <c r="DW400" s="4"/>
      <c r="DX400" s="4"/>
      <c r="DY400" s="4"/>
      <c r="DZ400" s="4"/>
      <c r="EA400" s="4"/>
      <c r="EB400" s="4"/>
      <c r="EC400" s="4"/>
      <c r="ED400" s="4"/>
      <c r="EE400" s="4"/>
      <c r="EF400" s="4"/>
      <c r="EG400" s="4"/>
      <c r="EH400" s="4"/>
      <c r="EI400" s="4"/>
      <c r="EJ400" s="4"/>
      <c r="EK400" s="4"/>
      <c r="EL400" s="4"/>
      <c r="EM400" s="4"/>
      <c r="EN400" s="4"/>
      <c r="EO400" s="4"/>
      <c r="EP400" s="4"/>
      <c r="EQ400" s="4"/>
      <c r="ER400" s="4"/>
      <c r="ES400" s="4"/>
      <c r="ET400" s="4"/>
      <c r="EU400" s="4"/>
      <c r="EV400" s="4"/>
      <c r="EW400" s="4"/>
      <c r="EX400" s="4"/>
      <c r="EY400" s="4"/>
      <c r="EZ400" s="4"/>
      <c r="FA400" s="4"/>
      <c r="FB400" s="4"/>
      <c r="FC400" s="4"/>
      <c r="FD400" s="4"/>
      <c r="FE400" s="4"/>
      <c r="FF400" s="4"/>
      <c r="FG400" s="4"/>
      <c r="FH400" s="4"/>
      <c r="FI400" s="4"/>
      <c r="FJ400" s="4"/>
      <c r="FK400" s="50" t="s">
        <v>7</v>
      </c>
      <c r="FL400" s="4"/>
      <c r="FM400" s="4"/>
      <c r="FN400" s="4"/>
      <c r="FO400" s="4"/>
      <c r="FP400" s="4"/>
      <c r="FQ400" s="4"/>
      <c r="FR400" s="4"/>
      <c r="FS400" s="50" t="s">
        <v>7</v>
      </c>
      <c r="FT400" s="50"/>
      <c r="FU400" s="50"/>
      <c r="FV400" s="50"/>
      <c r="FW400" s="4"/>
      <c r="FX400" s="4"/>
      <c r="FY400" s="4"/>
      <c r="FZ400" s="4"/>
      <c r="GA400" s="4"/>
      <c r="GB400" s="5"/>
      <c r="GC400" s="5"/>
      <c r="GD400" s="5"/>
      <c r="GE400" s="5"/>
      <c r="GF400" s="5"/>
      <c r="GG400" s="5"/>
      <c r="GH400" s="5"/>
      <c r="GI400" s="5"/>
      <c r="GJ400" s="5"/>
      <c r="GK400" s="5"/>
      <c r="GL400" s="5"/>
      <c r="GM400" s="5"/>
      <c r="GN400" s="5"/>
      <c r="GO400" s="5"/>
      <c r="GP400" s="5"/>
      <c r="GQ400" s="5"/>
      <c r="GR400" s="5"/>
      <c r="GS400" s="5"/>
    </row>
    <row r="401" spans="2:201" x14ac:dyDescent="0.3">
      <c r="B401" s="3" t="s">
        <v>693</v>
      </c>
      <c r="C401" s="36">
        <v>272</v>
      </c>
      <c r="D401" s="50" t="s">
        <v>7</v>
      </c>
      <c r="E401" s="57" t="s">
        <v>684</v>
      </c>
      <c r="F401" s="5"/>
      <c r="G401" s="4"/>
      <c r="H401" s="5"/>
      <c r="I401" s="5"/>
      <c r="J401" s="5"/>
      <c r="K401" s="5"/>
      <c r="L401" s="4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4"/>
      <c r="Z401" s="4"/>
      <c r="AA401" s="5"/>
      <c r="AB401" s="5"/>
      <c r="AC401" s="5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  <c r="CM401" s="4"/>
      <c r="CN401" s="4"/>
      <c r="CO401" s="4"/>
      <c r="CP401" s="4"/>
      <c r="CQ401" s="4"/>
      <c r="CR401" s="4"/>
      <c r="CS401" s="4"/>
      <c r="CT401" s="4"/>
      <c r="CU401" s="4"/>
      <c r="CV401" s="4"/>
      <c r="CW401" s="4"/>
      <c r="CX401" s="4"/>
      <c r="CY401" s="4"/>
      <c r="CZ401" s="4"/>
      <c r="DA401" s="4"/>
      <c r="DB401" s="4"/>
      <c r="DC401" s="4"/>
      <c r="DD401" s="4"/>
      <c r="DE401" s="4"/>
      <c r="DF401" s="4"/>
      <c r="DG401" s="4"/>
      <c r="DH401" s="4"/>
      <c r="DI401" s="4"/>
      <c r="DJ401" s="4"/>
      <c r="DK401" s="4"/>
      <c r="DL401" s="4"/>
      <c r="DM401" s="4"/>
      <c r="DN401" s="4"/>
      <c r="DO401" s="4"/>
      <c r="DP401" s="4"/>
      <c r="DQ401" s="4"/>
      <c r="DR401" s="4"/>
      <c r="DS401" s="4"/>
      <c r="DT401" s="4"/>
      <c r="DU401" s="4"/>
      <c r="DV401" s="4"/>
      <c r="DW401" s="4"/>
      <c r="DX401" s="4"/>
      <c r="DY401" s="4"/>
      <c r="DZ401" s="4"/>
      <c r="EA401" s="4"/>
      <c r="EB401" s="4"/>
      <c r="EC401" s="4"/>
      <c r="ED401" s="4"/>
      <c r="EE401" s="4"/>
      <c r="EF401" s="4"/>
      <c r="EG401" s="4"/>
      <c r="EH401" s="4"/>
      <c r="EI401" s="4"/>
      <c r="EJ401" s="4"/>
      <c r="EK401" s="4"/>
      <c r="EL401" s="4"/>
      <c r="EM401" s="4"/>
      <c r="EN401" s="4"/>
      <c r="EO401" s="4"/>
      <c r="EP401" s="4"/>
      <c r="EQ401" s="4"/>
      <c r="ER401" s="4"/>
      <c r="ES401" s="4"/>
      <c r="ET401" s="4"/>
      <c r="EU401" s="4"/>
      <c r="EV401" s="4"/>
      <c r="EW401" s="4"/>
      <c r="EX401" s="4"/>
      <c r="EY401" s="4"/>
      <c r="EZ401" s="4"/>
      <c r="FA401" s="4"/>
      <c r="FB401" s="4"/>
      <c r="FC401" s="4"/>
      <c r="FD401" s="4"/>
      <c r="FE401" s="4"/>
      <c r="FF401" s="4"/>
      <c r="FG401" s="4"/>
      <c r="FH401" s="4"/>
      <c r="FI401" s="4"/>
      <c r="FJ401" s="4"/>
      <c r="FK401" s="50">
        <v>1000</v>
      </c>
      <c r="FL401" s="4"/>
      <c r="FM401" s="4"/>
      <c r="FN401" s="4"/>
      <c r="FO401" s="4"/>
      <c r="FP401" s="4"/>
      <c r="FQ401" s="4"/>
      <c r="FR401" s="4"/>
      <c r="FS401" s="50" t="s">
        <v>7</v>
      </c>
      <c r="FT401" s="50"/>
      <c r="FU401" s="50"/>
      <c r="FV401" s="50"/>
      <c r="FW401" s="4"/>
      <c r="FX401" s="4"/>
      <c r="FY401" s="4"/>
      <c r="FZ401" s="4"/>
      <c r="GA401" s="4"/>
      <c r="GB401" s="5"/>
      <c r="GC401" s="5"/>
      <c r="GD401" s="5"/>
      <c r="GE401" s="5"/>
      <c r="GF401" s="5"/>
      <c r="GG401" s="5"/>
      <c r="GH401" s="5"/>
      <c r="GI401" s="5"/>
      <c r="GJ401" s="5"/>
      <c r="GK401" s="5"/>
      <c r="GL401" s="5"/>
      <c r="GM401" s="5"/>
      <c r="GN401" s="5"/>
      <c r="GO401" s="5"/>
      <c r="GP401" s="5"/>
      <c r="GQ401" s="5"/>
      <c r="GR401" s="5"/>
      <c r="GS401" s="5"/>
    </row>
    <row r="402" spans="2:201" x14ac:dyDescent="0.3">
      <c r="B402" s="3" t="s">
        <v>694</v>
      </c>
      <c r="C402" s="36">
        <v>272</v>
      </c>
      <c r="D402" s="50" t="s">
        <v>589</v>
      </c>
      <c r="E402" s="52" t="s">
        <v>685</v>
      </c>
      <c r="F402" s="5"/>
      <c r="G402" s="4"/>
      <c r="H402" s="5"/>
      <c r="I402" s="5"/>
      <c r="J402" s="5"/>
      <c r="K402" s="5"/>
      <c r="L402" s="4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4"/>
      <c r="Z402" s="4"/>
      <c r="AA402" s="5"/>
      <c r="AB402" s="5"/>
      <c r="AC402" s="5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  <c r="CM402" s="4"/>
      <c r="CN402" s="4"/>
      <c r="CO402" s="4"/>
      <c r="CP402" s="4"/>
      <c r="CQ402" s="4"/>
      <c r="CR402" s="4"/>
      <c r="CS402" s="4"/>
      <c r="CT402" s="4"/>
      <c r="CU402" s="4"/>
      <c r="CV402" s="4"/>
      <c r="CW402" s="4"/>
      <c r="CX402" s="4"/>
      <c r="CY402" s="4"/>
      <c r="CZ402" s="4"/>
      <c r="DA402" s="4"/>
      <c r="DB402" s="4"/>
      <c r="DC402" s="4"/>
      <c r="DD402" s="4"/>
      <c r="DE402" s="4"/>
      <c r="DF402" s="4"/>
      <c r="DG402" s="4"/>
      <c r="DH402" s="4"/>
      <c r="DI402" s="4"/>
      <c r="DJ402" s="4"/>
      <c r="DK402" s="4"/>
      <c r="DL402" s="4"/>
      <c r="DM402" s="4"/>
      <c r="DN402" s="4"/>
      <c r="DO402" s="4"/>
      <c r="DP402" s="4"/>
      <c r="DQ402" s="4"/>
      <c r="DR402" s="4"/>
      <c r="DS402" s="4"/>
      <c r="DT402" s="4"/>
      <c r="DU402" s="4"/>
      <c r="DV402" s="4"/>
      <c r="DW402" s="4"/>
      <c r="DX402" s="4"/>
      <c r="DY402" s="4"/>
      <c r="DZ402" s="4"/>
      <c r="EA402" s="4"/>
      <c r="EB402" s="4"/>
      <c r="EC402" s="4"/>
      <c r="ED402" s="4"/>
      <c r="EE402" s="4"/>
      <c r="EF402" s="4"/>
      <c r="EG402" s="4"/>
      <c r="EH402" s="4"/>
      <c r="EI402" s="4"/>
      <c r="EJ402" s="4"/>
      <c r="EK402" s="4"/>
      <c r="EL402" s="4"/>
      <c r="EM402" s="4"/>
      <c r="EN402" s="4"/>
      <c r="EO402" s="4"/>
      <c r="EP402" s="4"/>
      <c r="EQ402" s="4"/>
      <c r="ER402" s="4"/>
      <c r="ES402" s="4"/>
      <c r="ET402" s="4"/>
      <c r="EU402" s="4"/>
      <c r="EV402" s="4"/>
      <c r="EW402" s="4"/>
      <c r="EX402" s="4"/>
      <c r="EY402" s="4"/>
      <c r="EZ402" s="4"/>
      <c r="FA402" s="4"/>
      <c r="FB402" s="4"/>
      <c r="FC402" s="4"/>
      <c r="FD402" s="4"/>
      <c r="FE402" s="4"/>
      <c r="FF402" s="4"/>
      <c r="FG402" s="4"/>
      <c r="FH402" s="4"/>
      <c r="FI402" s="4"/>
      <c r="FJ402" s="4"/>
      <c r="FK402" s="50" t="s">
        <v>7</v>
      </c>
      <c r="FL402" s="4"/>
      <c r="FM402" s="4"/>
      <c r="FN402" s="4"/>
      <c r="FO402" s="4"/>
      <c r="FP402" s="4"/>
      <c r="FQ402" s="4"/>
      <c r="FR402" s="4"/>
      <c r="FS402" s="50">
        <v>0</v>
      </c>
      <c r="FT402" s="50"/>
      <c r="FU402" s="50"/>
      <c r="FV402" s="50"/>
      <c r="FW402" s="4"/>
      <c r="FX402" s="4"/>
      <c r="FY402" s="4"/>
      <c r="FZ402" s="4"/>
      <c r="GA402" s="4"/>
      <c r="GB402" s="5"/>
      <c r="GC402" s="5"/>
      <c r="GD402" s="5"/>
      <c r="GE402" s="5"/>
      <c r="GF402" s="5"/>
      <c r="GG402" s="5"/>
      <c r="GH402" s="5"/>
      <c r="GI402" s="5"/>
      <c r="GJ402" s="5"/>
      <c r="GK402" s="5"/>
      <c r="GL402" s="5"/>
      <c r="GM402" s="5"/>
      <c r="GN402" s="5"/>
      <c r="GO402" s="5"/>
      <c r="GP402" s="5"/>
      <c r="GQ402" s="5"/>
      <c r="GR402" s="5"/>
      <c r="GS402" s="5"/>
    </row>
    <row r="403" spans="2:201" x14ac:dyDescent="0.3">
      <c r="B403" s="3" t="s">
        <v>695</v>
      </c>
      <c r="C403" s="36">
        <v>272</v>
      </c>
      <c r="D403" s="50" t="s">
        <v>590</v>
      </c>
      <c r="E403" s="52" t="s">
        <v>686</v>
      </c>
      <c r="F403" s="5"/>
      <c r="G403" s="4"/>
      <c r="H403" s="5"/>
      <c r="I403" s="5"/>
      <c r="J403" s="5"/>
      <c r="K403" s="5"/>
      <c r="L403" s="4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4"/>
      <c r="Z403" s="4"/>
      <c r="AA403" s="5"/>
      <c r="AB403" s="5"/>
      <c r="AC403" s="5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  <c r="CM403" s="4"/>
      <c r="CN403" s="4"/>
      <c r="CO403" s="4"/>
      <c r="CP403" s="4"/>
      <c r="CQ403" s="4"/>
      <c r="CR403" s="4"/>
      <c r="CS403" s="4"/>
      <c r="CT403" s="4"/>
      <c r="CU403" s="4"/>
      <c r="CV403" s="4"/>
      <c r="CW403" s="4"/>
      <c r="CX403" s="4"/>
      <c r="CY403" s="4"/>
      <c r="CZ403" s="4"/>
      <c r="DA403" s="4"/>
      <c r="DB403" s="4"/>
      <c r="DC403" s="4"/>
      <c r="DD403" s="4"/>
      <c r="DE403" s="4"/>
      <c r="DF403" s="4"/>
      <c r="DG403" s="4"/>
      <c r="DH403" s="4"/>
      <c r="DI403" s="4"/>
      <c r="DJ403" s="4"/>
      <c r="DK403" s="4"/>
      <c r="DL403" s="4"/>
      <c r="DM403" s="4"/>
      <c r="DN403" s="4"/>
      <c r="DO403" s="4"/>
      <c r="DP403" s="4"/>
      <c r="DQ403" s="4"/>
      <c r="DR403" s="4"/>
      <c r="DS403" s="4"/>
      <c r="DT403" s="4"/>
      <c r="DU403" s="4"/>
      <c r="DV403" s="4"/>
      <c r="DW403" s="4"/>
      <c r="DX403" s="4"/>
      <c r="DY403" s="4"/>
      <c r="DZ403" s="4"/>
      <c r="EA403" s="4"/>
      <c r="EB403" s="4"/>
      <c r="EC403" s="4"/>
      <c r="ED403" s="4"/>
      <c r="EE403" s="4"/>
      <c r="EF403" s="4"/>
      <c r="EG403" s="4"/>
      <c r="EH403" s="4"/>
      <c r="EI403" s="4"/>
      <c r="EJ403" s="4"/>
      <c r="EK403" s="4"/>
      <c r="EL403" s="4"/>
      <c r="EM403" s="4"/>
      <c r="EN403" s="4"/>
      <c r="EO403" s="4"/>
      <c r="EP403" s="4"/>
      <c r="EQ403" s="4"/>
      <c r="ER403" s="4"/>
      <c r="ES403" s="4"/>
      <c r="ET403" s="4"/>
      <c r="EU403" s="4"/>
      <c r="EV403" s="4"/>
      <c r="EW403" s="4"/>
      <c r="EX403" s="4"/>
      <c r="EY403" s="4"/>
      <c r="EZ403" s="4"/>
      <c r="FA403" s="4"/>
      <c r="FB403" s="4"/>
      <c r="FC403" s="4"/>
      <c r="FD403" s="4"/>
      <c r="FE403" s="4"/>
      <c r="FF403" s="4"/>
      <c r="FG403" s="4"/>
      <c r="FH403" s="4"/>
      <c r="FI403" s="4"/>
      <c r="FJ403" s="4"/>
      <c r="FK403" s="50" t="s">
        <v>7</v>
      </c>
      <c r="FL403" s="4"/>
      <c r="FM403" s="4"/>
      <c r="FN403" s="4"/>
      <c r="FO403" s="4"/>
      <c r="FP403" s="4"/>
      <c r="FQ403" s="4"/>
      <c r="FR403" s="4"/>
      <c r="FS403" s="50">
        <v>500</v>
      </c>
      <c r="FT403" s="50"/>
      <c r="FU403" s="50"/>
      <c r="FV403" s="50"/>
      <c r="FW403" s="4"/>
      <c r="FX403" s="4"/>
      <c r="FY403" s="4"/>
      <c r="FZ403" s="4"/>
      <c r="GA403" s="4"/>
      <c r="GB403" s="5"/>
      <c r="GC403" s="5"/>
      <c r="GD403" s="5"/>
      <c r="GE403" s="5"/>
      <c r="GF403" s="5"/>
      <c r="GG403" s="5"/>
      <c r="GH403" s="5"/>
      <c r="GI403" s="5"/>
      <c r="GJ403" s="5"/>
      <c r="GK403" s="5"/>
      <c r="GL403" s="5"/>
      <c r="GM403" s="5"/>
      <c r="GN403" s="5"/>
      <c r="GO403" s="5"/>
      <c r="GP403" s="5"/>
      <c r="GQ403" s="5"/>
      <c r="GR403" s="5"/>
      <c r="GS403" s="5"/>
    </row>
    <row r="404" spans="2:201" x14ac:dyDescent="0.3">
      <c r="B404" s="3" t="s">
        <v>696</v>
      </c>
      <c r="C404" s="36">
        <v>272</v>
      </c>
      <c r="D404" s="4">
        <v>1000000</v>
      </c>
      <c r="E404" s="52" t="s">
        <v>684</v>
      </c>
      <c r="F404" s="5"/>
      <c r="G404" s="4"/>
      <c r="H404" s="5"/>
      <c r="I404" s="5"/>
      <c r="J404" s="5"/>
      <c r="K404" s="5"/>
      <c r="L404" s="4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4"/>
      <c r="Z404" s="4"/>
      <c r="AA404" s="5"/>
      <c r="AB404" s="5"/>
      <c r="AC404" s="5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  <c r="CM404" s="4"/>
      <c r="CN404" s="4"/>
      <c r="CO404" s="4"/>
      <c r="CP404" s="4"/>
      <c r="CQ404" s="4"/>
      <c r="CR404" s="4"/>
      <c r="CS404" s="4"/>
      <c r="CT404" s="4"/>
      <c r="CU404" s="4"/>
      <c r="CV404" s="4"/>
      <c r="CW404" s="4"/>
      <c r="CX404" s="4"/>
      <c r="CY404" s="4"/>
      <c r="CZ404" s="4"/>
      <c r="DA404" s="4"/>
      <c r="DB404" s="4"/>
      <c r="DC404" s="4"/>
      <c r="DD404" s="4"/>
      <c r="DE404" s="4"/>
      <c r="DF404" s="4"/>
      <c r="DG404" s="4"/>
      <c r="DH404" s="4"/>
      <c r="DI404" s="4"/>
      <c r="DJ404" s="4"/>
      <c r="DK404" s="4"/>
      <c r="DL404" s="4"/>
      <c r="DM404" s="4"/>
      <c r="DN404" s="4"/>
      <c r="DO404" s="4"/>
      <c r="DP404" s="4"/>
      <c r="DQ404" s="4"/>
      <c r="DR404" s="4"/>
      <c r="DS404" s="4"/>
      <c r="DT404" s="4"/>
      <c r="DU404" s="4"/>
      <c r="DV404" s="4"/>
      <c r="DW404" s="4"/>
      <c r="DX404" s="4"/>
      <c r="DY404" s="4"/>
      <c r="DZ404" s="4"/>
      <c r="EA404" s="4"/>
      <c r="EB404" s="4"/>
      <c r="EC404" s="4"/>
      <c r="ED404" s="4"/>
      <c r="EE404" s="4"/>
      <c r="EF404" s="4"/>
      <c r="EG404" s="4"/>
      <c r="EH404" s="4"/>
      <c r="EI404" s="4"/>
      <c r="EJ404" s="4"/>
      <c r="EK404" s="4"/>
      <c r="EL404" s="4"/>
      <c r="EM404" s="4"/>
      <c r="EN404" s="4"/>
      <c r="EO404" s="4"/>
      <c r="EP404" s="4"/>
      <c r="EQ404" s="4"/>
      <c r="ER404" s="4"/>
      <c r="ES404" s="4"/>
      <c r="ET404" s="4"/>
      <c r="EU404" s="4"/>
      <c r="EV404" s="4"/>
      <c r="EW404" s="4"/>
      <c r="EX404" s="4"/>
      <c r="EY404" s="4"/>
      <c r="EZ404" s="4"/>
      <c r="FA404" s="4"/>
      <c r="FB404" s="4"/>
      <c r="FC404" s="4"/>
      <c r="FD404" s="4"/>
      <c r="FE404" s="4"/>
      <c r="FF404" s="4"/>
      <c r="FG404" s="4"/>
      <c r="FH404" s="4"/>
      <c r="FI404" s="4"/>
      <c r="FJ404" s="4"/>
      <c r="FK404" s="50">
        <v>0</v>
      </c>
      <c r="FL404" s="4"/>
      <c r="FM404" s="4"/>
      <c r="FN404" s="4"/>
      <c r="FO404" s="4"/>
      <c r="FP404" s="4"/>
      <c r="FQ404" s="4"/>
      <c r="FR404" s="4"/>
      <c r="FS404" s="50">
        <v>500</v>
      </c>
      <c r="FT404" s="50"/>
      <c r="FU404" s="50"/>
      <c r="FV404" s="50"/>
      <c r="FW404" s="4"/>
      <c r="FX404" s="4"/>
      <c r="FY404" s="4"/>
      <c r="FZ404" s="4"/>
      <c r="GA404" s="4"/>
      <c r="GB404" s="5"/>
      <c r="GC404" s="5"/>
      <c r="GD404" s="5"/>
      <c r="GE404" s="5"/>
      <c r="GF404" s="5"/>
      <c r="GG404" s="5"/>
      <c r="GH404" s="5"/>
      <c r="GI404" s="5"/>
      <c r="GJ404" s="5"/>
      <c r="GK404" s="5"/>
      <c r="GL404" s="5"/>
      <c r="GM404" s="5"/>
      <c r="GN404" s="5"/>
      <c r="GO404" s="5"/>
      <c r="GP404" s="5"/>
      <c r="GQ404" s="5"/>
      <c r="GR404" s="5"/>
      <c r="GS404" s="5"/>
    </row>
    <row r="405" spans="2:201" x14ac:dyDescent="0.3">
      <c r="B405" s="3" t="s">
        <v>697</v>
      </c>
      <c r="C405" s="36">
        <v>272</v>
      </c>
      <c r="D405" s="50" t="s">
        <v>589</v>
      </c>
      <c r="E405" s="52" t="s">
        <v>687</v>
      </c>
      <c r="F405" s="5"/>
      <c r="G405" s="4"/>
      <c r="H405" s="5"/>
      <c r="I405" s="5"/>
      <c r="J405" s="5"/>
      <c r="K405" s="5"/>
      <c r="L405" s="4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4"/>
      <c r="Z405" s="4"/>
      <c r="AA405" s="5"/>
      <c r="AB405" s="5"/>
      <c r="AC405" s="5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  <c r="CM405" s="4"/>
      <c r="CN405" s="4"/>
      <c r="CO405" s="4"/>
      <c r="CP405" s="4"/>
      <c r="CQ405" s="4"/>
      <c r="CR405" s="4"/>
      <c r="CS405" s="4"/>
      <c r="CT405" s="4"/>
      <c r="CU405" s="4"/>
      <c r="CV405" s="4"/>
      <c r="CW405" s="4"/>
      <c r="CX405" s="4"/>
      <c r="CY405" s="4"/>
      <c r="CZ405" s="4"/>
      <c r="DA405" s="4"/>
      <c r="DB405" s="4"/>
      <c r="DC405" s="4"/>
      <c r="DD405" s="4"/>
      <c r="DE405" s="4"/>
      <c r="DF405" s="4"/>
      <c r="DG405" s="4"/>
      <c r="DH405" s="4"/>
      <c r="DI405" s="4"/>
      <c r="DJ405" s="4"/>
      <c r="DK405" s="4"/>
      <c r="DL405" s="4"/>
      <c r="DM405" s="4"/>
      <c r="DN405" s="4"/>
      <c r="DO405" s="4"/>
      <c r="DP405" s="4"/>
      <c r="DQ405" s="4"/>
      <c r="DR405" s="4"/>
      <c r="DS405" s="4"/>
      <c r="DT405" s="4"/>
      <c r="DU405" s="4"/>
      <c r="DV405" s="4"/>
      <c r="DW405" s="4"/>
      <c r="DX405" s="4"/>
      <c r="DY405" s="4"/>
      <c r="DZ405" s="4"/>
      <c r="EA405" s="4"/>
      <c r="EB405" s="4"/>
      <c r="EC405" s="4"/>
      <c r="ED405" s="4"/>
      <c r="EE405" s="4"/>
      <c r="EF405" s="4"/>
      <c r="EG405" s="4"/>
      <c r="EH405" s="4"/>
      <c r="EI405" s="4"/>
      <c r="EJ405" s="4"/>
      <c r="EK405" s="4"/>
      <c r="EL405" s="4"/>
      <c r="EM405" s="4"/>
      <c r="EN405" s="4"/>
      <c r="EO405" s="4"/>
      <c r="EP405" s="4"/>
      <c r="EQ405" s="4"/>
      <c r="ER405" s="4"/>
      <c r="ES405" s="4"/>
      <c r="ET405" s="4"/>
      <c r="EU405" s="4"/>
      <c r="EV405" s="4"/>
      <c r="EW405" s="4"/>
      <c r="EX405" s="4"/>
      <c r="EY405" s="4"/>
      <c r="EZ405" s="4"/>
      <c r="FA405" s="4"/>
      <c r="FB405" s="4"/>
      <c r="FC405" s="4"/>
      <c r="FD405" s="4"/>
      <c r="FE405" s="4"/>
      <c r="FF405" s="4"/>
      <c r="FG405" s="4"/>
      <c r="FH405" s="4"/>
      <c r="FI405" s="4"/>
      <c r="FJ405" s="4"/>
      <c r="FK405" s="50">
        <v>0</v>
      </c>
      <c r="FL405" s="4"/>
      <c r="FM405" s="4"/>
      <c r="FN405" s="4"/>
      <c r="FO405" s="4"/>
      <c r="FP405" s="4"/>
      <c r="FQ405" s="4"/>
      <c r="FR405" s="4"/>
      <c r="FS405" s="50">
        <v>0</v>
      </c>
      <c r="FT405" s="50"/>
      <c r="FU405" s="50"/>
      <c r="FV405" s="50"/>
      <c r="FW405" s="4"/>
      <c r="FX405" s="4"/>
      <c r="FY405" s="4"/>
      <c r="FZ405" s="4"/>
      <c r="GA405" s="4"/>
      <c r="GB405" s="5"/>
      <c r="GC405" s="5"/>
      <c r="GD405" s="5"/>
      <c r="GE405" s="5"/>
      <c r="GF405" s="5"/>
      <c r="GG405" s="5"/>
      <c r="GH405" s="5"/>
      <c r="GI405" s="5"/>
      <c r="GJ405" s="5"/>
      <c r="GK405" s="5"/>
      <c r="GL405" s="5"/>
      <c r="GM405" s="5"/>
      <c r="GN405" s="5"/>
      <c r="GO405" s="5"/>
      <c r="GP405" s="5"/>
      <c r="GQ405" s="5"/>
      <c r="GR405" s="5"/>
      <c r="GS405" s="5"/>
    </row>
    <row r="406" spans="2:201" x14ac:dyDescent="0.3">
      <c r="B406" s="3" t="s">
        <v>698</v>
      </c>
      <c r="C406" s="36">
        <v>272</v>
      </c>
      <c r="D406" s="50" t="s">
        <v>7</v>
      </c>
      <c r="E406" s="52" t="s">
        <v>688</v>
      </c>
      <c r="F406" s="5"/>
      <c r="G406" s="4"/>
      <c r="H406" s="5"/>
      <c r="I406" s="5"/>
      <c r="J406" s="5"/>
      <c r="K406" s="5"/>
      <c r="L406" s="4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4"/>
      <c r="Z406" s="4"/>
      <c r="AA406" s="5"/>
      <c r="AB406" s="5"/>
      <c r="AC406" s="5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4"/>
      <c r="CN406" s="4"/>
      <c r="CO406" s="4"/>
      <c r="CP406" s="4"/>
      <c r="CQ406" s="4"/>
      <c r="CR406" s="4"/>
      <c r="CS406" s="4"/>
      <c r="CT406" s="4"/>
      <c r="CU406" s="4"/>
      <c r="CV406" s="4"/>
      <c r="CW406" s="4"/>
      <c r="CX406" s="4"/>
      <c r="CY406" s="4"/>
      <c r="CZ406" s="4"/>
      <c r="DA406" s="4"/>
      <c r="DB406" s="4"/>
      <c r="DC406" s="4"/>
      <c r="DD406" s="4"/>
      <c r="DE406" s="4"/>
      <c r="DF406" s="4"/>
      <c r="DG406" s="4"/>
      <c r="DH406" s="4"/>
      <c r="DI406" s="4"/>
      <c r="DJ406" s="4"/>
      <c r="DK406" s="4"/>
      <c r="DL406" s="4"/>
      <c r="DM406" s="4"/>
      <c r="DN406" s="4"/>
      <c r="DO406" s="4"/>
      <c r="DP406" s="4"/>
      <c r="DQ406" s="4"/>
      <c r="DR406" s="4"/>
      <c r="DS406" s="4"/>
      <c r="DT406" s="4"/>
      <c r="DU406" s="4"/>
      <c r="DV406" s="4"/>
      <c r="DW406" s="4"/>
      <c r="DX406" s="4"/>
      <c r="DY406" s="4"/>
      <c r="DZ406" s="4"/>
      <c r="EA406" s="4"/>
      <c r="EB406" s="4"/>
      <c r="EC406" s="4"/>
      <c r="ED406" s="4"/>
      <c r="EE406" s="4"/>
      <c r="EF406" s="4"/>
      <c r="EG406" s="4"/>
      <c r="EH406" s="4"/>
      <c r="EI406" s="4"/>
      <c r="EJ406" s="4"/>
      <c r="EK406" s="4"/>
      <c r="EL406" s="4"/>
      <c r="EM406" s="4"/>
      <c r="EN406" s="4"/>
      <c r="EO406" s="4"/>
      <c r="EP406" s="4"/>
      <c r="EQ406" s="4"/>
      <c r="ER406" s="4"/>
      <c r="ES406" s="4"/>
      <c r="ET406" s="4"/>
      <c r="EU406" s="4"/>
      <c r="EV406" s="4"/>
      <c r="EW406" s="4"/>
      <c r="EX406" s="4"/>
      <c r="EY406" s="4"/>
      <c r="EZ406" s="4"/>
      <c r="FA406" s="4"/>
      <c r="FB406" s="4"/>
      <c r="FC406" s="4"/>
      <c r="FD406" s="4"/>
      <c r="FE406" s="4"/>
      <c r="FF406" s="4"/>
      <c r="FG406" s="4"/>
      <c r="FH406" s="4"/>
      <c r="FI406" s="4"/>
      <c r="FJ406" s="4"/>
      <c r="FK406" s="49">
        <v>400</v>
      </c>
      <c r="FL406" s="4"/>
      <c r="FM406" s="4"/>
      <c r="FN406" s="4"/>
      <c r="FO406" s="4"/>
      <c r="FP406" s="4"/>
      <c r="FQ406" s="4"/>
      <c r="FR406" s="4"/>
      <c r="FS406" s="49">
        <v>-200</v>
      </c>
      <c r="FT406" s="49"/>
      <c r="FU406" s="49"/>
      <c r="FV406" s="49"/>
      <c r="FW406" s="4"/>
      <c r="FX406" s="4"/>
      <c r="FY406" s="4"/>
      <c r="FZ406" s="4"/>
      <c r="GA406" s="4"/>
      <c r="GB406" s="5"/>
      <c r="GC406" s="5"/>
      <c r="GD406" s="5"/>
      <c r="GE406" s="5"/>
      <c r="GF406" s="5"/>
      <c r="GG406" s="5"/>
      <c r="GH406" s="5"/>
      <c r="GI406" s="5"/>
      <c r="GJ406" s="5"/>
      <c r="GK406" s="5"/>
      <c r="GL406" s="5"/>
      <c r="GM406" s="5"/>
      <c r="GN406" s="5"/>
      <c r="GO406" s="5"/>
      <c r="GP406" s="5"/>
      <c r="GQ406" s="5"/>
      <c r="GR406" s="5"/>
      <c r="GS406" s="5"/>
    </row>
    <row r="407" spans="2:201" x14ac:dyDescent="0.3">
      <c r="B407" s="3" t="s">
        <v>699</v>
      </c>
      <c r="C407" s="36">
        <v>272</v>
      </c>
      <c r="D407" s="50" t="s">
        <v>7</v>
      </c>
      <c r="E407" s="52" t="s">
        <v>689</v>
      </c>
      <c r="F407" s="5"/>
      <c r="G407" s="4"/>
      <c r="H407" s="5"/>
      <c r="I407" s="5"/>
      <c r="J407" s="5"/>
      <c r="K407" s="5"/>
      <c r="L407" s="4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4"/>
      <c r="Z407" s="4"/>
      <c r="AA407" s="5"/>
      <c r="AB407" s="5"/>
      <c r="AC407" s="5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  <c r="CM407" s="4"/>
      <c r="CN407" s="4"/>
      <c r="CO407" s="4"/>
      <c r="CP407" s="4"/>
      <c r="CQ407" s="4"/>
      <c r="CR407" s="4"/>
      <c r="CS407" s="4"/>
      <c r="CT407" s="4"/>
      <c r="CU407" s="4"/>
      <c r="CV407" s="4"/>
      <c r="CW407" s="4"/>
      <c r="CX407" s="4"/>
      <c r="CY407" s="4"/>
      <c r="CZ407" s="4"/>
      <c r="DA407" s="4"/>
      <c r="DB407" s="4"/>
      <c r="DC407" s="4"/>
      <c r="DD407" s="4"/>
      <c r="DE407" s="4"/>
      <c r="DF407" s="4"/>
      <c r="DG407" s="4"/>
      <c r="DH407" s="4"/>
      <c r="DI407" s="4"/>
      <c r="DJ407" s="4"/>
      <c r="DK407" s="4"/>
      <c r="DL407" s="4"/>
      <c r="DM407" s="4"/>
      <c r="DN407" s="4"/>
      <c r="DO407" s="4"/>
      <c r="DP407" s="4"/>
      <c r="DQ407" s="4"/>
      <c r="DR407" s="4"/>
      <c r="DS407" s="4"/>
      <c r="DT407" s="4"/>
      <c r="DU407" s="4"/>
      <c r="DV407" s="4"/>
      <c r="DW407" s="4"/>
      <c r="DX407" s="4"/>
      <c r="DY407" s="4"/>
      <c r="DZ407" s="4"/>
      <c r="EA407" s="4"/>
      <c r="EB407" s="4"/>
      <c r="EC407" s="4"/>
      <c r="ED407" s="4"/>
      <c r="EE407" s="4"/>
      <c r="EF407" s="4"/>
      <c r="EG407" s="4"/>
      <c r="EH407" s="4"/>
      <c r="EI407" s="4"/>
      <c r="EJ407" s="4"/>
      <c r="EK407" s="4"/>
      <c r="EL407" s="4"/>
      <c r="EM407" s="4"/>
      <c r="EN407" s="4"/>
      <c r="EO407" s="4"/>
      <c r="EP407" s="4"/>
      <c r="EQ407" s="4"/>
      <c r="ER407" s="4"/>
      <c r="ES407" s="4"/>
      <c r="ET407" s="4"/>
      <c r="EU407" s="4"/>
      <c r="EV407" s="4"/>
      <c r="EW407" s="4"/>
      <c r="EX407" s="4"/>
      <c r="EY407" s="4"/>
      <c r="EZ407" s="4"/>
      <c r="FA407" s="4"/>
      <c r="FB407" s="4"/>
      <c r="FC407" s="4"/>
      <c r="FD407" s="4"/>
      <c r="FE407" s="4"/>
      <c r="FF407" s="4"/>
      <c r="FG407" s="4"/>
      <c r="FH407" s="4"/>
      <c r="FI407" s="4"/>
      <c r="FJ407" s="4"/>
      <c r="FK407" s="49">
        <v>-500</v>
      </c>
      <c r="FL407" s="4"/>
      <c r="FM407" s="4"/>
      <c r="FN407" s="4"/>
      <c r="FO407" s="4"/>
      <c r="FP407" s="4"/>
      <c r="FQ407" s="4"/>
      <c r="FR407" s="4"/>
      <c r="FS407" s="49">
        <v>300</v>
      </c>
      <c r="FT407" s="49"/>
      <c r="FU407" s="49"/>
      <c r="FV407" s="49"/>
      <c r="FW407" s="4"/>
      <c r="FX407" s="4"/>
      <c r="FY407" s="4"/>
      <c r="FZ407" s="4"/>
      <c r="GA407" s="4"/>
      <c r="GB407" s="5"/>
      <c r="GC407" s="5"/>
      <c r="GD407" s="5"/>
      <c r="GE407" s="5"/>
      <c r="GF407" s="5"/>
      <c r="GG407" s="5"/>
      <c r="GH407" s="5"/>
      <c r="GI407" s="5"/>
      <c r="GJ407" s="5"/>
      <c r="GK407" s="5"/>
      <c r="GL407" s="5"/>
      <c r="GM407" s="5"/>
      <c r="GN407" s="5"/>
      <c r="GO407" s="5"/>
      <c r="GP407" s="5"/>
      <c r="GQ407" s="5"/>
      <c r="GR407" s="5"/>
      <c r="GS407" s="5"/>
    </row>
    <row r="408" spans="2:201" x14ac:dyDescent="0.3">
      <c r="B408" s="3" t="s">
        <v>700</v>
      </c>
      <c r="C408" s="36">
        <v>272</v>
      </c>
      <c r="D408" s="50" t="s">
        <v>7</v>
      </c>
      <c r="E408" s="52" t="s">
        <v>690</v>
      </c>
      <c r="F408" s="5"/>
      <c r="G408" s="4"/>
      <c r="H408" s="5"/>
      <c r="I408" s="5"/>
      <c r="J408" s="5"/>
      <c r="K408" s="5"/>
      <c r="L408" s="4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4"/>
      <c r="Z408" s="4"/>
      <c r="AA408" s="5"/>
      <c r="AB408" s="5"/>
      <c r="AC408" s="5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  <c r="CL408" s="4"/>
      <c r="CM408" s="4"/>
      <c r="CN408" s="4"/>
      <c r="CO408" s="4"/>
      <c r="CP408" s="4"/>
      <c r="CQ408" s="4"/>
      <c r="CR408" s="4"/>
      <c r="CS408" s="4"/>
      <c r="CT408" s="4"/>
      <c r="CU408" s="4"/>
      <c r="CV408" s="4"/>
      <c r="CW408" s="4"/>
      <c r="CX408" s="4"/>
      <c r="CY408" s="4"/>
      <c r="CZ408" s="4"/>
      <c r="DA408" s="4"/>
      <c r="DB408" s="4"/>
      <c r="DC408" s="4"/>
      <c r="DD408" s="4"/>
      <c r="DE408" s="4"/>
      <c r="DF408" s="4"/>
      <c r="DG408" s="4"/>
      <c r="DH408" s="4"/>
      <c r="DI408" s="4"/>
      <c r="DJ408" s="4"/>
      <c r="DK408" s="4"/>
      <c r="DL408" s="4"/>
      <c r="DM408" s="4"/>
      <c r="DN408" s="4"/>
      <c r="DO408" s="4"/>
      <c r="DP408" s="4"/>
      <c r="DQ408" s="4"/>
      <c r="DR408" s="4"/>
      <c r="DS408" s="4"/>
      <c r="DT408" s="4"/>
      <c r="DU408" s="4"/>
      <c r="DV408" s="4"/>
      <c r="DW408" s="4"/>
      <c r="DX408" s="4"/>
      <c r="DY408" s="4"/>
      <c r="DZ408" s="4"/>
      <c r="EA408" s="4"/>
      <c r="EB408" s="4"/>
      <c r="EC408" s="4"/>
      <c r="ED408" s="4"/>
      <c r="EE408" s="4"/>
      <c r="EF408" s="4"/>
      <c r="EG408" s="4"/>
      <c r="EH408" s="4"/>
      <c r="EI408" s="4"/>
      <c r="EJ408" s="4"/>
      <c r="EK408" s="4"/>
      <c r="EL408" s="4"/>
      <c r="EM408" s="4"/>
      <c r="EN408" s="4"/>
      <c r="EO408" s="4"/>
      <c r="EP408" s="4"/>
      <c r="EQ408" s="4"/>
      <c r="ER408" s="4"/>
      <c r="ES408" s="4"/>
      <c r="ET408" s="4"/>
      <c r="EU408" s="4"/>
      <c r="EV408" s="4"/>
      <c r="EW408" s="4"/>
      <c r="EX408" s="4"/>
      <c r="EY408" s="4"/>
      <c r="EZ408" s="4"/>
      <c r="FA408" s="4"/>
      <c r="FB408" s="4"/>
      <c r="FC408" s="4"/>
      <c r="FD408" s="4"/>
      <c r="FE408" s="4"/>
      <c r="FF408" s="4"/>
      <c r="FG408" s="4"/>
      <c r="FH408" s="4"/>
      <c r="FI408" s="4"/>
      <c r="FJ408" s="4"/>
      <c r="FK408" s="51">
        <v>-300</v>
      </c>
      <c r="FL408" s="4"/>
      <c r="FM408" s="4"/>
      <c r="FN408" s="4"/>
      <c r="FO408" s="4"/>
      <c r="FP408" s="4"/>
      <c r="FQ408" s="4"/>
      <c r="FR408" s="4"/>
      <c r="FS408" s="51">
        <v>-200</v>
      </c>
      <c r="FT408" s="51"/>
      <c r="FU408" s="51"/>
      <c r="FV408" s="51"/>
      <c r="FW408" s="4"/>
      <c r="FX408" s="4"/>
      <c r="FY408" s="4"/>
      <c r="FZ408" s="4"/>
      <c r="GA408" s="4"/>
      <c r="GB408" s="5"/>
      <c r="GC408" s="5"/>
      <c r="GD408" s="5"/>
      <c r="GE408" s="5"/>
      <c r="GF408" s="5"/>
      <c r="GG408" s="5"/>
      <c r="GH408" s="5"/>
      <c r="GI408" s="5"/>
      <c r="GJ408" s="5"/>
      <c r="GK408" s="5"/>
      <c r="GL408" s="5"/>
      <c r="GM408" s="5"/>
      <c r="GN408" s="5"/>
      <c r="GO408" s="5"/>
      <c r="GP408" s="5"/>
      <c r="GQ408" s="5"/>
      <c r="GR408" s="5"/>
      <c r="GS408" s="5"/>
    </row>
    <row r="409" spans="2:201" x14ac:dyDescent="0.3">
      <c r="B409" s="3" t="s">
        <v>704</v>
      </c>
      <c r="C409" s="53">
        <v>273</v>
      </c>
      <c r="D409" s="4">
        <v>10</v>
      </c>
      <c r="E409" s="5"/>
      <c r="F409" s="5"/>
      <c r="G409" s="4"/>
      <c r="H409" s="5"/>
      <c r="I409" s="5"/>
      <c r="J409" s="5"/>
      <c r="K409" s="5"/>
      <c r="L409" s="4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4"/>
      <c r="Z409" s="4"/>
      <c r="AA409" s="5"/>
      <c r="AB409" s="5"/>
      <c r="AC409" s="5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CL409" s="4"/>
      <c r="CM409" s="4"/>
      <c r="CN409" s="4"/>
      <c r="CO409" s="4"/>
      <c r="CP409" s="4"/>
      <c r="CQ409" s="4"/>
      <c r="CR409" s="4"/>
      <c r="CS409" s="4"/>
      <c r="CT409" s="4"/>
      <c r="CU409" s="4"/>
      <c r="CV409" s="4"/>
      <c r="CW409" s="4"/>
      <c r="CX409" s="4"/>
      <c r="CY409" s="4"/>
      <c r="CZ409" s="4"/>
      <c r="DA409" s="4"/>
      <c r="DB409" s="4"/>
      <c r="DC409" s="4"/>
      <c r="DD409" s="4"/>
      <c r="DE409" s="4"/>
      <c r="DF409" s="4"/>
      <c r="DG409" s="4"/>
      <c r="DH409" s="4"/>
      <c r="DI409" s="4"/>
      <c r="DJ409" s="4"/>
      <c r="DK409" s="4"/>
      <c r="DL409" s="4"/>
      <c r="DM409" s="4"/>
      <c r="DN409" s="4"/>
      <c r="DO409" s="4"/>
      <c r="DP409" s="4"/>
      <c r="DQ409" s="4"/>
      <c r="DR409" s="4"/>
      <c r="DS409" s="4"/>
      <c r="DT409" s="4"/>
      <c r="DU409" s="4"/>
      <c r="DV409" s="4"/>
      <c r="DW409" s="4"/>
      <c r="DX409" s="4"/>
      <c r="DY409" s="4"/>
      <c r="DZ409" s="4"/>
      <c r="EA409" s="4"/>
      <c r="EB409" s="4"/>
      <c r="EC409" s="4"/>
      <c r="ED409" s="4"/>
      <c r="EE409" s="4"/>
      <c r="EF409" s="4"/>
      <c r="EG409" s="4"/>
      <c r="EH409" s="4"/>
      <c r="EI409" s="4"/>
      <c r="EJ409" s="4"/>
      <c r="EK409" s="4"/>
      <c r="EL409" s="4"/>
      <c r="EM409" s="4"/>
      <c r="EN409" s="4"/>
      <c r="EO409" s="4"/>
      <c r="EP409" s="4"/>
      <c r="EQ409" s="4"/>
      <c r="ER409" s="4"/>
      <c r="ES409" s="4"/>
      <c r="ET409" s="4"/>
      <c r="EU409" s="4"/>
      <c r="EV409" s="4"/>
      <c r="EW409" s="4"/>
      <c r="EX409" s="4"/>
      <c r="EY409" s="4"/>
      <c r="EZ409" s="4"/>
      <c r="FA409" s="4"/>
      <c r="FB409" s="4"/>
      <c r="FC409" s="4"/>
      <c r="FD409" s="4"/>
      <c r="FE409" s="4"/>
      <c r="FF409" s="4"/>
      <c r="FG409" s="4"/>
      <c r="FH409" s="4"/>
      <c r="FI409" s="4"/>
      <c r="FJ409" s="4"/>
      <c r="FK409" s="4"/>
      <c r="FL409" s="4"/>
      <c r="FM409" s="4"/>
      <c r="FN409" s="4"/>
      <c r="FO409" s="4"/>
      <c r="FP409" s="4"/>
      <c r="FQ409" s="4"/>
      <c r="FR409" s="4"/>
      <c r="FS409" s="4"/>
      <c r="FT409" s="54">
        <v>10</v>
      </c>
      <c r="FU409" s="10"/>
      <c r="FV409" s="10"/>
      <c r="FW409" s="4"/>
      <c r="FX409" s="4"/>
      <c r="FY409" s="4"/>
      <c r="FZ409" s="4"/>
      <c r="GA409" s="4"/>
      <c r="GB409" s="5"/>
      <c r="GC409" s="5"/>
      <c r="GD409" s="5"/>
      <c r="GE409" s="5"/>
      <c r="GF409" s="5"/>
      <c r="GG409" s="5"/>
      <c r="GH409" s="5"/>
      <c r="GI409" s="5"/>
      <c r="GJ409" s="5"/>
      <c r="GK409" s="5"/>
      <c r="GL409" s="5"/>
      <c r="GM409" s="5"/>
      <c r="GN409" s="5"/>
      <c r="GO409" s="5"/>
      <c r="GP409" s="5"/>
      <c r="GQ409" s="5"/>
      <c r="GR409" s="5"/>
      <c r="GS409" s="5"/>
    </row>
    <row r="410" spans="2:201" x14ac:dyDescent="0.3">
      <c r="B410" s="3" t="s">
        <v>705</v>
      </c>
      <c r="C410" s="53">
        <v>273</v>
      </c>
      <c r="D410" s="50" t="s">
        <v>7</v>
      </c>
      <c r="E410" s="52" t="s">
        <v>702</v>
      </c>
      <c r="F410" s="5"/>
      <c r="G410" s="4"/>
      <c r="H410" s="5"/>
      <c r="I410" s="5"/>
      <c r="J410" s="5"/>
      <c r="K410" s="5"/>
      <c r="L410" s="4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4"/>
      <c r="Z410" s="4"/>
      <c r="AA410" s="5"/>
      <c r="AB410" s="5"/>
      <c r="AC410" s="5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  <c r="CH410" s="4"/>
      <c r="CI410" s="4"/>
      <c r="CJ410" s="4"/>
      <c r="CK410" s="4"/>
      <c r="CL410" s="4"/>
      <c r="CM410" s="4"/>
      <c r="CN410" s="4"/>
      <c r="CO410" s="4"/>
      <c r="CP410" s="4"/>
      <c r="CQ410" s="4"/>
      <c r="CR410" s="4"/>
      <c r="CS410" s="4"/>
      <c r="CT410" s="4"/>
      <c r="CU410" s="4"/>
      <c r="CV410" s="4"/>
      <c r="CW410" s="4"/>
      <c r="CX410" s="4"/>
      <c r="CY410" s="4"/>
      <c r="CZ410" s="4"/>
      <c r="DA410" s="4"/>
      <c r="DB410" s="4"/>
      <c r="DC410" s="4"/>
      <c r="DD410" s="4"/>
      <c r="DE410" s="4"/>
      <c r="DF410" s="4"/>
      <c r="DG410" s="4"/>
      <c r="DH410" s="4"/>
      <c r="DI410" s="4"/>
      <c r="DJ410" s="4"/>
      <c r="DK410" s="4"/>
      <c r="DL410" s="4"/>
      <c r="DM410" s="4"/>
      <c r="DN410" s="4"/>
      <c r="DO410" s="4"/>
      <c r="DP410" s="4"/>
      <c r="DQ410" s="4"/>
      <c r="DR410" s="4"/>
      <c r="DS410" s="4"/>
      <c r="DT410" s="4"/>
      <c r="DU410" s="4"/>
      <c r="DV410" s="4"/>
      <c r="DW410" s="4"/>
      <c r="DX410" s="4"/>
      <c r="DY410" s="4"/>
      <c r="DZ410" s="4"/>
      <c r="EA410" s="4"/>
      <c r="EB410" s="4"/>
      <c r="EC410" s="4"/>
      <c r="ED410" s="4"/>
      <c r="EE410" s="4"/>
      <c r="EF410" s="4"/>
      <c r="EG410" s="4"/>
      <c r="EH410" s="4"/>
      <c r="EI410" s="4"/>
      <c r="EJ410" s="4"/>
      <c r="EK410" s="4"/>
      <c r="EL410" s="4"/>
      <c r="EM410" s="4"/>
      <c r="EN410" s="4"/>
      <c r="EO410" s="4"/>
      <c r="EP410" s="4"/>
      <c r="EQ410" s="4"/>
      <c r="ER410" s="4"/>
      <c r="ES410" s="4"/>
      <c r="ET410" s="4"/>
      <c r="EU410" s="4"/>
      <c r="EV410" s="4"/>
      <c r="EW410" s="4"/>
      <c r="EX410" s="4"/>
      <c r="EY410" s="4"/>
      <c r="EZ410" s="4"/>
      <c r="FA410" s="4"/>
      <c r="FB410" s="4"/>
      <c r="FC410" s="4"/>
      <c r="FD410" s="4"/>
      <c r="FE410" s="4"/>
      <c r="FF410" s="4"/>
      <c r="FG410" s="4"/>
      <c r="FH410" s="4"/>
      <c r="FI410" s="4"/>
      <c r="FJ410" s="4"/>
      <c r="FK410" s="4"/>
      <c r="FL410" s="4"/>
      <c r="FM410" s="4"/>
      <c r="FN410" s="4"/>
      <c r="FO410" s="4"/>
      <c r="FP410" s="4"/>
      <c r="FQ410" s="4"/>
      <c r="FR410" s="4"/>
      <c r="FS410" s="4"/>
      <c r="FT410" s="54" t="s">
        <v>7</v>
      </c>
      <c r="FU410" s="10"/>
      <c r="FV410" s="10"/>
      <c r="FW410" s="4"/>
      <c r="FX410" s="4"/>
      <c r="FY410" s="4"/>
      <c r="FZ410" s="4"/>
      <c r="GA410" s="4"/>
      <c r="GB410" s="5"/>
      <c r="GC410" s="5"/>
      <c r="GD410" s="5"/>
      <c r="GE410" s="5"/>
      <c r="GF410" s="5"/>
      <c r="GG410" s="5"/>
      <c r="GH410" s="5"/>
      <c r="GI410" s="5"/>
      <c r="GJ410" s="5"/>
      <c r="GK410" s="5"/>
      <c r="GL410" s="5"/>
      <c r="GM410" s="5"/>
      <c r="GN410" s="5"/>
      <c r="GO410" s="5"/>
      <c r="GP410" s="5"/>
      <c r="GQ410" s="5"/>
      <c r="GR410" s="5"/>
      <c r="GS410" s="5"/>
    </row>
    <row r="411" spans="2:201" x14ac:dyDescent="0.3">
      <c r="B411" s="3" t="s">
        <v>706</v>
      </c>
      <c r="C411" s="53">
        <v>273</v>
      </c>
      <c r="D411" s="50" t="s">
        <v>7</v>
      </c>
      <c r="E411" s="52" t="s">
        <v>703</v>
      </c>
      <c r="F411" s="5"/>
      <c r="G411" s="4"/>
      <c r="H411" s="5"/>
      <c r="I411" s="5"/>
      <c r="J411" s="5"/>
      <c r="K411" s="5"/>
      <c r="L411" s="4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4"/>
      <c r="Z411" s="4"/>
      <c r="AA411" s="5"/>
      <c r="AB411" s="5"/>
      <c r="AC411" s="5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  <c r="CH411" s="4"/>
      <c r="CI411" s="4"/>
      <c r="CJ411" s="4"/>
      <c r="CK411" s="4"/>
      <c r="CL411" s="4"/>
      <c r="CM411" s="4"/>
      <c r="CN411" s="4"/>
      <c r="CO411" s="4"/>
      <c r="CP411" s="4"/>
      <c r="CQ411" s="4"/>
      <c r="CR411" s="4"/>
      <c r="CS411" s="4"/>
      <c r="CT411" s="4"/>
      <c r="CU411" s="4"/>
      <c r="CV411" s="4"/>
      <c r="CW411" s="4"/>
      <c r="CX411" s="4"/>
      <c r="CY411" s="4"/>
      <c r="CZ411" s="4"/>
      <c r="DA411" s="4"/>
      <c r="DB411" s="4"/>
      <c r="DC411" s="4"/>
      <c r="DD411" s="4"/>
      <c r="DE411" s="4"/>
      <c r="DF411" s="4"/>
      <c r="DG411" s="4"/>
      <c r="DH411" s="4"/>
      <c r="DI411" s="4"/>
      <c r="DJ411" s="4"/>
      <c r="DK411" s="4"/>
      <c r="DL411" s="4"/>
      <c r="DM411" s="4"/>
      <c r="DN411" s="4"/>
      <c r="DO411" s="4"/>
      <c r="DP411" s="4"/>
      <c r="DQ411" s="4"/>
      <c r="DR411" s="4"/>
      <c r="DS411" s="4"/>
      <c r="DT411" s="4"/>
      <c r="DU411" s="4"/>
      <c r="DV411" s="4"/>
      <c r="DW411" s="4"/>
      <c r="DX411" s="4"/>
      <c r="DY411" s="4"/>
      <c r="DZ411" s="4"/>
      <c r="EA411" s="4"/>
      <c r="EB411" s="4"/>
      <c r="EC411" s="4"/>
      <c r="ED411" s="4"/>
      <c r="EE411" s="4"/>
      <c r="EF411" s="4"/>
      <c r="EG411" s="4"/>
      <c r="EH411" s="4"/>
      <c r="EI411" s="4"/>
      <c r="EJ411" s="4"/>
      <c r="EK411" s="4"/>
      <c r="EL411" s="4"/>
      <c r="EM411" s="4"/>
      <c r="EN411" s="4"/>
      <c r="EO411" s="4"/>
      <c r="EP411" s="4"/>
      <c r="EQ411" s="4"/>
      <c r="ER411" s="4"/>
      <c r="ES411" s="4"/>
      <c r="ET411" s="4"/>
      <c r="EU411" s="4"/>
      <c r="EV411" s="4"/>
      <c r="EW411" s="4"/>
      <c r="EX411" s="4"/>
      <c r="EY411" s="4"/>
      <c r="EZ411" s="4"/>
      <c r="FA411" s="4"/>
      <c r="FB411" s="4"/>
      <c r="FC411" s="4"/>
      <c r="FD411" s="4"/>
      <c r="FE411" s="4"/>
      <c r="FF411" s="4"/>
      <c r="FG411" s="4"/>
      <c r="FH411" s="4"/>
      <c r="FI411" s="4"/>
      <c r="FJ411" s="4"/>
      <c r="FK411" s="4"/>
      <c r="FL411" s="4"/>
      <c r="FM411" s="4"/>
      <c r="FN411" s="4"/>
      <c r="FO411" s="4"/>
      <c r="FP411" s="4"/>
      <c r="FQ411" s="4"/>
      <c r="FR411" s="4"/>
      <c r="FS411" s="4"/>
      <c r="FT411" s="54">
        <v>-15</v>
      </c>
      <c r="FU411" s="10"/>
      <c r="FV411" s="10"/>
      <c r="FW411" s="4"/>
      <c r="FX411" s="4"/>
      <c r="FY411" s="4"/>
      <c r="FZ411" s="4"/>
      <c r="GA411" s="4"/>
      <c r="GB411" s="5"/>
      <c r="GC411" s="5"/>
      <c r="GD411" s="5"/>
      <c r="GE411" s="5"/>
      <c r="GF411" s="5"/>
      <c r="GG411" s="5"/>
      <c r="GH411" s="5"/>
      <c r="GI411" s="5"/>
      <c r="GJ411" s="5"/>
      <c r="GK411" s="5"/>
      <c r="GL411" s="5"/>
      <c r="GM411" s="5"/>
      <c r="GN411" s="5"/>
      <c r="GO411" s="5"/>
      <c r="GP411" s="5"/>
      <c r="GQ411" s="5"/>
      <c r="GR411" s="5"/>
      <c r="GS411" s="5"/>
    </row>
    <row r="412" spans="2:201" x14ac:dyDescent="0.3">
      <c r="B412" s="3" t="s">
        <v>709</v>
      </c>
      <c r="C412" s="36">
        <v>274</v>
      </c>
      <c r="D412" s="50">
        <f>FU412/FV412</f>
        <v>0.2</v>
      </c>
      <c r="E412" s="5"/>
      <c r="F412" s="5"/>
      <c r="G412" s="4"/>
      <c r="H412" s="5"/>
      <c r="I412" s="5"/>
      <c r="J412" s="5"/>
      <c r="K412" s="5"/>
      <c r="L412" s="4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4"/>
      <c r="Z412" s="4"/>
      <c r="AA412" s="5"/>
      <c r="AB412" s="5"/>
      <c r="AC412" s="5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  <c r="CH412" s="4"/>
      <c r="CI412" s="4"/>
      <c r="CJ412" s="4"/>
      <c r="CK412" s="4"/>
      <c r="CL412" s="4"/>
      <c r="CM412" s="4"/>
      <c r="CN412" s="4"/>
      <c r="CO412" s="4"/>
      <c r="CP412" s="4"/>
      <c r="CQ412" s="4"/>
      <c r="CR412" s="4"/>
      <c r="CS412" s="4"/>
      <c r="CT412" s="4"/>
      <c r="CU412" s="4"/>
      <c r="CV412" s="4"/>
      <c r="CW412" s="4"/>
      <c r="CX412" s="4"/>
      <c r="CY412" s="4"/>
      <c r="CZ412" s="4"/>
      <c r="DA412" s="4"/>
      <c r="DB412" s="4"/>
      <c r="DC412" s="4"/>
      <c r="DD412" s="4"/>
      <c r="DE412" s="4"/>
      <c r="DF412" s="4"/>
      <c r="DG412" s="4"/>
      <c r="DH412" s="4"/>
      <c r="DI412" s="4"/>
      <c r="DJ412" s="4"/>
      <c r="DK412" s="4"/>
      <c r="DL412" s="4"/>
      <c r="DM412" s="4"/>
      <c r="DN412" s="4"/>
      <c r="DO412" s="4"/>
      <c r="DP412" s="4"/>
      <c r="DQ412" s="4"/>
      <c r="DR412" s="4"/>
      <c r="DS412" s="4"/>
      <c r="DT412" s="4"/>
      <c r="DU412" s="4"/>
      <c r="DV412" s="4"/>
      <c r="DW412" s="4"/>
      <c r="DX412" s="4"/>
      <c r="DY412" s="4"/>
      <c r="DZ412" s="4"/>
      <c r="EA412" s="4"/>
      <c r="EB412" s="4"/>
      <c r="EC412" s="4"/>
      <c r="ED412" s="4"/>
      <c r="EE412" s="4"/>
      <c r="EF412" s="4"/>
      <c r="EG412" s="4"/>
      <c r="EH412" s="4"/>
      <c r="EI412" s="4"/>
      <c r="EJ412" s="4"/>
      <c r="EK412" s="4"/>
      <c r="EL412" s="4"/>
      <c r="EM412" s="4"/>
      <c r="EN412" s="4"/>
      <c r="EO412" s="4"/>
      <c r="EP412" s="4"/>
      <c r="EQ412" s="4"/>
      <c r="ER412" s="4"/>
      <c r="ES412" s="4"/>
      <c r="ET412" s="4"/>
      <c r="EU412" s="4"/>
      <c r="EV412" s="4"/>
      <c r="EW412" s="4"/>
      <c r="EX412" s="4"/>
      <c r="EY412" s="4"/>
      <c r="EZ412" s="4"/>
      <c r="FA412" s="4"/>
      <c r="FB412" s="4"/>
      <c r="FC412" s="4"/>
      <c r="FD412" s="4"/>
      <c r="FE412" s="4"/>
      <c r="FF412" s="4"/>
      <c r="FG412" s="4"/>
      <c r="FH412" s="4"/>
      <c r="FI412" s="4"/>
      <c r="FJ412" s="4"/>
      <c r="FK412" s="4"/>
      <c r="FL412" s="4"/>
      <c r="FM412" s="4"/>
      <c r="FN412" s="4"/>
      <c r="FO412" s="4"/>
      <c r="FP412" s="4"/>
      <c r="FQ412" s="4"/>
      <c r="FR412" s="4"/>
      <c r="FS412" s="4"/>
      <c r="FT412" s="4"/>
      <c r="FU412" s="49">
        <v>100</v>
      </c>
      <c r="FV412" s="49">
        <v>500</v>
      </c>
      <c r="FW412" s="4"/>
      <c r="FX412" s="4"/>
      <c r="FY412" s="4"/>
      <c r="FZ412" s="4"/>
      <c r="GA412" s="4"/>
      <c r="GB412" s="5"/>
      <c r="GC412" s="5"/>
      <c r="GD412" s="5"/>
      <c r="GE412" s="5"/>
      <c r="GF412" s="5"/>
      <c r="GG412" s="5"/>
      <c r="GH412" s="5"/>
      <c r="GI412" s="5"/>
      <c r="GJ412" s="5"/>
      <c r="GK412" s="5"/>
      <c r="GL412" s="5"/>
      <c r="GM412" s="5"/>
      <c r="GN412" s="5"/>
      <c r="GO412" s="5"/>
      <c r="GP412" s="5"/>
      <c r="GQ412" s="5"/>
      <c r="GR412" s="5"/>
      <c r="GS412" s="5"/>
    </row>
    <row r="413" spans="2:201" x14ac:dyDescent="0.3">
      <c r="B413" s="3" t="s">
        <v>710</v>
      </c>
      <c r="C413" s="36">
        <v>274</v>
      </c>
      <c r="D413" s="52" t="s">
        <v>7</v>
      </c>
      <c r="E413" s="58" t="s">
        <v>719</v>
      </c>
      <c r="F413" s="5"/>
      <c r="G413" s="4"/>
      <c r="H413" s="5"/>
      <c r="I413" s="5"/>
      <c r="J413" s="5"/>
      <c r="K413" s="5"/>
      <c r="L413" s="4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4"/>
      <c r="Z413" s="4"/>
      <c r="AA413" s="5"/>
      <c r="AB413" s="5"/>
      <c r="AC413" s="5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  <c r="CL413" s="4"/>
      <c r="CM413" s="4"/>
      <c r="CN413" s="4"/>
      <c r="CO413" s="4"/>
      <c r="CP413" s="4"/>
      <c r="CQ413" s="4"/>
      <c r="CR413" s="4"/>
      <c r="CS413" s="4"/>
      <c r="CT413" s="4"/>
      <c r="CU413" s="4"/>
      <c r="CV413" s="4"/>
      <c r="CW413" s="4"/>
      <c r="CX413" s="4"/>
      <c r="CY413" s="4"/>
      <c r="CZ413" s="4"/>
      <c r="DA413" s="4"/>
      <c r="DB413" s="4"/>
      <c r="DC413" s="4"/>
      <c r="DD413" s="4"/>
      <c r="DE413" s="4"/>
      <c r="DF413" s="4"/>
      <c r="DG413" s="4"/>
      <c r="DH413" s="4"/>
      <c r="DI413" s="4"/>
      <c r="DJ413" s="4"/>
      <c r="DK413" s="4"/>
      <c r="DL413" s="4"/>
      <c r="DM413" s="4"/>
      <c r="DN413" s="4"/>
      <c r="DO413" s="4"/>
      <c r="DP413" s="4"/>
      <c r="DQ413" s="4"/>
      <c r="DR413" s="4"/>
      <c r="DS413" s="4"/>
      <c r="DT413" s="4"/>
      <c r="DU413" s="4"/>
      <c r="DV413" s="4"/>
      <c r="DW413" s="4"/>
      <c r="DX413" s="4"/>
      <c r="DY413" s="4"/>
      <c r="DZ413" s="4"/>
      <c r="EA413" s="4"/>
      <c r="EB413" s="4"/>
      <c r="EC413" s="4"/>
      <c r="ED413" s="4"/>
      <c r="EE413" s="4"/>
      <c r="EF413" s="4"/>
      <c r="EG413" s="4"/>
      <c r="EH413" s="4"/>
      <c r="EI413" s="4"/>
      <c r="EJ413" s="4"/>
      <c r="EK413" s="4"/>
      <c r="EL413" s="4"/>
      <c r="EM413" s="4"/>
      <c r="EN413" s="4"/>
      <c r="EO413" s="4"/>
      <c r="EP413" s="4"/>
      <c r="EQ413" s="4"/>
      <c r="ER413" s="4"/>
      <c r="ES413" s="4"/>
      <c r="ET413" s="4"/>
      <c r="EU413" s="4"/>
      <c r="EV413" s="4"/>
      <c r="EW413" s="4"/>
      <c r="EX413" s="4"/>
      <c r="EY413" s="4"/>
      <c r="EZ413" s="4"/>
      <c r="FA413" s="4"/>
      <c r="FB413" s="4"/>
      <c r="FC413" s="4"/>
      <c r="FD413" s="4"/>
      <c r="FE413" s="4"/>
      <c r="FF413" s="4"/>
      <c r="FG413" s="4"/>
      <c r="FH413" s="4"/>
      <c r="FI413" s="4"/>
      <c r="FJ413" s="4"/>
      <c r="FK413" s="4"/>
      <c r="FL413" s="4"/>
      <c r="FM413" s="4"/>
      <c r="FN413" s="4"/>
      <c r="FO413" s="4"/>
      <c r="FP413" s="4"/>
      <c r="FQ413" s="4"/>
      <c r="FR413" s="4"/>
      <c r="FS413" s="4"/>
      <c r="FT413" s="4"/>
      <c r="FU413" s="49" t="s">
        <v>7</v>
      </c>
      <c r="FV413" s="49" t="s">
        <v>7</v>
      </c>
      <c r="FW413" s="4"/>
      <c r="FX413" s="4"/>
      <c r="FY413" s="4"/>
      <c r="FZ413" s="4"/>
      <c r="GA413" s="4"/>
      <c r="GB413" s="5"/>
      <c r="GC413" s="5"/>
      <c r="GD413" s="5"/>
      <c r="GE413" s="5"/>
      <c r="GF413" s="5"/>
      <c r="GG413" s="5"/>
      <c r="GH413" s="5"/>
      <c r="GI413" s="5"/>
      <c r="GJ413" s="5"/>
      <c r="GK413" s="5"/>
      <c r="GL413" s="5"/>
      <c r="GM413" s="5"/>
      <c r="GN413" s="5"/>
      <c r="GO413" s="5"/>
      <c r="GP413" s="5"/>
      <c r="GQ413" s="5"/>
      <c r="GR413" s="5"/>
      <c r="GS413" s="5"/>
    </row>
    <row r="414" spans="2:201" x14ac:dyDescent="0.3">
      <c r="B414" s="3" t="s">
        <v>711</v>
      </c>
      <c r="C414" s="36">
        <v>274</v>
      </c>
      <c r="D414" s="58">
        <v>1000000</v>
      </c>
      <c r="E414" s="59" t="s">
        <v>720</v>
      </c>
      <c r="F414" s="5"/>
      <c r="G414" s="4"/>
      <c r="H414" s="5"/>
      <c r="I414" s="5"/>
      <c r="J414" s="5"/>
      <c r="K414" s="5"/>
      <c r="L414" s="4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4"/>
      <c r="Z414" s="4"/>
      <c r="AA414" s="5"/>
      <c r="AB414" s="5"/>
      <c r="AC414" s="5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  <c r="CH414" s="4"/>
      <c r="CI414" s="4"/>
      <c r="CJ414" s="4"/>
      <c r="CK414" s="4"/>
      <c r="CL414" s="4"/>
      <c r="CM414" s="4"/>
      <c r="CN414" s="4"/>
      <c r="CO414" s="4"/>
      <c r="CP414" s="4"/>
      <c r="CQ414" s="4"/>
      <c r="CR414" s="4"/>
      <c r="CS414" s="4"/>
      <c r="CT414" s="4"/>
      <c r="CU414" s="4"/>
      <c r="CV414" s="4"/>
      <c r="CW414" s="4"/>
      <c r="CX414" s="4"/>
      <c r="CY414" s="4"/>
      <c r="CZ414" s="4"/>
      <c r="DA414" s="4"/>
      <c r="DB414" s="4"/>
      <c r="DC414" s="4"/>
      <c r="DD414" s="4"/>
      <c r="DE414" s="4"/>
      <c r="DF414" s="4"/>
      <c r="DG414" s="4"/>
      <c r="DH414" s="4"/>
      <c r="DI414" s="4"/>
      <c r="DJ414" s="4"/>
      <c r="DK414" s="4"/>
      <c r="DL414" s="4"/>
      <c r="DM414" s="4"/>
      <c r="DN414" s="4"/>
      <c r="DO414" s="4"/>
      <c r="DP414" s="4"/>
      <c r="DQ414" s="4"/>
      <c r="DR414" s="4"/>
      <c r="DS414" s="4"/>
      <c r="DT414" s="4"/>
      <c r="DU414" s="4"/>
      <c r="DV414" s="4"/>
      <c r="DW414" s="4"/>
      <c r="DX414" s="4"/>
      <c r="DY414" s="4"/>
      <c r="DZ414" s="4"/>
      <c r="EA414" s="4"/>
      <c r="EB414" s="4"/>
      <c r="EC414" s="4"/>
      <c r="ED414" s="4"/>
      <c r="EE414" s="4"/>
      <c r="EF414" s="4"/>
      <c r="EG414" s="4"/>
      <c r="EH414" s="4"/>
      <c r="EI414" s="4"/>
      <c r="EJ414" s="4"/>
      <c r="EK414" s="4"/>
      <c r="EL414" s="4"/>
      <c r="EM414" s="4"/>
      <c r="EN414" s="4"/>
      <c r="EO414" s="4"/>
      <c r="EP414" s="4"/>
      <c r="EQ414" s="4"/>
      <c r="ER414" s="4"/>
      <c r="ES414" s="4"/>
      <c r="ET414" s="4"/>
      <c r="EU414" s="4"/>
      <c r="EV414" s="4"/>
      <c r="EW414" s="4"/>
      <c r="EX414" s="4"/>
      <c r="EY414" s="4"/>
      <c r="EZ414" s="4"/>
      <c r="FA414" s="4"/>
      <c r="FB414" s="4"/>
      <c r="FC414" s="4"/>
      <c r="FD414" s="4"/>
      <c r="FE414" s="4"/>
      <c r="FF414" s="4"/>
      <c r="FG414" s="4"/>
      <c r="FH414" s="4"/>
      <c r="FI414" s="4"/>
      <c r="FJ414" s="4"/>
      <c r="FK414" s="4"/>
      <c r="FL414" s="4"/>
      <c r="FM414" s="4"/>
      <c r="FN414" s="4"/>
      <c r="FO414" s="4"/>
      <c r="FP414" s="4"/>
      <c r="FQ414" s="4"/>
      <c r="FR414" s="4"/>
      <c r="FS414" s="4"/>
      <c r="FT414" s="4"/>
      <c r="FU414" s="49">
        <v>200</v>
      </c>
      <c r="FV414" s="49">
        <v>0</v>
      </c>
      <c r="FW414" s="4"/>
      <c r="FX414" s="4"/>
      <c r="FY414" s="4"/>
      <c r="FZ414" s="4"/>
      <c r="GA414" s="4"/>
      <c r="GB414" s="5"/>
      <c r="GC414" s="5"/>
      <c r="GD414" s="5"/>
      <c r="GE414" s="5"/>
      <c r="GF414" s="5"/>
      <c r="GG414" s="5"/>
      <c r="GH414" s="5"/>
      <c r="GI414" s="5"/>
      <c r="GJ414" s="5"/>
      <c r="GK414" s="5"/>
      <c r="GL414" s="5"/>
      <c r="GM414" s="5"/>
      <c r="GN414" s="5"/>
      <c r="GO414" s="5"/>
      <c r="GP414" s="5"/>
      <c r="GQ414" s="5"/>
      <c r="GR414" s="5"/>
      <c r="GS414" s="5"/>
    </row>
    <row r="415" spans="2:201" x14ac:dyDescent="0.3">
      <c r="B415" s="3" t="s">
        <v>712</v>
      </c>
      <c r="C415" s="36">
        <v>274</v>
      </c>
      <c r="D415" s="57">
        <v>0</v>
      </c>
      <c r="E415" s="58" t="s">
        <v>721</v>
      </c>
      <c r="F415" s="5"/>
      <c r="G415" s="4"/>
      <c r="H415" s="5"/>
      <c r="I415" s="5"/>
      <c r="J415" s="5"/>
      <c r="K415" s="5"/>
      <c r="L415" s="4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4"/>
      <c r="Z415" s="4"/>
      <c r="AA415" s="5"/>
      <c r="AB415" s="5"/>
      <c r="AC415" s="5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  <c r="CH415" s="4"/>
      <c r="CI415" s="4"/>
      <c r="CJ415" s="4"/>
      <c r="CK415" s="4"/>
      <c r="CL415" s="4"/>
      <c r="CM415" s="4"/>
      <c r="CN415" s="4"/>
      <c r="CO415" s="4"/>
      <c r="CP415" s="4"/>
      <c r="CQ415" s="4"/>
      <c r="CR415" s="4"/>
      <c r="CS415" s="4"/>
      <c r="CT415" s="4"/>
      <c r="CU415" s="4"/>
      <c r="CV415" s="4"/>
      <c r="CW415" s="4"/>
      <c r="CX415" s="4"/>
      <c r="CY415" s="4"/>
      <c r="CZ415" s="4"/>
      <c r="DA415" s="4"/>
      <c r="DB415" s="4"/>
      <c r="DC415" s="4"/>
      <c r="DD415" s="4"/>
      <c r="DE415" s="4"/>
      <c r="DF415" s="4"/>
      <c r="DG415" s="4"/>
      <c r="DH415" s="4"/>
      <c r="DI415" s="4"/>
      <c r="DJ415" s="4"/>
      <c r="DK415" s="4"/>
      <c r="DL415" s="4"/>
      <c r="DM415" s="4"/>
      <c r="DN415" s="4"/>
      <c r="DO415" s="4"/>
      <c r="DP415" s="4"/>
      <c r="DQ415" s="4"/>
      <c r="DR415" s="4"/>
      <c r="DS415" s="4"/>
      <c r="DT415" s="4"/>
      <c r="DU415" s="4"/>
      <c r="DV415" s="4"/>
      <c r="DW415" s="4"/>
      <c r="DX415" s="4"/>
      <c r="DY415" s="4"/>
      <c r="DZ415" s="4"/>
      <c r="EA415" s="4"/>
      <c r="EB415" s="4"/>
      <c r="EC415" s="4"/>
      <c r="ED415" s="4"/>
      <c r="EE415" s="4"/>
      <c r="EF415" s="4"/>
      <c r="EG415" s="4"/>
      <c r="EH415" s="4"/>
      <c r="EI415" s="4"/>
      <c r="EJ415" s="4"/>
      <c r="EK415" s="4"/>
      <c r="EL415" s="4"/>
      <c r="EM415" s="4"/>
      <c r="EN415" s="4"/>
      <c r="EO415" s="4"/>
      <c r="EP415" s="4"/>
      <c r="EQ415" s="4"/>
      <c r="ER415" s="4"/>
      <c r="ES415" s="4"/>
      <c r="ET415" s="4"/>
      <c r="EU415" s="4"/>
      <c r="EV415" s="4"/>
      <c r="EW415" s="4"/>
      <c r="EX415" s="4"/>
      <c r="EY415" s="4"/>
      <c r="EZ415" s="4"/>
      <c r="FA415" s="4"/>
      <c r="FB415" s="4"/>
      <c r="FC415" s="4"/>
      <c r="FD415" s="4"/>
      <c r="FE415" s="4"/>
      <c r="FF415" s="4"/>
      <c r="FG415" s="4"/>
      <c r="FH415" s="4"/>
      <c r="FI415" s="4"/>
      <c r="FJ415" s="4"/>
      <c r="FK415" s="4"/>
      <c r="FL415" s="4"/>
      <c r="FM415" s="4"/>
      <c r="FN415" s="4"/>
      <c r="FO415" s="4"/>
      <c r="FP415" s="4"/>
      <c r="FQ415" s="4"/>
      <c r="FR415" s="4"/>
      <c r="FS415" s="4"/>
      <c r="FT415" s="4"/>
      <c r="FU415" s="49">
        <v>0</v>
      </c>
      <c r="FV415" s="49">
        <v>0</v>
      </c>
      <c r="FW415" s="4"/>
      <c r="FX415" s="4"/>
      <c r="FY415" s="4"/>
      <c r="FZ415" s="4"/>
      <c r="GA415" s="4"/>
      <c r="GB415" s="5"/>
      <c r="GC415" s="5"/>
      <c r="GD415" s="5"/>
      <c r="GE415" s="5"/>
      <c r="GF415" s="5"/>
      <c r="GG415" s="5"/>
      <c r="GH415" s="5"/>
      <c r="GI415" s="5"/>
      <c r="GJ415" s="5"/>
      <c r="GK415" s="5"/>
      <c r="GL415" s="5"/>
      <c r="GM415" s="5"/>
      <c r="GN415" s="5"/>
      <c r="GO415" s="5"/>
      <c r="GP415" s="5"/>
      <c r="GQ415" s="5"/>
      <c r="GR415" s="5"/>
      <c r="GS415" s="5"/>
    </row>
    <row r="416" spans="2:201" x14ac:dyDescent="0.3">
      <c r="B416" s="3" t="s">
        <v>713</v>
      </c>
      <c r="C416" s="36">
        <v>274</v>
      </c>
      <c r="D416" s="57">
        <v>0</v>
      </c>
      <c r="E416" s="58" t="s">
        <v>722</v>
      </c>
      <c r="F416" s="5"/>
      <c r="G416" s="4"/>
      <c r="H416" s="5"/>
      <c r="I416" s="5"/>
      <c r="J416" s="5"/>
      <c r="K416" s="5"/>
      <c r="L416" s="4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4"/>
      <c r="Z416" s="4"/>
      <c r="AA416" s="5"/>
      <c r="AB416" s="5"/>
      <c r="AC416" s="5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  <c r="CH416" s="4"/>
      <c r="CI416" s="4"/>
      <c r="CJ416" s="4"/>
      <c r="CK416" s="4"/>
      <c r="CL416" s="4"/>
      <c r="CM416" s="4"/>
      <c r="CN416" s="4"/>
      <c r="CO416" s="4"/>
      <c r="CP416" s="4"/>
      <c r="CQ416" s="4"/>
      <c r="CR416" s="4"/>
      <c r="CS416" s="4"/>
      <c r="CT416" s="4"/>
      <c r="CU416" s="4"/>
      <c r="CV416" s="4"/>
      <c r="CW416" s="4"/>
      <c r="CX416" s="4"/>
      <c r="CY416" s="4"/>
      <c r="CZ416" s="4"/>
      <c r="DA416" s="4"/>
      <c r="DB416" s="4"/>
      <c r="DC416" s="4"/>
      <c r="DD416" s="4"/>
      <c r="DE416" s="4"/>
      <c r="DF416" s="4"/>
      <c r="DG416" s="4"/>
      <c r="DH416" s="4"/>
      <c r="DI416" s="4"/>
      <c r="DJ416" s="4"/>
      <c r="DK416" s="4"/>
      <c r="DL416" s="4"/>
      <c r="DM416" s="4"/>
      <c r="DN416" s="4"/>
      <c r="DO416" s="4"/>
      <c r="DP416" s="4"/>
      <c r="DQ416" s="4"/>
      <c r="DR416" s="4"/>
      <c r="DS416" s="4"/>
      <c r="DT416" s="4"/>
      <c r="DU416" s="4"/>
      <c r="DV416" s="4"/>
      <c r="DW416" s="4"/>
      <c r="DX416" s="4"/>
      <c r="DY416" s="4"/>
      <c r="DZ416" s="4"/>
      <c r="EA416" s="4"/>
      <c r="EB416" s="4"/>
      <c r="EC416" s="4"/>
      <c r="ED416" s="4"/>
      <c r="EE416" s="4"/>
      <c r="EF416" s="4"/>
      <c r="EG416" s="4"/>
      <c r="EH416" s="4"/>
      <c r="EI416" s="4"/>
      <c r="EJ416" s="4"/>
      <c r="EK416" s="4"/>
      <c r="EL416" s="4"/>
      <c r="EM416" s="4"/>
      <c r="EN416" s="4"/>
      <c r="EO416" s="4"/>
      <c r="EP416" s="4"/>
      <c r="EQ416" s="4"/>
      <c r="ER416" s="4"/>
      <c r="ES416" s="4"/>
      <c r="ET416" s="4"/>
      <c r="EU416" s="4"/>
      <c r="EV416" s="4"/>
      <c r="EW416" s="4"/>
      <c r="EX416" s="4"/>
      <c r="EY416" s="4"/>
      <c r="EZ416" s="4"/>
      <c r="FA416" s="4"/>
      <c r="FB416" s="4"/>
      <c r="FC416" s="4"/>
      <c r="FD416" s="4"/>
      <c r="FE416" s="4"/>
      <c r="FF416" s="4"/>
      <c r="FG416" s="4"/>
      <c r="FH416" s="4"/>
      <c r="FI416" s="4"/>
      <c r="FJ416" s="4"/>
      <c r="FK416" s="4"/>
      <c r="FL416" s="4"/>
      <c r="FM416" s="4"/>
      <c r="FN416" s="4"/>
      <c r="FO416" s="4"/>
      <c r="FP416" s="4"/>
      <c r="FQ416" s="4"/>
      <c r="FR416" s="4"/>
      <c r="FS416" s="4"/>
      <c r="FT416" s="4"/>
      <c r="FU416" s="49">
        <v>0</v>
      </c>
      <c r="FV416" s="49" t="s">
        <v>7</v>
      </c>
      <c r="FW416" s="4"/>
      <c r="FX416" s="4"/>
      <c r="FY416" s="4"/>
      <c r="FZ416" s="4"/>
      <c r="GA416" s="4"/>
      <c r="GB416" s="5"/>
      <c r="GC416" s="5"/>
      <c r="GD416" s="5"/>
      <c r="GE416" s="5"/>
      <c r="GF416" s="5"/>
      <c r="GG416" s="5"/>
      <c r="GH416" s="5"/>
      <c r="GI416" s="5"/>
      <c r="GJ416" s="5"/>
      <c r="GK416" s="5"/>
      <c r="GL416" s="5"/>
      <c r="GM416" s="5"/>
      <c r="GN416" s="5"/>
      <c r="GO416" s="5"/>
      <c r="GP416" s="5"/>
      <c r="GQ416" s="5"/>
      <c r="GR416" s="5"/>
      <c r="GS416" s="5"/>
    </row>
    <row r="417" spans="2:201" x14ac:dyDescent="0.3">
      <c r="B417" s="3" t="s">
        <v>714</v>
      </c>
      <c r="C417" s="36">
        <v>274</v>
      </c>
      <c r="D417" s="55">
        <v>9999999</v>
      </c>
      <c r="E417" s="58" t="s">
        <v>723</v>
      </c>
      <c r="F417" s="5"/>
      <c r="G417" s="4"/>
      <c r="H417" s="5"/>
      <c r="I417" s="5"/>
      <c r="J417" s="5"/>
      <c r="K417" s="5"/>
      <c r="L417" s="4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4"/>
      <c r="Z417" s="4"/>
      <c r="AA417" s="5"/>
      <c r="AB417" s="5"/>
      <c r="AC417" s="5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  <c r="CH417" s="4"/>
      <c r="CI417" s="4"/>
      <c r="CJ417" s="4"/>
      <c r="CK417" s="4"/>
      <c r="CL417" s="4"/>
      <c r="CM417" s="4"/>
      <c r="CN417" s="4"/>
      <c r="CO417" s="4"/>
      <c r="CP417" s="4"/>
      <c r="CQ417" s="4"/>
      <c r="CR417" s="4"/>
      <c r="CS417" s="4"/>
      <c r="CT417" s="4"/>
      <c r="CU417" s="4"/>
      <c r="CV417" s="4"/>
      <c r="CW417" s="4"/>
      <c r="CX417" s="4"/>
      <c r="CY417" s="4"/>
      <c r="CZ417" s="4"/>
      <c r="DA417" s="4"/>
      <c r="DB417" s="4"/>
      <c r="DC417" s="4"/>
      <c r="DD417" s="4"/>
      <c r="DE417" s="4"/>
      <c r="DF417" s="4"/>
      <c r="DG417" s="4"/>
      <c r="DH417" s="4"/>
      <c r="DI417" s="4"/>
      <c r="DJ417" s="4"/>
      <c r="DK417" s="4"/>
      <c r="DL417" s="4"/>
      <c r="DM417" s="4"/>
      <c r="DN417" s="4"/>
      <c r="DO417" s="4"/>
      <c r="DP417" s="4"/>
      <c r="DQ417" s="4"/>
      <c r="DR417" s="4"/>
      <c r="DS417" s="4"/>
      <c r="DT417" s="4"/>
      <c r="DU417" s="4"/>
      <c r="DV417" s="4"/>
      <c r="DW417" s="4"/>
      <c r="DX417" s="4"/>
      <c r="DY417" s="4"/>
      <c r="DZ417" s="4"/>
      <c r="EA417" s="4"/>
      <c r="EB417" s="4"/>
      <c r="EC417" s="4"/>
      <c r="ED417" s="4"/>
      <c r="EE417" s="4"/>
      <c r="EF417" s="4"/>
      <c r="EG417" s="4"/>
      <c r="EH417" s="4"/>
      <c r="EI417" s="4"/>
      <c r="EJ417" s="4"/>
      <c r="EK417" s="4"/>
      <c r="EL417" s="4"/>
      <c r="EM417" s="4"/>
      <c r="EN417" s="4"/>
      <c r="EO417" s="4"/>
      <c r="EP417" s="4"/>
      <c r="EQ417" s="4"/>
      <c r="ER417" s="4"/>
      <c r="ES417" s="4"/>
      <c r="ET417" s="4"/>
      <c r="EU417" s="4"/>
      <c r="EV417" s="4"/>
      <c r="EW417" s="4"/>
      <c r="EX417" s="4"/>
      <c r="EY417" s="4"/>
      <c r="EZ417" s="4"/>
      <c r="FA417" s="4"/>
      <c r="FB417" s="4"/>
      <c r="FC417" s="4"/>
      <c r="FD417" s="4"/>
      <c r="FE417" s="4"/>
      <c r="FF417" s="4"/>
      <c r="FG417" s="4"/>
      <c r="FH417" s="4"/>
      <c r="FI417" s="4"/>
      <c r="FJ417" s="4"/>
      <c r="FK417" s="4"/>
      <c r="FL417" s="4"/>
      <c r="FM417" s="4"/>
      <c r="FN417" s="4"/>
      <c r="FO417" s="4"/>
      <c r="FP417" s="4"/>
      <c r="FQ417" s="4"/>
      <c r="FR417" s="4"/>
      <c r="FS417" s="4"/>
      <c r="FT417" s="4"/>
      <c r="FU417" s="49">
        <v>200</v>
      </c>
      <c r="FV417" s="49" t="s">
        <v>7</v>
      </c>
      <c r="FW417" s="4"/>
      <c r="FX417" s="4"/>
      <c r="FY417" s="4"/>
      <c r="FZ417" s="4"/>
      <c r="GA417" s="4"/>
      <c r="GB417" s="5"/>
      <c r="GC417" s="5"/>
      <c r="GD417" s="5"/>
      <c r="GE417" s="5"/>
      <c r="GF417" s="5"/>
      <c r="GG417" s="5"/>
      <c r="GH417" s="5"/>
      <c r="GI417" s="5"/>
      <c r="GJ417" s="5"/>
      <c r="GK417" s="5"/>
      <c r="GL417" s="5"/>
      <c r="GM417" s="5"/>
      <c r="GN417" s="5"/>
      <c r="GO417" s="5"/>
      <c r="GP417" s="5"/>
      <c r="GQ417" s="5"/>
      <c r="GR417" s="5"/>
      <c r="GS417" s="5"/>
    </row>
    <row r="418" spans="2:201" x14ac:dyDescent="0.3">
      <c r="B418" s="3" t="s">
        <v>715</v>
      </c>
      <c r="C418" s="36">
        <v>274</v>
      </c>
      <c r="D418" s="55">
        <v>9999999</v>
      </c>
      <c r="E418" s="58" t="s">
        <v>724</v>
      </c>
      <c r="F418" s="5"/>
      <c r="G418" s="4"/>
      <c r="H418" s="5"/>
      <c r="I418" s="5"/>
      <c r="J418" s="5"/>
      <c r="K418" s="5"/>
      <c r="L418" s="4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4"/>
      <c r="Z418" s="4"/>
      <c r="AA418" s="5"/>
      <c r="AB418" s="5"/>
      <c r="AC418" s="5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  <c r="CH418" s="4"/>
      <c r="CI418" s="4"/>
      <c r="CJ418" s="4"/>
      <c r="CK418" s="4"/>
      <c r="CL418" s="4"/>
      <c r="CM418" s="4"/>
      <c r="CN418" s="4"/>
      <c r="CO418" s="4"/>
      <c r="CP418" s="4"/>
      <c r="CQ418" s="4"/>
      <c r="CR418" s="4"/>
      <c r="CS418" s="4"/>
      <c r="CT418" s="4"/>
      <c r="CU418" s="4"/>
      <c r="CV418" s="4"/>
      <c r="CW418" s="4"/>
      <c r="CX418" s="4"/>
      <c r="CY418" s="4"/>
      <c r="CZ418" s="4"/>
      <c r="DA418" s="4"/>
      <c r="DB418" s="4"/>
      <c r="DC418" s="4"/>
      <c r="DD418" s="4"/>
      <c r="DE418" s="4"/>
      <c r="DF418" s="4"/>
      <c r="DG418" s="4"/>
      <c r="DH418" s="4"/>
      <c r="DI418" s="4"/>
      <c r="DJ418" s="4"/>
      <c r="DK418" s="4"/>
      <c r="DL418" s="4"/>
      <c r="DM418" s="4"/>
      <c r="DN418" s="4"/>
      <c r="DO418" s="4"/>
      <c r="DP418" s="4"/>
      <c r="DQ418" s="4"/>
      <c r="DR418" s="4"/>
      <c r="DS418" s="4"/>
      <c r="DT418" s="4"/>
      <c r="DU418" s="4"/>
      <c r="DV418" s="4"/>
      <c r="DW418" s="4"/>
      <c r="DX418" s="4"/>
      <c r="DY418" s="4"/>
      <c r="DZ418" s="4"/>
      <c r="EA418" s="4"/>
      <c r="EB418" s="4"/>
      <c r="EC418" s="4"/>
      <c r="ED418" s="4"/>
      <c r="EE418" s="4"/>
      <c r="EF418" s="4"/>
      <c r="EG418" s="4"/>
      <c r="EH418" s="4"/>
      <c r="EI418" s="4"/>
      <c r="EJ418" s="4"/>
      <c r="EK418" s="4"/>
      <c r="EL418" s="4"/>
      <c r="EM418" s="4"/>
      <c r="EN418" s="4"/>
      <c r="EO418" s="4"/>
      <c r="EP418" s="4"/>
      <c r="EQ418" s="4"/>
      <c r="ER418" s="4"/>
      <c r="ES418" s="4"/>
      <c r="ET418" s="4"/>
      <c r="EU418" s="4"/>
      <c r="EV418" s="4"/>
      <c r="EW418" s="4"/>
      <c r="EX418" s="4"/>
      <c r="EY418" s="4"/>
      <c r="EZ418" s="4"/>
      <c r="FA418" s="4"/>
      <c r="FB418" s="4"/>
      <c r="FC418" s="4"/>
      <c r="FD418" s="4"/>
      <c r="FE418" s="4"/>
      <c r="FF418" s="4"/>
      <c r="FG418" s="4"/>
      <c r="FH418" s="4"/>
      <c r="FI418" s="4"/>
      <c r="FJ418" s="4"/>
      <c r="FK418" s="4"/>
      <c r="FL418" s="4"/>
      <c r="FM418" s="4"/>
      <c r="FN418" s="4"/>
      <c r="FO418" s="4"/>
      <c r="FP418" s="4"/>
      <c r="FQ418" s="4"/>
      <c r="FR418" s="4"/>
      <c r="FS418" s="4"/>
      <c r="FT418" s="4"/>
      <c r="FU418" s="49" t="s">
        <v>7</v>
      </c>
      <c r="FV418" s="49">
        <v>200</v>
      </c>
      <c r="FW418" s="4"/>
      <c r="FX418" s="4"/>
      <c r="FY418" s="4"/>
      <c r="FZ418" s="4"/>
      <c r="GA418" s="4"/>
      <c r="GB418" s="5"/>
      <c r="GC418" s="5"/>
      <c r="GD418" s="5"/>
      <c r="GE418" s="5"/>
      <c r="GF418" s="5"/>
      <c r="GG418" s="5"/>
      <c r="GH418" s="5"/>
      <c r="GI418" s="5"/>
      <c r="GJ418" s="5"/>
      <c r="GK418" s="5"/>
      <c r="GL418" s="5"/>
      <c r="GM418" s="5"/>
      <c r="GN418" s="5"/>
      <c r="GO418" s="5"/>
      <c r="GP418" s="5"/>
      <c r="GQ418" s="5"/>
      <c r="GR418" s="5"/>
      <c r="GS418" s="5"/>
    </row>
    <row r="419" spans="2:201" x14ac:dyDescent="0.3">
      <c r="B419" s="3" t="s">
        <v>716</v>
      </c>
      <c r="C419" s="36">
        <v>274</v>
      </c>
      <c r="D419" s="58" t="s">
        <v>7</v>
      </c>
      <c r="E419" s="58" t="s">
        <v>725</v>
      </c>
      <c r="F419" s="5"/>
      <c r="G419" s="4"/>
      <c r="H419" s="5"/>
      <c r="I419" s="5"/>
      <c r="J419" s="5"/>
      <c r="K419" s="5"/>
      <c r="L419" s="4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4"/>
      <c r="Z419" s="4"/>
      <c r="AA419" s="5"/>
      <c r="AB419" s="5"/>
      <c r="AC419" s="5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  <c r="CH419" s="4"/>
      <c r="CI419" s="4"/>
      <c r="CJ419" s="4"/>
      <c r="CK419" s="4"/>
      <c r="CL419" s="4"/>
      <c r="CM419" s="4"/>
      <c r="CN419" s="4"/>
      <c r="CO419" s="4"/>
      <c r="CP419" s="4"/>
      <c r="CQ419" s="4"/>
      <c r="CR419" s="4"/>
      <c r="CS419" s="4"/>
      <c r="CT419" s="4"/>
      <c r="CU419" s="4"/>
      <c r="CV419" s="4"/>
      <c r="CW419" s="4"/>
      <c r="CX419" s="4"/>
      <c r="CY419" s="4"/>
      <c r="CZ419" s="4"/>
      <c r="DA419" s="4"/>
      <c r="DB419" s="4"/>
      <c r="DC419" s="4"/>
      <c r="DD419" s="4"/>
      <c r="DE419" s="4"/>
      <c r="DF419" s="4"/>
      <c r="DG419" s="4"/>
      <c r="DH419" s="4"/>
      <c r="DI419" s="4"/>
      <c r="DJ419" s="4"/>
      <c r="DK419" s="4"/>
      <c r="DL419" s="4"/>
      <c r="DM419" s="4"/>
      <c r="DN419" s="4"/>
      <c r="DO419" s="4"/>
      <c r="DP419" s="4"/>
      <c r="DQ419" s="4"/>
      <c r="DR419" s="4"/>
      <c r="DS419" s="4"/>
      <c r="DT419" s="4"/>
      <c r="DU419" s="4"/>
      <c r="DV419" s="4"/>
      <c r="DW419" s="4"/>
      <c r="DX419" s="4"/>
      <c r="DY419" s="4"/>
      <c r="DZ419" s="4"/>
      <c r="EA419" s="4"/>
      <c r="EB419" s="4"/>
      <c r="EC419" s="4"/>
      <c r="ED419" s="4"/>
      <c r="EE419" s="4"/>
      <c r="EF419" s="4"/>
      <c r="EG419" s="4"/>
      <c r="EH419" s="4"/>
      <c r="EI419" s="4"/>
      <c r="EJ419" s="4"/>
      <c r="EK419" s="4"/>
      <c r="EL419" s="4"/>
      <c r="EM419" s="4"/>
      <c r="EN419" s="4"/>
      <c r="EO419" s="4"/>
      <c r="EP419" s="4"/>
      <c r="EQ419" s="4"/>
      <c r="ER419" s="4"/>
      <c r="ES419" s="4"/>
      <c r="ET419" s="4"/>
      <c r="EU419" s="4"/>
      <c r="EV419" s="4"/>
      <c r="EW419" s="4"/>
      <c r="EX419" s="4"/>
      <c r="EY419" s="4"/>
      <c r="EZ419" s="4"/>
      <c r="FA419" s="4"/>
      <c r="FB419" s="4"/>
      <c r="FC419" s="4"/>
      <c r="FD419" s="4"/>
      <c r="FE419" s="4"/>
      <c r="FF419" s="4"/>
      <c r="FG419" s="4"/>
      <c r="FH419" s="4"/>
      <c r="FI419" s="4"/>
      <c r="FJ419" s="4"/>
      <c r="FK419" s="4"/>
      <c r="FL419" s="4"/>
      <c r="FM419" s="4"/>
      <c r="FN419" s="4"/>
      <c r="FO419" s="4"/>
      <c r="FP419" s="4"/>
      <c r="FQ419" s="4"/>
      <c r="FR419" s="4"/>
      <c r="FS419" s="4"/>
      <c r="FT419" s="4"/>
      <c r="FU419" s="49">
        <v>-300</v>
      </c>
      <c r="FV419" s="49">
        <v>100</v>
      </c>
      <c r="FW419" s="4"/>
      <c r="FX419" s="4"/>
      <c r="FY419" s="4"/>
      <c r="FZ419" s="4"/>
      <c r="GA419" s="4"/>
      <c r="GB419" s="5"/>
      <c r="GC419" s="5"/>
      <c r="GD419" s="5"/>
      <c r="GE419" s="5"/>
      <c r="GF419" s="5"/>
      <c r="GG419" s="5"/>
      <c r="GH419" s="5"/>
      <c r="GI419" s="5"/>
      <c r="GJ419" s="5"/>
      <c r="GK419" s="5"/>
      <c r="GL419" s="5"/>
      <c r="GM419" s="5"/>
      <c r="GN419" s="5"/>
      <c r="GO419" s="5"/>
      <c r="GP419" s="5"/>
      <c r="GQ419" s="5"/>
      <c r="GR419" s="5"/>
      <c r="GS419" s="5"/>
    </row>
    <row r="420" spans="2:201" x14ac:dyDescent="0.3">
      <c r="B420" s="3" t="s">
        <v>717</v>
      </c>
      <c r="C420" s="36">
        <v>274</v>
      </c>
      <c r="D420" s="58" t="s">
        <v>7</v>
      </c>
      <c r="E420" s="58" t="s">
        <v>726</v>
      </c>
      <c r="F420" s="5"/>
      <c r="G420" s="4"/>
      <c r="H420" s="5"/>
      <c r="I420" s="5"/>
      <c r="J420" s="5"/>
      <c r="K420" s="5"/>
      <c r="L420" s="4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4"/>
      <c r="Z420" s="4"/>
      <c r="AA420" s="5"/>
      <c r="AB420" s="5"/>
      <c r="AC420" s="5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  <c r="CH420" s="4"/>
      <c r="CI420" s="4"/>
      <c r="CJ420" s="4"/>
      <c r="CK420" s="4"/>
      <c r="CL420" s="4"/>
      <c r="CM420" s="4"/>
      <c r="CN420" s="4"/>
      <c r="CO420" s="4"/>
      <c r="CP420" s="4"/>
      <c r="CQ420" s="4"/>
      <c r="CR420" s="4"/>
      <c r="CS420" s="4"/>
      <c r="CT420" s="4"/>
      <c r="CU420" s="4"/>
      <c r="CV420" s="4"/>
      <c r="CW420" s="4"/>
      <c r="CX420" s="4"/>
      <c r="CY420" s="4"/>
      <c r="CZ420" s="4"/>
      <c r="DA420" s="4"/>
      <c r="DB420" s="4"/>
      <c r="DC420" s="4"/>
      <c r="DD420" s="4"/>
      <c r="DE420" s="4"/>
      <c r="DF420" s="4"/>
      <c r="DG420" s="4"/>
      <c r="DH420" s="4"/>
      <c r="DI420" s="4"/>
      <c r="DJ420" s="4"/>
      <c r="DK420" s="4"/>
      <c r="DL420" s="4"/>
      <c r="DM420" s="4"/>
      <c r="DN420" s="4"/>
      <c r="DO420" s="4"/>
      <c r="DP420" s="4"/>
      <c r="DQ420" s="4"/>
      <c r="DR420" s="4"/>
      <c r="DS420" s="4"/>
      <c r="DT420" s="4"/>
      <c r="DU420" s="4"/>
      <c r="DV420" s="4"/>
      <c r="DW420" s="4"/>
      <c r="DX420" s="4"/>
      <c r="DY420" s="4"/>
      <c r="DZ420" s="4"/>
      <c r="EA420" s="4"/>
      <c r="EB420" s="4"/>
      <c r="EC420" s="4"/>
      <c r="ED420" s="4"/>
      <c r="EE420" s="4"/>
      <c r="EF420" s="4"/>
      <c r="EG420" s="4"/>
      <c r="EH420" s="4"/>
      <c r="EI420" s="4"/>
      <c r="EJ420" s="4"/>
      <c r="EK420" s="4"/>
      <c r="EL420" s="4"/>
      <c r="EM420" s="4"/>
      <c r="EN420" s="4"/>
      <c r="EO420" s="4"/>
      <c r="EP420" s="4"/>
      <c r="EQ420" s="4"/>
      <c r="ER420" s="4"/>
      <c r="ES420" s="4"/>
      <c r="ET420" s="4"/>
      <c r="EU420" s="4"/>
      <c r="EV420" s="4"/>
      <c r="EW420" s="4"/>
      <c r="EX420" s="4"/>
      <c r="EY420" s="4"/>
      <c r="EZ420" s="4"/>
      <c r="FA420" s="4"/>
      <c r="FB420" s="4"/>
      <c r="FC420" s="4"/>
      <c r="FD420" s="4"/>
      <c r="FE420" s="4"/>
      <c r="FF420" s="4"/>
      <c r="FG420" s="4"/>
      <c r="FH420" s="4"/>
      <c r="FI420" s="4"/>
      <c r="FJ420" s="4"/>
      <c r="FK420" s="4"/>
      <c r="FL420" s="4"/>
      <c r="FM420" s="4"/>
      <c r="FN420" s="4"/>
      <c r="FO420" s="4"/>
      <c r="FP420" s="4"/>
      <c r="FQ420" s="4"/>
      <c r="FR420" s="4"/>
      <c r="FS420" s="4"/>
      <c r="FT420" s="4"/>
      <c r="FU420" s="49">
        <v>300</v>
      </c>
      <c r="FV420" s="49">
        <v>-100</v>
      </c>
      <c r="FW420" s="4"/>
      <c r="FX420" s="4"/>
      <c r="FY420" s="4"/>
      <c r="FZ420" s="4"/>
      <c r="GA420" s="4"/>
      <c r="GB420" s="5"/>
      <c r="GC420" s="5"/>
      <c r="GD420" s="5"/>
      <c r="GE420" s="5"/>
      <c r="GF420" s="5"/>
      <c r="GG420" s="5"/>
      <c r="GH420" s="5"/>
      <c r="GI420" s="5"/>
      <c r="GJ420" s="5"/>
      <c r="GK420" s="5"/>
      <c r="GL420" s="5"/>
      <c r="GM420" s="5"/>
      <c r="GN420" s="5"/>
      <c r="GO420" s="5"/>
      <c r="GP420" s="5"/>
      <c r="GQ420" s="5"/>
      <c r="GR420" s="5"/>
      <c r="GS420" s="5"/>
    </row>
    <row r="421" spans="2:201" x14ac:dyDescent="0.3">
      <c r="B421" s="3" t="s">
        <v>718</v>
      </c>
      <c r="C421" s="36">
        <v>274</v>
      </c>
      <c r="D421" s="58" t="s">
        <v>7</v>
      </c>
      <c r="E421" s="58" t="s">
        <v>727</v>
      </c>
      <c r="F421" s="5"/>
      <c r="G421" s="4"/>
      <c r="H421" s="5"/>
      <c r="I421" s="5"/>
      <c r="J421" s="5"/>
      <c r="K421" s="5"/>
      <c r="L421" s="4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4"/>
      <c r="Z421" s="4"/>
      <c r="AA421" s="5"/>
      <c r="AB421" s="5"/>
      <c r="AC421" s="5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  <c r="CH421" s="4"/>
      <c r="CI421" s="4"/>
      <c r="CJ421" s="4"/>
      <c r="CK421" s="4"/>
      <c r="CL421" s="4"/>
      <c r="CM421" s="4"/>
      <c r="CN421" s="4"/>
      <c r="CO421" s="4"/>
      <c r="CP421" s="4"/>
      <c r="CQ421" s="4"/>
      <c r="CR421" s="4"/>
      <c r="CS421" s="4"/>
      <c r="CT421" s="4"/>
      <c r="CU421" s="4"/>
      <c r="CV421" s="4"/>
      <c r="CW421" s="4"/>
      <c r="CX421" s="4"/>
      <c r="CY421" s="4"/>
      <c r="CZ421" s="4"/>
      <c r="DA421" s="4"/>
      <c r="DB421" s="4"/>
      <c r="DC421" s="4"/>
      <c r="DD421" s="4"/>
      <c r="DE421" s="4"/>
      <c r="DF421" s="4"/>
      <c r="DG421" s="4"/>
      <c r="DH421" s="4"/>
      <c r="DI421" s="4"/>
      <c r="DJ421" s="4"/>
      <c r="DK421" s="4"/>
      <c r="DL421" s="4"/>
      <c r="DM421" s="4"/>
      <c r="DN421" s="4"/>
      <c r="DO421" s="4"/>
      <c r="DP421" s="4"/>
      <c r="DQ421" s="4"/>
      <c r="DR421" s="4"/>
      <c r="DS421" s="4"/>
      <c r="DT421" s="4"/>
      <c r="DU421" s="4"/>
      <c r="DV421" s="4"/>
      <c r="DW421" s="4"/>
      <c r="DX421" s="4"/>
      <c r="DY421" s="4"/>
      <c r="DZ421" s="4"/>
      <c r="EA421" s="4"/>
      <c r="EB421" s="4"/>
      <c r="EC421" s="4"/>
      <c r="ED421" s="4"/>
      <c r="EE421" s="4"/>
      <c r="EF421" s="4"/>
      <c r="EG421" s="4"/>
      <c r="EH421" s="4"/>
      <c r="EI421" s="4"/>
      <c r="EJ421" s="4"/>
      <c r="EK421" s="4"/>
      <c r="EL421" s="4"/>
      <c r="EM421" s="4"/>
      <c r="EN421" s="4"/>
      <c r="EO421" s="4"/>
      <c r="EP421" s="4"/>
      <c r="EQ421" s="4"/>
      <c r="ER421" s="4"/>
      <c r="ES421" s="4"/>
      <c r="ET421" s="4"/>
      <c r="EU421" s="4"/>
      <c r="EV421" s="4"/>
      <c r="EW421" s="4"/>
      <c r="EX421" s="4"/>
      <c r="EY421" s="4"/>
      <c r="EZ421" s="4"/>
      <c r="FA421" s="4"/>
      <c r="FB421" s="4"/>
      <c r="FC421" s="4"/>
      <c r="FD421" s="4"/>
      <c r="FE421" s="4"/>
      <c r="FF421" s="4"/>
      <c r="FG421" s="4"/>
      <c r="FH421" s="4"/>
      <c r="FI421" s="4"/>
      <c r="FJ421" s="4"/>
      <c r="FK421" s="4"/>
      <c r="FL421" s="4"/>
      <c r="FM421" s="4"/>
      <c r="FN421" s="4"/>
      <c r="FO421" s="4"/>
      <c r="FP421" s="4"/>
      <c r="FQ421" s="4"/>
      <c r="FR421" s="4"/>
      <c r="FS421" s="4"/>
      <c r="FT421" s="4"/>
      <c r="FU421" s="56">
        <v>-300</v>
      </c>
      <c r="FV421" s="56">
        <v>-500</v>
      </c>
      <c r="FW421" s="4"/>
      <c r="FX421" s="4"/>
      <c r="FY421" s="4"/>
      <c r="FZ421" s="4"/>
      <c r="GA421" s="4"/>
      <c r="GB421" s="5"/>
      <c r="GC421" s="5"/>
      <c r="GD421" s="5"/>
      <c r="GE421" s="5"/>
      <c r="GF421" s="5"/>
      <c r="GG421" s="5"/>
      <c r="GH421" s="5"/>
      <c r="GI421" s="5"/>
      <c r="GJ421" s="5"/>
      <c r="GK421" s="5"/>
      <c r="GL421" s="5"/>
      <c r="GM421" s="5"/>
      <c r="GN421" s="5"/>
      <c r="GO421" s="5"/>
      <c r="GP421" s="5"/>
      <c r="GQ421" s="5"/>
      <c r="GR421" s="5"/>
      <c r="GS421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2017-07-03T16:00:33Z</dcterms:modified>
</cp:coreProperties>
</file>