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Questa_cartella_di_lavoro" hidePivotFieldList="1" defaultThemeVersion="124226"/>
  <mc:AlternateContent xmlns:mc="http://schemas.openxmlformats.org/markup-compatibility/2006">
    <mc:Choice Requires="x15">
      <x15ac:absPath xmlns:x15ac="http://schemas.microsoft.com/office/spreadsheetml/2010/11/ac" url="C:\Users\fernando.monaco\Desktop\ISP\BANCHE_ESTERE\BIR\"/>
    </mc:Choice>
  </mc:AlternateContent>
  <bookViews>
    <workbookView xWindow="240" yWindow="72" windowWidth="20112" windowHeight="7992" activeTab="1"/>
  </bookViews>
  <sheets>
    <sheet name="Copertina" sheetId="4" r:id="rId1"/>
    <sheet name="Lista dei casi di test" sheetId="1" r:id="rId2"/>
    <sheet name="Sintesi" sheetId="2" r:id="rId3"/>
  </sheets>
  <definedNames>
    <definedName name="_xlnm._FilterDatabase" localSheetId="1" hidden="1">'Lista dei casi di test'!$A$1:$L$109</definedName>
    <definedName name="_xlnm.Print_Area" localSheetId="2">Sintesi!$O$10</definedName>
  </definedNames>
  <calcPr calcId="171027"/>
  <pivotCaches>
    <pivotCache cacheId="49" r:id="rId4"/>
    <pivotCache cacheId="53" r:id="rId5"/>
  </pivotCaches>
</workbook>
</file>

<file path=xl/calcChain.xml><?xml version="1.0" encoding="utf-8"?>
<calcChain xmlns="http://schemas.openxmlformats.org/spreadsheetml/2006/main">
  <c r="L7" i="1" l="1"/>
  <c r="L6" i="1"/>
  <c r="L4" i="1"/>
  <c r="L5" i="1"/>
  <c r="J12" i="2"/>
  <c r="D8" i="2"/>
  <c r="H5" i="2"/>
  <c r="D9" i="2"/>
  <c r="J13" i="2"/>
  <c r="N11" i="2"/>
  <c r="J11" i="2"/>
  <c r="N12" i="2"/>
  <c r="I5" i="2" l="1"/>
  <c r="J5" i="2" s="1"/>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<sst xmlns="http://schemas.openxmlformats.org/spreadsheetml/2006/main" count="733" uniqueCount="186">
  <si>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</si>
  <si>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</si>
  <si>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</si>
  <si>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</si>
  <si>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</si>
  <si>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</si>
  <si>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</si>
  <si>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</si>
  <si>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</si>
  <si>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</si>
  <si>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</si>
  <si>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</si>
  <si>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</si>
  <si>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Autorizzati</t>
  </si>
  <si>
    <t>Lista degli utenti autorizzati all'utilizzo di un documento riservato</t>
  </si>
  <si>
    <t>Autore</t>
  </si>
  <si>
    <t>Nome file</t>
  </si>
  <si>
    <t>Versione</t>
  </si>
  <si>
    <t>01</t>
  </si>
  <si>
    <t>Stato</t>
  </si>
  <si>
    <t>Bozza, In approvazione, Approvato, Pubblicato,  In modifica</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</si>
  <si>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</si>
  <si>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</si>
  <si>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</si>
  <si>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</si>
  <si>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</si>
  <si>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</si>
  <si>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</si>
  <si>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</si>
  <si>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</si>
  <si>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</si>
  <si>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</si>
  <si>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</si>
  <si>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</si>
  <si>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</si>
  <si>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</si>
  <si>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</si>
  <si>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</si>
  <si>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</si>
  <si>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</si>
  <si>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</si>
  <si>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</si>
  <si>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</si>
  <si>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</si>
  <si>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</si>
  <si>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</si>
  <si>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</si>
  <si>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</si>
  <si>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</si>
  <si>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</si>
  <si>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</si>
  <si>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</si>
  <si>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</si>
  <si>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</si>
  <si>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</si>
  <si>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REQB0 - Indicators</t>
  </si>
  <si>
    <t xml:space="preserve">Indicator 1 - Days past due: For each Client Homogeneous NDG, assign the count of the number of days past due at the report date </t>
  </si>
  <si>
    <t>Error on Indicator 1 - Days past due. The conventional value is assigned for the cases: 
Indicator is missing</t>
  </si>
  <si>
    <t>Indicator 2 - Past Due &gt; 90: For each Client Homogeneous NDG, the indicator is “true” (value 1) in presence of days past due &gt; 90 on any facility at the debtor level, 0 otherwise</t>
  </si>
  <si>
    <t>Error on Indicator 2 - Past Due &gt; 90. The conventional value is assigned for the cases: 
Indicator is missing</t>
  </si>
  <si>
    <t>Indicator 7 - Overdue amount/exposure amount: 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</si>
  <si>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Error on Indicator 7 - Overdue amount/exposure amount. The indicator indeterminate forms are handled, conventional value is assigned, for the cases: 
- DEN = 0 
- DEN is missing
- NUM is missing</t>
  </si>
  <si>
    <t>Indicator 8 - Account turnover oscillation: For each Client Homogeneous NDG, the indicator is the Ratio between the quaterly average and annual average of the sum of monthly inflows . The inflows are in current account.</t>
  </si>
  <si>
    <t>Error on Indicator 8 - Account turnover oscillation. The indicator indeterminate forms are handled, conventional value is assigned, for the cases: 
- DEN = 0 
- DEN is missing
- NUM is missing</t>
  </si>
  <si>
    <t>Error on Indicator 8 - Account turnover oscillation. The conventional value (cut-off value) is assigned in cases of Indicator is out of cut-off limit</t>
  </si>
  <si>
    <t>Indicator 13 - Business current accounts average balance - 12 months: For each Client Homogeneous NDG, the indicator is the average amount of the business account in the last 12 months. The amount is calculated at last day of the month (without overdraft).</t>
  </si>
  <si>
    <t>Error on Indicator 13 - Business current accounts average balance - 12 months. The conventional value is assigned for the cases: 
Indicator is missing</t>
  </si>
  <si>
    <t>Error on Indicator 13 - Business current accounts average balance - 12 months. The conventional value (cut-off value) is assigned in cases of Indicator is out of cut-off limit</t>
  </si>
  <si>
    <t>Indicator 14 - Number of business current accounts: For each Client Homogeneous NDG, the indicator is the number of business current accounts at client level.</t>
  </si>
  <si>
    <t>Error on Indicator 14 - Number of business current accounts. The conventional value is assigned for the cases: 
Indicator is missing</t>
  </si>
  <si>
    <t>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</si>
  <si>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Error on Indicator 16 - Default. The conventional value is assigned for the cases: 
Indicator is missing</t>
  </si>
  <si>
    <t>Indicator 40 - Loan to value ratio: For each Client Homogeneous NDG, assign the value of the approved amount for loans/total value of collateral</t>
  </si>
  <si>
    <t>Error on Indicator 40 - Loan to value ratio. The indicator indeterminate forms are handled, conventional value is assigned, for the cases: 
- DEN = 0 
- DEN is missing
- NUM is missing</t>
  </si>
  <si>
    <t>Indicator 44 - Past due amount: For each Client Homogeneous NDG, assign the amount past due at the report date</t>
  </si>
  <si>
    <t>Error on Indicator 44 - Past due amount. The conventional value is assigned for the cases: 
Indicator is missing</t>
  </si>
  <si>
    <t>Error on Indicator 44 - Past due amount. The conventional value (cut-off value) is assigned in cases of Indicator is out of cut-off limit</t>
  </si>
  <si>
    <t>Indicator 56 - Outstanding + overdue/Approved amount for loans: For each Client Homogeneous NDG, assign the value from ratio of:
Numerator: (Exposure on balance + overdue amount for loans)
Denominator: Approved amount for loans</t>
  </si>
  <si>
    <t>Error on Indicator 56 - Outstanding + overdue/Approved amount for loans. The indicator indeterminate forms are handled, conventional value is assigned, for the cases: 
- DEN = 0 
- DEN is missing
- NUM is missing</t>
  </si>
  <si>
    <t>Error on Indicator 56 - Outstanding + overdue/Approved amount for loans. The conventional value (cut-off value) is assigned in cases of Indicator is out of cut-off limit</t>
  </si>
  <si>
    <t>Indicator 58 - Months with overdue: For each Client Homogeneous NDG, assign the Continuous number of months with overdue in the last quarter</t>
  </si>
  <si>
    <t>Error on Indicator 58 - Months with overdue. The conventional value is assigned for the cases: 
Indicator is missing</t>
  </si>
  <si>
    <t>Indicator 60 - Current accounts average inflows - last 12 months: For each Client Homogeneous NDG, assign the value of Average inflows of all business accounts in the last 12 months</t>
  </si>
  <si>
    <t>Error on Indicator 60 - Current accounts average inflows - last 12 months. The conventional value is assigned for the cases: 
Indicator is missing</t>
  </si>
  <si>
    <t>Indicator 61 - Currents accounts outflows average - last 12 months: For each Client Homogeneous NDG, assign the value of Average outflows of all business accounts in the last 12 months</t>
  </si>
  <si>
    <t>Error on Indicator 61 - Currents accounts outflows average - last 12 months. The conventional value is assigned for the cases: 
Indicator is missing</t>
  </si>
  <si>
    <t>Indicator 62 - Current accounts std deviation - last 12 months: For each Client Homogeneous NDG, assign the value of Standard deviation of all business account balance in the last 12 months</t>
  </si>
  <si>
    <t>Error on Indicator 62 - Current accounts std deviation - last 12 months. The conventional value is assigned for the cases: 
Indicator is missing</t>
  </si>
  <si>
    <t>Indicator 63 - Current accounts inflows std deviation - last 12 months: For each Client Homogeneous NDG, assign the value of Standard deviation of inflows of all business account balance in the last 12 months</t>
  </si>
  <si>
    <t>Error on Indicator 63 - Current accounts inflows std deviation - last 12 months. The conventional value is assigned for the cases: 
Indicator is missing</t>
  </si>
  <si>
    <t>Indicator 64 - Total debt/EBITDA: For each Client Homogeneous NDG, assign the value from ratio of:
Numerator: (Total debt)
Denominator: EBITDA</t>
  </si>
  <si>
    <t>Error on Indicator 64 - Total debt/EBITDA. The indicator indeterminate forms are handled, conventional value is assigned, for the cases: 
- DEN = 0 
- DEN is missing
- NUM is missing</t>
  </si>
  <si>
    <t>Indicator 172 - Decrease in current accounts inflows in last month: For each Client Homogeneous NDG, the indicator is "true" (value 1) if Sum of inflows in current accounts_month t &lt; Sum of inflows in current accounts_month t-1, 0 otherwise</t>
  </si>
  <si>
    <t>Error on Indicator 172 - Decrease in current accounts inflows in last month. The conventional value is assigned for the cases: 
Indicator is missing</t>
  </si>
  <si>
    <t>Indicator 173 - Decrease in outflows in current accounts in last month: For each Client Homogeneous NDG, the indicator is "true" (value 1) if Sum of outflows from current accounts_month t &lt; Sum of outflows from current accounts_month t-1, 0 otherwise</t>
  </si>
  <si>
    <t>Error on Indicator 173 - Decrease in outflows in current accounts in last month. The conventional value is assigned for the cases: 
Indicator is missing</t>
  </si>
  <si>
    <t>Indicator 174 - Account cumulated inflows in current accounts in the month &gt; credit line * 3: For each Client Homogeneous NDG, the indicator is "true" (value 1) if Sum of inflows in current account over the month &gt; (Current account approved overdraft*3), 0 otherwise</t>
  </si>
  <si>
    <t>Error on Indicator 174 - Account cumulated inflows in current accounts in the month &gt; credit line * 3. The conventional value is assigned for the cases: 
Indicator is missing</t>
  </si>
  <si>
    <t>Indicator 175 - Account cumulated outflows in current accounts in the month &gt; credit line * 3: For each Client Homogeneous NDG, the indicator is "true" (value 1) if Sum of outflows from current account over the month &gt; (Current account approved overdraft*3) , 0 otherwise</t>
  </si>
  <si>
    <t>Error on Indicator 175 - Account cumulated outflows in current accounts in the month &gt; credit line * 3. The conventional value is assigned for the cases: 
Indicator is missing</t>
  </si>
  <si>
    <t>Indicator 180 - Monthly cumulated inflows/credit line: For each Client Homogeneous NDG, assign the value from the ratio of: 
Numerator: sum of inflows in current account over the month
Denominator: Overdraft limit (as of the last business day of the month)</t>
  </si>
  <si>
    <t>Error on Indicator 180 - Monthly cumulated inflows/credit line. The indicator indeterminate forms are handled, conventional value is assigned, for the cases: 
- DEN = 0 
- DEN is missing
- NUM is missing</t>
  </si>
  <si>
    <t>Indicator 181 - Monthly cumulated outflows/monthly cumulated inflows: For each Client Homogeneous NDG, assign the value from the ratio of: 
Numerator: sum of outflows from current accounts over the month
Denominator: Sum of inflows in current account over the month</t>
  </si>
  <si>
    <t>Error on Indicator 181 - Monthly cumulated outflows/monthly cumulated inflows. The indicator indeterminate forms are handled, conventional value is assigned, for the cases: 
- DEN = 0 
- DEN is missing
- NUM is missing</t>
  </si>
  <si>
    <t>Indicator 182 - Monthly cumulated outflows/credit line: For each Client Homogeneous NDG, assign the value from the ratio of: 
Numerator: Sum of outflows from current account over the month
Denominator: Overdraft limit (as of the last business day of the month)</t>
  </si>
  <si>
    <t>Error on Indicator 182 - Monthly cumulated outflows/credit line. The indicator indeterminate forms are handled, conventional value is assigned, for the cases: 
- DEN = 0 
- DEN is missing
- NUM is missing</t>
  </si>
  <si>
    <t>Indicator 183 - (Cumulated monthly Inflows + cumulated monthly outflows)/credit line: For each Client Homogeneous NDG, assign the value from the ratio of: 
Numerator: (Sum of inflows in current account over the month + Sum of outflows from current account overt the month)
Denominator: Overdraft limit (as of the last business day of the month)</t>
  </si>
  <si>
    <t>Error on Indicator 183 - (Cumulated monthly Inflows + cumulated monthly outflows)/credit line. The indicator indeterminate forms are handled, conventional value is assigned, for the cases: 
- DEN = 0 
- DEN is missing
- NUM is missing</t>
  </si>
  <si>
    <t>Indicator 186 - Number of monthly outflow transactions in current accounts/number of monthly inflow transactions in current accounts: For each Client Homogeneous NDG, assign the value from the ratio of: 
Numerator: Number of outflows from current account over the month
Denominator: Number of inflows in current account over the month</t>
  </si>
  <si>
    <t>Error on Indicator 186 - Number of monthly outflow transactions in current accounts/number of monthly inflow transactions in current accounts. The indicator indeterminate forms are handled, conventional value is assigned, for the cases: 
- DEN = 0 
- DEN is missing
- NUM is missing</t>
  </si>
  <si>
    <t>Indicator 187 - Monthly cumulated inflows amount in current accounts- variation in the last month: For each Client Homogeneous NDG, assign the value from formula: ((Sum of inflows in current account over the month_month t)/(Sum of inflows in current account over the month_month t-1))-1</t>
  </si>
  <si>
    <t>Error on Indicator 187 - Monthly cumulated inflows amount in current accounts- variation in the last month. The indicator indeterminate forms are handled, conventional value is assigned, for the cases: 
- DEN = 0 
- DEN is missing
- NUM is missing</t>
  </si>
  <si>
    <t>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t>
  </si>
  <si>
    <t>Error on Indicator 188 - Monthly cumulated outflows amount in current accounts - variation in the last month. The indicator indeterminate forms are handled, conventional value is assigned, for the cases: 
- DEN = 0 
- DEN is missing
- NUM is missing</t>
  </si>
  <si>
    <t>Indicator 193 - Amount of unpaid overdue - loans: For each Client Homogeneous NDG, assign the amount overdue for loans</t>
  </si>
  <si>
    <t>Error on Indicator 193 - Amount of unpaid overdue - loans. The conventional value is assigned for the cases: 
Indicator is missing</t>
  </si>
  <si>
    <t>Indicator 197 - Amount of unpaid instalments - loans: For each Client Homogeneous NDG, assign the amount of unpaid instalments for loans</t>
  </si>
  <si>
    <t>Error on Indicator 197 - Amount of unpaid instalments - loans. The conventional value is assigned for the cases: 
Indicator is missing</t>
  </si>
  <si>
    <t>Indicator 201 - Overdue amount/Approved amount for loans: For each Client Homogeneous NDG, assign the overdue amount for loans/Approved amount for loans</t>
  </si>
  <si>
    <t>Error on Indicator 201 - Overdue amount/Approved amount for loans. The indicator indeterminate forms are handled, conventional value is assigned, for the cases: 
- DEN = 0 
- DEN is missing
- NUM is missing</t>
  </si>
  <si>
    <t>Indicator 211 - Number of days from last delinquency on loans: For each Client Homogeneous NDG, assign the number of days from last delinquency on loans</t>
  </si>
  <si>
    <t>Error on Indicator 211 - Number of days from last delinquency on loans. The conventional value is assigned for the cases: 
Indicator is missing</t>
  </si>
  <si>
    <t>Indicator 212 - Number of entries in blockade in last twelve months: For each Client Homogeneous NDG, assign the number of entries in blockade in last 12 months</t>
  </si>
  <si>
    <t>Error on Indicator 212 - Number of entries in blockade in last twelve months. The conventional value (cut-off value) is assigned in cases of Indicator is out of cut-off limit</t>
  </si>
  <si>
    <t>Indicator 213 - Total number of days in blockade in last six months: For each Client Homogeneous NDG, assign the total number of days in blockade in last 6 months</t>
  </si>
  <si>
    <t>Error on Indicator 213 - Total number of days in blockade in last six months. The conventional value is assigned for the cases: 
Indicator is missing</t>
  </si>
  <si>
    <t>Error on Indicator 213 - Total number of days in blockade in last six months. The conventional value (cut-off value) is assigned in cases of Indicator is out of cut-off limit</t>
  </si>
  <si>
    <t>The values are correctly reported by SNDG in the test subset</t>
  </si>
  <si>
    <t>The conventional values are correctly reported by SNDG in the test subset</t>
  </si>
  <si>
    <t>Error on Indicator 65 - Total debt/EBITDA. The indicator indeterminate forms are handled, conventional value is assigned, for the cases: 
- DEN = 0 
- DEN is missing
- NUM is missing</t>
  </si>
  <si>
    <t>Error on Indicator 31 - Past due amount. The conventional value is assigned for the cases: 
Indicator is missing</t>
  </si>
  <si>
    <t>Indicator 31 - For each Client Homogeneous NDG, the value associated to the indicator is "true" (value 1) if (collateral expiry date - report date) &lt;= 90 days for collateral, otherwise the field is null. The indicator uses the minimal expiring date in case of more collaterals.</t>
  </si>
  <si>
    <t>Error on Indicator 192 - Amount of unpaid overdue - loans. The conventional value is assigned for the cases: 
Indicator is missing</t>
  </si>
  <si>
    <t>Error on Indicator 190 - Amount of unpaid overdue - loans. The conventional value is assigned for the cases: 
Indicator is missing</t>
  </si>
  <si>
    <t>Error on Indicator 189 - Amount of unpaid overdue - loans. The conventional value is assigned for the cases: 
Indicator is missing</t>
  </si>
  <si>
    <t>Indicator 65 -For each Client Homogeneous NDG, assign the value from ratio of:
Numerator: Total debt per interest due
Denominator: total debt per interest due older than 30 days</t>
  </si>
  <si>
    <t>Indicator 189 - For each Client Homogeneous NDG, assign the max number of unpaid days for the last 4 unpaid instalments</t>
  </si>
  <si>
    <t>Indicator 190 - For each Client Homogeneous NDG, assign the amount overdue for other contracts (no loans, no amortizing products)</t>
  </si>
  <si>
    <t>Indicator 192 - For each Client Homogeneous NDG, assign the amount overdue for amortizing products</t>
  </si>
  <si>
    <t>Indicator 196 - For each Client Homogeneous NDG, assign the amount of unpaid instalments for amortizing products</t>
  </si>
  <si>
    <t>Indicator 194 - For each Client Homogeneous NDG, assign the amount overdue for amortizing products</t>
  </si>
  <si>
    <t>Error on Indicator 196 - Amount of unpaid instalments - loans. The conventional value is assigned for the cases: 
Indicator is missing</t>
  </si>
  <si>
    <t>Error on Indicator 194 - Amount of unpaid instalments - loans. The conventional value is assigned for the cases: 
Indicator is missing</t>
  </si>
  <si>
    <t>Indicator 200 - For each Client Homogeneous NDG, assign the overdue amount for amortizing products/Approved amount for amortizing products</t>
  </si>
  <si>
    <t>Indicator 198 - For each Client Homogeneous NDG, assign the overdue amount for other contracts (no loans, no amortizing products)/Approved amount for other contracts (no loans, no amortizing products)</t>
  </si>
  <si>
    <t>Error on Indicator 198 - Overdue amount/Approved amount for loans. The indicator indeterminate forms are handled, conventional value is assigned, for the cases: 
- DEN = 0 
- DEN is missing
- NUM is missing</t>
  </si>
  <si>
    <t>Error on Indicator 200 - Overdue amount/Approved amount for loans. The indicator indeterminate forms are handled, conventional value is assigned, for the cases: 
- DEN = 0 
- DEN is missing
- NUM is missing</t>
  </si>
  <si>
    <t>Indicator 206 - For each Client Homogeneous NDG, assign the number of unpaid instalments for other contracts (no amortizing products, no leasing)</t>
  </si>
  <si>
    <t>Indicator 208 - For each Client Homogeneous NDG, assign the number od unpaid instalments for amortizing products</t>
  </si>
  <si>
    <t>Indicator 209 - For each Client Homogeneous NDG, assign the number of unpaid instalments for loans calculated as amortizing products + leasing contracts + other contracts</t>
  </si>
  <si>
    <t xml:space="preserve">Error on Indicator 212 - Number of entries in blockade in last twelve months. The conventional value is assigned for the cases: 
Indicator is missing
</t>
  </si>
  <si>
    <t>Error on Indicator 206  cases: 
Indicator is missing -&gt; 0
indicator &lt; 0 -&gt; 0</t>
  </si>
  <si>
    <t>Error on Indicator 208 cases: 
Indicator is missing -&gt; 0
indicator &lt; 0 -&gt; 0</t>
  </si>
  <si>
    <t>Error on Indicator 209 cases: 
Indicator is missing -&gt; 0
indicator &lt; 0 -&gt; 0</t>
  </si>
  <si>
    <t>ko</t>
  </si>
  <si>
    <t>non valorizzati</t>
  </si>
  <si>
    <t>AAAP</t>
  </si>
  <si>
    <t>EWS APP</t>
  </si>
  <si>
    <t>Unit Test_Rapporto avanzamento test BIR</t>
  </si>
  <si>
    <t>Ad uso interno</t>
  </si>
  <si>
    <t>Accenture spa</t>
  </si>
  <si>
    <t>Indicator 221 - The flag is valued at 1 if there is the presence of a past due towards employees and public creditors.
The indicator is manual and there are no possible cases of error.</t>
  </si>
  <si>
    <t>Indicator 222 - For each Client Homogeneous NDG, assign the value 0 o 1, depending on the value assigned in the CMC system.
The flag is valued at 1 if there is the presence of a significant reduction in the value of the collateral if the sale thereof is necessary for the repayment of the loan.</t>
  </si>
  <si>
    <t>Indicator 223 - For each Client Homogeneous NDG, assign the value 0 o 1, depending on the value assigned in the CMC system.
The indicator is valued at 1 when there is a significant decrease in the forecast of future cash flows.</t>
  </si>
  <si>
    <t>indicator 224 - For each Client Homogeneous NDG, assign one of the following value:
- Broken Covenant
- Stessed Covenant
- Covenant expired and not monitored
- Covenant not respected and not recovered</t>
  </si>
  <si>
    <t>Indicator 225 - For each Client Homogeneous NDG, assign the value 0 o 1, depending on the value assigned in the CMC system.
The indicator is valued to 1 if a temporary suspension to the negotiation of a bond is verified for temporary difficulty of the issuing counterpart.</t>
  </si>
  <si>
    <t>Error on Indicator 225. Conventional value assigned, for the cases of Elementary variables are missing</t>
  </si>
  <si>
    <t>Error on Indicator 221. Conventional value assigned, for the cases of Elementary variables are missing</t>
  </si>
  <si>
    <t>Error on Indicator 222. Conventional value assigned, for the cases of Elementary variables are missing</t>
  </si>
  <si>
    <t>Error on Indicator 223. Conventional value assigned, for the cases of Elementary variables are missing</t>
  </si>
  <si>
    <t>Error on Indicator 224. Conventional value assigned, for the cases of Elementary variables are missing</t>
  </si>
  <si>
    <t>BR01</t>
  </si>
  <si>
    <t>Past Due &gt; 90 Equals TRUE</t>
  </si>
  <si>
    <t xml:space="preserve">accensione della BR01 </t>
  </si>
  <si>
    <t>BR08</t>
  </si>
  <si>
    <t>Materiality threshold Equals TRUE</t>
  </si>
  <si>
    <t>accensione della BR08</t>
  </si>
  <si>
    <t>BR15</t>
  </si>
  <si>
    <t>Days Past Due &gt; 30 Equals TRUE</t>
  </si>
  <si>
    <t>accensione della BR15</t>
  </si>
  <si>
    <t>BR16</t>
  </si>
  <si>
    <t>Past due public creditors / employees Equals TRUE</t>
  </si>
  <si>
    <t>accensione della BR16</t>
  </si>
  <si>
    <t>BR17</t>
  </si>
  <si>
    <t>Bond Trade Suspended Equals TRUE</t>
  </si>
  <si>
    <t>accensione della BR17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</si>
</sst>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9"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10"/>
      <name val="Arial"/>
      <family val="2"/>
    </font>
    <font>
      <sz val="10"/>
      <color theme="1"/>
      <name val="Arial"/>
      <family val="2"/>
    </font>
  </fonts>
  <fills count="10">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7">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113">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3"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2" fillId="0" borderId="34" xfId="0" applyFont="1" applyFill="1" applyBorder="1" applyAlignment="1">
      <alignment horizontal="center" vertical="center"/>
    </xf>
    <xf numFmtId="0" fontId="12"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15" fillId="0" borderId="0" xfId="0" applyFont="1" applyAlignment="1">
      <alignment horizontal="center" vertical="center"/>
    </xf>
    <xf numFmtId="0" fontId="16" fillId="3" borderId="14" xfId="0" applyFont="1" applyFill="1" applyBorder="1" applyAlignment="1">
      <alignment horizontal="center" vertical="center"/>
    </xf>
    <xf numFmtId="0" fontId="16" fillId="3" borderId="15" xfId="0" applyFont="1" applyFill="1" applyBorder="1" applyAlignment="1">
      <alignment horizontal="center" vertical="center"/>
    </xf>
    <xf numFmtId="0" fontId="15" fillId="0" borderId="14" xfId="0" applyFont="1" applyFill="1" applyBorder="1" applyAlignment="1">
      <alignment horizontal="center" vertical="center"/>
    </xf>
    <xf numFmtId="164" fontId="17" fillId="0" borderId="16" xfId="0" applyNumberFormat="1" applyFont="1" applyFill="1" applyBorder="1" applyAlignment="1" applyProtection="1">
      <alignment horizontal="left" vertical="top"/>
      <protection locked="0"/>
    </xf>
    <xf numFmtId="0" fontId="17" fillId="0" borderId="35" xfId="0" applyFont="1" applyFill="1" applyBorder="1" applyAlignment="1" applyProtection="1">
      <alignment vertical="top" wrapText="1"/>
      <protection locked="0"/>
    </xf>
    <xf numFmtId="0" fontId="17" fillId="0" borderId="14" xfId="0" applyFont="1" applyFill="1" applyBorder="1" applyAlignment="1" applyProtection="1">
      <alignment vertical="top" wrapText="1"/>
      <protection locked="0"/>
    </xf>
    <xf numFmtId="0" fontId="18" fillId="0" borderId="36" xfId="0" applyFont="1" applyFill="1" applyBorder="1" applyAlignment="1" applyProtection="1">
      <alignment vertical="top" wrapText="1"/>
      <protection locked="0"/>
    </xf>
    <xf numFmtId="14" fontId="15" fillId="0" borderId="14" xfId="0" applyNumberFormat="1" applyFont="1" applyFill="1" applyBorder="1" applyAlignment="1">
      <alignment horizontal="center" vertical="center"/>
    </xf>
    <xf numFmtId="0" fontId="15" fillId="0" borderId="0" xfId="0" applyFont="1" applyFill="1" applyAlignment="1">
      <alignment horizontal="center" vertical="center"/>
    </xf>
    <xf numFmtId="14" fontId="15" fillId="0" borderId="0" xfId="0" applyNumberFormat="1" applyFont="1" applyAlignment="1">
      <alignment horizontal="center" vertical="center"/>
    </xf>
    <xf numFmtId="0" fontId="7" fillId="0" borderId="14" xfId="0" applyFont="1" applyBorder="1"/>
    <xf numFmtId="0" fontId="3" fillId="0" borderId="14"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3" fillId="0" borderId="15" xfId="0" quotePrefix="1" applyFont="1" applyBorder="1" applyAlignment="1">
      <alignment horizontal="left"/>
    </xf>
    <xf numFmtId="0" fontId="3" fillId="0" borderId="16" xfId="0" applyFont="1" applyBorder="1" applyAlignment="1">
      <alignment horizontal="left"/>
    </xf>
    <xf numFmtId="0" fontId="8" fillId="0" borderId="0" xfId="0" applyFont="1" applyBorder="1"/>
    <xf numFmtId="0" fontId="8" fillId="0" borderId="0" xfId="0" applyFont="1" applyBorder="1" applyAlignment="1">
      <alignment wrapText="1"/>
    </xf>
    <xf numFmtId="14" fontId="3" fillId="0" borderId="15" xfId="0" applyNumberFormat="1" applyFont="1" applyBorder="1" applyAlignment="1">
      <alignment horizontal="left"/>
    </xf>
    <xf numFmtId="0" fontId="3" fillId="0" borderId="17" xfId="0" applyFont="1" applyBorder="1" applyAlignment="1">
      <alignment horizontal="left"/>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0" xfId="0" applyFont="1" applyFill="1" applyAlignment="1">
      <alignment horizontal="center" vertical="center"/>
    </xf>
    <xf numFmtId="0" fontId="15" fillId="7" borderId="0" xfId="0" applyFont="1" applyFill="1" applyAlignment="1">
      <alignment horizontal="center" vertical="center"/>
    </xf>
    <xf numFmtId="0" fontId="15" fillId="7" borderId="12" xfId="0" applyFont="1"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5" fillId="0" borderId="14" xfId="0" applyFont="1" applyFill="1" applyBorder="1" applyAlignment="1">
      <alignment horizontal="center" vertical="center" wrapText="1"/>
    </xf>
  </cellXfs>
  <cellStyles count="2">
    <cellStyle name="Normal" xfId="0" builtinId="0"/>
    <cellStyle name="Percent" xfId="1" builtinId="5"/>
  </cellStyles>
  <dxfs count="102">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
      <font>
        <color rgb="FFFF0000"/>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Monaco, Fernando" refreshedDate="42671.760288078702" createdVersion="4" refreshedVersion="6" minRefreshableVersion="3" recordCount="107">
  <cacheSource type="worksheet">
    <worksheetSource ref="A3:K1048576" sheet="Lista dei casi di test"/>
  </cacheSource>
  <cacheFields count="11">
    <cacheField name="Applicazione" numFmtId="0">
      <sharedItems containsBlank="1"/>
    </cacheField>
    <cacheField name="ID" numFmtId="0">
      <sharedItems containsString="0" containsBlank="1" containsNumber="1" containsInteger="1" minValue="1" maxValue="106"/>
    </cacheField>
    <cacheField name="Funzioni oggetto del test" numFmtId="0">
      <sharedItems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String="0" containsBlank="1"/>
    </cacheField>
    <cacheField name="Verifica DSI"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onaco, Fernando" refreshedDate="42671.760289583333" createdVersion="4" refreshedVersion="6" minRefreshableVersion="3" recordCount="107">
  <cacheSource type="worksheet">
    <worksheetSource ref="A3:L1048576" sheet="Lista dei casi di test"/>
  </cacheSource>
  <cacheFields count="12">
    <cacheField name="Applicazione" numFmtId="0">
      <sharedItems containsBlank="1"/>
    </cacheField>
    <cacheField name="ID" numFmtId="0">
      <sharedItems containsString="0" containsBlank="1" containsNumber="1" containsInteger="1" minValue="1" maxValue="106"/>
    </cacheField>
    <cacheField name="Funzioni oggetto del test" numFmtId="0">
      <sharedItems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String="0" containsBlank="1"/>
    </cacheField>
    <cacheField name="Verifica DSI" numFmtId="0">
      <sharedItems containsNonDate="0" containsBlank="1" count="4">
        <m/>
        <s v="ok" u="1"/>
        <s v="Ko" u="1"/>
        <s v="Non verificato" u="1"/>
      </sharedItems>
    </cacheField>
    <cacheField name="Incorenza stati" numFmtId="0">
      <sharedItems containsBlank="1" count="4">
        <s v="Non coerente"/>
        <m/>
        <s v="Coerente" u="1"/>
        <s v="Non applicabil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
  <r>
    <s v="AAAP"/>
    <n v="1"/>
    <s v="EWS APP"/>
    <m/>
    <s v="REQB0 - Indicators"/>
    <s v="Indicator 1 - Days past due: For each Client Homogeneous NDG, assign the count of the number of days past due at the report date "/>
    <s v="The values are correctly reported by SNDG in the test subset"/>
    <m/>
    <x v="0"/>
    <m/>
    <m/>
  </r>
  <r>
    <s v="AAAP"/>
    <n v="2"/>
    <s v="EWS APP"/>
    <m/>
    <s v="REQB0 - Indicators"/>
    <s v="Error on Indicator 1 - Days past due. The conventional value is assigned for the cases: _x000a_Indicator is missing"/>
    <s v="The conventional values are correctly reported by SNDG in the test subset"/>
    <m/>
    <x v="0"/>
    <m/>
    <m/>
  </r>
  <r>
    <s v="AAAP"/>
    <n v="3"/>
    <s v="EWS APP"/>
    <m/>
    <s v="REQB0 - Indicators"/>
    <s v="Indicator 2 - Past Due &gt; 90: For each Client Homogeneous NDG, the indicator is “true” (value 1) in presence of days past due &gt; 90 on any facility at the debtor level, 0 otherwise"/>
    <s v="The values are correctly reported by SNDG in the test subset"/>
    <m/>
    <x v="0"/>
    <m/>
    <m/>
  </r>
  <r>
    <s v="AAAP"/>
    <n v="4"/>
    <s v="EWS APP"/>
    <m/>
    <s v="REQB0 - Indicators"/>
    <s v="Error on Indicator 2 - Past Due &gt; 90. The conventional value is assigned for the cases: _x000a_Indicator is missing"/>
    <s v="The conventional values are correctly reported by SNDG in the test subset"/>
    <m/>
    <x v="0"/>
    <m/>
    <m/>
  </r>
  <r>
    <s v="AAAP"/>
    <n v="5"/>
    <s v="EWS APP"/>
    <m/>
    <s v="REQB0 - Indicators"/>
    <s v="Indicator 7 - Overdue amount/exposure amount: For each Client Homogeneous NDG, the value associated to the indicator is the result of the Ratio between:_x000a_- Numerator: Overdue amount (the past due amount for cash loans for credit facilities: credit cards, overdraft, revolving and each loans without amortization schedule)_x000a_- Denominator: Exposure amount (the total on balance exposure on cash loans (credit facilities: credit cards, overdraft, revolving and each loans without amortization schedule)"/>
    <s v="The values are correctly reported by SNDG in the test subset"/>
    <m/>
    <x v="0"/>
    <m/>
    <m/>
  </r>
  <r>
    <s v="AAAP"/>
    <n v="6"/>
    <s v="EWS APP"/>
    <m/>
    <s v="REQB0 - Indicators"/>
    <s v="Error on Indicator 7 - Overdue amount/exposure amount. The indicator indeterminate forms are handled, conventional value is assigned, for the cases: _x000a_- DEN = 0 _x000a_- DEN is missing_x000a_- NUM is missing"/>
    <s v="The conventional values are correctly reported by SNDG in the test subset"/>
    <m/>
    <x v="0"/>
    <m/>
    <m/>
  </r>
  <r>
    <s v="AAAP"/>
    <n v="7"/>
    <s v="EWS APP"/>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x v="0"/>
    <m/>
    <m/>
  </r>
  <r>
    <s v="AAAP"/>
    <n v="8"/>
    <s v="EWS APP"/>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x v="0"/>
    <m/>
    <m/>
  </r>
  <r>
    <s v="AAAP"/>
    <n v="9"/>
    <s v="EWS APP"/>
    <m/>
    <s v="REQB0 - Indicators"/>
    <s v="Error on Indicator 8 - Account turnover oscillation. The conventional value (cut-off value) is assigned in cases of Indicator is out of cut-off limit"/>
    <s v="The conventional values are correctly reported by SNDG in the test subset"/>
    <m/>
    <x v="0"/>
    <m/>
    <m/>
  </r>
  <r>
    <s v="AAAP"/>
    <n v="10"/>
    <s v="EWS APP"/>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x v="0"/>
    <m/>
    <m/>
  </r>
  <r>
    <s v="AAAP"/>
    <n v="11"/>
    <s v="EWS APP"/>
    <m/>
    <s v="REQB0 - Indicators"/>
    <s v="Error on Indicator 13 - Business current accounts average balance - 12 months. The conventional value is assigned for the cases: _x000a_Indicator is missing"/>
    <s v="The conventional values are correctly reported by SNDG in the test subset"/>
    <m/>
    <x v="0"/>
    <m/>
    <m/>
  </r>
  <r>
    <s v="AAAP"/>
    <n v="12"/>
    <s v="EWS APP"/>
    <m/>
    <s v="REQB0 - Indicators"/>
    <s v="Error on Indicator 13 - Business current accounts average balance - 12 months. The conventional value (cut-off value) is assigned in cases of Indicator is out of cut-off limit"/>
    <s v="The conventional values are correctly reported by SNDG in the test subset"/>
    <m/>
    <x v="0"/>
    <m/>
    <m/>
  </r>
  <r>
    <s v="AAAP"/>
    <n v="13"/>
    <s v="EWS APP"/>
    <m/>
    <s v="REQB0 - Indicators"/>
    <s v="Indicator 14 - Number of business current accounts: For each Client Homogeneous NDG, the indicator is the number of business current accounts at client level."/>
    <s v="The values are correctly reported by SNDG in the test subset"/>
    <m/>
    <x v="0"/>
    <m/>
    <m/>
  </r>
  <r>
    <s v="AAAP"/>
    <n v="14"/>
    <s v="EWS APP"/>
    <m/>
    <s v="REQB0 - Indicators"/>
    <s v="Error on Indicator 14 - Number of business current accounts. The conventional value is assigned for the cases: _x000a_Indicator is missing"/>
    <s v="The conventional values are correctly reported by SNDG in the test subset"/>
    <m/>
    <x v="0"/>
    <m/>
    <m/>
  </r>
  <r>
    <s v="AAAP"/>
    <n v="15"/>
    <s v="EWS APP"/>
    <m/>
    <s v="REQB0 - Indicators"/>
    <s v="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
    <s v="The values are correctly reported by SNDG in the test subset"/>
    <m/>
    <x v="0"/>
    <m/>
    <m/>
  </r>
  <r>
    <s v="AAAP"/>
    <n v="16"/>
    <s v="EWS APP"/>
    <m/>
    <s v="REQB0 - Indicators"/>
    <s v="Error on Indicator 16 - Default. The conventional value is assigned for the cases: _x000a_Indicator is missing"/>
    <s v="The conventional values are correctly reported by SNDG in the test subset"/>
    <m/>
    <x v="0"/>
    <m/>
    <m/>
  </r>
  <r>
    <s v="AAAP"/>
    <n v="17"/>
    <s v="EWS APP"/>
    <m/>
    <s v="REQB0 - Indicators"/>
    <s v="Indicator 31 - For each Client Homogeneous NDG, the value associated to the indicator is &quot;true&quot; (value 1) if (collateral expiry date - report date) &lt;= 90 days for collateral, otherwise the field is null. The indicator uses the minimal expiring date in case of more collaterals."/>
    <s v="The values are correctly reported by SNDG in the test subset"/>
    <m/>
    <x v="0"/>
    <m/>
    <m/>
  </r>
  <r>
    <s v="AAAP"/>
    <n v="18"/>
    <s v="EWS APP"/>
    <m/>
    <s v="REQB0 - Indicators"/>
    <s v="Error on Indicator 31 - Past due amount. The conventional value is assigned for the cases: _x000a_Indicator is missing"/>
    <s v="The conventional values are correctly reported by SNDG in the test subset"/>
    <m/>
    <x v="0"/>
    <m/>
    <m/>
  </r>
  <r>
    <s v="AAAP"/>
    <n v="19"/>
    <s v="EWS APP"/>
    <m/>
    <s v="REQB0 - Indicators"/>
    <s v="Indicator 40 - Loan to value ratio: For each Client Homogeneous NDG, assign the value of the approved amount for loans/total value of collateral"/>
    <s v="The values are correctly reported by SNDG in the test subset"/>
    <m/>
    <x v="0"/>
    <m/>
    <m/>
  </r>
  <r>
    <s v="AAAP"/>
    <n v="20"/>
    <s v="EWS APP"/>
    <m/>
    <s v="REQB0 - Indicators"/>
    <s v="Error on Indicator 40 - Loan to value ratio. The indicator indeterminate forms are handled, conventional value is assigned, for the cases: _x000a_- DEN = 0 _x000a_- DEN is missing_x000a_- NUM is missing"/>
    <s v="The conventional values are correctly reported by SNDG in the test subset"/>
    <m/>
    <x v="0"/>
    <m/>
    <m/>
  </r>
  <r>
    <s v="AAAP"/>
    <n v="21"/>
    <s v="EWS APP"/>
    <m/>
    <s v="REQB0 - Indicators"/>
    <s v="Indicator 44 - Past due amount: For each Client Homogeneous NDG, assign the amount past due at the report date"/>
    <s v="The values are correctly reported by SNDG in the test subset"/>
    <m/>
    <x v="0"/>
    <m/>
    <m/>
  </r>
  <r>
    <s v="AAAP"/>
    <n v="22"/>
    <s v="EWS APP"/>
    <m/>
    <s v="REQB0 - Indicators"/>
    <s v="Error on Indicator 44 - Past due amount. The conventional value is assigned for the cases: _x000a_Indicator is missing"/>
    <s v="The conventional values are correctly reported by SNDG in the test subset"/>
    <m/>
    <x v="0"/>
    <m/>
    <m/>
  </r>
  <r>
    <s v="AAAP"/>
    <n v="23"/>
    <s v="EWS APP"/>
    <m/>
    <s v="REQB0 - Indicators"/>
    <s v="Error on Indicator 44 - Past due amount. The conventional value (cut-off value) is assigned in cases of Indicator is out of cut-off limit"/>
    <s v="The conventional values are correctly reported by SNDG in the test subset"/>
    <m/>
    <x v="0"/>
    <m/>
    <m/>
  </r>
  <r>
    <s v="AAAP"/>
    <n v="24"/>
    <s v="EWS APP"/>
    <m/>
    <s v="REQB0 - Indicators"/>
    <s v="Indicator 56 - Outstanding + overdue/Approved amount for loans: For each Client Homogeneous NDG, assign the value from ratio of:_x000a_Numerator: (Exposure on balance + overdue amount for loans)_x000a_Denominator: Approved amount for loans"/>
    <s v="The values are correctly reported by SNDG in the test subset"/>
    <m/>
    <x v="0"/>
    <m/>
    <m/>
  </r>
  <r>
    <s v="AAAP"/>
    <n v="25"/>
    <s v="EWS APP"/>
    <m/>
    <s v="REQB0 - Indicators"/>
    <s v="Error on Indicator 56 - Outstanding + overdue/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26"/>
    <s v="EWS APP"/>
    <m/>
    <s v="REQB0 - Indicators"/>
    <s v="Error on Indicator 56 - Outstanding + overdue/Approved amount for loans. The conventional value (cut-off value) is assigned in cases of Indicator is out of cut-off limit"/>
    <s v="The conventional values are correctly reported by SNDG in the test subset"/>
    <m/>
    <x v="0"/>
    <m/>
    <m/>
  </r>
  <r>
    <s v="AAAP"/>
    <n v="27"/>
    <s v="EWS APP"/>
    <m/>
    <s v="REQB0 - Indicators"/>
    <s v="Indicator 58 - Months with overdue: For each Client Homogeneous NDG, assign the Continuous number of months with overdue in the last quarter"/>
    <s v="The values are correctly reported by SNDG in the test subset"/>
    <m/>
    <x v="0"/>
    <m/>
    <m/>
  </r>
  <r>
    <s v="AAAP"/>
    <n v="28"/>
    <s v="EWS APP"/>
    <m/>
    <s v="REQB0 - Indicators"/>
    <s v="Error on Indicator 58 - Months with overdue. The conventional value is assigned for the cases: _x000a_Indicator is missing"/>
    <s v="The conventional values are correctly reported by SNDG in the test subset"/>
    <m/>
    <x v="0"/>
    <m/>
    <m/>
  </r>
  <r>
    <s v="AAAP"/>
    <n v="29"/>
    <s v="EWS APP"/>
    <m/>
    <s v="REQB0 - Indicators"/>
    <s v="Indicator 60 - Current accounts average inflows - last 12 months: For each Client Homogeneous NDG, assign the value of Average inflows of all business accounts in the last 12 months"/>
    <s v="The values are correctly reported by SNDG in the test subset"/>
    <m/>
    <x v="0"/>
    <m/>
    <m/>
  </r>
  <r>
    <s v="AAAP"/>
    <n v="30"/>
    <s v="EWS APP"/>
    <m/>
    <s v="REQB0 - Indicators"/>
    <s v="Error on Indicator 60 - Current accounts average inflows - last 12 months. The conventional value is assigned for the cases: _x000a_Indicator is missing"/>
    <s v="The conventional values are correctly reported by SNDG in the test subset"/>
    <m/>
    <x v="0"/>
    <m/>
    <m/>
  </r>
  <r>
    <s v="AAAP"/>
    <n v="31"/>
    <s v="EWS APP"/>
    <m/>
    <s v="REQB0 - Indicators"/>
    <s v="Indicator 61 - Currents accounts outflows average - last 12 months: For each Client Homogeneous NDG, assign the value of Average outflows of all business accounts in the last 12 months"/>
    <s v="The values are correctly reported by SNDG in the test subset"/>
    <m/>
    <x v="0"/>
    <m/>
    <m/>
  </r>
  <r>
    <s v="AAAP"/>
    <n v="32"/>
    <s v="EWS APP"/>
    <m/>
    <s v="REQB0 - Indicators"/>
    <s v="Error on Indicator 61 - Currents accounts outflows average - last 12 months. The conventional value is assigned for the cases: _x000a_Indicator is missing"/>
    <s v="The conventional values are correctly reported by SNDG in the test subset"/>
    <m/>
    <x v="0"/>
    <m/>
    <m/>
  </r>
  <r>
    <s v="AAAP"/>
    <n v="33"/>
    <s v="EWS APP"/>
    <m/>
    <s v="REQB0 - Indicators"/>
    <s v="Indicator 62 - Current accounts std deviation - last 12 months: For each Client Homogeneous NDG, assign the value of Standard deviation of all business account balance in the last 12 months"/>
    <s v="The values are correctly reported by SNDG in the test subset"/>
    <m/>
    <x v="0"/>
    <m/>
    <m/>
  </r>
  <r>
    <s v="AAAP"/>
    <n v="34"/>
    <s v="EWS APP"/>
    <m/>
    <s v="REQB0 - Indicators"/>
    <s v="Error on Indicator 62 - Current accounts std deviation - last 12 months. The conventional value is assigned for the cases: _x000a_Indicator is missing"/>
    <s v="The conventional values are correctly reported by SNDG in the test subset"/>
    <m/>
    <x v="0"/>
    <m/>
    <m/>
  </r>
  <r>
    <s v="AAAP"/>
    <n v="35"/>
    <s v="EWS APP"/>
    <m/>
    <s v="REQB0 - Indicators"/>
    <s v="Indicator 63 - Current accounts inflows std deviation - last 12 months: For each Client Homogeneous NDG, assign the value of Standard deviation of inflows of all business account balance in the last 12 months"/>
    <s v="The values are correctly reported by SNDG in the test subset"/>
    <m/>
    <x v="0"/>
    <m/>
    <m/>
  </r>
  <r>
    <s v="AAAP"/>
    <n v="36"/>
    <s v="EWS APP"/>
    <m/>
    <s v="REQB0 - Indicators"/>
    <s v="Error on Indicator 63 - Current accounts inflows std deviation - last 12 months. The conventional value is assigned for the cases: _x000a_Indicator is missing"/>
    <s v="The conventional values are correctly reported by SNDG in the test subset"/>
    <m/>
    <x v="0"/>
    <m/>
    <m/>
  </r>
  <r>
    <s v="AAAP"/>
    <n v="37"/>
    <s v="EWS APP"/>
    <m/>
    <s v="REQB0 - Indicators"/>
    <s v="Indicator 64 - Total debt/EBITDA: For each Client Homogeneous NDG, assign the value from ratio of:_x000a_Numerator: (Total debt)_x000a_Denominator: EBITDA"/>
    <s v="The values are correctly reported by SNDG in the test subset"/>
    <m/>
    <x v="0"/>
    <m/>
    <m/>
  </r>
  <r>
    <s v="AAAP"/>
    <n v="38"/>
    <s v="EWS APP"/>
    <m/>
    <s v="REQB0 - Indicators"/>
    <s v="Error on Indicator 64 - Total debt/EBITDA. The indicator indeterminate forms are handled, conventional value is assigned, for the cases: _x000a_- DEN = 0 _x000a_- DEN is missing_x000a_- NUM is missing"/>
    <s v="The conventional values are correctly reported by SNDG in the test subset"/>
    <m/>
    <x v="0"/>
    <m/>
    <m/>
  </r>
  <r>
    <s v="AAAP"/>
    <n v="39"/>
    <s v="EWS APP"/>
    <m/>
    <s v="REQB0 - Indicators"/>
    <s v="Indicator 65 -For each Client Homogeneous NDG, assign the value from ratio of:_x000a_Numerator: Total debt per interest due_x000a_Denominator: total debt per interest due older than 30 days"/>
    <s v="The values are correctly reported by SNDG in the test subset"/>
    <m/>
    <x v="0"/>
    <m/>
    <m/>
  </r>
  <r>
    <s v="AAAP"/>
    <n v="40"/>
    <s v="EWS APP"/>
    <m/>
    <s v="REQB0 - Indicators"/>
    <s v="Error on Indicator 65 - Total debt/EBITDA. The indicator indeterminate forms are handled, conventional value is assigned, for the cases: _x000a_- DEN = 0 _x000a_- DEN is missing_x000a_- NUM is missing"/>
    <s v="The conventional values are correctly reported by SNDG in the test subset"/>
    <m/>
    <x v="0"/>
    <m/>
    <m/>
  </r>
  <r>
    <s v="AAAP"/>
    <n v="41"/>
    <s v="EWS APP"/>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x v="0"/>
    <m/>
    <m/>
  </r>
  <r>
    <s v="AAAP"/>
    <n v="42"/>
    <s v="EWS APP"/>
    <m/>
    <s v="REQB0 - Indicators"/>
    <s v="Error on Indicator 172 - Decrease in current accounts inflows in last month. The conventional value is assigned for the cases: _x000a_Indicator is missing"/>
    <s v="The conventional values are correctly reported by SNDG in the test subset"/>
    <m/>
    <x v="0"/>
    <m/>
    <m/>
  </r>
  <r>
    <s v="AAAP"/>
    <n v="43"/>
    <s v="EWS APP"/>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x v="0"/>
    <m/>
    <m/>
  </r>
  <r>
    <s v="AAAP"/>
    <n v="44"/>
    <s v="EWS APP"/>
    <m/>
    <s v="REQB0 - Indicators"/>
    <s v="Error on Indicator 173 - Decrease in outflows in current accounts in last month. The conventional value is assigned for the cases: _x000a_Indicator is missing"/>
    <s v="The conventional values are correctly reported by SNDG in the test subset"/>
    <m/>
    <x v="0"/>
    <m/>
    <m/>
  </r>
  <r>
    <s v="AAAP"/>
    <n v="45"/>
    <s v="EWS APP"/>
    <m/>
    <s v="REQB0 - Indicators"/>
    <s v="Indicator 174 - Account cumulated inflows in current accounts in the month &gt; credit line * 3: For each Client Homogeneous NDG, the indicator is &quot;true&quot; (value 1) if Sum of inflows in current account over the month &gt; (Current account approved overdraft*3), 0 otherwise"/>
    <s v="The values are correctly reported by SNDG in the test subset"/>
    <m/>
    <x v="0"/>
    <m/>
    <m/>
  </r>
  <r>
    <s v="AAAP"/>
    <n v="46"/>
    <s v="EWS APP"/>
    <m/>
    <s v="REQB0 - Indicators"/>
    <s v="Error on Indicator 174 - Account cumulated inflows in current accounts in the month &gt; credit line * 3. The conventional value is assigned for the cases: _x000a_Indicator is missing"/>
    <s v="The conventional values are correctly reported by SNDG in the test subset"/>
    <m/>
    <x v="0"/>
    <m/>
    <m/>
  </r>
  <r>
    <s v="AAAP"/>
    <n v="47"/>
    <s v="EWS APP"/>
    <m/>
    <s v="REQB0 - Indicators"/>
    <s v="Indicator 175 - Account cumulated outflows in current accounts in the month &gt; credit line * 3: For each Client Homogeneous NDG, the indicator is &quot;true&quot; (value 1) if Sum of outflows from current account over the month &gt; (Current account approved overdraft*3) , 0 otherwise"/>
    <s v="The values are correctly reported by SNDG in the test subset"/>
    <m/>
    <x v="0"/>
    <m/>
    <m/>
  </r>
  <r>
    <s v="AAAP"/>
    <n v="48"/>
    <s v="EWS APP"/>
    <m/>
    <s v="REQB0 - Indicators"/>
    <s v="Error on Indicator 175 - Account cumulated outflows in current accounts in the month &gt; credit line * 3. The conventional value is assigned for the cases: _x000a_Indicator is missing"/>
    <s v="The conventional values are correctly reported by SNDG in the test subset"/>
    <m/>
    <x v="0"/>
    <m/>
    <m/>
  </r>
  <r>
    <s v="AAAP"/>
    <n v="49"/>
    <s v="EWS APP"/>
    <m/>
    <s v="REQB0 - Indicators"/>
    <s v="Indicator 180 - Monthly cumulated inflows/credit line: For each Client Homogeneous NDG, assign the value from the ratio of: _x000a_Numerator: sum of inflows in current account over the month_x000a_Denominator: Overdraft limit (as of the last business day of the month)"/>
    <s v="The values are correctly reported by SNDG in the test subset"/>
    <m/>
    <x v="0"/>
    <m/>
    <m/>
  </r>
  <r>
    <s v="AAAP"/>
    <n v="50"/>
    <s v="EWS APP"/>
    <m/>
    <s v="REQB0 - Indicators"/>
    <s v="Error on Indicator 180 - Monthly cumulated inflows/credit line. The indicator indeterminate forms are handled, conventional value is assigned, for the cases: _x000a_- DEN = 0 _x000a_- DEN is missing_x000a_- NUM is missing"/>
    <s v="The conventional values are correctly reported by SNDG in the test subset"/>
    <m/>
    <x v="0"/>
    <m/>
    <m/>
  </r>
  <r>
    <s v="AAAP"/>
    <n v="51"/>
    <s v="EWS APP"/>
    <m/>
    <s v="REQB0 - Indicators"/>
    <s v="Indicator 181 - Monthly cumulated outflows/monthly cumulated inflows: For each Client Homogeneous NDG, assign the value from the ratio of: _x000a_Numerator: sum of outflows from current accounts over the month_x000a_Denominator: Sum of inflows in current account over the month"/>
    <s v="The values are correctly reported by SNDG in the test subset"/>
    <m/>
    <x v="0"/>
    <m/>
    <m/>
  </r>
  <r>
    <s v="AAAP"/>
    <n v="52"/>
    <s v="EWS APP"/>
    <m/>
    <s v="REQB0 - Indicators"/>
    <s v="Error on Indicator 181 - Monthly cumulated outflows/monthly cumulated inflows. The indicator indeterminate forms are handled, conventional value is assigned, for the cases: _x000a_- DEN = 0 _x000a_- DEN is missing_x000a_- NUM is missing"/>
    <s v="The conventional values are correctly reported by SNDG in the test subset"/>
    <m/>
    <x v="0"/>
    <m/>
    <m/>
  </r>
  <r>
    <s v="AAAP"/>
    <n v="53"/>
    <s v="EWS APP"/>
    <m/>
    <s v="REQB0 - Indicators"/>
    <s v="Indicator 182 - Monthly cumulated outflows/credit line: For each Client Homogeneous NDG, assign the value from the ratio of: _x000a_Numerator: Sum of outflows from current account over the month_x000a_Denominator: Overdraft limit (as of the last business day of the month)"/>
    <s v="The values are correctly reported by SNDG in the test subset"/>
    <m/>
    <x v="0"/>
    <m/>
    <m/>
  </r>
  <r>
    <s v="AAAP"/>
    <n v="54"/>
    <s v="EWS APP"/>
    <m/>
    <s v="REQB0 - Indicators"/>
    <s v="Error on Indicator 182 - Monthly cumulated outflows/credit line. The indicator indeterminate forms are handled, conventional value is assigned, for the cases: _x000a_- DEN = 0 _x000a_- DEN is missing_x000a_- NUM is missing"/>
    <s v="The conventional values are correctly reported by SNDG in the test subset"/>
    <m/>
    <x v="0"/>
    <m/>
    <m/>
  </r>
  <r>
    <s v="AAAP"/>
    <n v="55"/>
    <s v="EWS APP"/>
    <m/>
    <s v="REQB0 - Indicators"/>
    <s v="Indicator 183 - (Cumulated monthly Inflows + cumulated monthly outflows)/credit line: For each Client Homogeneous NDG, assign the value from the ratio of: _x000a_Numerator: (Sum of inflows in current account over the month + Sum of outflows from current account overt the month)_x000a_Denominator: Overdraft limit (as of the last business day of the month)"/>
    <s v="The values are correctly reported by SNDG in the test subset"/>
    <m/>
    <x v="0"/>
    <m/>
    <m/>
  </r>
  <r>
    <s v="AAAP"/>
    <n v="56"/>
    <s v="EWS APP"/>
    <m/>
    <s v="REQB0 - Indicators"/>
    <s v="Error on Indicator 183 - (Cumulated monthly Inflows + cumulated monthly outflows)/credit line. The indicator indeterminate forms are handled, conventional value is assigned, for the cases: _x000a_- DEN = 0 _x000a_- DEN is missing_x000a_- NUM is missing"/>
    <s v="The conventional values are correctly reported by SNDG in the test subset"/>
    <m/>
    <x v="0"/>
    <m/>
    <m/>
  </r>
  <r>
    <s v="AAAP"/>
    <n v="57"/>
    <s v="EWS APP"/>
    <m/>
    <s v="REQB0 - Indicators"/>
    <s v="Indicator 186 - Number of monthly outflow transactions in current accounts/number of monthly inflow transactions in current accounts: For each Client Homogeneous NDG, assign the value from the ratio of: _x000a_Numerator: Number of outflows from current account over the month_x000a_Denominator: Number of inflows in current account over the month"/>
    <s v="The values are correctly reported by SNDG in the test subset"/>
    <m/>
    <x v="0"/>
    <m/>
    <m/>
  </r>
  <r>
    <s v="AAAP"/>
    <n v="58"/>
    <s v="EWS APP"/>
    <m/>
    <s v="REQB0 - Indicators"/>
    <s v="Error on Indicator 186 - Number of monthly outflow transactions in current accounts/number of monthly inflow transactions in current accounts. The indicator indeterminate forms are handled, conventional value is assigned, for the cases: _x000a_- DEN = 0 _x000a_- DEN is missing_x000a_- NUM is missing"/>
    <s v="The conventional values are correctly reported by SNDG in the test subset"/>
    <m/>
    <x v="0"/>
    <m/>
    <m/>
  </r>
  <r>
    <s v="AAAP"/>
    <n v="59"/>
    <s v="EWS APP"/>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x v="0"/>
    <m/>
    <m/>
  </r>
  <r>
    <s v="AAAP"/>
    <n v="60"/>
    <s v="EWS APP"/>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x v="0"/>
    <m/>
    <m/>
  </r>
  <r>
    <s v="AAAP"/>
    <n v="61"/>
    <s v="EWS APP"/>
    <m/>
    <s v="REQB0 - Indicators"/>
    <s v="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
    <s v="The values are correctly reported by SNDG in the test subset"/>
    <m/>
    <x v="0"/>
    <m/>
    <m/>
  </r>
  <r>
    <s v="AAAP"/>
    <n v="62"/>
    <s v="EWS APP"/>
    <m/>
    <s v="REQB0 - Indicators"/>
    <s v="Error on Indicator 188 - Monthly cumulated outflows amount in current accounts - variation in the last month. The indicator indeterminate forms are handled, conventional value is assigned, for the cases: _x000a_- DEN = 0 _x000a_- DEN is missing_x000a_- NUM is missing"/>
    <s v="The conventional values are correctly reported by SNDG in the test subset"/>
    <m/>
    <x v="0"/>
    <m/>
    <m/>
  </r>
  <r>
    <s v="AAAP"/>
    <n v="63"/>
    <s v="EWS APP"/>
    <m/>
    <s v="REQB0 - Indicators"/>
    <s v="Indicator 189 - For each Client Homogeneous NDG, assign the max number of unpaid days for the last 4 unpaid instalments"/>
    <s v="The values are correctly reported by SNDG in the test subset"/>
    <m/>
    <x v="0"/>
    <m/>
    <m/>
  </r>
  <r>
    <s v="AAAP"/>
    <n v="64"/>
    <s v="EWS APP"/>
    <m/>
    <s v="REQB0 - Indicators"/>
    <s v="Error on Indicator 189 - Amount of unpaid overdue - loans. The conventional value is assigned for the cases: _x000a_Indicator is missing"/>
    <s v="The conventional values are correctly reported by SNDG in the test subset"/>
    <m/>
    <x v="0"/>
    <m/>
    <m/>
  </r>
  <r>
    <s v="AAAP"/>
    <n v="65"/>
    <s v="EWS APP"/>
    <m/>
    <s v="REQB0 - Indicators"/>
    <s v="Indicator 190 - For each Client Homogeneous NDG, assign the amount overdue for other contracts (no loans, no amortizing products)"/>
    <s v="The values are correctly reported by SNDG in the test subset"/>
    <m/>
    <x v="0"/>
    <m/>
    <m/>
  </r>
  <r>
    <s v="AAAP"/>
    <n v="66"/>
    <s v="EWS APP"/>
    <m/>
    <s v="REQB0 - Indicators"/>
    <s v="Error on Indicator 190 - Amount of unpaid overdue - loans. The conventional value is assigned for the cases: _x000a_Indicator is missing"/>
    <s v="The conventional values are correctly reported by SNDG in the test subset"/>
    <m/>
    <x v="0"/>
    <m/>
    <m/>
  </r>
  <r>
    <s v="AAAP"/>
    <n v="67"/>
    <s v="EWS APP"/>
    <m/>
    <s v="REQB0 - Indicators"/>
    <s v="Indicator 192 - For each Client Homogeneous NDG, assign the amount overdue for amortizing products"/>
    <s v="The values are correctly reported by SNDG in the test subset"/>
    <m/>
    <x v="0"/>
    <m/>
    <m/>
  </r>
  <r>
    <s v="AAAP"/>
    <n v="68"/>
    <s v="EWS APP"/>
    <m/>
    <s v="REQB0 - Indicators"/>
    <s v="Error on Indicator 192 - Amount of unpaid overdue - loans. The conventional value is assigned for the cases: _x000a_Indicator is missing"/>
    <s v="The conventional values are correctly reported by SNDG in the test subset"/>
    <m/>
    <x v="0"/>
    <m/>
    <m/>
  </r>
  <r>
    <s v="AAAP"/>
    <n v="69"/>
    <s v="EWS APP"/>
    <m/>
    <s v="REQB0 - Indicators"/>
    <s v="Indicator 193 - Amount of unpaid overdue - loans: For each Client Homogeneous NDG, assign the amount overdue for loans"/>
    <s v="The values are correctly reported by SNDG in the test subset"/>
    <m/>
    <x v="0"/>
    <m/>
    <m/>
  </r>
  <r>
    <s v="AAAP"/>
    <n v="70"/>
    <s v="EWS APP"/>
    <m/>
    <s v="REQB0 - Indicators"/>
    <s v="Error on Indicator 193 - Amount of unpaid overdue - loans. The conventional value is assigned for the cases: _x000a_Indicator is missing"/>
    <s v="The conventional values are correctly reported by SNDG in the test subset"/>
    <m/>
    <x v="0"/>
    <m/>
    <m/>
  </r>
  <r>
    <s v="AAAP"/>
    <n v="71"/>
    <s v="EWS APP"/>
    <m/>
    <s v="REQB0 - Indicators"/>
    <s v="Indicator 194 - For each Client Homogeneous NDG, assign the amount overdue for amortizing products"/>
    <s v="The values are correctly reported by SNDG in the test subset"/>
    <m/>
    <x v="0"/>
    <m/>
    <m/>
  </r>
  <r>
    <s v="AAAP"/>
    <n v="72"/>
    <s v="EWS APP"/>
    <m/>
    <s v="REQB0 - Indicators"/>
    <s v="Error on Indicator 194 - Amount of unpaid instalments - loans. The conventional value is assigned for the cases: _x000a_Indicator is missing"/>
    <s v="The conventional values are correctly reported by SNDG in the test subset"/>
    <m/>
    <x v="0"/>
    <m/>
    <m/>
  </r>
  <r>
    <s v="AAAP"/>
    <n v="73"/>
    <s v="EWS APP"/>
    <m/>
    <s v="REQB0 - Indicators"/>
    <s v="Indicator 196 - For each Client Homogeneous NDG, assign the amount of unpaid instalments for amortizing products"/>
    <s v="The values are correctly reported by SNDG in the test subset"/>
    <m/>
    <x v="0"/>
    <m/>
    <m/>
  </r>
  <r>
    <s v="AAAP"/>
    <n v="74"/>
    <s v="EWS APP"/>
    <m/>
    <s v="REQB0 - Indicators"/>
    <s v="Error on Indicator 196 - Amount of unpaid instalments - loans. The conventional value is assigned for the cases: _x000a_Indicator is missing"/>
    <s v="The conventional values are correctly reported by SNDG in the test subset"/>
    <m/>
    <x v="0"/>
    <m/>
    <m/>
  </r>
  <r>
    <s v="AAAP"/>
    <n v="75"/>
    <s v="EWS APP"/>
    <m/>
    <s v="REQB0 - Indicators"/>
    <s v="Indicator 197 - Amount of unpaid instalments - loans: For each Client Homogeneous NDG, assign the amount of unpaid instalments for loans"/>
    <s v="The values are correctly reported by SNDG in the test subset"/>
    <m/>
    <x v="0"/>
    <m/>
    <m/>
  </r>
  <r>
    <s v="AAAP"/>
    <n v="76"/>
    <s v="EWS APP"/>
    <m/>
    <s v="REQB0 - Indicators"/>
    <s v="Error on Indicator 197 - Amount of unpaid instalments - loans. The conventional value is assigned for the cases: _x000a_Indicator is missing"/>
    <s v="The conventional values are correctly reported by SNDG in the test subset"/>
    <m/>
    <x v="0"/>
    <m/>
    <m/>
  </r>
  <r>
    <s v="AAAP"/>
    <n v="77"/>
    <s v="EWS APP"/>
    <m/>
    <s v="REQB0 - Indicators"/>
    <s v="Indicator 198 - For each Client Homogeneous NDG, assign the overdue amount for other contracts (no loans, no amortizing products)/Approved amount for other contracts (no loans, no amortizing products)"/>
    <s v="The values are correctly reported by SNDG in the test subset"/>
    <m/>
    <x v="0"/>
    <m/>
    <m/>
  </r>
  <r>
    <s v="AAAP"/>
    <n v="78"/>
    <s v="EWS APP"/>
    <m/>
    <s v="REQB0 - Indicators"/>
    <s v="Error on Indicator 198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79"/>
    <s v="EWS APP"/>
    <m/>
    <s v="REQB0 - Indicators"/>
    <s v="Indicator 200 - For each Client Homogeneous NDG, assign the overdue amount for amortizing products/Approved amount for amortizing products"/>
    <s v="The values are correctly reported by SNDG in the test subset"/>
    <m/>
    <x v="0"/>
    <m/>
    <m/>
  </r>
  <r>
    <s v="AAAP"/>
    <n v="80"/>
    <s v="EWS APP"/>
    <m/>
    <s v="REQB0 - Indicators"/>
    <s v="Error on Indicator 200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81"/>
    <s v="EWS APP"/>
    <m/>
    <s v="REQB0 - Indicators"/>
    <s v="Indicator 201 - Overdue amount/Approved amount for loans: For each Client Homogeneous NDG, assign the overdue amount for loans/Approved amount for loans"/>
    <s v="The values are correctly reported by SNDG in the test subset"/>
    <m/>
    <x v="0"/>
    <m/>
    <m/>
  </r>
  <r>
    <s v="AAAP"/>
    <n v="82"/>
    <s v="EWS APP"/>
    <m/>
    <s v="REQB0 - Indicators"/>
    <s v="Error on Indicator 201 - Overdue amount/Approved amount for loans. The indicator indeterminate forms are handled, conventional value is assigned, for the cases: _x000a_- DEN = 0 _x000a_- DEN is missing_x000a_- NUM is missing"/>
    <s v="The conventional values are correctly reported by SNDG in the test subset"/>
    <m/>
    <x v="0"/>
    <m/>
    <m/>
  </r>
  <r>
    <s v="AAAP"/>
    <n v="83"/>
    <s v="EWS APP"/>
    <m/>
    <s v="REQB0 - Indicators"/>
    <s v="Indicator 206 - For each Client Homogeneous NDG, assign the number of unpaid instalments for other contracts (no amortizing products, no leasing)"/>
    <s v="The values are correctly reported by SNDG in the test subset"/>
    <m/>
    <x v="0"/>
    <m/>
    <m/>
  </r>
  <r>
    <s v="AAAP"/>
    <n v="84"/>
    <s v="EWS APP"/>
    <m/>
    <s v="REQB0 - Indicators"/>
    <s v="Error on Indicator 206  cases: _x000a_Indicator is missing -&gt; 0_x000a_indicator &lt; 0 -&gt; 0"/>
    <s v="The conventional values are correctly reported by SNDG in the test subset"/>
    <m/>
    <x v="0"/>
    <m/>
    <m/>
  </r>
  <r>
    <s v="AAAP"/>
    <n v="85"/>
    <s v="EWS APP"/>
    <m/>
    <s v="REQB0 - Indicators"/>
    <s v="Indicator 208 - For each Client Homogeneous NDG, assign the number od unpaid instalments for amortizing products"/>
    <s v="The values are correctly reported by SNDG in the test subset"/>
    <m/>
    <x v="0"/>
    <m/>
    <m/>
  </r>
  <r>
    <s v="AAAP"/>
    <n v="86"/>
    <s v="EWS APP"/>
    <m/>
    <s v="REQB0 - Indicators"/>
    <s v="Error on Indicator 208 cases: _x000a_Indicator is missing -&gt; 0_x000a_indicator &lt; 0 -&gt; 0"/>
    <s v="The conventional values are correctly reported by SNDG in the test subset"/>
    <m/>
    <x v="0"/>
    <m/>
    <m/>
  </r>
  <r>
    <s v="AAAP"/>
    <n v="87"/>
    <s v="EWS APP"/>
    <m/>
    <s v="REQB0 - Indicators"/>
    <s v="Indicator 209 - For each Client Homogeneous NDG, assign the number of unpaid instalments for loans calculated as amortizing products + leasing contracts + other contracts"/>
    <s v="The values are correctly reported by SNDG in the test subset"/>
    <m/>
    <x v="0"/>
    <m/>
    <m/>
  </r>
  <r>
    <s v="AAAP"/>
    <n v="88"/>
    <s v="EWS APP"/>
    <m/>
    <s v="REQB0 - Indicators"/>
    <s v="Error on Indicator 209 cases: _x000a_Indicator is missing -&gt; 0_x000a_indicator &lt; 0 -&gt; 0"/>
    <s v="The conventional values are correctly reported by SNDG in the test subset"/>
    <m/>
    <x v="0"/>
    <m/>
    <m/>
  </r>
  <r>
    <s v="AAAP"/>
    <n v="89"/>
    <s v="EWS APP"/>
    <m/>
    <s v="REQB0 - Indicators"/>
    <s v="Indicator 211 - Number of days from last delinquency on loans: For each Client Homogeneous NDG, assign the number of days from last delinquency on loans"/>
    <s v="The values are correctly reported by SNDG in the test subset"/>
    <m/>
    <x v="0"/>
    <m/>
    <m/>
  </r>
  <r>
    <s v="AAAP"/>
    <n v="90"/>
    <s v="EWS APP"/>
    <m/>
    <s v="REQB0 - Indicators"/>
    <s v="Error on Indicator 211 - Number of days from last delinquency on loans. The conventional value is assigned for the cases: _x000a_Indicator is missing"/>
    <s v="The conventional values are correctly reported by SNDG in the test subset"/>
    <m/>
    <x v="0"/>
    <m/>
    <m/>
  </r>
  <r>
    <s v="AAAP"/>
    <n v="91"/>
    <s v="EWS APP"/>
    <m/>
    <s v="REQB0 - Indicators"/>
    <s v="Indicator 212 - Number of entries in blockade in last twelve months: For each Client Homogeneous NDG, assign the number of entries in blockade in last 12 months"/>
    <s v="The values are correctly reported by SNDG in the test subset"/>
    <m/>
    <x v="0"/>
    <m/>
    <m/>
  </r>
  <r>
    <s v="AAAP"/>
    <n v="92"/>
    <s v="EWS APP"/>
    <m/>
    <s v="REQB0 - Indicators"/>
    <s v="Error on Indicator 212 - Number of entries in blockade in last twelve months. The conventional value is assigned for the cases: _x000a_Indicator is missing_x000a_"/>
    <s v="The conventional values are correctly reported by SNDG in the test subset"/>
    <m/>
    <x v="0"/>
    <m/>
    <m/>
  </r>
  <r>
    <s v="AAAP"/>
    <n v="93"/>
    <s v="EWS APP"/>
    <m/>
    <s v="REQB0 - Indicators"/>
    <s v="Error on Indicator 212 - Number of entries in blockade in last twelve months. The conventional value (cut-off value) is assigned in cases of Indicator is out of cut-off limit"/>
    <s v="The conventional values are correctly reported by SNDG in the test subset"/>
    <m/>
    <x v="0"/>
    <m/>
    <m/>
  </r>
  <r>
    <s v="AAAP"/>
    <n v="94"/>
    <s v="EWS APP"/>
    <m/>
    <s v="REQB0 - Indicators"/>
    <s v="Indicator 213 - Total number of days in blockade in last six months: For each Client Homogeneous NDG, assign the total number of days in blockade in last 6 months"/>
    <s v="The values are correctly reported by SNDG in the test subset"/>
    <m/>
    <x v="0"/>
    <m/>
    <m/>
  </r>
  <r>
    <s v="AAAP"/>
    <n v="95"/>
    <s v="EWS APP"/>
    <m/>
    <s v="REQB0 - Indicators"/>
    <s v="Error on Indicator 213 - Total number of days in blockade in last six months. The conventional value is assigned for the cases: _x000a_Indicator is missing"/>
    <s v="The conventional values are correctly reported by SNDG in the test subset"/>
    <m/>
    <x v="0"/>
    <m/>
    <m/>
  </r>
  <r>
    <s v="AAAP"/>
    <n v="96"/>
    <s v="EWS APP"/>
    <m/>
    <s v="REQB0 - Indicators"/>
    <s v="Error on Indicator 213 - Total number of days in blockade in last six months. The conventional value (cut-off value) is assigned in cases of Indicator is out of cut-off limit"/>
    <s v="The conventional values are correctly reported by SNDG in the test subset"/>
    <m/>
    <x v="0"/>
    <m/>
    <m/>
  </r>
  <r>
    <s v="AAAP"/>
    <n v="97"/>
    <s v="EWS APP"/>
    <m/>
    <s v="REQB0 - Indicators"/>
    <s v="Indicator 221 - The flag is valued at 1 if there is the presence of a past due towards employees and public creditors._x000a_The indicator is manual and there are no possible cases of error."/>
    <m/>
    <s v="non valorizzati"/>
    <x v="1"/>
    <m/>
    <m/>
  </r>
  <r>
    <s v="AAAP"/>
    <n v="98"/>
    <s v="EWS APP"/>
    <m/>
    <s v="REQB0 - Indicators"/>
    <s v="Error on Indicator 221. Conventional value assigned, for the cases of Elementary variables are missing"/>
    <m/>
    <m/>
    <x v="0"/>
    <m/>
    <m/>
  </r>
  <r>
    <s v="AAAP"/>
    <n v="99"/>
    <s v="EWS APP"/>
    <m/>
    <s v="REQB0 - Indicators"/>
    <s v="Indicator 222 - For each Client Homogeneous NDG, assign the value 0 o 1, depending on the value assigned in the CMC system._x000a_The flag is valued at 1 if there is the presence of a significant reduction in the value of the collateral if the sale thereof is necessary for the repayment of the loan."/>
    <m/>
    <s v="non valorizzati"/>
    <x v="1"/>
    <m/>
    <m/>
  </r>
  <r>
    <s v="AAAP"/>
    <n v="100"/>
    <s v="EWS APP"/>
    <m/>
    <s v="REQB0 - Indicators"/>
    <s v="Error on Indicator 222. Conventional value assigned, for the cases of Elementary variables are missing"/>
    <m/>
    <m/>
    <x v="0"/>
    <m/>
    <m/>
  </r>
  <r>
    <s v="AAAP"/>
    <n v="101"/>
    <s v="EWS APP"/>
    <m/>
    <s v="REQB0 - Indicators"/>
    <s v="Indicator 223 - For each Client Homogeneous NDG, assign the value 0 o 1, depending on the value assigned in the CMC system._x000a_The indicator is valued at 1 when there is a significant decrease in the forecast of future cash flows."/>
    <m/>
    <s v="non valorizzati"/>
    <x v="1"/>
    <m/>
    <m/>
  </r>
  <r>
    <s v="AAAP"/>
    <n v="102"/>
    <s v="EWS APP"/>
    <m/>
    <s v="REQB0 - Indicators"/>
    <s v="Error on Indicator 223. Conventional value assigned, for the cases of Elementary variables are missing"/>
    <m/>
    <m/>
    <x v="0"/>
    <m/>
    <m/>
  </r>
  <r>
    <s v="AAAP"/>
    <n v="103"/>
    <s v="EWS APP"/>
    <m/>
    <s v="REQB0 - Indicators"/>
    <s v="indicator 224 - For each Client Homogeneous NDG, assign one of the following value:_x000a_- Broken Covenant_x000a_- Stessed Covenant_x000a_- Covenant expired and not monitored_x000a_- Covenant not respected and not recovered"/>
    <m/>
    <s v="non valorizzati"/>
    <x v="1"/>
    <m/>
    <m/>
  </r>
  <r>
    <s v="AAAP"/>
    <n v="104"/>
    <s v="EWS APP"/>
    <m/>
    <s v="REQB0 - Indicators"/>
    <s v="Error on Indicator 224. Conventional value assigned, for the cases of Elementary variables are missing"/>
    <m/>
    <m/>
    <x v="0"/>
    <m/>
    <m/>
  </r>
  <r>
    <s v="AAAP"/>
    <n v="105"/>
    <s v="EWS APP"/>
    <m/>
    <s v="REQB0 - Indicators"/>
    <s v="Indicator 225 - For each Client Homogeneous NDG, assign the value 0 o 1, depending on the value assigned in the CMC system._x000a_The indicator is valued to 1 if a temporary suspension to the negotiation of a bond is verified for temporary difficulty of the issuing counterpart."/>
    <m/>
    <s v="non valorizzati"/>
    <x v="1"/>
    <m/>
    <m/>
  </r>
  <r>
    <s v="AAAP"/>
    <n v="106"/>
    <s v="EWS APP"/>
    <m/>
    <s v="REQB0 - Indicators"/>
    <s v="Error on Indicator 225. Conventional value assigned, for the cases of Elementary variables are missing"/>
    <m/>
    <m/>
    <x v="0"/>
    <m/>
    <m/>
  </r>
  <r>
    <m/>
    <m/>
    <m/>
    <m/>
    <m/>
    <m/>
    <m/>
    <m/>
    <x v="1"/>
    <m/>
    <m/>
  </r>
</pivotCacheRecords>
</file>

<file path=xl/pivotCache/pivotCacheRecords2.xml><?xml version="1.0" encoding="utf-8"?>
<pivotCacheRecords xmlns="http://schemas.openxmlformats.org/spreadsheetml/2006/main" xmlns:r="http://schemas.openxmlformats.org/officeDocument/2006/relationships" count="107">
  <r>
    <s v="AAAP"/>
    <n v="1"/>
    <s v="EWS APP"/>
    <m/>
    <s v="REQB0 - Indicators"/>
    <s v="Indicator 1 - Days past due: For each Client Homogeneous NDG, assign the count of the number of days past due at the report date "/>
    <s v="The values are correctly reported by SNDG in the test subset"/>
    <m/>
    <s v="ok"/>
    <m/>
    <x v="0"/>
    <x v="0"/>
  </r>
  <r>
    <s v="AAAP"/>
    <n v="2"/>
    <s v="EWS APP"/>
    <m/>
    <s v="REQB0 - Indicators"/>
    <s v="Error on Indicator 1 - Days past due. The conventional value is assigned for the cases: _x000a_Indicator is missing"/>
    <s v="The conventional values are correctly reported by SNDG in the test subset"/>
    <m/>
    <s v="ok"/>
    <m/>
    <x v="0"/>
    <x v="0"/>
  </r>
  <r>
    <s v="AAAP"/>
    <n v="3"/>
    <s v="EWS APP"/>
    <m/>
    <s v="REQB0 - Indicators"/>
    <s v="Indicator 2 - Past Due &gt; 90: For each Client Homogeneous NDG, the indicator is “true” (value 1) in presence of days past due &gt; 90 on any facility at the debtor level, 0 otherwise"/>
    <s v="The values are correctly reported by SNDG in the test subset"/>
    <m/>
    <s v="ok"/>
    <m/>
    <x v="0"/>
    <x v="0"/>
  </r>
  <r>
    <s v="AAAP"/>
    <n v="4"/>
    <s v="EWS APP"/>
    <m/>
    <s v="REQB0 - Indicators"/>
    <s v="Error on Indicator 2 - Past Due &gt; 90. The conventional value is assigned for the cases: _x000a_Indicator is missing"/>
    <s v="The conventional values are correctly reported by SNDG in the test subset"/>
    <m/>
    <s v="ok"/>
    <m/>
    <x v="0"/>
    <x v="0"/>
  </r>
  <r>
    <s v="AAAP"/>
    <n v="5"/>
    <s v="EWS APP"/>
    <m/>
    <s v="REQB0 - Indicators"/>
    <s v="Indicator 7 - Overdue amount/exposure amount: For each Client Homogeneous NDG, the value associated to the indicator is the result of the Ratio between:_x000a_- Numerator: Overdue amount (the past due amount for cash loans for credit facilities: credit cards, overdraft, revolving and each loans without amortization schedule)_x000a_- Denominator: Exposure amount (the total on balance exposure on cash loans (credit facilities: credit cards, overdraft, revolving and each loans without amortization schedule)"/>
    <s v="The values are correctly reported by SNDG in the test subset"/>
    <m/>
    <s v="ok"/>
    <m/>
    <x v="0"/>
    <x v="1"/>
  </r>
  <r>
    <s v="AAAP"/>
    <n v="6"/>
    <s v="EWS APP"/>
    <m/>
    <s v="REQB0 - Indicators"/>
    <s v="Error on Indicator 7 - Overdue amount/exposure amount. The indicator indeterminate forms are handled, conventional value is assigned, for the cases: _x000a_- DEN = 0 _x000a_- DEN is missing_x000a_- NUM is missing"/>
    <s v="The conventional values are correctly reported by SNDG in the test subset"/>
    <m/>
    <s v="ok"/>
    <m/>
    <x v="0"/>
    <x v="1"/>
  </r>
  <r>
    <s v="AAAP"/>
    <n v="7"/>
    <s v="EWS APP"/>
    <m/>
    <s v="REQB0 - Indicators"/>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s v="ok"/>
    <m/>
    <x v="0"/>
    <x v="1"/>
  </r>
  <r>
    <s v="AAAP"/>
    <n v="8"/>
    <s v="EWS APP"/>
    <m/>
    <s v="REQB0 - Indicators"/>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s v="ok"/>
    <m/>
    <x v="0"/>
    <x v="1"/>
  </r>
  <r>
    <s v="AAAP"/>
    <n v="9"/>
    <s v="EWS APP"/>
    <m/>
    <s v="REQB0 - Indicators"/>
    <s v="Error on Indicator 8 - Account turnover oscillation. The conventional value (cut-off value) is assigned in cases of Indicator is out of cut-off limit"/>
    <s v="The conventional values are correctly reported by SNDG in the test subset"/>
    <m/>
    <s v="ok"/>
    <m/>
    <x v="0"/>
    <x v="1"/>
  </r>
  <r>
    <s v="AAAP"/>
    <n v="10"/>
    <s v="EWS APP"/>
    <m/>
    <s v="REQB0 - Indicators"/>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s v="ok"/>
    <m/>
    <x v="0"/>
    <x v="1"/>
  </r>
  <r>
    <s v="AAAP"/>
    <n v="11"/>
    <s v="EWS APP"/>
    <m/>
    <s v="REQB0 - Indicators"/>
    <s v="Error on Indicator 13 - Business current accounts average balance - 12 months. The conventional value is assigned for the cases: _x000a_Indicator is missing"/>
    <s v="The conventional values are correctly reported by SNDG in the test subset"/>
    <m/>
    <s v="ok"/>
    <m/>
    <x v="0"/>
    <x v="1"/>
  </r>
  <r>
    <s v="AAAP"/>
    <n v="12"/>
    <s v="EWS APP"/>
    <m/>
    <s v="REQB0 - Indicators"/>
    <s v="Error on Indicator 13 - Business current accounts average balance - 12 months. The conventional value (cut-off value) is assigned in cases of Indicator is out of cut-off limit"/>
    <s v="The conventional values are correctly reported by SNDG in the test subset"/>
    <m/>
    <s v="ok"/>
    <m/>
    <x v="0"/>
    <x v="1"/>
  </r>
  <r>
    <s v="AAAP"/>
    <n v="13"/>
    <s v="EWS APP"/>
    <m/>
    <s v="REQB0 - Indicators"/>
    <s v="Indicator 14 - Number of business current accounts: For each Client Homogeneous NDG, the indicator is the number of business current accounts at client level."/>
    <s v="The values are correctly reported by SNDG in the test subset"/>
    <m/>
    <s v="ok"/>
    <m/>
    <x v="0"/>
    <x v="1"/>
  </r>
  <r>
    <s v="AAAP"/>
    <n v="14"/>
    <s v="EWS APP"/>
    <m/>
    <s v="REQB0 - Indicators"/>
    <s v="Error on Indicator 14 - Number of business current accounts. The conventional value is assigned for the cases: _x000a_Indicator is missing"/>
    <s v="The conventional values are correctly reported by SNDG in the test subset"/>
    <m/>
    <s v="ok"/>
    <m/>
    <x v="0"/>
    <x v="1"/>
  </r>
  <r>
    <s v="AAAP"/>
    <n v="15"/>
    <s v="EWS APP"/>
    <m/>
    <s v="REQB0 - Indicators"/>
    <s v="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
    <s v="The values are correctly reported by SNDG in the test subset"/>
    <m/>
    <s v="ok"/>
    <m/>
    <x v="0"/>
    <x v="1"/>
  </r>
  <r>
    <s v="AAAP"/>
    <n v="16"/>
    <s v="EWS APP"/>
    <m/>
    <s v="REQB0 - Indicators"/>
    <s v="Error on Indicator 16 - Default. The conventional value is assigned for the cases: _x000a_Indicator is missing"/>
    <s v="The conventional values are correctly reported by SNDG in the test subset"/>
    <m/>
    <s v="ok"/>
    <m/>
    <x v="0"/>
    <x v="1"/>
  </r>
  <r>
    <s v="AAAP"/>
    <n v="17"/>
    <s v="EWS APP"/>
    <m/>
    <s v="REQB0 - Indicators"/>
    <s v="Indicator 31 - For each Client Homogeneous NDG, the value associated to the indicator is &quot;true&quot; (value 1) if (collateral expiry date - report date) &lt;= 90 days for collateral, otherwise the field is null. The indicator uses the minimal expiring date in case of more collaterals."/>
    <s v="The values are correctly reported by SNDG in the test subset"/>
    <m/>
    <s v="ok"/>
    <m/>
    <x v="0"/>
    <x v="1"/>
  </r>
  <r>
    <s v="AAAP"/>
    <n v="18"/>
    <s v="EWS APP"/>
    <m/>
    <s v="REQB0 - Indicators"/>
    <s v="Error on Indicator 31 - Past due amount. The conventional value is assigned for the cases: _x000a_Indicator is missing"/>
    <s v="The conventional values are correctly reported by SNDG in the test subset"/>
    <m/>
    <s v="ok"/>
    <m/>
    <x v="0"/>
    <x v="1"/>
  </r>
  <r>
    <s v="AAAP"/>
    <n v="19"/>
    <s v="EWS APP"/>
    <m/>
    <s v="REQB0 - Indicators"/>
    <s v="Indicator 40 - Loan to value ratio: For each Client Homogeneous NDG, assign the value of the approved amount for loans/total value of collateral"/>
    <s v="The values are correctly reported by SNDG in the test subset"/>
    <m/>
    <s v="ok"/>
    <m/>
    <x v="0"/>
    <x v="1"/>
  </r>
  <r>
    <s v="AAAP"/>
    <n v="20"/>
    <s v="EWS APP"/>
    <m/>
    <s v="REQB0 - Indicators"/>
    <s v="Error on Indicator 40 - Loan to value ratio. The indicator indeterminate forms are handled, conventional value is assigned, for the cases: _x000a_- DEN = 0 _x000a_- DEN is missing_x000a_- NUM is missing"/>
    <s v="The conventional values are correctly reported by SNDG in the test subset"/>
    <m/>
    <s v="ok"/>
    <m/>
    <x v="0"/>
    <x v="1"/>
  </r>
  <r>
    <s v="AAAP"/>
    <n v="21"/>
    <s v="EWS APP"/>
    <m/>
    <s v="REQB0 - Indicators"/>
    <s v="Indicator 44 - Past due amount: For each Client Homogeneous NDG, assign the amount past due at the report date"/>
    <s v="The values are correctly reported by SNDG in the test subset"/>
    <m/>
    <s v="ok"/>
    <m/>
    <x v="0"/>
    <x v="1"/>
  </r>
  <r>
    <s v="AAAP"/>
    <n v="22"/>
    <s v="EWS APP"/>
    <m/>
    <s v="REQB0 - Indicators"/>
    <s v="Error on Indicator 44 - Past due amount. The conventional value is assigned for the cases: _x000a_Indicator is missing"/>
    <s v="The conventional values are correctly reported by SNDG in the test subset"/>
    <m/>
    <s v="ok"/>
    <m/>
    <x v="0"/>
    <x v="1"/>
  </r>
  <r>
    <s v="AAAP"/>
    <n v="23"/>
    <s v="EWS APP"/>
    <m/>
    <s v="REQB0 - Indicators"/>
    <s v="Error on Indicator 44 - Past due amount. The conventional value (cut-off value) is assigned in cases of Indicator is out of cut-off limit"/>
    <s v="The conventional values are correctly reported by SNDG in the test subset"/>
    <m/>
    <s v="ok"/>
    <m/>
    <x v="0"/>
    <x v="1"/>
  </r>
  <r>
    <s v="AAAP"/>
    <n v="24"/>
    <s v="EWS APP"/>
    <m/>
    <s v="REQB0 - Indicators"/>
    <s v="Indicator 56 - Outstanding + overdue/Approved amount for loans: For each Client Homogeneous NDG, assign the value from ratio of:_x000a_Numerator: (Exposure on balance + overdue amount for loans)_x000a_Denominator: Approved amount for loans"/>
    <s v="The values are correctly reported by SNDG in the test subset"/>
    <m/>
    <s v="ok"/>
    <m/>
    <x v="0"/>
    <x v="1"/>
  </r>
  <r>
    <s v="AAAP"/>
    <n v="25"/>
    <s v="EWS APP"/>
    <m/>
    <s v="REQB0 - Indicators"/>
    <s v="Error on Indicator 56 - Outstanding + overdue/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26"/>
    <s v="EWS APP"/>
    <m/>
    <s v="REQB0 - Indicators"/>
    <s v="Error on Indicator 56 - Outstanding + overdue/Approved amount for loans. The conventional value (cut-off value) is assigned in cases of Indicator is out of cut-off limit"/>
    <s v="The conventional values are correctly reported by SNDG in the test subset"/>
    <m/>
    <s v="ok"/>
    <m/>
    <x v="0"/>
    <x v="1"/>
  </r>
  <r>
    <s v="AAAP"/>
    <n v="27"/>
    <s v="EWS APP"/>
    <m/>
    <s v="REQB0 - Indicators"/>
    <s v="Indicator 58 - Months with overdue: For each Client Homogeneous NDG, assign the Continuous number of months with overdue in the last quarter"/>
    <s v="The values are correctly reported by SNDG in the test subset"/>
    <m/>
    <s v="ok"/>
    <m/>
    <x v="0"/>
    <x v="1"/>
  </r>
  <r>
    <s v="AAAP"/>
    <n v="28"/>
    <s v="EWS APP"/>
    <m/>
    <s v="REQB0 - Indicators"/>
    <s v="Error on Indicator 58 - Months with overdue. The conventional value is assigned for the cases: _x000a_Indicator is missing"/>
    <s v="The conventional values are correctly reported by SNDG in the test subset"/>
    <m/>
    <s v="ok"/>
    <m/>
    <x v="0"/>
    <x v="1"/>
  </r>
  <r>
    <s v="AAAP"/>
    <n v="29"/>
    <s v="EWS APP"/>
    <m/>
    <s v="REQB0 - Indicators"/>
    <s v="Indicator 60 - Current accounts average inflows - last 12 months: For each Client Homogeneous NDG, assign the value of Average inflows of all business accounts in the last 12 months"/>
    <s v="The values are correctly reported by SNDG in the test subset"/>
    <m/>
    <s v="ok"/>
    <m/>
    <x v="0"/>
    <x v="1"/>
  </r>
  <r>
    <s v="AAAP"/>
    <n v="30"/>
    <s v="EWS APP"/>
    <m/>
    <s v="REQB0 - Indicators"/>
    <s v="Error on Indicator 60 - Current accounts average inflows - last 12 months. The conventional value is assigned for the cases: _x000a_Indicator is missing"/>
    <s v="The conventional values are correctly reported by SNDG in the test subset"/>
    <m/>
    <s v="ok"/>
    <m/>
    <x v="0"/>
    <x v="1"/>
  </r>
  <r>
    <s v="AAAP"/>
    <n v="31"/>
    <s v="EWS APP"/>
    <m/>
    <s v="REQB0 - Indicators"/>
    <s v="Indicator 61 - Currents accounts outflows average - last 12 months: For each Client Homogeneous NDG, assign the value of Average outflows of all business accounts in the last 12 months"/>
    <s v="The values are correctly reported by SNDG in the test subset"/>
    <m/>
    <s v="ok"/>
    <m/>
    <x v="0"/>
    <x v="1"/>
  </r>
  <r>
    <s v="AAAP"/>
    <n v="32"/>
    <s v="EWS APP"/>
    <m/>
    <s v="REQB0 - Indicators"/>
    <s v="Error on Indicator 61 - Currents accounts outflows average - last 12 months. The conventional value is assigned for the cases: _x000a_Indicator is missing"/>
    <s v="The conventional values are correctly reported by SNDG in the test subset"/>
    <m/>
    <s v="ok"/>
    <m/>
    <x v="0"/>
    <x v="1"/>
  </r>
  <r>
    <s v="AAAP"/>
    <n v="33"/>
    <s v="EWS APP"/>
    <m/>
    <s v="REQB0 - Indicators"/>
    <s v="Indicator 62 - Current accounts std deviation - last 12 months: For each Client Homogeneous NDG, assign the value of Standard deviation of all business account balance in the last 12 months"/>
    <s v="The values are correctly reported by SNDG in the test subset"/>
    <m/>
    <s v="ok"/>
    <m/>
    <x v="0"/>
    <x v="1"/>
  </r>
  <r>
    <s v="AAAP"/>
    <n v="34"/>
    <s v="EWS APP"/>
    <m/>
    <s v="REQB0 - Indicators"/>
    <s v="Error on Indicator 62 - Current accounts std deviation - last 12 months. The conventional value is assigned for the cases: _x000a_Indicator is missing"/>
    <s v="The conventional values are correctly reported by SNDG in the test subset"/>
    <m/>
    <s v="ok"/>
    <m/>
    <x v="0"/>
    <x v="1"/>
  </r>
  <r>
    <s v="AAAP"/>
    <n v="35"/>
    <s v="EWS APP"/>
    <m/>
    <s v="REQB0 - Indicators"/>
    <s v="Indicator 63 - Current accounts inflows std deviation - last 12 months: For each Client Homogeneous NDG, assign the value of Standard deviation of inflows of all business account balance in the last 12 months"/>
    <s v="The values are correctly reported by SNDG in the test subset"/>
    <m/>
    <s v="ok"/>
    <m/>
    <x v="0"/>
    <x v="1"/>
  </r>
  <r>
    <s v="AAAP"/>
    <n v="36"/>
    <s v="EWS APP"/>
    <m/>
    <s v="REQB0 - Indicators"/>
    <s v="Error on Indicator 63 - Current accounts inflows std deviation - last 12 months. The conventional value is assigned for the cases: _x000a_Indicator is missing"/>
    <s v="The conventional values are correctly reported by SNDG in the test subset"/>
    <m/>
    <s v="ok"/>
    <m/>
    <x v="0"/>
    <x v="1"/>
  </r>
  <r>
    <s v="AAAP"/>
    <n v="37"/>
    <s v="EWS APP"/>
    <m/>
    <s v="REQB0 - Indicators"/>
    <s v="Indicator 64 - Total debt/EBITDA: For each Client Homogeneous NDG, assign the value from ratio of:_x000a_Numerator: (Total debt)_x000a_Denominator: EBITDA"/>
    <s v="The values are correctly reported by SNDG in the test subset"/>
    <m/>
    <s v="ok"/>
    <m/>
    <x v="0"/>
    <x v="1"/>
  </r>
  <r>
    <s v="AAAP"/>
    <n v="38"/>
    <s v="EWS APP"/>
    <m/>
    <s v="REQB0 - Indicators"/>
    <s v="Error on Indicator 64 - Total debt/EBITDA. The indicator indeterminate forms are handled, conventional value is assigned, for the cases: _x000a_- DEN = 0 _x000a_- DEN is missing_x000a_- NUM is missing"/>
    <s v="The conventional values are correctly reported by SNDG in the test subset"/>
    <m/>
    <s v="ok"/>
    <m/>
    <x v="0"/>
    <x v="1"/>
  </r>
  <r>
    <s v="AAAP"/>
    <n v="39"/>
    <s v="EWS APP"/>
    <m/>
    <s v="REQB0 - Indicators"/>
    <s v="Indicator 65 -For each Client Homogeneous NDG, assign the value from ratio of:_x000a_Numerator: Total debt per interest due_x000a_Denominator: total debt per interest due older than 30 days"/>
    <s v="The values are correctly reported by SNDG in the test subset"/>
    <m/>
    <s v="ok"/>
    <m/>
    <x v="0"/>
    <x v="1"/>
  </r>
  <r>
    <s v="AAAP"/>
    <n v="40"/>
    <s v="EWS APP"/>
    <m/>
    <s v="REQB0 - Indicators"/>
    <s v="Error on Indicator 65 - Total debt/EBITDA. The indicator indeterminate forms are handled, conventional value is assigned, for the cases: _x000a_- DEN = 0 _x000a_- DEN is missing_x000a_- NUM is missing"/>
    <s v="The conventional values are correctly reported by SNDG in the test subset"/>
    <m/>
    <s v="ok"/>
    <m/>
    <x v="0"/>
    <x v="1"/>
  </r>
  <r>
    <s v="AAAP"/>
    <n v="41"/>
    <s v="EWS APP"/>
    <m/>
    <s v="REQB0 - Indicators"/>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s v="ok"/>
    <m/>
    <x v="0"/>
    <x v="1"/>
  </r>
  <r>
    <s v="AAAP"/>
    <n v="42"/>
    <s v="EWS APP"/>
    <m/>
    <s v="REQB0 - Indicators"/>
    <s v="Error on Indicator 172 - Decrease in current accounts inflows in last month. The conventional value is assigned for the cases: _x000a_Indicator is missing"/>
    <s v="The conventional values are correctly reported by SNDG in the test subset"/>
    <m/>
    <s v="ok"/>
    <m/>
    <x v="0"/>
    <x v="1"/>
  </r>
  <r>
    <s v="AAAP"/>
    <n v="43"/>
    <s v="EWS APP"/>
    <m/>
    <s v="REQB0 - Indicators"/>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s v="ok"/>
    <m/>
    <x v="0"/>
    <x v="1"/>
  </r>
  <r>
    <s v="AAAP"/>
    <n v="44"/>
    <s v="EWS APP"/>
    <m/>
    <s v="REQB0 - Indicators"/>
    <s v="Error on Indicator 173 - Decrease in outflows in current accounts in last month. The conventional value is assigned for the cases: _x000a_Indicator is missing"/>
    <s v="The conventional values are correctly reported by SNDG in the test subset"/>
    <m/>
    <s v="ok"/>
    <m/>
    <x v="0"/>
    <x v="1"/>
  </r>
  <r>
    <s v="AAAP"/>
    <n v="45"/>
    <s v="EWS APP"/>
    <m/>
    <s v="REQB0 - Indicators"/>
    <s v="Indicator 174 - Account cumulated inflows in current accounts in the month &gt; credit line * 3: For each Client Homogeneous NDG, the indicator is &quot;true&quot; (value 1) if Sum of inflows in current account over the month &gt; (Current account approved overdraft*3), 0 otherwise"/>
    <s v="The values are correctly reported by SNDG in the test subset"/>
    <m/>
    <s v="ok"/>
    <m/>
    <x v="0"/>
    <x v="1"/>
  </r>
  <r>
    <s v="AAAP"/>
    <n v="46"/>
    <s v="EWS APP"/>
    <m/>
    <s v="REQB0 - Indicators"/>
    <s v="Error on Indicator 174 - Account cumulated inflows in current accounts in the month &gt; credit line * 3. The conventional value is assigned for the cases: _x000a_Indicator is missing"/>
    <s v="The conventional values are correctly reported by SNDG in the test subset"/>
    <m/>
    <s v="ok"/>
    <m/>
    <x v="0"/>
    <x v="1"/>
  </r>
  <r>
    <s v="AAAP"/>
    <n v="47"/>
    <s v="EWS APP"/>
    <m/>
    <s v="REQB0 - Indicators"/>
    <s v="Indicator 175 - Account cumulated outflows in current accounts in the month &gt; credit line * 3: For each Client Homogeneous NDG, the indicator is &quot;true&quot; (value 1) if Sum of outflows from current account over the month &gt; (Current account approved overdraft*3) , 0 otherwise"/>
    <s v="The values are correctly reported by SNDG in the test subset"/>
    <m/>
    <s v="ok"/>
    <m/>
    <x v="0"/>
    <x v="1"/>
  </r>
  <r>
    <s v="AAAP"/>
    <n v="48"/>
    <s v="EWS APP"/>
    <m/>
    <s v="REQB0 - Indicators"/>
    <s v="Error on Indicator 175 - Account cumulated outflows in current accounts in the month &gt; credit line * 3. The conventional value is assigned for the cases: _x000a_Indicator is missing"/>
    <s v="The conventional values are correctly reported by SNDG in the test subset"/>
    <m/>
    <s v="ok"/>
    <m/>
    <x v="0"/>
    <x v="1"/>
  </r>
  <r>
    <s v="AAAP"/>
    <n v="49"/>
    <s v="EWS APP"/>
    <m/>
    <s v="REQB0 - Indicators"/>
    <s v="Indicator 180 - Monthly cumulated inflows/credit line: For each Client Homogeneous NDG, assign the value from the ratio of: _x000a_Numerator: sum of inflows in current account over the month_x000a_Denominator: Overdraft limit (as of the last business day of the month)"/>
    <s v="The values are correctly reported by SNDG in the test subset"/>
    <m/>
    <s v="ok"/>
    <m/>
    <x v="0"/>
    <x v="1"/>
  </r>
  <r>
    <s v="AAAP"/>
    <n v="50"/>
    <s v="EWS APP"/>
    <m/>
    <s v="REQB0 - Indicators"/>
    <s v="Error on Indicator 180 - Monthly cumulated in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1"/>
    <s v="EWS APP"/>
    <m/>
    <s v="REQB0 - Indicators"/>
    <s v="Indicator 181 - Monthly cumulated outflows/monthly cumulated inflows: For each Client Homogeneous NDG, assign the value from the ratio of: _x000a_Numerator: sum of outflows from current accounts over the month_x000a_Denominator: Sum of inflows in current account over the month"/>
    <s v="The values are correctly reported by SNDG in the test subset"/>
    <m/>
    <s v="ok"/>
    <m/>
    <x v="0"/>
    <x v="1"/>
  </r>
  <r>
    <s v="AAAP"/>
    <n v="52"/>
    <s v="EWS APP"/>
    <m/>
    <s v="REQB0 - Indicators"/>
    <s v="Error on Indicator 181 - Monthly cumulated outflows/monthly cumulated inflows. The indicator indeterminate forms are handled, conventional value is assigned, for the cases: _x000a_- DEN = 0 _x000a_- DEN is missing_x000a_- NUM is missing"/>
    <s v="The conventional values are correctly reported by SNDG in the test subset"/>
    <m/>
    <s v="ok"/>
    <m/>
    <x v="0"/>
    <x v="1"/>
  </r>
  <r>
    <s v="AAAP"/>
    <n v="53"/>
    <s v="EWS APP"/>
    <m/>
    <s v="REQB0 - Indicators"/>
    <s v="Indicator 182 - Monthly cumulated outflows/credit line: For each Client Homogeneous NDG, assign the value from the ratio of: _x000a_Numerator: Sum of outflows from current account over the month_x000a_Denominator: Overdraft limit (as of the last business day of the month)"/>
    <s v="The values are correctly reported by SNDG in the test subset"/>
    <m/>
    <s v="ok"/>
    <m/>
    <x v="0"/>
    <x v="1"/>
  </r>
  <r>
    <s v="AAAP"/>
    <n v="54"/>
    <s v="EWS APP"/>
    <m/>
    <s v="REQB0 - Indicators"/>
    <s v="Error on Indicator 182 - Monthly cumulated out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5"/>
    <s v="EWS APP"/>
    <m/>
    <s v="REQB0 - Indicators"/>
    <s v="Indicator 183 - (Cumulated monthly Inflows + cumulated monthly outflows)/credit line: For each Client Homogeneous NDG, assign the value from the ratio of: _x000a_Numerator: (Sum of inflows in current account over the month + Sum of outflows from current account overt the month)_x000a_Denominator: Overdraft limit (as of the last business day of the month)"/>
    <s v="The values are correctly reported by SNDG in the test subset"/>
    <m/>
    <s v="ok"/>
    <m/>
    <x v="0"/>
    <x v="1"/>
  </r>
  <r>
    <s v="AAAP"/>
    <n v="56"/>
    <s v="EWS APP"/>
    <m/>
    <s v="REQB0 - Indicators"/>
    <s v="Error on Indicator 183 - (Cumulated monthly Inflows + cumulated monthly outflows)/credit line. The indicator indeterminate forms are handled, conventional value is assigned, for the cases: _x000a_- DEN = 0 _x000a_- DEN is missing_x000a_- NUM is missing"/>
    <s v="The conventional values are correctly reported by SNDG in the test subset"/>
    <m/>
    <s v="ok"/>
    <m/>
    <x v="0"/>
    <x v="1"/>
  </r>
  <r>
    <s v="AAAP"/>
    <n v="57"/>
    <s v="EWS APP"/>
    <m/>
    <s v="REQB0 - Indicators"/>
    <s v="Indicator 186 - Number of monthly outflow transactions in current accounts/number of monthly inflow transactions in current accounts: For each Client Homogeneous NDG, assign the value from the ratio of: _x000a_Numerator: Number of outflows from current account over the month_x000a_Denominator: Number of inflows in current account over the month"/>
    <s v="The values are correctly reported by SNDG in the test subset"/>
    <m/>
    <s v="ok"/>
    <m/>
    <x v="0"/>
    <x v="1"/>
  </r>
  <r>
    <s v="AAAP"/>
    <n v="58"/>
    <s v="EWS APP"/>
    <m/>
    <s v="REQB0 - Indicators"/>
    <s v="Error on Indicator 186 - Number of monthly outflow transactions in current accounts/number of monthly inflow transactions in current accounts. The indicator indeterminate forms are handled, conventional value is assigned, for the cases: _x000a_- DEN = 0 _x000a_- DEN is missing_x000a_- NUM is missing"/>
    <s v="The conventional values are correctly reported by SNDG in the test subset"/>
    <m/>
    <s v="ok"/>
    <m/>
    <x v="0"/>
    <x v="1"/>
  </r>
  <r>
    <s v="AAAP"/>
    <n v="59"/>
    <s v="EWS APP"/>
    <m/>
    <s v="REQB0 - Indicators"/>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s v="ok"/>
    <m/>
    <x v="0"/>
    <x v="1"/>
  </r>
  <r>
    <s v="AAAP"/>
    <n v="60"/>
    <s v="EWS APP"/>
    <m/>
    <s v="REQB0 - Indicators"/>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s v="ok"/>
    <m/>
    <x v="0"/>
    <x v="1"/>
  </r>
  <r>
    <s v="AAAP"/>
    <n v="61"/>
    <s v="EWS APP"/>
    <m/>
    <s v="REQB0 - Indicators"/>
    <s v="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
    <s v="The values are correctly reported by SNDG in the test subset"/>
    <m/>
    <s v="ok"/>
    <m/>
    <x v="0"/>
    <x v="1"/>
  </r>
  <r>
    <s v="AAAP"/>
    <n v="62"/>
    <s v="EWS APP"/>
    <m/>
    <s v="REQB0 - Indicators"/>
    <s v="Error on Indicator 188 - Monthly cumulated outflows amount in current accounts - variation in the last month. The indicator indeterminate forms are handled, conventional value is assigned, for the cases: _x000a_- DEN = 0 _x000a_- DEN is missing_x000a_- NUM is missing"/>
    <s v="The conventional values are correctly reported by SNDG in the test subset"/>
    <m/>
    <s v="ok"/>
    <m/>
    <x v="0"/>
    <x v="1"/>
  </r>
  <r>
    <s v="AAAP"/>
    <n v="63"/>
    <s v="EWS APP"/>
    <m/>
    <s v="REQB0 - Indicators"/>
    <s v="Indicator 189 - For each Client Homogeneous NDG, assign the max number of unpaid days for the last 4 unpaid instalments"/>
    <s v="The values are correctly reported by SNDG in the test subset"/>
    <m/>
    <s v="ok"/>
    <m/>
    <x v="0"/>
    <x v="1"/>
  </r>
  <r>
    <s v="AAAP"/>
    <n v="64"/>
    <s v="EWS APP"/>
    <m/>
    <s v="REQB0 - Indicators"/>
    <s v="Error on Indicator 189 - Amount of unpaid overdue - loans. The conventional value is assigned for the cases: _x000a_Indicator is missing"/>
    <s v="The conventional values are correctly reported by SNDG in the test subset"/>
    <m/>
    <s v="ok"/>
    <m/>
    <x v="0"/>
    <x v="1"/>
  </r>
  <r>
    <s v="AAAP"/>
    <n v="65"/>
    <s v="EWS APP"/>
    <m/>
    <s v="REQB0 - Indicators"/>
    <s v="Indicator 190 - For each Client Homogeneous NDG, assign the amount overdue for other contracts (no loans, no amortizing products)"/>
    <s v="The values are correctly reported by SNDG in the test subset"/>
    <m/>
    <s v="ok"/>
    <m/>
    <x v="0"/>
    <x v="1"/>
  </r>
  <r>
    <s v="AAAP"/>
    <n v="66"/>
    <s v="EWS APP"/>
    <m/>
    <s v="REQB0 - Indicators"/>
    <s v="Error on Indicator 190 - Amount of unpaid overdue - loans. The conventional value is assigned for the cases: _x000a_Indicator is missing"/>
    <s v="The conventional values are correctly reported by SNDG in the test subset"/>
    <m/>
    <s v="ok"/>
    <m/>
    <x v="0"/>
    <x v="1"/>
  </r>
  <r>
    <s v="AAAP"/>
    <n v="67"/>
    <s v="EWS APP"/>
    <m/>
    <s v="REQB0 - Indicators"/>
    <s v="Indicator 192 - For each Client Homogeneous NDG, assign the amount overdue for amortizing products"/>
    <s v="The values are correctly reported by SNDG in the test subset"/>
    <m/>
    <s v="ok"/>
    <m/>
    <x v="0"/>
    <x v="1"/>
  </r>
  <r>
    <s v="AAAP"/>
    <n v="68"/>
    <s v="EWS APP"/>
    <m/>
    <s v="REQB0 - Indicators"/>
    <s v="Error on Indicator 192 - Amount of unpaid overdue - loans. The conventional value is assigned for the cases: _x000a_Indicator is missing"/>
    <s v="The conventional values are correctly reported by SNDG in the test subset"/>
    <m/>
    <s v="ok"/>
    <m/>
    <x v="0"/>
    <x v="1"/>
  </r>
  <r>
    <s v="AAAP"/>
    <n v="69"/>
    <s v="EWS APP"/>
    <m/>
    <s v="REQB0 - Indicators"/>
    <s v="Indicator 193 - Amount of unpaid overdue - loans: For each Client Homogeneous NDG, assign the amount overdue for loans"/>
    <s v="The values are correctly reported by SNDG in the test subset"/>
    <m/>
    <s v="ok"/>
    <m/>
    <x v="0"/>
    <x v="1"/>
  </r>
  <r>
    <s v="AAAP"/>
    <n v="70"/>
    <s v="EWS APP"/>
    <m/>
    <s v="REQB0 - Indicators"/>
    <s v="Error on Indicator 193 - Amount of unpaid overdue - loans. The conventional value is assigned for the cases: _x000a_Indicator is missing"/>
    <s v="The conventional values are correctly reported by SNDG in the test subset"/>
    <m/>
    <s v="ok"/>
    <m/>
    <x v="0"/>
    <x v="1"/>
  </r>
  <r>
    <s v="AAAP"/>
    <n v="71"/>
    <s v="EWS APP"/>
    <m/>
    <s v="REQB0 - Indicators"/>
    <s v="Indicator 194 - For each Client Homogeneous NDG, assign the amount overdue for amortizing products"/>
    <s v="The values are correctly reported by SNDG in the test subset"/>
    <m/>
    <s v="ok"/>
    <m/>
    <x v="0"/>
    <x v="1"/>
  </r>
  <r>
    <s v="AAAP"/>
    <n v="72"/>
    <s v="EWS APP"/>
    <m/>
    <s v="REQB0 - Indicators"/>
    <s v="Error on Indicator 194 - Amount of unpaid instalments - loans. The conventional value is assigned for the cases: _x000a_Indicator is missing"/>
    <s v="The conventional values are correctly reported by SNDG in the test subset"/>
    <m/>
    <s v="ok"/>
    <m/>
    <x v="0"/>
    <x v="1"/>
  </r>
  <r>
    <s v="AAAP"/>
    <n v="73"/>
    <s v="EWS APP"/>
    <m/>
    <s v="REQB0 - Indicators"/>
    <s v="Indicator 196 - For each Client Homogeneous NDG, assign the amount of unpaid instalments for amortizing products"/>
    <s v="The values are correctly reported by SNDG in the test subset"/>
    <m/>
    <s v="ok"/>
    <m/>
    <x v="0"/>
    <x v="1"/>
  </r>
  <r>
    <s v="AAAP"/>
    <n v="74"/>
    <s v="EWS APP"/>
    <m/>
    <s v="REQB0 - Indicators"/>
    <s v="Error on Indicator 196 - Amount of unpaid instalments - loans. The conventional value is assigned for the cases: _x000a_Indicator is missing"/>
    <s v="The conventional values are correctly reported by SNDG in the test subset"/>
    <m/>
    <s v="ok"/>
    <m/>
    <x v="0"/>
    <x v="1"/>
  </r>
  <r>
    <s v="AAAP"/>
    <n v="75"/>
    <s v="EWS APP"/>
    <m/>
    <s v="REQB0 - Indicators"/>
    <s v="Indicator 197 - Amount of unpaid instalments - loans: For each Client Homogeneous NDG, assign the amount of unpaid instalments for loans"/>
    <s v="The values are correctly reported by SNDG in the test subset"/>
    <m/>
    <s v="ok"/>
    <m/>
    <x v="0"/>
    <x v="1"/>
  </r>
  <r>
    <s v="AAAP"/>
    <n v="76"/>
    <s v="EWS APP"/>
    <m/>
    <s v="REQB0 - Indicators"/>
    <s v="Error on Indicator 197 - Amount of unpaid instalments - loans. The conventional value is assigned for the cases: _x000a_Indicator is missing"/>
    <s v="The conventional values are correctly reported by SNDG in the test subset"/>
    <m/>
    <s v="ok"/>
    <m/>
    <x v="0"/>
    <x v="1"/>
  </r>
  <r>
    <s v="AAAP"/>
    <n v="77"/>
    <s v="EWS APP"/>
    <m/>
    <s v="REQB0 - Indicators"/>
    <s v="Indicator 198 - For each Client Homogeneous NDG, assign the overdue amount for other contracts (no loans, no amortizing products)/Approved amount for other contracts (no loans, no amortizing products)"/>
    <s v="The values are correctly reported by SNDG in the test subset"/>
    <m/>
    <s v="ok"/>
    <m/>
    <x v="0"/>
    <x v="1"/>
  </r>
  <r>
    <s v="AAAP"/>
    <n v="78"/>
    <s v="EWS APP"/>
    <m/>
    <s v="REQB0 - Indicators"/>
    <s v="Error on Indicator 198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79"/>
    <s v="EWS APP"/>
    <m/>
    <s v="REQB0 - Indicators"/>
    <s v="Indicator 200 - For each Client Homogeneous NDG, assign the overdue amount for amortizing products/Approved amount for amortizing products"/>
    <s v="The values are correctly reported by SNDG in the test subset"/>
    <m/>
    <s v="ok"/>
    <m/>
    <x v="0"/>
    <x v="1"/>
  </r>
  <r>
    <s v="AAAP"/>
    <n v="80"/>
    <s v="EWS APP"/>
    <m/>
    <s v="REQB0 - Indicators"/>
    <s v="Error on Indicator 200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81"/>
    <s v="EWS APP"/>
    <m/>
    <s v="REQB0 - Indicators"/>
    <s v="Indicator 201 - Overdue amount/Approved amount for loans: For each Client Homogeneous NDG, assign the overdue amount for loans/Approved amount for loans"/>
    <s v="The values are correctly reported by SNDG in the test subset"/>
    <m/>
    <s v="ok"/>
    <m/>
    <x v="0"/>
    <x v="1"/>
  </r>
  <r>
    <s v="AAAP"/>
    <n v="82"/>
    <s v="EWS APP"/>
    <m/>
    <s v="REQB0 - Indicators"/>
    <s v="Error on Indicator 201 - Overdue amount/Approved amount for loans. The indicator indeterminate forms are handled, conventional value is assigned, for the cases: _x000a_- DEN = 0 _x000a_- DEN is missing_x000a_- NUM is missing"/>
    <s v="The conventional values are correctly reported by SNDG in the test subset"/>
    <m/>
    <s v="ok"/>
    <m/>
    <x v="0"/>
    <x v="1"/>
  </r>
  <r>
    <s v="AAAP"/>
    <n v="83"/>
    <s v="EWS APP"/>
    <m/>
    <s v="REQB0 - Indicators"/>
    <s v="Indicator 206 - For each Client Homogeneous NDG, assign the number of unpaid instalments for other contracts (no amortizing products, no leasing)"/>
    <s v="The values are correctly reported by SNDG in the test subset"/>
    <m/>
    <s v="ok"/>
    <m/>
    <x v="0"/>
    <x v="1"/>
  </r>
  <r>
    <s v="AAAP"/>
    <n v="84"/>
    <s v="EWS APP"/>
    <m/>
    <s v="REQB0 - Indicators"/>
    <s v="Error on Indicator 206  cases: _x000a_Indicator is missing -&gt; 0_x000a_indicator &lt; 0 -&gt; 0"/>
    <s v="The conventional values are correctly reported by SNDG in the test subset"/>
    <m/>
    <s v="ok"/>
    <m/>
    <x v="0"/>
    <x v="1"/>
  </r>
  <r>
    <s v="AAAP"/>
    <n v="85"/>
    <s v="EWS APP"/>
    <m/>
    <s v="REQB0 - Indicators"/>
    <s v="Indicator 208 - For each Client Homogeneous NDG, assign the number od unpaid instalments for amortizing products"/>
    <s v="The values are correctly reported by SNDG in the test subset"/>
    <m/>
    <s v="ok"/>
    <m/>
    <x v="0"/>
    <x v="1"/>
  </r>
  <r>
    <s v="AAAP"/>
    <n v="86"/>
    <s v="EWS APP"/>
    <m/>
    <s v="REQB0 - Indicators"/>
    <s v="Error on Indicator 208 cases: _x000a_Indicator is missing -&gt; 0_x000a_indicator &lt; 0 -&gt; 0"/>
    <s v="The conventional values are correctly reported by SNDG in the test subset"/>
    <m/>
    <s v="ok"/>
    <m/>
    <x v="0"/>
    <x v="1"/>
  </r>
  <r>
    <s v="AAAP"/>
    <n v="87"/>
    <s v="EWS APP"/>
    <m/>
    <s v="REQB0 - Indicators"/>
    <s v="Indicator 209 - For each Client Homogeneous NDG, assign the number of unpaid instalments for loans calculated as amortizing products + leasing contracts + other contracts"/>
    <s v="The values are correctly reported by SNDG in the test subset"/>
    <m/>
    <s v="ok"/>
    <m/>
    <x v="0"/>
    <x v="1"/>
  </r>
  <r>
    <s v="AAAP"/>
    <n v="88"/>
    <s v="EWS APP"/>
    <m/>
    <s v="REQB0 - Indicators"/>
    <s v="Error on Indicator 209 cases: _x000a_Indicator is missing -&gt; 0_x000a_indicator &lt; 0 -&gt; 0"/>
    <s v="The conventional values are correctly reported by SNDG in the test subset"/>
    <m/>
    <s v="ok"/>
    <m/>
    <x v="0"/>
    <x v="1"/>
  </r>
  <r>
    <s v="AAAP"/>
    <n v="89"/>
    <s v="EWS APP"/>
    <m/>
    <s v="REQB0 - Indicators"/>
    <s v="Indicator 211 - Number of days from last delinquency on loans: For each Client Homogeneous NDG, assign the number of days from last delinquency on loans"/>
    <s v="The values are correctly reported by SNDG in the test subset"/>
    <m/>
    <s v="ok"/>
    <m/>
    <x v="0"/>
    <x v="1"/>
  </r>
  <r>
    <s v="AAAP"/>
    <n v="90"/>
    <s v="EWS APP"/>
    <m/>
    <s v="REQB0 - Indicators"/>
    <s v="Error on Indicator 211 - Number of days from last delinquency on loans. The conventional value is assigned for the cases: _x000a_Indicator is missing"/>
    <s v="The conventional values are correctly reported by SNDG in the test subset"/>
    <m/>
    <s v="ok"/>
    <m/>
    <x v="0"/>
    <x v="1"/>
  </r>
  <r>
    <s v="AAAP"/>
    <n v="91"/>
    <s v="EWS APP"/>
    <m/>
    <s v="REQB0 - Indicators"/>
    <s v="Indicator 212 - Number of entries in blockade in last twelve months: For each Client Homogeneous NDG, assign the number of entries in blockade in last 12 months"/>
    <s v="The values are correctly reported by SNDG in the test subset"/>
    <m/>
    <s v="ok"/>
    <m/>
    <x v="0"/>
    <x v="1"/>
  </r>
  <r>
    <s v="AAAP"/>
    <n v="92"/>
    <s v="EWS APP"/>
    <m/>
    <s v="REQB0 - Indicators"/>
    <s v="Error on Indicator 212 - Number of entries in blockade in last twelve months. The conventional value is assigned for the cases: _x000a_Indicator is missing_x000a_"/>
    <s v="The conventional values are correctly reported by SNDG in the test subset"/>
    <m/>
    <s v="ok"/>
    <m/>
    <x v="0"/>
    <x v="1"/>
  </r>
  <r>
    <s v="AAAP"/>
    <n v="93"/>
    <s v="EWS APP"/>
    <m/>
    <s v="REQB0 - Indicators"/>
    <s v="Error on Indicator 212 - Number of entries in blockade in last twelve months. The conventional value (cut-off value) is assigned in cases of Indicator is out of cut-off limit"/>
    <s v="The conventional values are correctly reported by SNDG in the test subset"/>
    <m/>
    <s v="ok"/>
    <m/>
    <x v="0"/>
    <x v="1"/>
  </r>
  <r>
    <s v="AAAP"/>
    <n v="94"/>
    <s v="EWS APP"/>
    <m/>
    <s v="REQB0 - Indicators"/>
    <s v="Indicator 213 - Total number of days in blockade in last six months: For each Client Homogeneous NDG, assign the total number of days in blockade in last 6 months"/>
    <s v="The values are correctly reported by SNDG in the test subset"/>
    <m/>
    <s v="ok"/>
    <m/>
    <x v="0"/>
    <x v="1"/>
  </r>
  <r>
    <s v="AAAP"/>
    <n v="95"/>
    <s v="EWS APP"/>
    <m/>
    <s v="REQB0 - Indicators"/>
    <s v="Error on Indicator 213 - Total number of days in blockade in last six months. The conventional value is assigned for the cases: _x000a_Indicator is missing"/>
    <s v="The conventional values are correctly reported by SNDG in the test subset"/>
    <m/>
    <s v="ok"/>
    <m/>
    <x v="0"/>
    <x v="1"/>
  </r>
  <r>
    <s v="AAAP"/>
    <n v="96"/>
    <s v="EWS APP"/>
    <m/>
    <s v="REQB0 - Indicators"/>
    <s v="Error on Indicator 213 - Total number of days in blockade in last six months. The conventional value (cut-off value) is assigned in cases of Indicator is out of cut-off limit"/>
    <s v="The conventional values are correctly reported by SNDG in the test subset"/>
    <m/>
    <s v="ok"/>
    <m/>
    <x v="0"/>
    <x v="1"/>
  </r>
  <r>
    <s v="AAAP"/>
    <n v="97"/>
    <s v="EWS APP"/>
    <m/>
    <s v="REQB0 - Indicators"/>
    <s v="Indicator 221 - The flag is valued at 1 if there is the presence of a past due towards employees and public creditors._x000a_The indicator is manual and there are no possible cases of error."/>
    <m/>
    <s v="non valorizzati"/>
    <m/>
    <m/>
    <x v="0"/>
    <x v="1"/>
  </r>
  <r>
    <s v="AAAP"/>
    <n v="98"/>
    <s v="EWS APP"/>
    <m/>
    <s v="REQB0 - Indicators"/>
    <s v="Error on Indicator 221. Conventional value assigned, for the cases of Elementary variables are missing"/>
    <m/>
    <m/>
    <s v="ok"/>
    <m/>
    <x v="0"/>
    <x v="1"/>
  </r>
  <r>
    <s v="AAAP"/>
    <n v="99"/>
    <s v="EWS APP"/>
    <m/>
    <s v="REQB0 - Indicators"/>
    <s v="Indicator 222 - For each Client Homogeneous NDG, assign the value 0 o 1, depending on the value assigned in the CMC system._x000a_The flag is valued at 1 if there is the presence of a significant reduction in the value of the collateral if the sale thereof is necessary for the repayment of the loan."/>
    <m/>
    <s v="non valorizzati"/>
    <m/>
    <m/>
    <x v="0"/>
    <x v="1"/>
  </r>
  <r>
    <s v="AAAP"/>
    <n v="100"/>
    <s v="EWS APP"/>
    <m/>
    <s v="REQB0 - Indicators"/>
    <s v="Error on Indicator 222. Conventional value assigned, for the cases of Elementary variables are missing"/>
    <m/>
    <m/>
    <s v="ok"/>
    <m/>
    <x v="0"/>
    <x v="1"/>
  </r>
  <r>
    <s v="AAAP"/>
    <n v="101"/>
    <s v="EWS APP"/>
    <m/>
    <s v="REQB0 - Indicators"/>
    <s v="Indicator 223 - For each Client Homogeneous NDG, assign the value 0 o 1, depending on the value assigned in the CMC system._x000a_The indicator is valued at 1 when there is a significant decrease in the forecast of future cash flows."/>
    <m/>
    <s v="non valorizzati"/>
    <m/>
    <m/>
    <x v="0"/>
    <x v="1"/>
  </r>
  <r>
    <s v="AAAP"/>
    <n v="102"/>
    <s v="EWS APP"/>
    <m/>
    <s v="REQB0 - Indicators"/>
    <s v="Error on Indicator 223. Conventional value assigned, for the cases of Elementary variables are missing"/>
    <m/>
    <m/>
    <s v="ok"/>
    <m/>
    <x v="0"/>
    <x v="1"/>
  </r>
  <r>
    <s v="AAAP"/>
    <n v="103"/>
    <s v="EWS APP"/>
    <m/>
    <s v="REQB0 - Indicators"/>
    <s v="indicator 224 - For each Client Homogeneous NDG, assign one of the following value:_x000a_- Broken Covenant_x000a_- Stessed Covenant_x000a_- Covenant expired and not monitored_x000a_- Covenant not respected and not recovered"/>
    <m/>
    <s v="non valorizzati"/>
    <m/>
    <m/>
    <x v="0"/>
    <x v="1"/>
  </r>
  <r>
    <s v="AAAP"/>
    <n v="104"/>
    <s v="EWS APP"/>
    <m/>
    <s v="REQB0 - Indicators"/>
    <s v="Error on Indicator 224. Conventional value assigned, for the cases of Elementary variables are missing"/>
    <m/>
    <m/>
    <s v="ok"/>
    <m/>
    <x v="0"/>
    <x v="1"/>
  </r>
  <r>
    <s v="AAAP"/>
    <n v="105"/>
    <s v="EWS APP"/>
    <m/>
    <s v="REQB0 - Indicators"/>
    <s v="Indicator 225 - For each Client Homogeneous NDG, assign the value 0 o 1, depending on the value assigned in the CMC system._x000a_The indicator is valued to 1 if a temporary suspension to the negotiation of a bond is verified for temporary difficulty of the issuing counterpart."/>
    <m/>
    <s v="non valorizzati"/>
    <m/>
    <m/>
    <x v="0"/>
    <x v="1"/>
  </r>
  <r>
    <s v="AAAP"/>
    <n v="106"/>
    <s v="EWS APP"/>
    <m/>
    <s v="REQB0 - Indicators"/>
    <s v="Error on Indicator 225. Conventional value assigned, for the cases of Elementary variables are missing"/>
    <m/>
    <m/>
    <s v="ok"/>
    <m/>
    <x v="0"/>
    <x v="1"/>
  </r>
  <r>
    <m/>
    <m/>
    <m/>
    <m/>
    <m/>
    <m/>
    <m/>
    <m/>
    <m/>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2" cacheId="53"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m="1" x="2"/>
        <item h="1" m="1" x="3"/>
        <item x="0"/>
        <item h="1" x="1"/>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27">
      <pivotArea field="11" type="button" dataOnly="0" labelOnly="1" outline="0" axis="axisRow" fieldPosition="0"/>
    </format>
    <format dxfId="26">
      <pivotArea field="11" type="button" dataOnly="0" labelOnly="1" outline="0" axis="axisRow" fieldPosition="0"/>
    </format>
    <format dxfId="25">
      <pivotArea field="11" type="button" dataOnly="0" labelOnly="1" outline="0" axis="axisRow" fieldPosition="0"/>
    </format>
    <format dxfId="24">
      <pivotArea type="all" dataOnly="0" outline="0" fieldPosition="0"/>
    </format>
    <format dxfId="23">
      <pivotArea outline="0" collapsedLevelsAreSubtotals="1" fieldPosition="0"/>
    </format>
    <format dxfId="22">
      <pivotArea field="11" type="button" dataOnly="0" labelOnly="1" outline="0" axis="axisRow" fieldPosition="0"/>
    </format>
    <format dxfId="21">
      <pivotArea dataOnly="0" labelOnly="1" outline="0" axis="axisValues" fieldPosition="0"/>
    </format>
    <format dxfId="20">
      <pivotArea dataOnly="0" labelOnly="1" fieldPosition="0">
        <references count="1">
          <reference field="11" count="0"/>
        </references>
      </pivotArea>
    </format>
    <format dxfId="19">
      <pivotArea dataOnly="0" labelOnly="1" grandRow="1" outline="0" fieldPosition="0"/>
    </format>
    <format dxfId="18">
      <pivotArea dataOnly="0" labelOnly="1" outline="0" axis="axisValues" fieldPosition="0"/>
    </format>
    <format dxfId="17">
      <pivotArea field="11" type="button" dataOnly="0" labelOnly="1" outline="0" axis="axisRow" fieldPosition="0"/>
    </format>
    <format dxfId="16">
      <pivotArea field="11" type="button" dataOnly="0" labelOnly="1" outline="0" axis="axisRow"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 dxfId="9">
      <pivotArea dataOnly="0" labelOnly="1" outline="0" axis="axisValues" fieldPosition="0"/>
    </format>
    <format dxfId="8">
      <pivotArea dataOnly="0" labelOnly="1" outline="0" axis="axisValues" fieldPosition="0"/>
    </format>
    <format dxfId="7">
      <pivotArea field="11" type="button" dataOnly="0" labelOnly="1" outline="0" axis="axisRow" fieldPosition="0"/>
    </format>
    <format dxfId="6">
      <pivotArea dataOnly="0" labelOnly="1" outline="0" axis="axisValues" fieldPosition="0"/>
    </format>
    <format dxfId="5">
      <pivotArea dataOnly="0" labelOnly="1" outline="0" axis="axisValues" fieldPosition="0"/>
    </format>
    <format dxfId="4">
      <pivotArea dataOnly="0" labelOnly="1" fieldPosition="0">
        <references count="1">
          <reference field="11" count="0"/>
        </references>
      </pivotArea>
    </format>
    <format dxfId="3">
      <pivotArea dataOnly="0" labelOnly="1" grandRow="1" outline="0" fieldPosition="0"/>
    </format>
    <format dxfId="2">
      <pivotArea field="11" type="button" dataOnly="0" labelOnly="1" outline="0" axis="axisRow"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_pivot2" cacheId="49"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71">
      <pivotArea outline="0" collapsedLevelsAreSubtotals="1" fieldPosition="0"/>
    </format>
    <format dxfId="70">
      <pivotArea outline="0" collapsedLevelsAreSubtotals="1" fieldPosition="0"/>
    </format>
    <format dxfId="69">
      <pivotArea type="all" dataOnly="0" outline="0" fieldPosition="0"/>
    </format>
    <format dxfId="68">
      <pivotArea field="8" type="button" dataOnly="0" labelOnly="1" outline="0" axis="axisRow" fieldPosition="0"/>
    </format>
    <format dxfId="67">
      <pivotArea field="8" type="button" dataOnly="0" labelOnly="1" outline="0" axis="axisRow" fieldPosition="0"/>
    </format>
    <format dxfId="66">
      <pivotArea field="8" type="button" dataOnly="0" labelOnly="1" outline="0" axis="axisRow" fieldPosition="0"/>
    </format>
    <format dxfId="65">
      <pivotArea dataOnly="0" labelOnly="1" fieldPosition="0">
        <references count="1">
          <reference field="8" count="0"/>
        </references>
      </pivotArea>
    </format>
    <format dxfId="64">
      <pivotArea dataOnly="0" labelOnly="1" grandRow="1" outline="0" fieldPosition="0"/>
    </format>
    <format dxfId="63">
      <pivotArea collapsedLevelsAreSubtotals="1" fieldPosition="0">
        <references count="1">
          <reference field="8" count="0"/>
        </references>
      </pivotArea>
    </format>
    <format dxfId="62">
      <pivotArea dataOnly="0" labelOnly="1" outline="0" axis="axisValues" fieldPosition="0"/>
    </format>
    <format dxfId="61">
      <pivotArea dataOnly="0" labelOnly="1" outline="0" axis="axisValues" fieldPosition="0"/>
    </format>
    <format dxfId="60">
      <pivotArea grandRow="1" outline="0" collapsedLevelsAreSubtotals="1"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8" type="button" dataOnly="0" labelOnly="1" outline="0" axis="axisRow" fieldPosition="0"/>
    </format>
    <format dxfId="52">
      <pivotArea dataOnly="0" labelOnly="1" outline="0" axis="axisValues" fieldPosition="0"/>
    </format>
    <format dxfId="51">
      <pivotArea dataOnly="0" labelOnly="1" fieldPosition="0">
        <references count="1">
          <reference field="8"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8" type="button" dataOnly="0" labelOnly="1" outline="0" axis="axisRow" fieldPosition="0"/>
    </format>
    <format dxfId="45">
      <pivotArea dataOnly="0" labelOnly="1" outline="0" axis="axisValues" fieldPosition="0"/>
    </format>
    <format dxfId="44">
      <pivotArea dataOnly="0" labelOnly="1" fieldPosition="0">
        <references count="1">
          <reference field="8"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8" type="button" dataOnly="0" labelOnly="1" outline="0" axis="axisRow" fieldPosition="0"/>
    </format>
    <format dxfId="38">
      <pivotArea dataOnly="0" labelOnly="1" outline="0" axis="axisValues" fieldPosition="0"/>
    </format>
    <format dxfId="37">
      <pivotArea dataOnly="0" labelOnly="1" fieldPosition="0">
        <references count="1">
          <reference field="8"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8" type="button" dataOnly="0" labelOnly="1" outline="0" axis="axisRow" fieldPosition="0"/>
    </format>
    <format dxfId="31">
      <pivotArea dataOnly="0" labelOnly="1" outline="0" axis="axisValues" fieldPosition="0"/>
    </format>
    <format dxfId="30">
      <pivotArea dataOnly="0" labelOnly="1" fieldPosition="0">
        <references count="1">
          <reference field="8" count="0"/>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 pivot3" cacheId="53"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m="1" x="3"/>
        <item m="1" x="1"/>
        <item h="1" x="0"/>
        <item m="1" x="2"/>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100">
      <pivotArea field="10" type="button" dataOnly="0" labelOnly="1" outline="0" axis="axisRow" fieldPosition="0"/>
    </format>
    <format dxfId="99">
      <pivotArea type="all" dataOnly="0" outline="0" fieldPosition="0"/>
    </format>
    <format dxfId="98">
      <pivotArea outline="0" collapsedLevelsAreSubtotals="1" fieldPosition="0"/>
    </format>
    <format dxfId="97">
      <pivotArea field="10" type="button" dataOnly="0" labelOnly="1" outline="0" axis="axisRow" fieldPosition="0"/>
    </format>
    <format dxfId="96">
      <pivotArea dataOnly="0" labelOnly="1" outline="0" axis="axisValues" fieldPosition="0"/>
    </format>
    <format dxfId="95">
      <pivotArea dataOnly="0" labelOnly="1" fieldPosition="0">
        <references count="1">
          <reference field="10"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10" type="button" dataOnly="0" labelOnly="1" outline="0" axis="axisRow" fieldPosition="0"/>
    </format>
    <format dxfId="89">
      <pivotArea dataOnly="0" labelOnly="1" outline="0" axis="axisValues" fieldPosition="0"/>
    </format>
    <format dxfId="88">
      <pivotArea dataOnly="0" labelOnly="1" fieldPosition="0">
        <references count="1">
          <reference field="10"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10" type="button" dataOnly="0" labelOnly="1" outline="0" axis="axisRow" fieldPosition="0"/>
    </format>
    <format dxfId="82">
      <pivotArea dataOnly="0" labelOnly="1" outline="0" axis="axisValues" fieldPosition="0"/>
    </format>
    <format dxfId="81">
      <pivotArea dataOnly="0" labelOnly="1" fieldPosition="0">
        <references count="1">
          <reference field="10" count="0"/>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0" type="button" dataOnly="0" labelOnly="1" outline="0" axis="axisRow" fieldPosition="0"/>
    </format>
    <format dxfId="75">
      <pivotArea dataOnly="0" labelOnly="1" outline="0" axis="axisValues" fieldPosition="0"/>
    </format>
    <format dxfId="74">
      <pivotArea dataOnly="0" labelOnly="1" fieldPosition="0">
        <references count="1">
          <reference field="10" count="0"/>
        </references>
      </pivotArea>
    </format>
    <format dxfId="73">
      <pivotArea dataOnly="0" labelOnly="1" grandRow="1" outline="0" fieldPosition="0"/>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workbookViewId="0">
      <selection activeCell="D1" sqref="D1"/>
    </sheetView>
  </sheetViews>
  <sheetFormatPr defaultRowHeight="14.4" x14ac:dyDescent="0.3"/>
  <sheetData>
    <row r="1" spans="1:13" ht="15.6" x14ac:dyDescent="0.3">
      <c r="A1" s="1"/>
      <c r="B1" s="1"/>
      <c r="C1" s="1"/>
      <c r="D1" s="1"/>
      <c r="E1" s="1"/>
      <c r="F1" s="1"/>
      <c r="G1" s="1"/>
      <c r="H1" s="1"/>
      <c r="I1" s="1"/>
      <c r="J1" s="1"/>
      <c r="K1" s="1"/>
      <c r="L1" s="1"/>
      <c r="M1" s="1"/>
    </row>
    <row r="2" spans="1:13" ht="15.6" x14ac:dyDescent="0.3">
      <c r="A2" s="1"/>
      <c r="B2" s="1"/>
      <c r="C2" s="1"/>
      <c r="D2" s="1"/>
      <c r="E2" s="1"/>
      <c r="F2" s="1"/>
      <c r="G2" s="1"/>
      <c r="H2" s="1"/>
      <c r="I2" s="1"/>
      <c r="J2" s="1"/>
      <c r="K2" s="1"/>
      <c r="L2" s="1"/>
      <c r="M2" s="1"/>
    </row>
    <row r="3" spans="1:13" ht="15.6" x14ac:dyDescent="0.3">
      <c r="A3" s="1"/>
      <c r="B3" s="1"/>
      <c r="C3" s="1"/>
      <c r="D3" s="1"/>
      <c r="E3" s="1"/>
      <c r="F3" s="1"/>
      <c r="G3" s="1"/>
      <c r="H3" s="1"/>
      <c r="I3" s="1"/>
      <c r="J3" s="1"/>
      <c r="K3" s="1"/>
      <c r="L3" s="1"/>
      <c r="M3" s="1"/>
    </row>
    <row r="4" spans="1:13" ht="15.6" x14ac:dyDescent="0.3">
      <c r="A4" s="2"/>
      <c r="B4" s="3"/>
      <c r="C4" s="3"/>
      <c r="D4" s="3"/>
      <c r="E4" s="3"/>
      <c r="F4" s="3"/>
      <c r="G4" s="3"/>
      <c r="H4" s="3"/>
      <c r="I4" s="3"/>
      <c r="J4" s="3"/>
      <c r="K4" s="3"/>
      <c r="L4" s="4"/>
      <c r="M4" s="1"/>
    </row>
    <row r="5" spans="1:13" ht="15.6" x14ac:dyDescent="0.3">
      <c r="A5" s="5"/>
      <c r="B5" s="6"/>
      <c r="C5" s="6"/>
      <c r="D5" s="6"/>
      <c r="E5" s="6"/>
      <c r="F5" s="6"/>
      <c r="G5" s="6"/>
      <c r="H5" s="6"/>
      <c r="I5" s="6"/>
      <c r="J5" s="6"/>
      <c r="K5" s="6"/>
      <c r="L5" s="7"/>
      <c r="M5" s="1"/>
    </row>
    <row r="6" spans="1:13" ht="15.6" x14ac:dyDescent="0.3">
      <c r="A6" s="5"/>
      <c r="B6" s="6"/>
      <c r="C6" s="6"/>
      <c r="D6" s="6"/>
      <c r="E6" s="6"/>
      <c r="F6" s="6"/>
      <c r="G6" s="6"/>
      <c r="H6" s="6"/>
      <c r="I6" s="6"/>
      <c r="J6" s="6"/>
      <c r="K6" s="6"/>
      <c r="L6" s="7"/>
      <c r="M6" s="1"/>
    </row>
    <row r="7" spans="1:13" ht="15.6" x14ac:dyDescent="0.3">
      <c r="A7" s="5"/>
      <c r="B7" s="6"/>
      <c r="C7" s="6"/>
      <c r="D7" s="6"/>
      <c r="E7" s="6"/>
      <c r="F7" s="6"/>
      <c r="G7" s="6"/>
      <c r="H7" s="6"/>
      <c r="I7" s="6"/>
      <c r="J7" s="6"/>
      <c r="K7" s="6"/>
      <c r="L7" s="7"/>
      <c r="M7" s="1"/>
    </row>
    <row r="8" spans="1:13" ht="15.6" x14ac:dyDescent="0.3">
      <c r="A8" s="5"/>
      <c r="B8" s="6"/>
      <c r="C8" s="6"/>
      <c r="D8" s="6"/>
      <c r="E8" s="6"/>
      <c r="F8" s="6"/>
      <c r="G8" s="6"/>
      <c r="H8" s="6"/>
      <c r="I8" s="6"/>
      <c r="J8" s="6"/>
      <c r="K8" s="6"/>
      <c r="L8" s="7"/>
      <c r="M8" s="1"/>
    </row>
    <row r="9" spans="1:13" ht="15.6" x14ac:dyDescent="0.3">
      <c r="A9" s="5"/>
      <c r="B9" s="6"/>
      <c r="C9" s="6"/>
      <c r="D9" s="6"/>
      <c r="E9" s="6"/>
      <c r="F9" s="6"/>
      <c r="G9" s="6"/>
      <c r="H9" s="6"/>
      <c r="I9" s="6"/>
      <c r="J9" s="6"/>
      <c r="K9" s="6"/>
      <c r="L9" s="7"/>
      <c r="M9" s="1"/>
    </row>
    <row r="10" spans="1:13" ht="15.6" x14ac:dyDescent="0.3">
      <c r="A10" s="5"/>
      <c r="B10" s="6"/>
      <c r="C10" s="6"/>
      <c r="D10" s="6"/>
      <c r="E10" s="6"/>
      <c r="F10" s="6"/>
      <c r="G10" s="6"/>
      <c r="H10" s="6"/>
      <c r="I10" s="6"/>
      <c r="J10" s="6"/>
      <c r="K10" s="6"/>
      <c r="L10" s="7"/>
      <c r="M10" s="1"/>
    </row>
    <row r="11" spans="1:13" ht="15.6" x14ac:dyDescent="0.3">
      <c r="A11" s="5"/>
      <c r="B11" s="8" t="s">
        <v>6</v>
      </c>
      <c r="C11" s="6"/>
      <c r="D11" s="6"/>
      <c r="E11" s="6"/>
      <c r="F11" s="6"/>
      <c r="G11" s="6"/>
      <c r="H11" s="6"/>
      <c r="I11" s="6"/>
      <c r="J11" s="6"/>
      <c r="K11" s="6"/>
      <c r="L11" s="7"/>
      <c r="M11" s="1"/>
    </row>
    <row r="12" spans="1:13" ht="15.6" x14ac:dyDescent="0.3">
      <c r="A12" s="5"/>
      <c r="B12" s="9" t="s">
        <v>7</v>
      </c>
      <c r="C12" s="6"/>
      <c r="D12" s="6"/>
      <c r="E12" s="6"/>
      <c r="F12" s="6"/>
      <c r="G12" s="6"/>
      <c r="H12" s="6"/>
      <c r="I12" s="6"/>
      <c r="J12" s="6"/>
      <c r="K12" s="6"/>
      <c r="L12" s="7"/>
      <c r="M12" s="1"/>
    </row>
    <row r="13" spans="1:13" ht="15.6" x14ac:dyDescent="0.3">
      <c r="A13" s="5"/>
      <c r="B13" s="9" t="s">
        <v>8</v>
      </c>
      <c r="C13" s="6"/>
      <c r="D13" s="6"/>
      <c r="E13" s="6"/>
      <c r="F13" s="6"/>
      <c r="G13" s="6"/>
      <c r="H13" s="6"/>
      <c r="I13" s="6"/>
      <c r="J13" s="6"/>
      <c r="K13" s="6"/>
      <c r="L13" s="7"/>
      <c r="M13" s="1"/>
    </row>
    <row r="14" spans="1:13" ht="15.6" x14ac:dyDescent="0.3">
      <c r="A14" s="5"/>
      <c r="B14" s="6"/>
      <c r="C14" s="6"/>
      <c r="D14" s="6"/>
      <c r="E14" s="6"/>
      <c r="F14" s="6"/>
      <c r="G14" s="6"/>
      <c r="H14" s="6"/>
      <c r="I14" s="6"/>
      <c r="J14" s="6"/>
      <c r="K14" s="6"/>
      <c r="L14" s="7"/>
      <c r="M14" s="1"/>
    </row>
    <row r="15" spans="1:13" ht="15.6" x14ac:dyDescent="0.3">
      <c r="A15" s="5"/>
      <c r="B15" s="6"/>
      <c r="C15" s="6"/>
      <c r="D15" s="6"/>
      <c r="E15" s="6"/>
      <c r="F15" s="6"/>
      <c r="G15" s="6"/>
      <c r="H15" s="6"/>
      <c r="I15" s="6"/>
      <c r="J15" s="6"/>
      <c r="K15" s="6"/>
      <c r="L15" s="7"/>
      <c r="M15" s="1"/>
    </row>
    <row r="16" spans="1:13" ht="15.6" x14ac:dyDescent="0.3">
      <c r="A16" s="5"/>
      <c r="B16" s="6"/>
      <c r="C16" s="6"/>
      <c r="D16" s="6"/>
      <c r="E16" s="6"/>
      <c r="F16" s="6"/>
      <c r="G16" s="6"/>
      <c r="H16" s="6"/>
      <c r="I16" s="6"/>
      <c r="J16" s="6"/>
      <c r="K16" s="6"/>
      <c r="L16" s="7"/>
      <c r="M16" s="1"/>
    </row>
    <row r="17" spans="1:13" ht="15.6" x14ac:dyDescent="0.3">
      <c r="A17" s="5"/>
      <c r="B17" s="6"/>
      <c r="C17" s="6"/>
      <c r="D17" s="6"/>
      <c r="E17" s="6"/>
      <c r="F17" s="6"/>
      <c r="G17" s="6"/>
      <c r="H17" s="6"/>
      <c r="I17" s="6"/>
      <c r="J17" s="6"/>
      <c r="K17" s="6"/>
      <c r="L17" s="7"/>
      <c r="M17" s="1"/>
    </row>
    <row r="18" spans="1:13" ht="15.6" x14ac:dyDescent="0.3">
      <c r="A18" s="5"/>
      <c r="B18" s="6"/>
      <c r="C18" s="6"/>
      <c r="D18" s="6"/>
      <c r="E18" s="6"/>
      <c r="F18" s="6"/>
      <c r="G18" s="6"/>
      <c r="H18" s="6"/>
      <c r="I18" s="6"/>
      <c r="J18" s="6"/>
      <c r="K18" s="6"/>
      <c r="L18" s="7"/>
      <c r="M18" s="1"/>
    </row>
    <row r="19" spans="1:13" ht="15.6" x14ac:dyDescent="0.3">
      <c r="A19" s="5"/>
      <c r="B19" s="6"/>
      <c r="C19" s="6"/>
      <c r="D19" s="6"/>
      <c r="E19" s="6"/>
      <c r="F19" s="6"/>
      <c r="G19" s="6"/>
      <c r="H19" s="6"/>
      <c r="I19" s="6"/>
      <c r="J19" s="6"/>
      <c r="K19" s="6"/>
      <c r="L19" s="7"/>
      <c r="M19" s="1"/>
    </row>
    <row r="20" spans="1:13" ht="15.6" x14ac:dyDescent="0.3">
      <c r="A20" s="5"/>
      <c r="B20" s="6"/>
      <c r="C20" s="6"/>
      <c r="D20" s="6"/>
      <c r="E20" s="6"/>
      <c r="F20" s="6"/>
      <c r="G20" s="6"/>
      <c r="H20" s="6"/>
      <c r="I20" s="6"/>
      <c r="J20" s="6"/>
      <c r="K20" s="6"/>
      <c r="L20" s="7"/>
      <c r="M20" s="1"/>
    </row>
    <row r="21" spans="1:13" ht="15.6" x14ac:dyDescent="0.3">
      <c r="A21" s="5"/>
      <c r="B21" s="6"/>
      <c r="C21" s="6"/>
      <c r="D21" s="6"/>
      <c r="E21" s="6"/>
      <c r="F21" s="6"/>
      <c r="G21" s="6"/>
      <c r="H21" s="6"/>
      <c r="I21" s="6"/>
      <c r="J21" s="6"/>
      <c r="K21" s="6"/>
      <c r="L21" s="7"/>
      <c r="M21" s="1"/>
    </row>
    <row r="22" spans="1:13" ht="15.6" x14ac:dyDescent="0.3">
      <c r="A22" s="5"/>
      <c r="B22" s="6"/>
      <c r="C22" s="6"/>
      <c r="D22" s="6"/>
      <c r="E22" s="6"/>
      <c r="F22" s="6"/>
      <c r="G22" s="6"/>
      <c r="H22" s="6"/>
      <c r="I22" s="6"/>
      <c r="J22" s="6"/>
      <c r="K22" s="6"/>
      <c r="L22" s="7"/>
      <c r="M22" s="1"/>
    </row>
    <row r="23" spans="1:13" ht="15.6" x14ac:dyDescent="0.3">
      <c r="A23" s="5"/>
      <c r="B23" s="6"/>
      <c r="C23" s="6"/>
      <c r="D23" s="6"/>
      <c r="E23" s="6"/>
      <c r="F23" s="6"/>
      <c r="G23" s="6"/>
      <c r="H23" s="6"/>
      <c r="I23" s="6"/>
      <c r="J23" s="6"/>
      <c r="K23" s="6"/>
      <c r="L23" s="7"/>
      <c r="M23" s="1"/>
    </row>
    <row r="24" spans="1:13" ht="22.8" x14ac:dyDescent="0.4">
      <c r="A24" s="5"/>
      <c r="B24" s="75"/>
      <c r="C24" s="76"/>
      <c r="D24" s="76"/>
      <c r="E24" s="76"/>
      <c r="F24" s="76"/>
      <c r="G24" s="76"/>
      <c r="H24" s="76"/>
      <c r="I24" s="76"/>
      <c r="J24" s="76"/>
      <c r="K24" s="77"/>
      <c r="L24" s="7"/>
      <c r="M24" s="1"/>
    </row>
    <row r="25" spans="1:13" ht="22.8" x14ac:dyDescent="0.4">
      <c r="A25" s="5"/>
      <c r="B25" s="78" t="s">
        <v>9</v>
      </c>
      <c r="C25" s="79"/>
      <c r="D25" s="79"/>
      <c r="E25" s="79"/>
      <c r="F25" s="79"/>
      <c r="G25" s="79"/>
      <c r="H25" s="79"/>
      <c r="I25" s="79"/>
      <c r="J25" s="79"/>
      <c r="K25" s="80"/>
      <c r="L25" s="7"/>
      <c r="M25" s="1"/>
    </row>
    <row r="26" spans="1:13" ht="22.8" x14ac:dyDescent="0.4">
      <c r="A26" s="5"/>
      <c r="B26" s="78"/>
      <c r="C26" s="79"/>
      <c r="D26" s="79"/>
      <c r="E26" s="79"/>
      <c r="F26" s="79"/>
      <c r="G26" s="79"/>
      <c r="H26" s="79"/>
      <c r="I26" s="79"/>
      <c r="J26" s="79"/>
      <c r="K26" s="80"/>
      <c r="L26" s="7"/>
      <c r="M26" s="1"/>
    </row>
    <row r="27" spans="1:13" ht="22.8" x14ac:dyDescent="0.4">
      <c r="A27" s="5"/>
      <c r="B27" s="78" t="s">
        <v>27</v>
      </c>
      <c r="C27" s="79"/>
      <c r="D27" s="79"/>
      <c r="E27" s="79"/>
      <c r="F27" s="79"/>
      <c r="G27" s="79"/>
      <c r="H27" s="79"/>
      <c r="I27" s="79"/>
      <c r="J27" s="79"/>
      <c r="K27" s="80"/>
      <c r="L27" s="7"/>
      <c r="M27" s="1"/>
    </row>
    <row r="28" spans="1:13" ht="22.8" x14ac:dyDescent="0.4">
      <c r="A28" s="5"/>
      <c r="B28" s="81"/>
      <c r="C28" s="82"/>
      <c r="D28" s="82"/>
      <c r="E28" s="82"/>
      <c r="F28" s="82"/>
      <c r="G28" s="82"/>
      <c r="H28" s="82"/>
      <c r="I28" s="82"/>
      <c r="J28" s="82"/>
      <c r="K28" s="83"/>
      <c r="L28" s="7"/>
      <c r="M28" s="1"/>
    </row>
    <row r="29" spans="1:13" ht="15.6" x14ac:dyDescent="0.3">
      <c r="A29" s="5"/>
      <c r="B29" s="6"/>
      <c r="C29" s="6"/>
      <c r="D29" s="6"/>
      <c r="E29" s="6"/>
      <c r="F29" s="6"/>
      <c r="G29" s="6"/>
      <c r="H29" s="6"/>
      <c r="I29" s="6"/>
      <c r="J29" s="6"/>
      <c r="K29" s="6"/>
      <c r="L29" s="7"/>
      <c r="M29" s="1"/>
    </row>
    <row r="30" spans="1:13" ht="15.6" x14ac:dyDescent="0.3">
      <c r="A30" s="5"/>
      <c r="B30" s="6"/>
      <c r="C30" s="6"/>
      <c r="D30" s="6"/>
      <c r="E30" s="6"/>
      <c r="F30" s="6"/>
      <c r="G30" s="6"/>
      <c r="H30" s="6"/>
      <c r="I30" s="6"/>
      <c r="J30" s="6"/>
      <c r="K30" s="6"/>
      <c r="L30" s="7"/>
      <c r="M30" s="1"/>
    </row>
    <row r="31" spans="1:13" ht="15.6" x14ac:dyDescent="0.3">
      <c r="A31" s="5"/>
      <c r="B31" s="6"/>
      <c r="C31" s="6"/>
      <c r="D31" s="6"/>
      <c r="E31" s="6"/>
      <c r="F31" s="6"/>
      <c r="G31" s="6"/>
      <c r="H31" s="6"/>
      <c r="I31" s="6"/>
      <c r="J31" s="6"/>
      <c r="K31" s="6"/>
      <c r="L31" s="7"/>
      <c r="M31" s="1"/>
    </row>
    <row r="32" spans="1:13" ht="15.6" x14ac:dyDescent="0.3">
      <c r="A32" s="5"/>
      <c r="B32" s="6"/>
      <c r="C32" s="6"/>
      <c r="D32" s="6"/>
      <c r="E32" s="6"/>
      <c r="F32" s="6"/>
      <c r="G32" s="6"/>
      <c r="H32" s="6"/>
      <c r="I32" s="6"/>
      <c r="J32" s="6"/>
      <c r="K32" s="6"/>
      <c r="L32" s="7"/>
      <c r="M32" s="1"/>
    </row>
    <row r="33" spans="1:13" ht="15.6" x14ac:dyDescent="0.3">
      <c r="A33" s="5"/>
      <c r="B33" s="6"/>
      <c r="C33" s="6"/>
      <c r="D33" s="6"/>
      <c r="E33" s="6"/>
      <c r="F33" s="6"/>
      <c r="G33" s="6"/>
      <c r="H33" s="6"/>
      <c r="I33" s="6"/>
      <c r="J33" s="6"/>
      <c r="K33" s="6"/>
      <c r="L33" s="7"/>
      <c r="M33" s="1"/>
    </row>
    <row r="34" spans="1:13" ht="15.6" x14ac:dyDescent="0.3">
      <c r="A34" s="5"/>
      <c r="B34" s="6"/>
      <c r="C34" s="6"/>
      <c r="D34" s="6"/>
      <c r="E34" s="6"/>
      <c r="F34" s="6"/>
      <c r="G34" s="6"/>
      <c r="H34" s="6"/>
      <c r="I34" s="6"/>
      <c r="J34" s="6"/>
      <c r="K34" s="6"/>
      <c r="L34" s="7"/>
      <c r="M34" s="1"/>
    </row>
    <row r="35" spans="1:13" ht="15.6" x14ac:dyDescent="0.3">
      <c r="A35" s="5"/>
      <c r="B35" s="6"/>
      <c r="C35" s="6"/>
      <c r="D35" s="6"/>
      <c r="E35" s="6"/>
      <c r="F35" s="6"/>
      <c r="G35" s="6"/>
      <c r="H35" s="6"/>
      <c r="I35" s="6"/>
      <c r="J35" s="6"/>
      <c r="K35" s="6"/>
      <c r="L35" s="7"/>
      <c r="M35" s="1"/>
    </row>
    <row r="36" spans="1:13" ht="15.6" x14ac:dyDescent="0.3">
      <c r="A36" s="5"/>
      <c r="B36" s="6"/>
      <c r="C36" s="6"/>
      <c r="D36" s="6"/>
      <c r="E36" s="6"/>
      <c r="F36" s="6"/>
      <c r="G36" s="6"/>
      <c r="H36" s="6"/>
      <c r="I36" s="6"/>
      <c r="J36" s="6"/>
      <c r="K36" s="6"/>
      <c r="L36" s="7"/>
      <c r="M36" s="1"/>
    </row>
    <row r="37" spans="1:13" ht="15.6" x14ac:dyDescent="0.3">
      <c r="A37" s="5"/>
      <c r="B37" s="73" t="s">
        <v>10</v>
      </c>
      <c r="C37" s="73"/>
      <c r="D37" s="74" t="s">
        <v>11</v>
      </c>
      <c r="E37" s="74"/>
      <c r="F37" s="74"/>
      <c r="G37" s="74"/>
      <c r="H37" s="74"/>
      <c r="I37" s="74"/>
      <c r="J37" s="74"/>
      <c r="K37" s="74"/>
      <c r="L37" s="7"/>
      <c r="M37" s="1"/>
    </row>
    <row r="38" spans="1:13" ht="15.6" x14ac:dyDescent="0.3">
      <c r="A38" s="5"/>
      <c r="B38" s="73" t="s">
        <v>12</v>
      </c>
      <c r="C38" s="73"/>
      <c r="D38" s="74" t="s">
        <v>159</v>
      </c>
      <c r="E38" s="74"/>
      <c r="F38" s="74"/>
      <c r="G38" s="74"/>
      <c r="H38" s="74"/>
      <c r="I38" s="74"/>
      <c r="J38" s="74"/>
      <c r="K38" s="74"/>
      <c r="L38" s="7"/>
      <c r="M38" s="1"/>
    </row>
    <row r="39" spans="1:13" ht="15.6" x14ac:dyDescent="0.3">
      <c r="A39" s="5"/>
      <c r="B39" s="73" t="s">
        <v>13</v>
      </c>
      <c r="C39" s="73"/>
      <c r="D39" s="74" t="s">
        <v>14</v>
      </c>
      <c r="E39" s="74"/>
      <c r="F39" s="74"/>
      <c r="G39" s="74"/>
      <c r="H39" s="74"/>
      <c r="I39" s="74"/>
      <c r="J39" s="74"/>
      <c r="K39" s="74"/>
      <c r="L39" s="7"/>
      <c r="M39" s="1"/>
    </row>
    <row r="40" spans="1:13" ht="15.6" x14ac:dyDescent="0.3">
      <c r="A40" s="5"/>
      <c r="B40" s="73" t="s">
        <v>15</v>
      </c>
      <c r="C40" s="73"/>
      <c r="D40" s="74" t="s">
        <v>160</v>
      </c>
      <c r="E40" s="74"/>
      <c r="F40" s="74"/>
      <c r="G40" s="74"/>
      <c r="H40" s="74"/>
      <c r="I40" s="74"/>
      <c r="J40" s="74"/>
      <c r="K40" s="74"/>
      <c r="L40" s="7"/>
      <c r="M40" s="1"/>
    </row>
    <row r="41" spans="1:13" ht="15.6" x14ac:dyDescent="0.3">
      <c r="A41" s="5"/>
      <c r="B41" s="73" t="s">
        <v>16</v>
      </c>
      <c r="C41" s="73"/>
      <c r="D41" s="74" t="s">
        <v>158</v>
      </c>
      <c r="E41" s="74"/>
      <c r="F41" s="74"/>
      <c r="G41" s="74"/>
      <c r="H41" s="74"/>
      <c r="I41" s="74"/>
      <c r="J41" s="74"/>
      <c r="K41" s="74"/>
      <c r="L41" s="7"/>
      <c r="M41" s="1"/>
    </row>
    <row r="42" spans="1:13" ht="15.6" x14ac:dyDescent="0.3">
      <c r="A42" s="5"/>
      <c r="B42" s="73" t="s">
        <v>17</v>
      </c>
      <c r="C42" s="73"/>
      <c r="D42" s="84" t="s">
        <v>18</v>
      </c>
      <c r="E42" s="85"/>
      <c r="F42" s="74" t="s">
        <v>19</v>
      </c>
      <c r="G42" s="74"/>
      <c r="H42" s="74" t="s">
        <v>20</v>
      </c>
      <c r="I42" s="74"/>
      <c r="J42" s="74"/>
      <c r="K42" s="74"/>
      <c r="L42" s="7"/>
      <c r="M42" s="1"/>
    </row>
    <row r="43" spans="1:13" ht="15.6" x14ac:dyDescent="0.3">
      <c r="A43" s="5"/>
      <c r="B43" s="73" t="s">
        <v>21</v>
      </c>
      <c r="C43" s="73"/>
      <c r="D43" s="74" t="s">
        <v>22</v>
      </c>
      <c r="E43" s="74"/>
      <c r="F43" s="74"/>
      <c r="G43" s="74"/>
      <c r="H43" s="74"/>
      <c r="I43" s="74"/>
      <c r="J43" s="74"/>
      <c r="K43" s="74"/>
      <c r="L43" s="7"/>
      <c r="M43" s="1"/>
    </row>
    <row r="44" spans="1:13" ht="15.6" x14ac:dyDescent="0.3">
      <c r="A44" s="5"/>
      <c r="B44" s="73" t="s">
        <v>23</v>
      </c>
      <c r="C44" s="73"/>
      <c r="D44" s="88">
        <v>42670</v>
      </c>
      <c r="E44" s="89"/>
      <c r="F44" s="85"/>
      <c r="G44" s="74" t="s">
        <v>24</v>
      </c>
      <c r="H44" s="74"/>
      <c r="I44" s="74"/>
      <c r="J44" s="88">
        <v>42670</v>
      </c>
      <c r="K44" s="85"/>
      <c r="L44" s="7"/>
      <c r="M44" s="1"/>
    </row>
    <row r="45" spans="1:13" ht="15.6" x14ac:dyDescent="0.3">
      <c r="A45" s="5"/>
      <c r="B45" s="6"/>
      <c r="C45" s="6"/>
      <c r="D45" s="6"/>
      <c r="E45" s="6"/>
      <c r="F45" s="6"/>
      <c r="G45" s="6"/>
      <c r="H45" s="6"/>
      <c r="I45" s="6"/>
      <c r="J45" s="6"/>
      <c r="K45" s="6"/>
      <c r="L45" s="7"/>
      <c r="M45" s="1"/>
    </row>
    <row r="46" spans="1:13" ht="15.6" x14ac:dyDescent="0.3">
      <c r="A46" s="5"/>
      <c r="B46" s="6"/>
      <c r="C46" s="6"/>
      <c r="D46" s="6"/>
      <c r="E46" s="6"/>
      <c r="F46" s="6"/>
      <c r="G46" s="6"/>
      <c r="H46" s="6"/>
      <c r="I46" s="6"/>
      <c r="J46" s="6"/>
      <c r="K46" s="6"/>
      <c r="L46" s="7"/>
      <c r="M46" s="1"/>
    </row>
    <row r="47" spans="1:13" ht="15.6" x14ac:dyDescent="0.3">
      <c r="A47" s="5"/>
      <c r="B47" s="6"/>
      <c r="C47" s="6"/>
      <c r="D47" s="6"/>
      <c r="E47" s="6"/>
      <c r="F47" s="6"/>
      <c r="G47" s="6"/>
      <c r="H47" s="6"/>
      <c r="I47" s="6"/>
      <c r="J47" s="6"/>
      <c r="K47" s="6"/>
      <c r="L47" s="7"/>
      <c r="M47" s="1"/>
    </row>
    <row r="48" spans="1:13" ht="15.6" x14ac:dyDescent="0.3">
      <c r="A48" s="5"/>
      <c r="B48" s="86" t="s">
        <v>25</v>
      </c>
      <c r="C48" s="86"/>
      <c r="D48" s="86"/>
      <c r="E48" s="86"/>
      <c r="F48" s="86"/>
      <c r="G48" s="86"/>
      <c r="H48" s="86"/>
      <c r="I48" s="86"/>
      <c r="J48" s="86"/>
      <c r="K48" s="86"/>
      <c r="L48" s="7"/>
      <c r="M48" s="1"/>
    </row>
    <row r="49" spans="1:13" ht="15.6" x14ac:dyDescent="0.3">
      <c r="A49" s="5"/>
      <c r="B49" s="87" t="s">
        <v>26</v>
      </c>
      <c r="C49" s="87"/>
      <c r="D49" s="87"/>
      <c r="E49" s="87"/>
      <c r="F49" s="87"/>
      <c r="G49" s="87"/>
      <c r="H49" s="87"/>
      <c r="I49" s="87"/>
      <c r="J49" s="87"/>
      <c r="K49" s="87"/>
      <c r="L49" s="7"/>
      <c r="M49" s="1"/>
    </row>
    <row r="50" spans="1:13" ht="15.6" x14ac:dyDescent="0.3">
      <c r="A50" s="5"/>
      <c r="B50" s="6"/>
      <c r="C50" s="6"/>
      <c r="D50" s="6"/>
      <c r="E50" s="6"/>
      <c r="F50" s="6"/>
      <c r="G50" s="6"/>
      <c r="H50" s="6"/>
      <c r="I50" s="6"/>
      <c r="J50" s="6"/>
      <c r="K50" s="6"/>
      <c r="L50" s="7"/>
      <c r="M50" s="1"/>
    </row>
    <row r="51" spans="1:13" ht="15.6" x14ac:dyDescent="0.3">
      <c r="A51" s="10"/>
      <c r="B51" s="11"/>
      <c r="C51" s="11"/>
      <c r="D51" s="11"/>
      <c r="E51" s="11"/>
      <c r="F51" s="11"/>
      <c r="G51" s="11"/>
      <c r="H51" s="11"/>
      <c r="I51" s="11"/>
      <c r="J51" s="11"/>
      <c r="K51" s="11"/>
      <c r="L51" s="12"/>
      <c r="M51" s="1"/>
    </row>
    <row r="52" spans="1:13" ht="15.6" x14ac:dyDescent="0.3">
      <c r="A52" s="1"/>
      <c r="B52" s="1"/>
      <c r="C52" s="1"/>
      <c r="D52" s="1"/>
      <c r="E52" s="1"/>
      <c r="F52" s="1"/>
      <c r="G52" s="1"/>
      <c r="H52" s="1"/>
      <c r="I52" s="1"/>
      <c r="J52" s="1"/>
      <c r="K52" s="1"/>
      <c r="L52" s="1"/>
      <c r="M52" s="1"/>
    </row>
  </sheetData>
  <mergeCells count="27">
    <mergeCell ref="B48:K48"/>
    <mergeCell ref="B49:K49"/>
    <mergeCell ref="B43:C43"/>
    <mergeCell ref="D43:K43"/>
    <mergeCell ref="B44:C44"/>
    <mergeCell ref="D44:F44"/>
    <mergeCell ref="G44:I44"/>
    <mergeCell ref="J44:K44"/>
    <mergeCell ref="B41:C41"/>
    <mergeCell ref="D41:K41"/>
    <mergeCell ref="B42:C42"/>
    <mergeCell ref="D42:E42"/>
    <mergeCell ref="F42:G42"/>
    <mergeCell ref="H42:K42"/>
    <mergeCell ref="B38:C38"/>
    <mergeCell ref="D38:K38"/>
    <mergeCell ref="B39:C39"/>
    <mergeCell ref="D39:K39"/>
    <mergeCell ref="B40:C40"/>
    <mergeCell ref="D40:K40"/>
    <mergeCell ref="B37:C37"/>
    <mergeCell ref="D37:K37"/>
    <mergeCell ref="B24:K24"/>
    <mergeCell ref="B25:K25"/>
    <mergeCell ref="B26:K26"/>
    <mergeCell ref="B27:K27"/>
    <mergeCell ref="B28:K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114"/>
  <sheetViews>
    <sheetView tabSelected="1" zoomScale="85" zoomScaleNormal="85" workbookViewId="0">
      <selection sqref="A1:K1"/>
    </sheetView>
  </sheetViews>
  <sheetFormatPr defaultColWidth="9.109375" defaultRowHeight="13.8" x14ac:dyDescent="0.3"/>
  <cols>
    <col min="1" max="1" width="10.88671875" style="62" bestFit="1" customWidth="1"/>
    <col min="2" max="2" width="5" style="62" bestFit="1" customWidth="1"/>
    <col min="3" max="3" width="20.44140625" style="62" bestFit="1" customWidth="1"/>
    <col min="4" max="4" width="19.44140625" style="62" bestFit="1" customWidth="1"/>
    <col min="5" max="5" width="16.88671875" style="62" bestFit="1" customWidth="1"/>
    <col min="6" max="6" width="49.109375" style="62" customWidth="1"/>
    <col min="7" max="7" width="30.88671875" style="62" customWidth="1"/>
    <col min="8" max="8" width="15" style="62" customWidth="1"/>
    <col min="9" max="9" width="8.33203125" style="62" bestFit="1" customWidth="1"/>
    <col min="10" max="10" width="12" style="72" bestFit="1" customWidth="1"/>
    <col min="11" max="11" width="9.6640625" style="62" bestFit="1" customWidth="1"/>
    <col min="12" max="12" width="12.109375" style="62" bestFit="1" customWidth="1"/>
    <col min="13" max="14" width="9.109375" style="62"/>
    <col min="15" max="15" width="9.109375" style="62" customWidth="1"/>
    <col min="16" max="16" width="3" style="62" bestFit="1" customWidth="1"/>
    <col min="17" max="17" width="11.44140625" style="62" bestFit="1" customWidth="1"/>
    <col min="18" max="16384" width="9.109375" style="62"/>
  </cols>
  <sheetData>
    <row r="1" spans="1:17" x14ac:dyDescent="0.3">
      <c r="A1" s="92" t="s">
        <v>28</v>
      </c>
      <c r="B1" s="93"/>
      <c r="C1" s="93"/>
      <c r="D1" s="93"/>
      <c r="E1" s="93"/>
      <c r="F1" s="93"/>
      <c r="G1" s="93"/>
      <c r="H1" s="93"/>
      <c r="I1" s="93"/>
      <c r="J1" s="93"/>
      <c r="K1" s="94"/>
      <c r="L1" s="95" t="s">
        <v>40</v>
      </c>
    </row>
    <row r="2" spans="1:17" x14ac:dyDescent="0.3">
      <c r="A2" s="90" t="s">
        <v>29</v>
      </c>
      <c r="B2" s="91"/>
      <c r="C2" s="91"/>
      <c r="D2" s="91"/>
      <c r="E2" s="91"/>
      <c r="F2" s="91"/>
      <c r="G2" s="91"/>
      <c r="H2" s="91"/>
      <c r="I2" s="91"/>
      <c r="J2" s="91"/>
      <c r="K2" s="91"/>
      <c r="L2" s="96"/>
    </row>
    <row r="3" spans="1:17" x14ac:dyDescent="0.3">
      <c r="A3" s="63" t="s">
        <v>0</v>
      </c>
      <c r="B3" s="63" t="s">
        <v>1</v>
      </c>
      <c r="C3" s="64" t="s">
        <v>33</v>
      </c>
      <c r="D3" s="64" t="s">
        <v>32</v>
      </c>
      <c r="E3" s="63" t="s">
        <v>2</v>
      </c>
      <c r="F3" s="63" t="s">
        <v>3</v>
      </c>
      <c r="G3" s="63" t="s">
        <v>4</v>
      </c>
      <c r="H3" s="63" t="s">
        <v>30</v>
      </c>
      <c r="I3" s="63" t="s">
        <v>5</v>
      </c>
      <c r="J3" s="63" t="s">
        <v>31</v>
      </c>
      <c r="K3" s="63" t="s">
        <v>49</v>
      </c>
      <c r="L3" s="63" t="s">
        <v>39</v>
      </c>
      <c r="P3" s="62" t="s">
        <v>34</v>
      </c>
      <c r="Q3" s="62" t="s">
        <v>34</v>
      </c>
    </row>
    <row r="4" spans="1:17" s="71" customFormat="1" ht="39.6" x14ac:dyDescent="0.3">
      <c r="A4" s="65" t="s">
        <v>156</v>
      </c>
      <c r="B4" s="66">
        <v>1</v>
      </c>
      <c r="C4" s="65" t="s">
        <v>157</v>
      </c>
      <c r="D4" s="65"/>
      <c r="E4" s="67" t="s">
        <v>55</v>
      </c>
      <c r="F4" s="68" t="s">
        <v>56</v>
      </c>
      <c r="G4" s="69" t="s">
        <v>127</v>
      </c>
      <c r="H4" s="65"/>
      <c r="I4" s="65" t="s">
        <v>51</v>
      </c>
      <c r="J4" s="70"/>
      <c r="K4" s="65"/>
      <c r="L4" s="70" t="str">
        <f>IF(K4=I4,"Coerente",(IF(K4="Non verificato","Non applicabile","Non coerente")))</f>
        <v>Non coerente</v>
      </c>
      <c r="P4" s="71" t="s">
        <v>35</v>
      </c>
      <c r="Q4" s="71" t="s">
        <v>35</v>
      </c>
    </row>
    <row r="5" spans="1:17" s="71" customFormat="1" ht="39.6" x14ac:dyDescent="0.3">
      <c r="A5" s="65" t="s">
        <v>156</v>
      </c>
      <c r="B5" s="66">
        <v>2</v>
      </c>
      <c r="C5" s="65" t="s">
        <v>157</v>
      </c>
      <c r="D5" s="65"/>
      <c r="E5" s="67" t="s">
        <v>55</v>
      </c>
      <c r="F5" s="68" t="s">
        <v>57</v>
      </c>
      <c r="G5" s="69" t="s">
        <v>128</v>
      </c>
      <c r="H5" s="65"/>
      <c r="I5" s="65" t="s">
        <v>51</v>
      </c>
      <c r="J5" s="70"/>
      <c r="K5" s="65"/>
      <c r="L5" s="70" t="str">
        <f>IF(K5=I5,"Coerente",(IF(K5="Non verificato","Non applicabile","Non coerente")))</f>
        <v>Non coerente</v>
      </c>
      <c r="Q5" s="71" t="s">
        <v>36</v>
      </c>
    </row>
    <row r="6" spans="1:17" s="71" customFormat="1" ht="52.8" x14ac:dyDescent="0.3">
      <c r="A6" s="65" t="s">
        <v>156</v>
      </c>
      <c r="B6" s="66">
        <v>3</v>
      </c>
      <c r="C6" s="65" t="s">
        <v>157</v>
      </c>
      <c r="D6" s="65"/>
      <c r="E6" s="67" t="s">
        <v>55</v>
      </c>
      <c r="F6" s="68" t="s">
        <v>58</v>
      </c>
      <c r="G6" s="69" t="s">
        <v>127</v>
      </c>
      <c r="H6" s="65"/>
      <c r="I6" s="65" t="s">
        <v>51</v>
      </c>
      <c r="J6" s="70"/>
      <c r="K6" s="65"/>
      <c r="L6" s="70" t="str">
        <f>IF(K6=I6,"Coerente",(IF(K6="Non verificato","Non applicabile","Non coerente")))</f>
        <v>Non coerente</v>
      </c>
    </row>
    <row r="7" spans="1:17" s="71" customFormat="1" ht="39.6" x14ac:dyDescent="0.3">
      <c r="A7" s="65" t="s">
        <v>156</v>
      </c>
      <c r="B7" s="66">
        <v>4</v>
      </c>
      <c r="C7" s="65" t="s">
        <v>157</v>
      </c>
      <c r="D7" s="65"/>
      <c r="E7" s="67" t="s">
        <v>55</v>
      </c>
      <c r="F7" s="68" t="s">
        <v>59</v>
      </c>
      <c r="G7" s="69" t="s">
        <v>128</v>
      </c>
      <c r="H7" s="65"/>
      <c r="I7" s="65" t="s">
        <v>51</v>
      </c>
      <c r="J7" s="70"/>
      <c r="K7" s="65"/>
      <c r="L7" s="70" t="str">
        <f>IF(K7=I7,"Coerente",(IF(K7="Non verificato","Non applicabile","Non coerente")))</f>
        <v>Non coerente</v>
      </c>
    </row>
    <row r="8" spans="1:17" s="71" customFormat="1" ht="132" x14ac:dyDescent="0.3">
      <c r="A8" s="65" t="s">
        <v>156</v>
      </c>
      <c r="B8" s="66">
        <v>5</v>
      </c>
      <c r="C8" s="65" t="s">
        <v>157</v>
      </c>
      <c r="D8" s="65"/>
      <c r="E8" s="67" t="s">
        <v>55</v>
      </c>
      <c r="F8" s="68" t="s">
        <v>60</v>
      </c>
      <c r="G8" s="69" t="s">
        <v>127</v>
      </c>
      <c r="H8" s="65"/>
      <c r="I8" s="65" t="s">
        <v>51</v>
      </c>
      <c r="J8" s="70"/>
      <c r="K8" s="65"/>
      <c r="L8" s="70"/>
    </row>
    <row r="9" spans="1:17" s="71" customFormat="1" ht="79.2" x14ac:dyDescent="0.3">
      <c r="A9" s="65" t="s">
        <v>156</v>
      </c>
      <c r="B9" s="66">
        <v>6</v>
      </c>
      <c r="C9" s="65" t="s">
        <v>157</v>
      </c>
      <c r="D9" s="65"/>
      <c r="E9" s="67" t="s">
        <v>55</v>
      </c>
      <c r="F9" s="68" t="s">
        <v>61</v>
      </c>
      <c r="G9" s="69" t="s">
        <v>128</v>
      </c>
      <c r="H9" s="65"/>
      <c r="I9" s="65" t="s">
        <v>51</v>
      </c>
      <c r="J9" s="70"/>
      <c r="K9" s="65"/>
      <c r="L9" s="70"/>
    </row>
    <row r="10" spans="1:17" s="71" customFormat="1" ht="52.8" x14ac:dyDescent="0.3">
      <c r="A10" s="65" t="s">
        <v>156</v>
      </c>
      <c r="B10" s="66">
        <v>7</v>
      </c>
      <c r="C10" s="65" t="s">
        <v>157</v>
      </c>
      <c r="D10" s="65"/>
      <c r="E10" s="67" t="s">
        <v>55</v>
      </c>
      <c r="F10" s="68" t="s">
        <v>62</v>
      </c>
      <c r="G10" s="69" t="s">
        <v>127</v>
      </c>
      <c r="H10" s="65"/>
      <c r="I10" s="65" t="s">
        <v>51</v>
      </c>
      <c r="J10" s="70"/>
      <c r="K10" s="65"/>
      <c r="L10" s="70"/>
    </row>
    <row r="11" spans="1:17" s="71" customFormat="1" ht="79.2" x14ac:dyDescent="0.3">
      <c r="A11" s="65" t="s">
        <v>156</v>
      </c>
      <c r="B11" s="66">
        <v>8</v>
      </c>
      <c r="C11" s="65" t="s">
        <v>157</v>
      </c>
      <c r="D11" s="65"/>
      <c r="E11" s="67" t="s">
        <v>55</v>
      </c>
      <c r="F11" s="68" t="s">
        <v>63</v>
      </c>
      <c r="G11" s="69" t="s">
        <v>128</v>
      </c>
      <c r="H11" s="65"/>
      <c r="I11" s="65" t="s">
        <v>51</v>
      </c>
      <c r="J11" s="70"/>
      <c r="K11" s="65"/>
      <c r="L11" s="70"/>
    </row>
    <row r="12" spans="1:17" s="71" customFormat="1" ht="39.6" x14ac:dyDescent="0.3">
      <c r="A12" s="65" t="s">
        <v>156</v>
      </c>
      <c r="B12" s="66">
        <v>9</v>
      </c>
      <c r="C12" s="65" t="s">
        <v>157</v>
      </c>
      <c r="D12" s="65"/>
      <c r="E12" s="67" t="s">
        <v>55</v>
      </c>
      <c r="F12" s="68" t="s">
        <v>64</v>
      </c>
      <c r="G12" s="69" t="s">
        <v>128</v>
      </c>
      <c r="H12" s="65"/>
      <c r="I12" s="65" t="s">
        <v>51</v>
      </c>
      <c r="J12" s="70"/>
      <c r="K12" s="65"/>
      <c r="L12" s="70"/>
    </row>
    <row r="13" spans="1:17" s="71" customFormat="1" ht="66" x14ac:dyDescent="0.3">
      <c r="A13" s="65" t="s">
        <v>156</v>
      </c>
      <c r="B13" s="66">
        <v>10</v>
      </c>
      <c r="C13" s="65" t="s">
        <v>157</v>
      </c>
      <c r="D13" s="65"/>
      <c r="E13" s="67" t="s">
        <v>55</v>
      </c>
      <c r="F13" s="68" t="s">
        <v>65</v>
      </c>
      <c r="G13" s="69" t="s">
        <v>127</v>
      </c>
      <c r="H13" s="65"/>
      <c r="I13" s="65" t="s">
        <v>51</v>
      </c>
      <c r="J13" s="70"/>
      <c r="K13" s="65"/>
      <c r="L13" s="70"/>
    </row>
    <row r="14" spans="1:17" s="71" customFormat="1" ht="52.8" x14ac:dyDescent="0.3">
      <c r="A14" s="65" t="s">
        <v>156</v>
      </c>
      <c r="B14" s="66">
        <v>11</v>
      </c>
      <c r="C14" s="65" t="s">
        <v>157</v>
      </c>
      <c r="D14" s="65"/>
      <c r="E14" s="67" t="s">
        <v>55</v>
      </c>
      <c r="F14" s="68" t="s">
        <v>66</v>
      </c>
      <c r="G14" s="69" t="s">
        <v>128</v>
      </c>
      <c r="H14" s="65"/>
      <c r="I14" s="65" t="s">
        <v>51</v>
      </c>
      <c r="J14" s="70"/>
      <c r="K14" s="65"/>
      <c r="L14" s="70"/>
    </row>
    <row r="15" spans="1:17" s="71" customFormat="1" ht="52.8" x14ac:dyDescent="0.3">
      <c r="A15" s="65" t="s">
        <v>156</v>
      </c>
      <c r="B15" s="66">
        <v>12</v>
      </c>
      <c r="C15" s="65" t="s">
        <v>157</v>
      </c>
      <c r="D15" s="65"/>
      <c r="E15" s="67" t="s">
        <v>55</v>
      </c>
      <c r="F15" s="68" t="s">
        <v>67</v>
      </c>
      <c r="G15" s="69" t="s">
        <v>128</v>
      </c>
      <c r="H15" s="65"/>
      <c r="I15" s="65" t="s">
        <v>51</v>
      </c>
      <c r="J15" s="70"/>
      <c r="K15" s="65"/>
      <c r="L15" s="70"/>
    </row>
    <row r="16" spans="1:17" s="71" customFormat="1" ht="39.6" x14ac:dyDescent="0.3">
      <c r="A16" s="65" t="s">
        <v>156</v>
      </c>
      <c r="B16" s="66">
        <v>13</v>
      </c>
      <c r="C16" s="65" t="s">
        <v>157</v>
      </c>
      <c r="D16" s="65"/>
      <c r="E16" s="67" t="s">
        <v>55</v>
      </c>
      <c r="F16" s="68" t="s">
        <v>68</v>
      </c>
      <c r="G16" s="69" t="s">
        <v>127</v>
      </c>
      <c r="H16" s="65"/>
      <c r="I16" s="65" t="s">
        <v>51</v>
      </c>
      <c r="J16" s="70"/>
      <c r="K16" s="65"/>
      <c r="L16" s="70"/>
    </row>
    <row r="17" spans="1:12" s="71" customFormat="1" ht="52.8" x14ac:dyDescent="0.3">
      <c r="A17" s="65" t="s">
        <v>156</v>
      </c>
      <c r="B17" s="66">
        <v>14</v>
      </c>
      <c r="C17" s="65" t="s">
        <v>157</v>
      </c>
      <c r="D17" s="65"/>
      <c r="E17" s="67" t="s">
        <v>55</v>
      </c>
      <c r="F17" s="68" t="s">
        <v>69</v>
      </c>
      <c r="G17" s="69" t="s">
        <v>128</v>
      </c>
      <c r="H17" s="65"/>
      <c r="I17" s="65" t="s">
        <v>51</v>
      </c>
      <c r="J17" s="70"/>
      <c r="K17" s="65"/>
      <c r="L17" s="70"/>
    </row>
    <row r="18" spans="1:12" s="71" customFormat="1" ht="92.4" x14ac:dyDescent="0.3">
      <c r="A18" s="65" t="s">
        <v>156</v>
      </c>
      <c r="B18" s="66">
        <v>15</v>
      </c>
      <c r="C18" s="65" t="s">
        <v>157</v>
      </c>
      <c r="D18" s="65"/>
      <c r="E18" s="67" t="s">
        <v>55</v>
      </c>
      <c r="F18" s="68" t="s">
        <v>70</v>
      </c>
      <c r="G18" s="69" t="s">
        <v>127</v>
      </c>
      <c r="H18" s="65"/>
      <c r="I18" s="65" t="s">
        <v>51</v>
      </c>
      <c r="J18" s="70"/>
      <c r="K18" s="65"/>
      <c r="L18" s="70"/>
    </row>
    <row r="19" spans="1:12" s="71" customFormat="1" ht="39.6" x14ac:dyDescent="0.3">
      <c r="A19" s="65" t="s">
        <v>156</v>
      </c>
      <c r="B19" s="66">
        <v>16</v>
      </c>
      <c r="C19" s="65" t="s">
        <v>157</v>
      </c>
      <c r="D19" s="65"/>
      <c r="E19" s="67" t="s">
        <v>55</v>
      </c>
      <c r="F19" s="68" t="s">
        <v>71</v>
      </c>
      <c r="G19" s="69" t="s">
        <v>128</v>
      </c>
      <c r="H19" s="65"/>
      <c r="I19" s="65" t="s">
        <v>51</v>
      </c>
      <c r="J19" s="70"/>
      <c r="K19" s="65"/>
      <c r="L19" s="70"/>
    </row>
    <row r="20" spans="1:12" s="71" customFormat="1" ht="66" x14ac:dyDescent="0.3">
      <c r="A20" s="65" t="s">
        <v>156</v>
      </c>
      <c r="B20" s="66">
        <v>17</v>
      </c>
      <c r="C20" s="65" t="s">
        <v>157</v>
      </c>
      <c r="D20" s="65"/>
      <c r="E20" s="67" t="s">
        <v>55</v>
      </c>
      <c r="F20" s="68" t="s">
        <v>131</v>
      </c>
      <c r="G20" s="69" t="s">
        <v>127</v>
      </c>
      <c r="H20" s="65"/>
      <c r="I20" s="65" t="s">
        <v>51</v>
      </c>
      <c r="J20" s="70"/>
      <c r="K20" s="65"/>
      <c r="L20" s="70"/>
    </row>
    <row r="21" spans="1:12" s="71" customFormat="1" ht="39.6" x14ac:dyDescent="0.3">
      <c r="A21" s="65" t="s">
        <v>156</v>
      </c>
      <c r="B21" s="66">
        <v>18</v>
      </c>
      <c r="C21" s="65" t="s">
        <v>157</v>
      </c>
      <c r="D21" s="65"/>
      <c r="E21" s="67" t="s">
        <v>55</v>
      </c>
      <c r="F21" s="68" t="s">
        <v>130</v>
      </c>
      <c r="G21" s="69" t="s">
        <v>128</v>
      </c>
      <c r="H21" s="65"/>
      <c r="I21" s="65" t="s">
        <v>51</v>
      </c>
      <c r="J21" s="70"/>
      <c r="K21" s="65"/>
      <c r="L21" s="70"/>
    </row>
    <row r="22" spans="1:12" s="71" customFormat="1" ht="39.6" x14ac:dyDescent="0.3">
      <c r="A22" s="65" t="s">
        <v>156</v>
      </c>
      <c r="B22" s="66">
        <v>19</v>
      </c>
      <c r="C22" s="65" t="s">
        <v>157</v>
      </c>
      <c r="D22" s="65"/>
      <c r="E22" s="67" t="s">
        <v>55</v>
      </c>
      <c r="F22" s="68" t="s">
        <v>72</v>
      </c>
      <c r="G22" s="69" t="s">
        <v>127</v>
      </c>
      <c r="H22" s="65"/>
      <c r="I22" s="65" t="s">
        <v>51</v>
      </c>
      <c r="J22" s="70"/>
      <c r="K22" s="65"/>
      <c r="L22" s="70"/>
    </row>
    <row r="23" spans="1:12" s="71" customFormat="1" ht="79.2" x14ac:dyDescent="0.3">
      <c r="A23" s="65" t="s">
        <v>156</v>
      </c>
      <c r="B23" s="66">
        <v>20</v>
      </c>
      <c r="C23" s="65" t="s">
        <v>157</v>
      </c>
      <c r="D23" s="65"/>
      <c r="E23" s="67" t="s">
        <v>55</v>
      </c>
      <c r="F23" s="68" t="s">
        <v>73</v>
      </c>
      <c r="G23" s="69" t="s">
        <v>128</v>
      </c>
      <c r="H23" s="65"/>
      <c r="I23" s="65" t="s">
        <v>51</v>
      </c>
      <c r="J23" s="70"/>
      <c r="K23" s="65"/>
      <c r="L23" s="70"/>
    </row>
    <row r="24" spans="1:12" s="71" customFormat="1" ht="39.6" x14ac:dyDescent="0.3">
      <c r="A24" s="65" t="s">
        <v>156</v>
      </c>
      <c r="B24" s="66">
        <v>21</v>
      </c>
      <c r="C24" s="65" t="s">
        <v>157</v>
      </c>
      <c r="D24" s="65"/>
      <c r="E24" s="67" t="s">
        <v>55</v>
      </c>
      <c r="F24" s="68" t="s">
        <v>74</v>
      </c>
      <c r="G24" s="69" t="s">
        <v>127</v>
      </c>
      <c r="H24" s="65"/>
      <c r="I24" s="65" t="s">
        <v>51</v>
      </c>
      <c r="J24" s="70"/>
      <c r="K24" s="65"/>
      <c r="L24" s="70"/>
    </row>
    <row r="25" spans="1:12" s="71" customFormat="1" ht="39.6" x14ac:dyDescent="0.3">
      <c r="A25" s="65" t="s">
        <v>156</v>
      </c>
      <c r="B25" s="66">
        <v>22</v>
      </c>
      <c r="C25" s="65" t="s">
        <v>157</v>
      </c>
      <c r="D25" s="65"/>
      <c r="E25" s="67" t="s">
        <v>55</v>
      </c>
      <c r="F25" s="68" t="s">
        <v>75</v>
      </c>
      <c r="G25" s="69" t="s">
        <v>128</v>
      </c>
      <c r="H25" s="65"/>
      <c r="I25" s="65" t="s">
        <v>51</v>
      </c>
      <c r="J25" s="70"/>
      <c r="K25" s="65"/>
      <c r="L25" s="70"/>
    </row>
    <row r="26" spans="1:12" s="71" customFormat="1" ht="39.6" x14ac:dyDescent="0.3">
      <c r="A26" s="65" t="s">
        <v>156</v>
      </c>
      <c r="B26" s="66">
        <v>23</v>
      </c>
      <c r="C26" s="65" t="s">
        <v>157</v>
      </c>
      <c r="D26" s="65"/>
      <c r="E26" s="67" t="s">
        <v>55</v>
      </c>
      <c r="F26" s="68" t="s">
        <v>76</v>
      </c>
      <c r="G26" s="69" t="s">
        <v>128</v>
      </c>
      <c r="H26" s="65"/>
      <c r="I26" s="65" t="s">
        <v>51</v>
      </c>
      <c r="J26" s="70"/>
      <c r="K26" s="65"/>
      <c r="L26" s="70"/>
    </row>
    <row r="27" spans="1:12" s="71" customFormat="1" ht="79.2" x14ac:dyDescent="0.3">
      <c r="A27" s="65" t="s">
        <v>156</v>
      </c>
      <c r="B27" s="66">
        <v>24</v>
      </c>
      <c r="C27" s="65" t="s">
        <v>157</v>
      </c>
      <c r="D27" s="65"/>
      <c r="E27" s="67" t="s">
        <v>55</v>
      </c>
      <c r="F27" s="68" t="s">
        <v>77</v>
      </c>
      <c r="G27" s="69" t="s">
        <v>127</v>
      </c>
      <c r="H27" s="65"/>
      <c r="I27" s="65" t="s">
        <v>51</v>
      </c>
      <c r="J27" s="70"/>
      <c r="K27" s="65"/>
      <c r="L27" s="70"/>
    </row>
    <row r="28" spans="1:12" s="71" customFormat="1" ht="79.2" x14ac:dyDescent="0.3">
      <c r="A28" s="65" t="s">
        <v>156</v>
      </c>
      <c r="B28" s="66">
        <v>25</v>
      </c>
      <c r="C28" s="65" t="s">
        <v>157</v>
      </c>
      <c r="D28" s="65"/>
      <c r="E28" s="67" t="s">
        <v>55</v>
      </c>
      <c r="F28" s="68" t="s">
        <v>78</v>
      </c>
      <c r="G28" s="69" t="s">
        <v>128</v>
      </c>
      <c r="H28" s="65"/>
      <c r="I28" s="65" t="s">
        <v>51</v>
      </c>
      <c r="J28" s="70"/>
      <c r="K28" s="65"/>
      <c r="L28" s="70"/>
    </row>
    <row r="29" spans="1:12" s="71" customFormat="1" ht="39.6" x14ac:dyDescent="0.3">
      <c r="A29" s="65" t="s">
        <v>156</v>
      </c>
      <c r="B29" s="66">
        <v>26</v>
      </c>
      <c r="C29" s="65" t="s">
        <v>157</v>
      </c>
      <c r="D29" s="65"/>
      <c r="E29" s="67" t="s">
        <v>55</v>
      </c>
      <c r="F29" s="68" t="s">
        <v>79</v>
      </c>
      <c r="G29" s="69" t="s">
        <v>128</v>
      </c>
      <c r="H29" s="65"/>
      <c r="I29" s="65" t="s">
        <v>51</v>
      </c>
      <c r="J29" s="70"/>
      <c r="K29" s="65"/>
      <c r="L29" s="70"/>
    </row>
    <row r="30" spans="1:12" s="71" customFormat="1" ht="39.6" x14ac:dyDescent="0.3">
      <c r="A30" s="65" t="s">
        <v>156</v>
      </c>
      <c r="B30" s="66">
        <v>27</v>
      </c>
      <c r="C30" s="65" t="s">
        <v>157</v>
      </c>
      <c r="D30" s="65"/>
      <c r="E30" s="67" t="s">
        <v>55</v>
      </c>
      <c r="F30" s="68" t="s">
        <v>80</v>
      </c>
      <c r="G30" s="69" t="s">
        <v>127</v>
      </c>
      <c r="H30" s="65"/>
      <c r="I30" s="65" t="s">
        <v>51</v>
      </c>
      <c r="J30" s="70"/>
      <c r="K30" s="65"/>
      <c r="L30" s="70"/>
    </row>
    <row r="31" spans="1:12" s="71" customFormat="1" ht="39.6" x14ac:dyDescent="0.3">
      <c r="A31" s="65" t="s">
        <v>156</v>
      </c>
      <c r="B31" s="66">
        <v>28</v>
      </c>
      <c r="C31" s="65" t="s">
        <v>157</v>
      </c>
      <c r="D31" s="65"/>
      <c r="E31" s="67" t="s">
        <v>55</v>
      </c>
      <c r="F31" s="68" t="s">
        <v>81</v>
      </c>
      <c r="G31" s="69" t="s">
        <v>128</v>
      </c>
      <c r="H31" s="65"/>
      <c r="I31" s="65" t="s">
        <v>51</v>
      </c>
      <c r="J31" s="70"/>
      <c r="K31" s="65"/>
      <c r="L31" s="70"/>
    </row>
    <row r="32" spans="1:12" s="71" customFormat="1" ht="52.8" x14ac:dyDescent="0.3">
      <c r="A32" s="65" t="s">
        <v>156</v>
      </c>
      <c r="B32" s="66">
        <v>29</v>
      </c>
      <c r="C32" s="65" t="s">
        <v>157</v>
      </c>
      <c r="D32" s="65"/>
      <c r="E32" s="67" t="s">
        <v>55</v>
      </c>
      <c r="F32" s="68" t="s">
        <v>82</v>
      </c>
      <c r="G32" s="69" t="s">
        <v>127</v>
      </c>
      <c r="H32" s="65"/>
      <c r="I32" s="65" t="s">
        <v>51</v>
      </c>
      <c r="J32" s="70"/>
      <c r="K32" s="65"/>
      <c r="L32" s="70"/>
    </row>
    <row r="33" spans="1:12" s="71" customFormat="1" ht="52.8" x14ac:dyDescent="0.3">
      <c r="A33" s="65" t="s">
        <v>156</v>
      </c>
      <c r="B33" s="66">
        <v>30</v>
      </c>
      <c r="C33" s="65" t="s">
        <v>157</v>
      </c>
      <c r="D33" s="65"/>
      <c r="E33" s="67" t="s">
        <v>55</v>
      </c>
      <c r="F33" s="68" t="s">
        <v>83</v>
      </c>
      <c r="G33" s="69" t="s">
        <v>128</v>
      </c>
      <c r="H33" s="65"/>
      <c r="I33" s="65" t="s">
        <v>51</v>
      </c>
      <c r="J33" s="70"/>
      <c r="K33" s="65"/>
      <c r="L33" s="70"/>
    </row>
    <row r="34" spans="1:12" s="71" customFormat="1" ht="52.8" x14ac:dyDescent="0.3">
      <c r="A34" s="65" t="s">
        <v>156</v>
      </c>
      <c r="B34" s="66">
        <v>31</v>
      </c>
      <c r="C34" s="65" t="s">
        <v>157</v>
      </c>
      <c r="D34" s="65"/>
      <c r="E34" s="67" t="s">
        <v>55</v>
      </c>
      <c r="F34" s="68" t="s">
        <v>84</v>
      </c>
      <c r="G34" s="69" t="s">
        <v>127</v>
      </c>
      <c r="H34" s="65"/>
      <c r="I34" s="65" t="s">
        <v>51</v>
      </c>
      <c r="J34" s="70"/>
      <c r="K34" s="65"/>
      <c r="L34" s="70"/>
    </row>
    <row r="35" spans="1:12" s="71" customFormat="1" ht="52.8" x14ac:dyDescent="0.3">
      <c r="A35" s="65" t="s">
        <v>156</v>
      </c>
      <c r="B35" s="66">
        <v>32</v>
      </c>
      <c r="C35" s="65" t="s">
        <v>157</v>
      </c>
      <c r="D35" s="65"/>
      <c r="E35" s="67" t="s">
        <v>55</v>
      </c>
      <c r="F35" s="68" t="s">
        <v>85</v>
      </c>
      <c r="G35" s="69" t="s">
        <v>128</v>
      </c>
      <c r="H35" s="65"/>
      <c r="I35" s="65" t="s">
        <v>51</v>
      </c>
      <c r="J35" s="70"/>
      <c r="K35" s="65"/>
      <c r="L35" s="70"/>
    </row>
    <row r="36" spans="1:12" s="71" customFormat="1" ht="52.8" x14ac:dyDescent="0.3">
      <c r="A36" s="65" t="s">
        <v>156</v>
      </c>
      <c r="B36" s="66">
        <v>33</v>
      </c>
      <c r="C36" s="65" t="s">
        <v>157</v>
      </c>
      <c r="D36" s="65"/>
      <c r="E36" s="67" t="s">
        <v>55</v>
      </c>
      <c r="F36" s="68" t="s">
        <v>86</v>
      </c>
      <c r="G36" s="69" t="s">
        <v>127</v>
      </c>
      <c r="H36" s="65"/>
      <c r="I36" s="65" t="s">
        <v>51</v>
      </c>
      <c r="J36" s="70"/>
      <c r="K36" s="65"/>
      <c r="L36" s="70"/>
    </row>
    <row r="37" spans="1:12" s="71" customFormat="1" ht="52.8" x14ac:dyDescent="0.3">
      <c r="A37" s="65" t="s">
        <v>156</v>
      </c>
      <c r="B37" s="66">
        <v>34</v>
      </c>
      <c r="C37" s="65" t="s">
        <v>157</v>
      </c>
      <c r="D37" s="65"/>
      <c r="E37" s="67" t="s">
        <v>55</v>
      </c>
      <c r="F37" s="68" t="s">
        <v>87</v>
      </c>
      <c r="G37" s="69" t="s">
        <v>128</v>
      </c>
      <c r="H37" s="65"/>
      <c r="I37" s="65" t="s">
        <v>51</v>
      </c>
      <c r="J37" s="70"/>
      <c r="K37" s="65"/>
      <c r="L37" s="70"/>
    </row>
    <row r="38" spans="1:12" s="71" customFormat="1" ht="52.8" x14ac:dyDescent="0.3">
      <c r="A38" s="65" t="s">
        <v>156</v>
      </c>
      <c r="B38" s="66">
        <v>35</v>
      </c>
      <c r="C38" s="65" t="s">
        <v>157</v>
      </c>
      <c r="D38" s="65"/>
      <c r="E38" s="67" t="s">
        <v>55</v>
      </c>
      <c r="F38" s="68" t="s">
        <v>88</v>
      </c>
      <c r="G38" s="69" t="s">
        <v>127</v>
      </c>
      <c r="H38" s="65"/>
      <c r="I38" s="65" t="s">
        <v>51</v>
      </c>
      <c r="J38" s="70"/>
      <c r="K38" s="65"/>
      <c r="L38" s="70"/>
    </row>
    <row r="39" spans="1:12" s="71" customFormat="1" ht="52.8" x14ac:dyDescent="0.3">
      <c r="A39" s="65" t="s">
        <v>156</v>
      </c>
      <c r="B39" s="66">
        <v>36</v>
      </c>
      <c r="C39" s="65" t="s">
        <v>157</v>
      </c>
      <c r="D39" s="65"/>
      <c r="E39" s="67" t="s">
        <v>55</v>
      </c>
      <c r="F39" s="68" t="s">
        <v>89</v>
      </c>
      <c r="G39" s="69" t="s">
        <v>128</v>
      </c>
      <c r="H39" s="65"/>
      <c r="I39" s="65" t="s">
        <v>51</v>
      </c>
      <c r="J39" s="70"/>
      <c r="K39" s="65"/>
      <c r="L39" s="70"/>
    </row>
    <row r="40" spans="1:12" s="71" customFormat="1" ht="52.8" x14ac:dyDescent="0.3">
      <c r="A40" s="65" t="s">
        <v>156</v>
      </c>
      <c r="B40" s="66">
        <v>37</v>
      </c>
      <c r="C40" s="65" t="s">
        <v>157</v>
      </c>
      <c r="D40" s="65"/>
      <c r="E40" s="67" t="s">
        <v>55</v>
      </c>
      <c r="F40" s="68" t="s">
        <v>90</v>
      </c>
      <c r="G40" s="69" t="s">
        <v>127</v>
      </c>
      <c r="H40" s="65"/>
      <c r="I40" s="65" t="s">
        <v>51</v>
      </c>
      <c r="J40" s="70"/>
      <c r="K40" s="65"/>
      <c r="L40" s="70"/>
    </row>
    <row r="41" spans="1:12" s="71" customFormat="1" ht="79.2" x14ac:dyDescent="0.3">
      <c r="A41" s="65" t="s">
        <v>156</v>
      </c>
      <c r="B41" s="66">
        <v>38</v>
      </c>
      <c r="C41" s="65" t="s">
        <v>157</v>
      </c>
      <c r="D41" s="65"/>
      <c r="E41" s="67" t="s">
        <v>55</v>
      </c>
      <c r="F41" s="68" t="s">
        <v>91</v>
      </c>
      <c r="G41" s="69" t="s">
        <v>128</v>
      </c>
      <c r="H41" s="65"/>
      <c r="I41" s="65" t="s">
        <v>51</v>
      </c>
      <c r="J41" s="70"/>
      <c r="K41" s="65"/>
      <c r="L41" s="70"/>
    </row>
    <row r="42" spans="1:12" s="71" customFormat="1" ht="66" x14ac:dyDescent="0.3">
      <c r="A42" s="65" t="s">
        <v>156</v>
      </c>
      <c r="B42" s="66">
        <v>39</v>
      </c>
      <c r="C42" s="65" t="s">
        <v>157</v>
      </c>
      <c r="D42" s="65"/>
      <c r="E42" s="67" t="s">
        <v>55</v>
      </c>
      <c r="F42" s="68" t="s">
        <v>135</v>
      </c>
      <c r="G42" s="69" t="s">
        <v>127</v>
      </c>
      <c r="H42" s="65"/>
      <c r="I42" s="65" t="s">
        <v>51</v>
      </c>
      <c r="J42" s="70"/>
      <c r="K42" s="65"/>
      <c r="L42" s="70"/>
    </row>
    <row r="43" spans="1:12" s="71" customFormat="1" ht="79.2" x14ac:dyDescent="0.3">
      <c r="A43" s="65" t="s">
        <v>156</v>
      </c>
      <c r="B43" s="66">
        <v>40</v>
      </c>
      <c r="C43" s="65" t="s">
        <v>157</v>
      </c>
      <c r="D43" s="65"/>
      <c r="E43" s="67" t="s">
        <v>55</v>
      </c>
      <c r="F43" s="68" t="s">
        <v>129</v>
      </c>
      <c r="G43" s="69" t="s">
        <v>128</v>
      </c>
      <c r="H43" s="65"/>
      <c r="I43" s="65" t="s">
        <v>51</v>
      </c>
      <c r="J43" s="70"/>
      <c r="K43" s="65"/>
      <c r="L43" s="70"/>
    </row>
    <row r="44" spans="1:12" s="71" customFormat="1" ht="66" x14ac:dyDescent="0.3">
      <c r="A44" s="65" t="s">
        <v>156</v>
      </c>
      <c r="B44" s="66">
        <v>41</v>
      </c>
      <c r="C44" s="65" t="s">
        <v>157</v>
      </c>
      <c r="D44" s="65"/>
      <c r="E44" s="67" t="s">
        <v>55</v>
      </c>
      <c r="F44" s="68" t="s">
        <v>92</v>
      </c>
      <c r="G44" s="69" t="s">
        <v>127</v>
      </c>
      <c r="H44" s="65"/>
      <c r="I44" s="65" t="s">
        <v>51</v>
      </c>
      <c r="J44" s="70"/>
      <c r="K44" s="65"/>
      <c r="L44" s="70"/>
    </row>
    <row r="45" spans="1:12" s="71" customFormat="1" ht="52.8" x14ac:dyDescent="0.3">
      <c r="A45" s="65" t="s">
        <v>156</v>
      </c>
      <c r="B45" s="66">
        <v>42</v>
      </c>
      <c r="C45" s="65" t="s">
        <v>157</v>
      </c>
      <c r="D45" s="65"/>
      <c r="E45" s="67" t="s">
        <v>55</v>
      </c>
      <c r="F45" s="68" t="s">
        <v>93</v>
      </c>
      <c r="G45" s="69" t="s">
        <v>128</v>
      </c>
      <c r="H45" s="65"/>
      <c r="I45" s="65" t="s">
        <v>51</v>
      </c>
      <c r="J45" s="70"/>
      <c r="K45" s="65"/>
      <c r="L45" s="70"/>
    </row>
    <row r="46" spans="1:12" s="71" customFormat="1" ht="66" x14ac:dyDescent="0.3">
      <c r="A46" s="65" t="s">
        <v>156</v>
      </c>
      <c r="B46" s="66">
        <v>43</v>
      </c>
      <c r="C46" s="65" t="s">
        <v>157</v>
      </c>
      <c r="D46" s="65"/>
      <c r="E46" s="67" t="s">
        <v>55</v>
      </c>
      <c r="F46" s="68" t="s">
        <v>94</v>
      </c>
      <c r="G46" s="69" t="s">
        <v>127</v>
      </c>
      <c r="H46" s="65"/>
      <c r="I46" s="65" t="s">
        <v>51</v>
      </c>
      <c r="J46" s="70"/>
      <c r="K46" s="65"/>
      <c r="L46" s="70"/>
    </row>
    <row r="47" spans="1:12" s="71" customFormat="1" ht="52.8" x14ac:dyDescent="0.3">
      <c r="A47" s="65" t="s">
        <v>156</v>
      </c>
      <c r="B47" s="66">
        <v>44</v>
      </c>
      <c r="C47" s="65" t="s">
        <v>157</v>
      </c>
      <c r="D47" s="65"/>
      <c r="E47" s="67" t="s">
        <v>55</v>
      </c>
      <c r="F47" s="68" t="s">
        <v>95</v>
      </c>
      <c r="G47" s="69" t="s">
        <v>128</v>
      </c>
      <c r="H47" s="65"/>
      <c r="I47" s="65" t="s">
        <v>51</v>
      </c>
      <c r="J47" s="70"/>
      <c r="K47" s="65"/>
      <c r="L47" s="70"/>
    </row>
    <row r="48" spans="1:12" s="71" customFormat="1" ht="66" x14ac:dyDescent="0.3">
      <c r="A48" s="65" t="s">
        <v>156</v>
      </c>
      <c r="B48" s="66">
        <v>45</v>
      </c>
      <c r="C48" s="65" t="s">
        <v>157</v>
      </c>
      <c r="D48" s="65"/>
      <c r="E48" s="67" t="s">
        <v>55</v>
      </c>
      <c r="F48" s="68" t="s">
        <v>96</v>
      </c>
      <c r="G48" s="69" t="s">
        <v>127</v>
      </c>
      <c r="H48" s="65"/>
      <c r="I48" s="65" t="s">
        <v>51</v>
      </c>
      <c r="J48" s="70"/>
      <c r="K48" s="65"/>
      <c r="L48" s="70"/>
    </row>
    <row r="49" spans="1:12" s="71" customFormat="1" ht="52.8" x14ac:dyDescent="0.3">
      <c r="A49" s="65" t="s">
        <v>156</v>
      </c>
      <c r="B49" s="66">
        <v>46</v>
      </c>
      <c r="C49" s="65" t="s">
        <v>157</v>
      </c>
      <c r="D49" s="65"/>
      <c r="E49" s="67" t="s">
        <v>55</v>
      </c>
      <c r="F49" s="68" t="s">
        <v>97</v>
      </c>
      <c r="G49" s="69" t="s">
        <v>128</v>
      </c>
      <c r="H49" s="65"/>
      <c r="I49" s="65" t="s">
        <v>51</v>
      </c>
      <c r="J49" s="70"/>
      <c r="K49" s="65"/>
      <c r="L49" s="70"/>
    </row>
    <row r="50" spans="1:12" s="71" customFormat="1" ht="66" x14ac:dyDescent="0.3">
      <c r="A50" s="65" t="s">
        <v>156</v>
      </c>
      <c r="B50" s="66">
        <v>47</v>
      </c>
      <c r="C50" s="65" t="s">
        <v>157</v>
      </c>
      <c r="D50" s="65"/>
      <c r="E50" s="67" t="s">
        <v>55</v>
      </c>
      <c r="F50" s="68" t="s">
        <v>98</v>
      </c>
      <c r="G50" s="69" t="s">
        <v>127</v>
      </c>
      <c r="H50" s="65"/>
      <c r="I50" s="65" t="s">
        <v>51</v>
      </c>
      <c r="J50" s="70"/>
      <c r="K50" s="65"/>
      <c r="L50" s="70"/>
    </row>
    <row r="51" spans="1:12" s="71" customFormat="1" ht="52.8" x14ac:dyDescent="0.3">
      <c r="A51" s="65" t="s">
        <v>156</v>
      </c>
      <c r="B51" s="66">
        <v>48</v>
      </c>
      <c r="C51" s="65" t="s">
        <v>157</v>
      </c>
      <c r="D51" s="65"/>
      <c r="E51" s="67" t="s">
        <v>55</v>
      </c>
      <c r="F51" s="68" t="s">
        <v>99</v>
      </c>
      <c r="G51" s="69" t="s">
        <v>128</v>
      </c>
      <c r="H51" s="65"/>
      <c r="I51" s="65" t="s">
        <v>51</v>
      </c>
      <c r="J51" s="70"/>
      <c r="K51" s="65"/>
      <c r="L51" s="70"/>
    </row>
    <row r="52" spans="1:12" s="71" customFormat="1" ht="92.4" x14ac:dyDescent="0.3">
      <c r="A52" s="65" t="s">
        <v>156</v>
      </c>
      <c r="B52" s="66">
        <v>49</v>
      </c>
      <c r="C52" s="65" t="s">
        <v>157</v>
      </c>
      <c r="D52" s="65"/>
      <c r="E52" s="67" t="s">
        <v>55</v>
      </c>
      <c r="F52" s="68" t="s">
        <v>100</v>
      </c>
      <c r="G52" s="69" t="s">
        <v>127</v>
      </c>
      <c r="H52" s="65"/>
      <c r="I52" s="65" t="s">
        <v>51</v>
      </c>
      <c r="J52" s="70"/>
      <c r="K52" s="65"/>
      <c r="L52" s="70"/>
    </row>
    <row r="53" spans="1:12" s="71" customFormat="1" ht="79.2" x14ac:dyDescent="0.3">
      <c r="A53" s="65" t="s">
        <v>156</v>
      </c>
      <c r="B53" s="66">
        <v>50</v>
      </c>
      <c r="C53" s="65" t="s">
        <v>157</v>
      </c>
      <c r="D53" s="65"/>
      <c r="E53" s="67" t="s">
        <v>55</v>
      </c>
      <c r="F53" s="68" t="s">
        <v>101</v>
      </c>
      <c r="G53" s="69" t="s">
        <v>128</v>
      </c>
      <c r="H53" s="65"/>
      <c r="I53" s="65" t="s">
        <v>51</v>
      </c>
      <c r="J53" s="70"/>
      <c r="K53" s="65"/>
      <c r="L53" s="70"/>
    </row>
    <row r="54" spans="1:12" s="71" customFormat="1" ht="92.4" x14ac:dyDescent="0.3">
      <c r="A54" s="65" t="s">
        <v>156</v>
      </c>
      <c r="B54" s="66">
        <v>51</v>
      </c>
      <c r="C54" s="65" t="s">
        <v>157</v>
      </c>
      <c r="D54" s="65"/>
      <c r="E54" s="67" t="s">
        <v>55</v>
      </c>
      <c r="F54" s="68" t="s">
        <v>102</v>
      </c>
      <c r="G54" s="69" t="s">
        <v>127</v>
      </c>
      <c r="H54" s="65"/>
      <c r="I54" s="65" t="s">
        <v>51</v>
      </c>
      <c r="J54" s="70"/>
      <c r="K54" s="65"/>
      <c r="L54" s="70"/>
    </row>
    <row r="55" spans="1:12" s="71" customFormat="1" ht="92.4" x14ac:dyDescent="0.3">
      <c r="A55" s="65" t="s">
        <v>156</v>
      </c>
      <c r="B55" s="66">
        <v>52</v>
      </c>
      <c r="C55" s="65" t="s">
        <v>157</v>
      </c>
      <c r="D55" s="65"/>
      <c r="E55" s="67" t="s">
        <v>55</v>
      </c>
      <c r="F55" s="68" t="s">
        <v>103</v>
      </c>
      <c r="G55" s="69" t="s">
        <v>128</v>
      </c>
      <c r="H55" s="65"/>
      <c r="I55" s="65" t="s">
        <v>51</v>
      </c>
      <c r="J55" s="70"/>
      <c r="K55" s="65"/>
      <c r="L55" s="70"/>
    </row>
    <row r="56" spans="1:12" s="71" customFormat="1" ht="92.4" x14ac:dyDescent="0.3">
      <c r="A56" s="65" t="s">
        <v>156</v>
      </c>
      <c r="B56" s="66">
        <v>53</v>
      </c>
      <c r="C56" s="65" t="s">
        <v>157</v>
      </c>
      <c r="D56" s="65"/>
      <c r="E56" s="67" t="s">
        <v>55</v>
      </c>
      <c r="F56" s="68" t="s">
        <v>104</v>
      </c>
      <c r="G56" s="69" t="s">
        <v>127</v>
      </c>
      <c r="H56" s="65"/>
      <c r="I56" s="65" t="s">
        <v>51</v>
      </c>
      <c r="J56" s="70"/>
      <c r="K56" s="65"/>
      <c r="L56" s="70"/>
    </row>
    <row r="57" spans="1:12" s="71" customFormat="1" ht="79.2" x14ac:dyDescent="0.3">
      <c r="A57" s="65" t="s">
        <v>156</v>
      </c>
      <c r="B57" s="66">
        <v>54</v>
      </c>
      <c r="C57" s="65" t="s">
        <v>157</v>
      </c>
      <c r="D57" s="65"/>
      <c r="E57" s="67" t="s">
        <v>55</v>
      </c>
      <c r="F57" s="68" t="s">
        <v>105</v>
      </c>
      <c r="G57" s="69" t="s">
        <v>128</v>
      </c>
      <c r="H57" s="65"/>
      <c r="I57" s="65" t="s">
        <v>51</v>
      </c>
      <c r="J57" s="70"/>
      <c r="K57" s="65"/>
      <c r="L57" s="70"/>
    </row>
    <row r="58" spans="1:12" s="71" customFormat="1" ht="105.6" x14ac:dyDescent="0.3">
      <c r="A58" s="65" t="s">
        <v>156</v>
      </c>
      <c r="B58" s="66">
        <v>55</v>
      </c>
      <c r="C58" s="65" t="s">
        <v>157</v>
      </c>
      <c r="D58" s="65"/>
      <c r="E58" s="67" t="s">
        <v>55</v>
      </c>
      <c r="F58" s="68" t="s">
        <v>106</v>
      </c>
      <c r="G58" s="69" t="s">
        <v>127</v>
      </c>
      <c r="H58" s="65"/>
      <c r="I58" s="65" t="s">
        <v>51</v>
      </c>
      <c r="J58" s="70"/>
      <c r="K58" s="65"/>
      <c r="L58" s="70"/>
    </row>
    <row r="59" spans="1:12" s="71" customFormat="1" ht="92.4" x14ac:dyDescent="0.3">
      <c r="A59" s="65" t="s">
        <v>156</v>
      </c>
      <c r="B59" s="66">
        <v>56</v>
      </c>
      <c r="C59" s="65" t="s">
        <v>157</v>
      </c>
      <c r="D59" s="65"/>
      <c r="E59" s="67" t="s">
        <v>55</v>
      </c>
      <c r="F59" s="68" t="s">
        <v>107</v>
      </c>
      <c r="G59" s="69" t="s">
        <v>128</v>
      </c>
      <c r="H59" s="65"/>
      <c r="I59" s="65" t="s">
        <v>51</v>
      </c>
      <c r="J59" s="70"/>
      <c r="K59" s="65"/>
      <c r="L59" s="70"/>
    </row>
    <row r="60" spans="1:12" s="71" customFormat="1" ht="105.6" x14ac:dyDescent="0.3">
      <c r="A60" s="65" t="s">
        <v>156</v>
      </c>
      <c r="B60" s="66">
        <v>57</v>
      </c>
      <c r="C60" s="65" t="s">
        <v>157</v>
      </c>
      <c r="D60" s="65"/>
      <c r="E60" s="67" t="s">
        <v>55</v>
      </c>
      <c r="F60" s="68" t="s">
        <v>108</v>
      </c>
      <c r="G60" s="69" t="s">
        <v>127</v>
      </c>
      <c r="H60" s="65"/>
      <c r="I60" s="65" t="s">
        <v>51</v>
      </c>
      <c r="J60" s="70"/>
      <c r="K60" s="65"/>
      <c r="L60" s="70"/>
    </row>
    <row r="61" spans="1:12" s="71" customFormat="1" ht="105.6" x14ac:dyDescent="0.3">
      <c r="A61" s="65" t="s">
        <v>156</v>
      </c>
      <c r="B61" s="66">
        <v>58</v>
      </c>
      <c r="C61" s="65" t="s">
        <v>157</v>
      </c>
      <c r="D61" s="65"/>
      <c r="E61" s="67" t="s">
        <v>55</v>
      </c>
      <c r="F61" s="68" t="s">
        <v>109</v>
      </c>
      <c r="G61" s="69" t="s">
        <v>128</v>
      </c>
      <c r="H61" s="65"/>
      <c r="I61" s="65" t="s">
        <v>51</v>
      </c>
      <c r="J61" s="70"/>
      <c r="K61" s="65"/>
      <c r="L61" s="70"/>
    </row>
    <row r="62" spans="1:12" s="71" customFormat="1" ht="79.2" x14ac:dyDescent="0.3">
      <c r="A62" s="65" t="s">
        <v>156</v>
      </c>
      <c r="B62" s="66">
        <v>59</v>
      </c>
      <c r="C62" s="65" t="s">
        <v>157</v>
      </c>
      <c r="D62" s="65"/>
      <c r="E62" s="67" t="s">
        <v>55</v>
      </c>
      <c r="F62" s="68" t="s">
        <v>110</v>
      </c>
      <c r="G62" s="69" t="s">
        <v>127</v>
      </c>
      <c r="H62" s="65"/>
      <c r="I62" s="65" t="s">
        <v>51</v>
      </c>
      <c r="J62" s="70"/>
      <c r="K62" s="65"/>
      <c r="L62" s="70"/>
    </row>
    <row r="63" spans="1:12" s="71" customFormat="1" ht="92.4" x14ac:dyDescent="0.3">
      <c r="A63" s="65" t="s">
        <v>156</v>
      </c>
      <c r="B63" s="66">
        <v>60</v>
      </c>
      <c r="C63" s="65" t="s">
        <v>157</v>
      </c>
      <c r="D63" s="65"/>
      <c r="E63" s="67" t="s">
        <v>55</v>
      </c>
      <c r="F63" s="68" t="s">
        <v>111</v>
      </c>
      <c r="G63" s="69" t="s">
        <v>128</v>
      </c>
      <c r="H63" s="65"/>
      <c r="I63" s="65" t="s">
        <v>51</v>
      </c>
      <c r="J63" s="70"/>
      <c r="K63" s="65"/>
      <c r="L63" s="70"/>
    </row>
    <row r="64" spans="1:12" s="71" customFormat="1" ht="79.2" x14ac:dyDescent="0.3">
      <c r="A64" s="65" t="s">
        <v>156</v>
      </c>
      <c r="B64" s="66">
        <v>61</v>
      </c>
      <c r="C64" s="65" t="s">
        <v>157</v>
      </c>
      <c r="D64" s="65"/>
      <c r="E64" s="67" t="s">
        <v>55</v>
      </c>
      <c r="F64" s="68" t="s">
        <v>112</v>
      </c>
      <c r="G64" s="69" t="s">
        <v>127</v>
      </c>
      <c r="H64" s="65"/>
      <c r="I64" s="65" t="s">
        <v>51</v>
      </c>
      <c r="J64" s="70"/>
      <c r="K64" s="65"/>
      <c r="L64" s="70"/>
    </row>
    <row r="65" spans="1:12" s="71" customFormat="1" ht="92.4" x14ac:dyDescent="0.3">
      <c r="A65" s="65" t="s">
        <v>156</v>
      </c>
      <c r="B65" s="66">
        <v>62</v>
      </c>
      <c r="C65" s="65" t="s">
        <v>157</v>
      </c>
      <c r="D65" s="65"/>
      <c r="E65" s="67" t="s">
        <v>55</v>
      </c>
      <c r="F65" s="68" t="s">
        <v>113</v>
      </c>
      <c r="G65" s="69" t="s">
        <v>128</v>
      </c>
      <c r="H65" s="65"/>
      <c r="I65" s="65" t="s">
        <v>51</v>
      </c>
      <c r="J65" s="70"/>
      <c r="K65" s="65"/>
      <c r="L65" s="70"/>
    </row>
    <row r="66" spans="1:12" s="71" customFormat="1" ht="39.6" x14ac:dyDescent="0.3">
      <c r="A66" s="65" t="s">
        <v>156</v>
      </c>
      <c r="B66" s="66">
        <v>63</v>
      </c>
      <c r="C66" s="65" t="s">
        <v>157</v>
      </c>
      <c r="D66" s="65"/>
      <c r="E66" s="67" t="s">
        <v>55</v>
      </c>
      <c r="F66" s="68" t="s">
        <v>136</v>
      </c>
      <c r="G66" s="69" t="s">
        <v>127</v>
      </c>
      <c r="H66" s="65"/>
      <c r="I66" s="65" t="s">
        <v>51</v>
      </c>
      <c r="J66" s="70"/>
      <c r="K66" s="65"/>
      <c r="L66" s="70"/>
    </row>
    <row r="67" spans="1:12" s="71" customFormat="1" ht="39.6" x14ac:dyDescent="0.3">
      <c r="A67" s="65" t="s">
        <v>156</v>
      </c>
      <c r="B67" s="66">
        <v>64</v>
      </c>
      <c r="C67" s="65" t="s">
        <v>157</v>
      </c>
      <c r="D67" s="65"/>
      <c r="E67" s="67" t="s">
        <v>55</v>
      </c>
      <c r="F67" s="68" t="s">
        <v>134</v>
      </c>
      <c r="G67" s="69" t="s">
        <v>128</v>
      </c>
      <c r="H67" s="65"/>
      <c r="I67" s="65" t="s">
        <v>51</v>
      </c>
      <c r="J67" s="70"/>
      <c r="K67" s="65"/>
      <c r="L67" s="70"/>
    </row>
    <row r="68" spans="1:12" s="71" customFormat="1" ht="39.6" x14ac:dyDescent="0.3">
      <c r="A68" s="65" t="s">
        <v>156</v>
      </c>
      <c r="B68" s="66">
        <v>65</v>
      </c>
      <c r="C68" s="65" t="s">
        <v>157</v>
      </c>
      <c r="D68" s="65"/>
      <c r="E68" s="67" t="s">
        <v>55</v>
      </c>
      <c r="F68" s="68" t="s">
        <v>137</v>
      </c>
      <c r="G68" s="69" t="s">
        <v>127</v>
      </c>
      <c r="H68" s="65"/>
      <c r="I68" s="65" t="s">
        <v>51</v>
      </c>
      <c r="J68" s="70"/>
      <c r="K68" s="65"/>
      <c r="L68" s="70"/>
    </row>
    <row r="69" spans="1:12" s="71" customFormat="1" ht="39.6" x14ac:dyDescent="0.3">
      <c r="A69" s="65" t="s">
        <v>156</v>
      </c>
      <c r="B69" s="66">
        <v>66</v>
      </c>
      <c r="C69" s="65" t="s">
        <v>157</v>
      </c>
      <c r="D69" s="65"/>
      <c r="E69" s="67" t="s">
        <v>55</v>
      </c>
      <c r="F69" s="68" t="s">
        <v>133</v>
      </c>
      <c r="G69" s="69" t="s">
        <v>128</v>
      </c>
      <c r="H69" s="65"/>
      <c r="I69" s="65" t="s">
        <v>51</v>
      </c>
      <c r="J69" s="70"/>
      <c r="K69" s="65"/>
      <c r="L69" s="70"/>
    </row>
    <row r="70" spans="1:12" s="71" customFormat="1" ht="26.4" x14ac:dyDescent="0.3">
      <c r="A70" s="65" t="s">
        <v>156</v>
      </c>
      <c r="B70" s="66">
        <v>67</v>
      </c>
      <c r="C70" s="65" t="s">
        <v>157</v>
      </c>
      <c r="D70" s="65"/>
      <c r="E70" s="67" t="s">
        <v>55</v>
      </c>
      <c r="F70" s="68" t="s">
        <v>138</v>
      </c>
      <c r="G70" s="69" t="s">
        <v>127</v>
      </c>
      <c r="H70" s="65"/>
      <c r="I70" s="65" t="s">
        <v>51</v>
      </c>
      <c r="J70" s="70"/>
      <c r="K70" s="65"/>
      <c r="L70" s="70"/>
    </row>
    <row r="71" spans="1:12" s="71" customFormat="1" ht="39.6" x14ac:dyDescent="0.3">
      <c r="A71" s="65" t="s">
        <v>156</v>
      </c>
      <c r="B71" s="66">
        <v>68</v>
      </c>
      <c r="C71" s="65" t="s">
        <v>157</v>
      </c>
      <c r="D71" s="65"/>
      <c r="E71" s="67" t="s">
        <v>55</v>
      </c>
      <c r="F71" s="68" t="s">
        <v>132</v>
      </c>
      <c r="G71" s="69" t="s">
        <v>128</v>
      </c>
      <c r="H71" s="65"/>
      <c r="I71" s="65" t="s">
        <v>51</v>
      </c>
      <c r="J71" s="70"/>
      <c r="K71" s="65"/>
      <c r="L71" s="70"/>
    </row>
    <row r="72" spans="1:12" s="71" customFormat="1" ht="39.6" x14ac:dyDescent="0.3">
      <c r="A72" s="65" t="s">
        <v>156</v>
      </c>
      <c r="B72" s="66">
        <v>69</v>
      </c>
      <c r="C72" s="65" t="s">
        <v>157</v>
      </c>
      <c r="D72" s="65"/>
      <c r="E72" s="67" t="s">
        <v>55</v>
      </c>
      <c r="F72" s="68" t="s">
        <v>114</v>
      </c>
      <c r="G72" s="69" t="s">
        <v>127</v>
      </c>
      <c r="H72" s="65"/>
      <c r="I72" s="65" t="s">
        <v>51</v>
      </c>
      <c r="J72" s="70"/>
      <c r="K72" s="65"/>
      <c r="L72" s="70"/>
    </row>
    <row r="73" spans="1:12" s="71" customFormat="1" ht="39.6" x14ac:dyDescent="0.3">
      <c r="A73" s="65" t="s">
        <v>156</v>
      </c>
      <c r="B73" s="66">
        <v>70</v>
      </c>
      <c r="C73" s="65" t="s">
        <v>157</v>
      </c>
      <c r="D73" s="65"/>
      <c r="E73" s="67" t="s">
        <v>55</v>
      </c>
      <c r="F73" s="68" t="s">
        <v>115</v>
      </c>
      <c r="G73" s="69" t="s">
        <v>128</v>
      </c>
      <c r="H73" s="65"/>
      <c r="I73" s="65" t="s">
        <v>51</v>
      </c>
      <c r="J73" s="70"/>
      <c r="K73" s="65"/>
      <c r="L73" s="70"/>
    </row>
    <row r="74" spans="1:12" s="71" customFormat="1" ht="26.4" x14ac:dyDescent="0.3">
      <c r="A74" s="65" t="s">
        <v>156</v>
      </c>
      <c r="B74" s="66">
        <v>71</v>
      </c>
      <c r="C74" s="65" t="s">
        <v>157</v>
      </c>
      <c r="D74" s="65"/>
      <c r="E74" s="67" t="s">
        <v>55</v>
      </c>
      <c r="F74" s="68" t="s">
        <v>140</v>
      </c>
      <c r="G74" s="69" t="s">
        <v>127</v>
      </c>
      <c r="H74" s="65"/>
      <c r="I74" s="65" t="s">
        <v>51</v>
      </c>
      <c r="J74" s="70"/>
      <c r="K74" s="65"/>
      <c r="L74" s="70"/>
    </row>
    <row r="75" spans="1:12" s="71" customFormat="1" ht="39.6" x14ac:dyDescent="0.3">
      <c r="A75" s="65" t="s">
        <v>156</v>
      </c>
      <c r="B75" s="66">
        <v>72</v>
      </c>
      <c r="C75" s="65" t="s">
        <v>157</v>
      </c>
      <c r="D75" s="65"/>
      <c r="E75" s="67" t="s">
        <v>55</v>
      </c>
      <c r="F75" s="68" t="s">
        <v>142</v>
      </c>
      <c r="G75" s="69" t="s">
        <v>128</v>
      </c>
      <c r="H75" s="65"/>
      <c r="I75" s="65" t="s">
        <v>51</v>
      </c>
      <c r="J75" s="70"/>
      <c r="K75" s="65"/>
      <c r="L75" s="70"/>
    </row>
    <row r="76" spans="1:12" s="71" customFormat="1" ht="39.6" x14ac:dyDescent="0.3">
      <c r="A76" s="65" t="s">
        <v>156</v>
      </c>
      <c r="B76" s="66">
        <v>73</v>
      </c>
      <c r="C76" s="65" t="s">
        <v>157</v>
      </c>
      <c r="D76" s="65"/>
      <c r="E76" s="67" t="s">
        <v>55</v>
      </c>
      <c r="F76" s="68" t="s">
        <v>139</v>
      </c>
      <c r="G76" s="69" t="s">
        <v>127</v>
      </c>
      <c r="H76" s="65"/>
      <c r="I76" s="65" t="s">
        <v>51</v>
      </c>
      <c r="J76" s="70"/>
      <c r="K76" s="65"/>
      <c r="L76" s="70"/>
    </row>
    <row r="77" spans="1:12" s="71" customFormat="1" ht="39.6" x14ac:dyDescent="0.3">
      <c r="A77" s="65" t="s">
        <v>156</v>
      </c>
      <c r="B77" s="66">
        <v>74</v>
      </c>
      <c r="C77" s="65" t="s">
        <v>157</v>
      </c>
      <c r="D77" s="65"/>
      <c r="E77" s="67" t="s">
        <v>55</v>
      </c>
      <c r="F77" s="68" t="s">
        <v>141</v>
      </c>
      <c r="G77" s="69" t="s">
        <v>128</v>
      </c>
      <c r="H77" s="65"/>
      <c r="I77" s="65" t="s">
        <v>51</v>
      </c>
      <c r="J77" s="70"/>
      <c r="K77" s="65"/>
      <c r="L77" s="70"/>
    </row>
    <row r="78" spans="1:12" s="71" customFormat="1" ht="39.6" x14ac:dyDescent="0.3">
      <c r="A78" s="65" t="s">
        <v>156</v>
      </c>
      <c r="B78" s="66">
        <v>75</v>
      </c>
      <c r="C78" s="65" t="s">
        <v>157</v>
      </c>
      <c r="D78" s="65"/>
      <c r="E78" s="67" t="s">
        <v>55</v>
      </c>
      <c r="F78" s="68" t="s">
        <v>116</v>
      </c>
      <c r="G78" s="69" t="s">
        <v>127</v>
      </c>
      <c r="H78" s="65"/>
      <c r="I78" s="65" t="s">
        <v>51</v>
      </c>
      <c r="J78" s="70"/>
      <c r="K78" s="65"/>
      <c r="L78" s="70"/>
    </row>
    <row r="79" spans="1:12" s="71" customFormat="1" ht="39.6" x14ac:dyDescent="0.3">
      <c r="A79" s="65" t="s">
        <v>156</v>
      </c>
      <c r="B79" s="66">
        <v>76</v>
      </c>
      <c r="C79" s="65" t="s">
        <v>157</v>
      </c>
      <c r="D79" s="65"/>
      <c r="E79" s="67" t="s">
        <v>55</v>
      </c>
      <c r="F79" s="68" t="s">
        <v>117</v>
      </c>
      <c r="G79" s="69" t="s">
        <v>128</v>
      </c>
      <c r="H79" s="65"/>
      <c r="I79" s="65" t="s">
        <v>51</v>
      </c>
      <c r="J79" s="70"/>
      <c r="K79" s="65"/>
      <c r="L79" s="70"/>
    </row>
    <row r="80" spans="1:12" s="71" customFormat="1" ht="52.8" x14ac:dyDescent="0.3">
      <c r="A80" s="65" t="s">
        <v>156</v>
      </c>
      <c r="B80" s="66">
        <v>77</v>
      </c>
      <c r="C80" s="65" t="s">
        <v>157</v>
      </c>
      <c r="D80" s="65"/>
      <c r="E80" s="67" t="s">
        <v>55</v>
      </c>
      <c r="F80" s="68" t="s">
        <v>144</v>
      </c>
      <c r="G80" s="69" t="s">
        <v>127</v>
      </c>
      <c r="H80" s="65"/>
      <c r="I80" s="65" t="s">
        <v>51</v>
      </c>
      <c r="J80" s="70"/>
      <c r="K80" s="65"/>
      <c r="L80" s="70"/>
    </row>
    <row r="81" spans="1:12" s="71" customFormat="1" ht="79.2" x14ac:dyDescent="0.3">
      <c r="A81" s="65" t="s">
        <v>156</v>
      </c>
      <c r="B81" s="66">
        <v>78</v>
      </c>
      <c r="C81" s="65" t="s">
        <v>157</v>
      </c>
      <c r="D81" s="65"/>
      <c r="E81" s="67" t="s">
        <v>55</v>
      </c>
      <c r="F81" s="68" t="s">
        <v>145</v>
      </c>
      <c r="G81" s="69" t="s">
        <v>128</v>
      </c>
      <c r="H81" s="65"/>
      <c r="I81" s="65" t="s">
        <v>51</v>
      </c>
      <c r="J81" s="70"/>
      <c r="K81" s="65"/>
      <c r="L81" s="70"/>
    </row>
    <row r="82" spans="1:12" s="71" customFormat="1" ht="39.6" x14ac:dyDescent="0.3">
      <c r="A82" s="65" t="s">
        <v>156</v>
      </c>
      <c r="B82" s="66">
        <v>79</v>
      </c>
      <c r="C82" s="65" t="s">
        <v>157</v>
      </c>
      <c r="D82" s="65"/>
      <c r="E82" s="67" t="s">
        <v>55</v>
      </c>
      <c r="F82" s="68" t="s">
        <v>143</v>
      </c>
      <c r="G82" s="69" t="s">
        <v>127</v>
      </c>
      <c r="H82" s="65"/>
      <c r="I82" s="65" t="s">
        <v>51</v>
      </c>
      <c r="J82" s="70"/>
      <c r="K82" s="65"/>
      <c r="L82" s="70"/>
    </row>
    <row r="83" spans="1:12" s="71" customFormat="1" ht="79.2" x14ac:dyDescent="0.3">
      <c r="A83" s="65" t="s">
        <v>156</v>
      </c>
      <c r="B83" s="66">
        <v>80</v>
      </c>
      <c r="C83" s="65" t="s">
        <v>157</v>
      </c>
      <c r="D83" s="65"/>
      <c r="E83" s="67" t="s">
        <v>55</v>
      </c>
      <c r="F83" s="68" t="s">
        <v>146</v>
      </c>
      <c r="G83" s="69" t="s">
        <v>128</v>
      </c>
      <c r="H83" s="65"/>
      <c r="I83" s="65" t="s">
        <v>51</v>
      </c>
      <c r="J83" s="70"/>
      <c r="K83" s="65"/>
      <c r="L83" s="70"/>
    </row>
    <row r="84" spans="1:12" s="71" customFormat="1" ht="39.6" x14ac:dyDescent="0.3">
      <c r="A84" s="65" t="s">
        <v>156</v>
      </c>
      <c r="B84" s="66">
        <v>81</v>
      </c>
      <c r="C84" s="65" t="s">
        <v>157</v>
      </c>
      <c r="D84" s="65"/>
      <c r="E84" s="67" t="s">
        <v>55</v>
      </c>
      <c r="F84" s="68" t="s">
        <v>118</v>
      </c>
      <c r="G84" s="69" t="s">
        <v>127</v>
      </c>
      <c r="H84" s="65"/>
      <c r="I84" s="65" t="s">
        <v>51</v>
      </c>
      <c r="J84" s="70"/>
      <c r="K84" s="65"/>
      <c r="L84" s="70"/>
    </row>
    <row r="85" spans="1:12" s="71" customFormat="1" ht="79.2" x14ac:dyDescent="0.3">
      <c r="A85" s="65" t="s">
        <v>156</v>
      </c>
      <c r="B85" s="66">
        <v>82</v>
      </c>
      <c r="C85" s="65" t="s">
        <v>157</v>
      </c>
      <c r="D85" s="65"/>
      <c r="E85" s="67" t="s">
        <v>55</v>
      </c>
      <c r="F85" s="68" t="s">
        <v>119</v>
      </c>
      <c r="G85" s="69" t="s">
        <v>128</v>
      </c>
      <c r="H85" s="65"/>
      <c r="I85" s="65" t="s">
        <v>51</v>
      </c>
      <c r="J85" s="70"/>
      <c r="K85" s="65"/>
      <c r="L85" s="70"/>
    </row>
    <row r="86" spans="1:12" s="71" customFormat="1" ht="39.6" x14ac:dyDescent="0.3">
      <c r="A86" s="65" t="s">
        <v>156</v>
      </c>
      <c r="B86" s="66">
        <v>83</v>
      </c>
      <c r="C86" s="65" t="s">
        <v>157</v>
      </c>
      <c r="D86" s="65"/>
      <c r="E86" s="67" t="s">
        <v>55</v>
      </c>
      <c r="F86" s="68" t="s">
        <v>147</v>
      </c>
      <c r="G86" s="69" t="s">
        <v>127</v>
      </c>
      <c r="H86" s="65"/>
      <c r="I86" s="65" t="s">
        <v>51</v>
      </c>
      <c r="J86" s="70"/>
      <c r="K86" s="65"/>
      <c r="L86" s="70"/>
    </row>
    <row r="87" spans="1:12" s="71" customFormat="1" ht="39.6" x14ac:dyDescent="0.3">
      <c r="A87" s="65" t="s">
        <v>156</v>
      </c>
      <c r="B87" s="66">
        <v>84</v>
      </c>
      <c r="C87" s="65" t="s">
        <v>157</v>
      </c>
      <c r="D87" s="65"/>
      <c r="E87" s="67" t="s">
        <v>55</v>
      </c>
      <c r="F87" s="68" t="s">
        <v>151</v>
      </c>
      <c r="G87" s="69" t="s">
        <v>128</v>
      </c>
      <c r="H87" s="65"/>
      <c r="I87" s="65" t="s">
        <v>51</v>
      </c>
      <c r="J87" s="70"/>
      <c r="K87" s="65"/>
      <c r="L87" s="70"/>
    </row>
    <row r="88" spans="1:12" s="71" customFormat="1" ht="39.6" x14ac:dyDescent="0.3">
      <c r="A88" s="65" t="s">
        <v>156</v>
      </c>
      <c r="B88" s="66">
        <v>85</v>
      </c>
      <c r="C88" s="65" t="s">
        <v>157</v>
      </c>
      <c r="D88" s="65"/>
      <c r="E88" s="67" t="s">
        <v>55</v>
      </c>
      <c r="F88" s="68" t="s">
        <v>148</v>
      </c>
      <c r="G88" s="69" t="s">
        <v>127</v>
      </c>
      <c r="H88" s="65"/>
      <c r="I88" s="65" t="s">
        <v>51</v>
      </c>
      <c r="J88" s="70"/>
      <c r="K88" s="65"/>
      <c r="L88" s="70"/>
    </row>
    <row r="89" spans="1:12" s="71" customFormat="1" ht="39.6" x14ac:dyDescent="0.3">
      <c r="A89" s="65" t="s">
        <v>156</v>
      </c>
      <c r="B89" s="66">
        <v>86</v>
      </c>
      <c r="C89" s="65" t="s">
        <v>157</v>
      </c>
      <c r="D89" s="65"/>
      <c r="E89" s="67" t="s">
        <v>55</v>
      </c>
      <c r="F89" s="68" t="s">
        <v>152</v>
      </c>
      <c r="G89" s="69" t="s">
        <v>128</v>
      </c>
      <c r="H89" s="65"/>
      <c r="I89" s="65" t="s">
        <v>51</v>
      </c>
      <c r="J89" s="70"/>
      <c r="K89" s="65"/>
      <c r="L89" s="70"/>
    </row>
    <row r="90" spans="1:12" s="71" customFormat="1" ht="52.8" x14ac:dyDescent="0.3">
      <c r="A90" s="65" t="s">
        <v>156</v>
      </c>
      <c r="B90" s="66">
        <v>87</v>
      </c>
      <c r="C90" s="65" t="s">
        <v>157</v>
      </c>
      <c r="D90" s="65"/>
      <c r="E90" s="67" t="s">
        <v>55</v>
      </c>
      <c r="F90" s="68" t="s">
        <v>149</v>
      </c>
      <c r="G90" s="69" t="s">
        <v>127</v>
      </c>
      <c r="H90" s="65"/>
      <c r="I90" s="65" t="s">
        <v>51</v>
      </c>
      <c r="J90" s="70"/>
      <c r="K90" s="65"/>
      <c r="L90" s="70"/>
    </row>
    <row r="91" spans="1:12" s="71" customFormat="1" ht="39.6" x14ac:dyDescent="0.3">
      <c r="A91" s="65" t="s">
        <v>156</v>
      </c>
      <c r="B91" s="66">
        <v>88</v>
      </c>
      <c r="C91" s="65" t="s">
        <v>157</v>
      </c>
      <c r="D91" s="65"/>
      <c r="E91" s="67" t="s">
        <v>55</v>
      </c>
      <c r="F91" s="68" t="s">
        <v>153</v>
      </c>
      <c r="G91" s="69" t="s">
        <v>128</v>
      </c>
      <c r="H91" s="65"/>
      <c r="I91" s="65" t="s">
        <v>51</v>
      </c>
      <c r="J91" s="70"/>
      <c r="K91" s="65"/>
      <c r="L91" s="70"/>
    </row>
    <row r="92" spans="1:12" s="71" customFormat="1" ht="39.6" x14ac:dyDescent="0.3">
      <c r="A92" s="65" t="s">
        <v>156</v>
      </c>
      <c r="B92" s="66">
        <v>89</v>
      </c>
      <c r="C92" s="65" t="s">
        <v>157</v>
      </c>
      <c r="D92" s="65"/>
      <c r="E92" s="67" t="s">
        <v>55</v>
      </c>
      <c r="F92" s="68" t="s">
        <v>120</v>
      </c>
      <c r="G92" s="69" t="s">
        <v>127</v>
      </c>
      <c r="H92" s="65"/>
      <c r="I92" s="65" t="s">
        <v>51</v>
      </c>
      <c r="J92" s="70"/>
      <c r="K92" s="65"/>
      <c r="L92" s="70"/>
    </row>
    <row r="93" spans="1:12" s="71" customFormat="1" ht="52.8" x14ac:dyDescent="0.3">
      <c r="A93" s="65" t="s">
        <v>156</v>
      </c>
      <c r="B93" s="66">
        <v>90</v>
      </c>
      <c r="C93" s="65" t="s">
        <v>157</v>
      </c>
      <c r="D93" s="65"/>
      <c r="E93" s="67" t="s">
        <v>55</v>
      </c>
      <c r="F93" s="68" t="s">
        <v>121</v>
      </c>
      <c r="G93" s="69" t="s">
        <v>128</v>
      </c>
      <c r="H93" s="65"/>
      <c r="I93" s="65" t="s">
        <v>51</v>
      </c>
      <c r="J93" s="70"/>
      <c r="K93" s="65"/>
      <c r="L93" s="70"/>
    </row>
    <row r="94" spans="1:12" s="71" customFormat="1" ht="39.6" x14ac:dyDescent="0.3">
      <c r="A94" s="65" t="s">
        <v>156</v>
      </c>
      <c r="B94" s="66">
        <v>91</v>
      </c>
      <c r="C94" s="65" t="s">
        <v>157</v>
      </c>
      <c r="D94" s="65"/>
      <c r="E94" s="67" t="s">
        <v>55</v>
      </c>
      <c r="F94" s="68" t="s">
        <v>122</v>
      </c>
      <c r="G94" s="69" t="s">
        <v>127</v>
      </c>
      <c r="H94" s="65"/>
      <c r="I94" s="65" t="s">
        <v>51</v>
      </c>
      <c r="J94" s="70"/>
      <c r="K94" s="65"/>
      <c r="L94" s="70"/>
    </row>
    <row r="95" spans="1:12" s="71" customFormat="1" ht="66" x14ac:dyDescent="0.3">
      <c r="A95" s="65" t="s">
        <v>156</v>
      </c>
      <c r="B95" s="66">
        <v>92</v>
      </c>
      <c r="C95" s="65" t="s">
        <v>157</v>
      </c>
      <c r="D95" s="65"/>
      <c r="E95" s="67" t="s">
        <v>55</v>
      </c>
      <c r="F95" s="68" t="s">
        <v>150</v>
      </c>
      <c r="G95" s="69" t="s">
        <v>128</v>
      </c>
      <c r="H95" s="65"/>
      <c r="I95" s="65" t="s">
        <v>51</v>
      </c>
      <c r="J95" s="70"/>
      <c r="K95" s="65"/>
      <c r="L95" s="70"/>
    </row>
    <row r="96" spans="1:12" s="71" customFormat="1" ht="39.6" x14ac:dyDescent="0.3">
      <c r="A96" s="65" t="s">
        <v>156</v>
      </c>
      <c r="B96" s="66">
        <v>93</v>
      </c>
      <c r="C96" s="65" t="s">
        <v>157</v>
      </c>
      <c r="D96" s="65"/>
      <c r="E96" s="67" t="s">
        <v>55</v>
      </c>
      <c r="F96" s="68" t="s">
        <v>123</v>
      </c>
      <c r="G96" s="69" t="s">
        <v>128</v>
      </c>
      <c r="H96" s="65"/>
      <c r="I96" s="65" t="s">
        <v>51</v>
      </c>
      <c r="J96" s="70"/>
      <c r="K96" s="65"/>
      <c r="L96" s="70"/>
    </row>
    <row r="97" spans="1:12" s="71" customFormat="1" ht="39.6" x14ac:dyDescent="0.3">
      <c r="A97" s="65" t="s">
        <v>156</v>
      </c>
      <c r="B97" s="66">
        <v>94</v>
      </c>
      <c r="C97" s="65" t="s">
        <v>157</v>
      </c>
      <c r="D97" s="65"/>
      <c r="E97" s="67" t="s">
        <v>55</v>
      </c>
      <c r="F97" s="68" t="s">
        <v>124</v>
      </c>
      <c r="G97" s="69" t="s">
        <v>127</v>
      </c>
      <c r="H97" s="65"/>
      <c r="I97" s="65" t="s">
        <v>51</v>
      </c>
      <c r="J97" s="70"/>
      <c r="K97" s="65"/>
      <c r="L97" s="70"/>
    </row>
    <row r="98" spans="1:12" s="71" customFormat="1" ht="52.8" x14ac:dyDescent="0.3">
      <c r="A98" s="65" t="s">
        <v>156</v>
      </c>
      <c r="B98" s="66">
        <v>95</v>
      </c>
      <c r="C98" s="65" t="s">
        <v>157</v>
      </c>
      <c r="D98" s="65"/>
      <c r="E98" s="67" t="s">
        <v>55</v>
      </c>
      <c r="F98" s="68" t="s">
        <v>125</v>
      </c>
      <c r="G98" s="69" t="s">
        <v>128</v>
      </c>
      <c r="H98" s="65"/>
      <c r="I98" s="65" t="s">
        <v>51</v>
      </c>
      <c r="J98" s="70"/>
      <c r="K98" s="65"/>
      <c r="L98" s="70"/>
    </row>
    <row r="99" spans="1:12" s="71" customFormat="1" ht="39.6" x14ac:dyDescent="0.3">
      <c r="A99" s="65" t="s">
        <v>156</v>
      </c>
      <c r="B99" s="66">
        <v>96</v>
      </c>
      <c r="C99" s="65" t="s">
        <v>157</v>
      </c>
      <c r="D99" s="65"/>
      <c r="E99" s="67" t="s">
        <v>55</v>
      </c>
      <c r="F99" s="68" t="s">
        <v>126</v>
      </c>
      <c r="G99" s="69" t="s">
        <v>128</v>
      </c>
      <c r="H99" s="65"/>
      <c r="I99" s="65" t="s">
        <v>51</v>
      </c>
      <c r="J99" s="70"/>
      <c r="K99" s="65"/>
      <c r="L99" s="70"/>
    </row>
    <row r="100" spans="1:12" s="71" customFormat="1" ht="66" x14ac:dyDescent="0.3">
      <c r="A100" s="65" t="s">
        <v>156</v>
      </c>
      <c r="B100" s="66">
        <v>97</v>
      </c>
      <c r="C100" s="65" t="s">
        <v>157</v>
      </c>
      <c r="D100" s="65"/>
      <c r="E100" s="67" t="s">
        <v>55</v>
      </c>
      <c r="F100" s="68" t="s">
        <v>161</v>
      </c>
      <c r="G100" s="69"/>
      <c r="H100" s="65" t="s">
        <v>155</v>
      </c>
      <c r="I100" s="65"/>
      <c r="J100" s="70"/>
      <c r="K100" s="65"/>
      <c r="L100" s="70"/>
    </row>
    <row r="101" spans="1:12" s="71" customFormat="1" ht="39.6" x14ac:dyDescent="0.3">
      <c r="A101" s="65" t="s">
        <v>156</v>
      </c>
      <c r="B101" s="66">
        <v>98</v>
      </c>
      <c r="C101" s="65" t="s">
        <v>157</v>
      </c>
      <c r="D101" s="65"/>
      <c r="E101" s="67" t="s">
        <v>55</v>
      </c>
      <c r="F101" s="68" t="s">
        <v>167</v>
      </c>
      <c r="G101" s="69" t="s">
        <v>128</v>
      </c>
      <c r="H101" s="65"/>
      <c r="I101" s="65" t="s">
        <v>51</v>
      </c>
      <c r="J101" s="70"/>
      <c r="K101" s="65"/>
      <c r="L101" s="70"/>
    </row>
    <row r="102" spans="1:12" s="71" customFormat="1" ht="79.2" x14ac:dyDescent="0.3">
      <c r="A102" s="65" t="s">
        <v>156</v>
      </c>
      <c r="B102" s="66">
        <v>99</v>
      </c>
      <c r="C102" s="65" t="s">
        <v>157</v>
      </c>
      <c r="D102" s="65"/>
      <c r="E102" s="67" t="s">
        <v>55</v>
      </c>
      <c r="F102" s="68" t="s">
        <v>162</v>
      </c>
      <c r="G102" s="69"/>
      <c r="H102" s="65" t="s">
        <v>155</v>
      </c>
      <c r="I102" s="65"/>
      <c r="J102" s="70"/>
      <c r="K102" s="65"/>
      <c r="L102" s="70"/>
    </row>
    <row r="103" spans="1:12" s="71" customFormat="1" ht="39.6" x14ac:dyDescent="0.3">
      <c r="A103" s="65" t="s">
        <v>156</v>
      </c>
      <c r="B103" s="66">
        <v>100</v>
      </c>
      <c r="C103" s="65" t="s">
        <v>157</v>
      </c>
      <c r="D103" s="65"/>
      <c r="E103" s="67" t="s">
        <v>55</v>
      </c>
      <c r="F103" s="68" t="s">
        <v>168</v>
      </c>
      <c r="G103" s="69" t="s">
        <v>128</v>
      </c>
      <c r="H103" s="65"/>
      <c r="I103" s="65" t="s">
        <v>51</v>
      </c>
      <c r="J103" s="70"/>
      <c r="K103" s="65"/>
      <c r="L103" s="70"/>
    </row>
    <row r="104" spans="1:12" s="71" customFormat="1" ht="66" x14ac:dyDescent="0.3">
      <c r="A104" s="65" t="s">
        <v>156</v>
      </c>
      <c r="B104" s="66">
        <v>101</v>
      </c>
      <c r="C104" s="65" t="s">
        <v>157</v>
      </c>
      <c r="D104" s="65"/>
      <c r="E104" s="67" t="s">
        <v>55</v>
      </c>
      <c r="F104" s="68" t="s">
        <v>163</v>
      </c>
      <c r="G104" s="69"/>
      <c r="H104" s="65" t="s">
        <v>155</v>
      </c>
      <c r="I104" s="65"/>
      <c r="J104" s="70"/>
      <c r="K104" s="65"/>
      <c r="L104" s="70"/>
    </row>
    <row r="105" spans="1:12" s="71" customFormat="1" ht="39.6" x14ac:dyDescent="0.3">
      <c r="A105" s="65" t="s">
        <v>156</v>
      </c>
      <c r="B105" s="66">
        <v>102</v>
      </c>
      <c r="C105" s="65" t="s">
        <v>157</v>
      </c>
      <c r="D105" s="65"/>
      <c r="E105" s="67" t="s">
        <v>55</v>
      </c>
      <c r="F105" s="68" t="s">
        <v>169</v>
      </c>
      <c r="G105" s="69" t="s">
        <v>128</v>
      </c>
      <c r="H105" s="65"/>
      <c r="I105" s="65" t="s">
        <v>51</v>
      </c>
      <c r="J105" s="70"/>
      <c r="K105" s="65"/>
      <c r="L105" s="70"/>
    </row>
    <row r="106" spans="1:12" s="71" customFormat="1" ht="79.2" x14ac:dyDescent="0.3">
      <c r="A106" s="65" t="s">
        <v>156</v>
      </c>
      <c r="B106" s="66">
        <v>103</v>
      </c>
      <c r="C106" s="65" t="s">
        <v>157</v>
      </c>
      <c r="D106" s="65"/>
      <c r="E106" s="67" t="s">
        <v>55</v>
      </c>
      <c r="F106" s="68" t="s">
        <v>164</v>
      </c>
      <c r="G106" s="69"/>
      <c r="H106" s="65" t="s">
        <v>155</v>
      </c>
      <c r="I106" s="65"/>
      <c r="J106" s="70"/>
      <c r="K106" s="65"/>
      <c r="L106" s="70"/>
    </row>
    <row r="107" spans="1:12" s="71" customFormat="1" ht="39.6" x14ac:dyDescent="0.3">
      <c r="A107" s="65" t="s">
        <v>156</v>
      </c>
      <c r="B107" s="66">
        <v>104</v>
      </c>
      <c r="C107" s="65" t="s">
        <v>157</v>
      </c>
      <c r="D107" s="65"/>
      <c r="E107" s="67" t="s">
        <v>55</v>
      </c>
      <c r="F107" s="68" t="s">
        <v>170</v>
      </c>
      <c r="G107" s="69" t="s">
        <v>128</v>
      </c>
      <c r="H107" s="65"/>
      <c r="I107" s="65" t="s">
        <v>51</v>
      </c>
      <c r="J107" s="70"/>
      <c r="K107" s="65"/>
      <c r="L107" s="70"/>
    </row>
    <row r="108" spans="1:12" s="71" customFormat="1" ht="79.2" x14ac:dyDescent="0.3">
      <c r="A108" s="65" t="s">
        <v>156</v>
      </c>
      <c r="B108" s="66">
        <v>105</v>
      </c>
      <c r="C108" s="65" t="s">
        <v>157</v>
      </c>
      <c r="D108" s="65"/>
      <c r="E108" s="67" t="s">
        <v>55</v>
      </c>
      <c r="F108" s="68" t="s">
        <v>165</v>
      </c>
      <c r="G108" s="69"/>
      <c r="H108" s="65" t="s">
        <v>155</v>
      </c>
      <c r="I108" s="65"/>
      <c r="J108" s="70"/>
      <c r="K108" s="65"/>
      <c r="L108" s="70"/>
    </row>
    <row r="109" spans="1:12" s="71" customFormat="1" ht="39.6" x14ac:dyDescent="0.3">
      <c r="A109" s="65" t="s">
        <v>156</v>
      </c>
      <c r="B109" s="66">
        <v>106</v>
      </c>
      <c r="C109" s="65" t="s">
        <v>157</v>
      </c>
      <c r="D109" s="65"/>
      <c r="E109" s="67" t="s">
        <v>55</v>
      </c>
      <c r="F109" s="68" t="s">
        <v>166</v>
      </c>
      <c r="G109" s="69" t="s">
        <v>128</v>
      </c>
      <c r="H109" s="65"/>
      <c r="I109" s="65" t="s">
        <v>51</v>
      </c>
      <c r="J109" s="70"/>
      <c r="K109" s="65"/>
      <c r="L109" s="70"/>
    </row>
    <row r="110" spans="1:12" s="71" customFormat="1" x14ac:dyDescent="0.3">
      <c r="A110" s="65" t="s">
        <v>156</v>
      </c>
      <c r="B110" s="66">
        <v>107</v>
      </c>
      <c r="C110" s="65" t="s">
        <v>157</v>
      </c>
      <c r="D110" s="65"/>
      <c r="E110" s="67" t="s">
        <v>171</v>
      </c>
      <c r="F110" s="68" t="s">
        <v>172</v>
      </c>
      <c r="G110" s="69" t="s">
        <v>173</v>
      </c>
      <c r="H110" s="112"/>
      <c r="I110" s="65" t="s">
        <v>34</v>
      </c>
      <c r="J110" s="70"/>
      <c r="K110" s="65"/>
      <c r="L110" s="70"/>
    </row>
    <row r="111" spans="1:12" s="71" customFormat="1" x14ac:dyDescent="0.3">
      <c r="A111" s="65" t="s">
        <v>156</v>
      </c>
      <c r="B111" s="66">
        <v>108</v>
      </c>
      <c r="C111" s="65" t="s">
        <v>157</v>
      </c>
      <c r="D111" s="65"/>
      <c r="E111" s="67" t="s">
        <v>174</v>
      </c>
      <c r="F111" s="68" t="s">
        <v>175</v>
      </c>
      <c r="G111" s="69" t="s">
        <v>176</v>
      </c>
      <c r="H111" s="65"/>
      <c r="I111" s="65" t="s">
        <v>34</v>
      </c>
      <c r="J111" s="70"/>
      <c r="K111" s="65"/>
      <c r="L111" s="70"/>
    </row>
    <row r="112" spans="1:12" s="71" customFormat="1" ht="26.4" x14ac:dyDescent="0.3">
      <c r="A112" s="65" t="s">
        <v>156</v>
      </c>
      <c r="B112" s="66">
        <v>109</v>
      </c>
      <c r="C112" s="65" t="s">
        <v>157</v>
      </c>
      <c r="D112" s="65"/>
      <c r="E112" s="67" t="s">
        <v>177</v>
      </c>
      <c r="F112" s="68" t="s">
        <v>178</v>
      </c>
      <c r="G112" s="69" t="s">
        <v>179</v>
      </c>
      <c r="H112" s="65"/>
      <c r="I112" s="65" t="s">
        <v>34</v>
      </c>
      <c r="J112" s="70"/>
      <c r="K112" s="65"/>
      <c r="L112" s="70"/>
    </row>
    <row r="113" spans="1:12" s="71" customFormat="1" ht="26.4" x14ac:dyDescent="0.3">
      <c r="A113" s="65" t="s">
        <v>156</v>
      </c>
      <c r="B113" s="66">
        <v>110</v>
      </c>
      <c r="C113" s="65" t="s">
        <v>157</v>
      </c>
      <c r="D113" s="65"/>
      <c r="E113" s="67" t="s">
        <v>180</v>
      </c>
      <c r="F113" s="68" t="s">
        <v>181</v>
      </c>
      <c r="G113" s="69" t="s">
        <v>182</v>
      </c>
      <c r="H113" s="65"/>
      <c r="I113" s="65" t="s">
        <v>34</v>
      </c>
      <c r="J113" s="70"/>
      <c r="K113" s="65"/>
      <c r="L113" s="70"/>
    </row>
    <row r="114" spans="1:12" s="71" customFormat="1" ht="26.4" x14ac:dyDescent="0.3">
      <c r="A114" s="65" t="s">
        <v>156</v>
      </c>
      <c r="B114" s="66">
        <v>111</v>
      </c>
      <c r="C114" s="65" t="s">
        <v>157</v>
      </c>
      <c r="D114" s="65"/>
      <c r="E114" s="67" t="s">
        <v>183</v>
      </c>
      <c r="F114" s="68" t="s">
        <v>184</v>
      </c>
      <c r="G114" s="69" t="s">
        <v>185</v>
      </c>
      <c r="H114" s="65"/>
      <c r="I114" s="65" t="s">
        <v>34</v>
      </c>
      <c r="J114" s="70"/>
      <c r="K114" s="65"/>
      <c r="L114" s="70"/>
    </row>
  </sheetData>
  <mergeCells count="3">
    <mergeCell ref="A2:K2"/>
    <mergeCell ref="A1:K1"/>
    <mergeCell ref="L1:L2"/>
  </mergeCells>
  <dataValidations count="4">
    <dataValidation type="list" allowBlank="1" showInputMessage="1" showErrorMessage="1" sqref="I110:I1048576">
      <formula1>$P$3:$P$6</formula1>
    </dataValidation>
    <dataValidation type="list" allowBlank="1" showInputMessage="1" showErrorMessage="1" sqref="K4:K1048576">
      <formula1>$Q$3:$Q$5</formula1>
    </dataValidation>
    <dataValidation type="list" allowBlank="1" showInputMessage="1" showErrorMessage="1" sqref="I4:I109">
      <formula1>$P$3:$P$4</formula1>
    </dataValidation>
    <dataValidation type="list" allowBlank="1" showInputMessage="1" showErrorMessage="1" sqref="E4:E109">
      <formula1>#REF!</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sqref="A1:O15"/>
    </sheetView>
  </sheetViews>
  <sheetFormatPr defaultColWidth="9.109375" defaultRowHeight="14.4" x14ac:dyDescent="0.3"/>
  <cols>
    <col min="1" max="1" width="8.6640625" style="13" customWidth="1"/>
    <col min="2" max="2" width="17.6640625" style="13" customWidth="1"/>
    <col min="3" max="3" width="9.5546875" style="13" customWidth="1"/>
    <col min="4" max="4" width="12.33203125" style="13" customWidth="1"/>
    <col min="5" max="5" width="7.109375" style="13" customWidth="1"/>
    <col min="6" max="6" width="1.44140625" style="14" customWidth="1"/>
    <col min="7" max="7" width="7.44140625" style="13" customWidth="1"/>
    <col min="8" max="8" width="14.77734375" style="13" customWidth="1"/>
    <col min="9" max="9" width="9.5546875" style="13" customWidth="1"/>
    <col min="10" max="10" width="14.5546875" style="13" customWidth="1"/>
    <col min="11" max="11" width="3.33203125" style="13" customWidth="1"/>
    <col min="12" max="12" width="14.77734375" style="13" customWidth="1"/>
    <col min="13" max="13" width="9.5546875" style="13" customWidth="1"/>
    <col min="14" max="14" width="11.44140625" style="13" customWidth="1"/>
    <col min="15" max="15" width="6.33203125" style="13" customWidth="1"/>
    <col min="16" max="16" width="18.33203125" style="13" bestFit="1" customWidth="1"/>
    <col min="17" max="16384" width="9.109375" style="13"/>
  </cols>
  <sheetData>
    <row r="1" spans="1:15" ht="15" customHeight="1" x14ac:dyDescent="0.3">
      <c r="A1" s="103" t="s">
        <v>37</v>
      </c>
      <c r="B1" s="104"/>
      <c r="C1" s="104"/>
      <c r="D1" s="104"/>
      <c r="E1" s="105"/>
      <c r="G1" s="103" t="s">
        <v>38</v>
      </c>
      <c r="H1" s="104"/>
      <c r="I1" s="104"/>
      <c r="J1" s="104"/>
      <c r="K1" s="104"/>
      <c r="L1" s="104"/>
      <c r="M1" s="104"/>
      <c r="N1" s="104"/>
      <c r="O1" s="105"/>
    </row>
    <row r="2" spans="1:15" ht="15" thickBot="1" x14ac:dyDescent="0.35">
      <c r="A2" s="106"/>
      <c r="B2" s="107"/>
      <c r="C2" s="107"/>
      <c r="D2" s="107"/>
      <c r="E2" s="108"/>
      <c r="G2" s="106"/>
      <c r="H2" s="107"/>
      <c r="I2" s="107"/>
      <c r="J2" s="107"/>
      <c r="K2" s="107"/>
      <c r="L2" s="107"/>
      <c r="M2" s="107"/>
      <c r="N2" s="107"/>
      <c r="O2" s="108"/>
    </row>
    <row r="3" spans="1:15" ht="15" thickBot="1" x14ac:dyDescent="0.35">
      <c r="A3" s="30"/>
      <c r="B3" s="31"/>
      <c r="C3" s="31"/>
      <c r="D3" s="32"/>
      <c r="E3" s="28"/>
      <c r="G3" s="20"/>
      <c r="H3" s="24"/>
      <c r="I3" s="24"/>
      <c r="J3" s="24"/>
      <c r="K3" s="24"/>
      <c r="L3" s="24"/>
      <c r="M3" s="24"/>
      <c r="N3" s="16"/>
      <c r="O3" s="18"/>
    </row>
    <row r="4" spans="1:15" ht="58.2" thickBot="1" x14ac:dyDescent="0.35">
      <c r="A4" s="20"/>
      <c r="B4" s="17"/>
      <c r="C4" s="17"/>
      <c r="D4" s="16"/>
      <c r="E4" s="18"/>
      <c r="G4" s="20"/>
      <c r="H4" s="44" t="s">
        <v>52</v>
      </c>
      <c r="I4" s="45" t="s">
        <v>47</v>
      </c>
      <c r="J4" s="46" t="s">
        <v>48</v>
      </c>
      <c r="K4" s="24"/>
      <c r="L4" s="24"/>
      <c r="M4" s="24"/>
      <c r="N4" s="16"/>
      <c r="O4" s="18"/>
    </row>
    <row r="5" spans="1:15" ht="30.75" customHeight="1" thickBot="1" x14ac:dyDescent="0.35">
      <c r="A5" s="20"/>
      <c r="B5" s="97" t="s">
        <v>50</v>
      </c>
      <c r="C5" s="98"/>
      <c r="D5" s="99"/>
      <c r="E5" s="18"/>
      <c r="G5" s="20"/>
      <c r="H5" s="47">
        <f>GETPIVOTDATA("ID",$B$7)</f>
        <v>101</v>
      </c>
      <c r="I5" s="48">
        <f>COUNTIF('Lista dei casi di test'!L:L,"Coerente")+COUNTIF('Lista dei casi di test'!L:L,"Non coerente")</f>
        <v>4</v>
      </c>
      <c r="J5" s="61">
        <f>I5/H5</f>
        <v>3.9603960396039604E-2</v>
      </c>
      <c r="K5" s="24"/>
      <c r="L5" s="24"/>
      <c r="M5" s="24"/>
      <c r="N5" s="16"/>
      <c r="O5" s="18"/>
    </row>
    <row r="6" spans="1:15" ht="5.25" customHeight="1" thickBot="1" x14ac:dyDescent="0.35">
      <c r="A6" s="20"/>
      <c r="B6" s="100"/>
      <c r="C6" s="101"/>
      <c r="D6" s="102"/>
      <c r="E6" s="18"/>
      <c r="G6" s="20"/>
      <c r="H6" s="42"/>
      <c r="I6" s="42"/>
      <c r="J6" s="43"/>
      <c r="K6" s="24"/>
      <c r="L6" s="24"/>
      <c r="M6" s="24"/>
      <c r="N6" s="16"/>
      <c r="O6" s="18"/>
    </row>
    <row r="7" spans="1:15" ht="18.75" customHeight="1" thickBot="1" x14ac:dyDescent="0.35">
      <c r="A7" s="20"/>
      <c r="B7" s="49" t="s">
        <v>44</v>
      </c>
      <c r="C7" s="40" t="s">
        <v>45</v>
      </c>
      <c r="D7" s="41" t="s">
        <v>43</v>
      </c>
      <c r="E7" s="18"/>
      <c r="G7" s="20"/>
      <c r="H7" s="42"/>
      <c r="I7" s="42"/>
      <c r="J7" s="43"/>
      <c r="K7" s="24"/>
      <c r="L7" s="24"/>
      <c r="M7" s="24"/>
      <c r="N7" s="16"/>
      <c r="O7" s="18"/>
    </row>
    <row r="8" spans="1:15" ht="18.75" customHeight="1" x14ac:dyDescent="0.3">
      <c r="A8" s="19"/>
      <c r="B8" s="50" t="s">
        <v>154</v>
      </c>
      <c r="C8" s="37"/>
      <c r="D8" s="29">
        <f>GETPIVOTDATA("ID",$B$7,"Stato test","Ko")/GETPIVOTDATA("ID",$B$7)</f>
        <v>0</v>
      </c>
      <c r="E8" s="18"/>
      <c r="G8" s="19"/>
      <c r="H8" s="97" t="s">
        <v>50</v>
      </c>
      <c r="I8" s="98"/>
      <c r="J8" s="99"/>
      <c r="K8" s="24"/>
      <c r="L8" s="97" t="s">
        <v>46</v>
      </c>
      <c r="M8" s="98"/>
      <c r="N8" s="99"/>
      <c r="O8" s="18"/>
    </row>
    <row r="9" spans="1:15" ht="15" thickBot="1" x14ac:dyDescent="0.35">
      <c r="A9" s="33"/>
      <c r="B9" s="51" t="s">
        <v>51</v>
      </c>
      <c r="C9" s="38">
        <v>101</v>
      </c>
      <c r="D9" s="29">
        <f>GETPIVOTDATA("ID",$B$7,"Stato test","Ok")/GETPIVOTDATA("ID",$B$7)</f>
        <v>1</v>
      </c>
      <c r="E9" s="18"/>
      <c r="G9" s="33"/>
      <c r="H9" s="109"/>
      <c r="I9" s="110"/>
      <c r="J9" s="111"/>
      <c r="K9" s="24"/>
      <c r="L9" s="109"/>
      <c r="M9" s="110"/>
      <c r="N9" s="111"/>
      <c r="O9" s="18"/>
    </row>
    <row r="10" spans="1:15" ht="15" thickBot="1" x14ac:dyDescent="0.35">
      <c r="A10" s="33"/>
      <c r="B10" s="52" t="s">
        <v>54</v>
      </c>
      <c r="C10" s="39">
        <v>101</v>
      </c>
      <c r="D10" s="26"/>
      <c r="E10" s="18"/>
      <c r="G10" s="33"/>
      <c r="H10" s="58" t="s">
        <v>53</v>
      </c>
      <c r="I10" s="59" t="s">
        <v>45</v>
      </c>
      <c r="J10" s="53" t="s">
        <v>43</v>
      </c>
      <c r="K10" s="17"/>
      <c r="L10" s="57" t="s">
        <v>53</v>
      </c>
      <c r="M10" s="60" t="s">
        <v>45</v>
      </c>
      <c r="N10" s="41" t="s">
        <v>43</v>
      </c>
      <c r="O10" s="18"/>
    </row>
    <row r="11" spans="1:15" x14ac:dyDescent="0.3">
      <c r="A11" s="33"/>
      <c r="B11" s="15"/>
      <c r="C11" s="15"/>
      <c r="D11" s="16"/>
      <c r="E11" s="18"/>
      <c r="G11" s="33"/>
      <c r="H11" s="55" t="s">
        <v>36</v>
      </c>
      <c r="I11" s="34"/>
      <c r="J11" s="29" t="e">
        <f>GETPIVOTDATA("ID",$H$10,"Verifica DSI","Non verificato")/GETPIVOTDATA("ID",$H$10)</f>
        <v>#DIV/0!</v>
      </c>
      <c r="K11" s="17"/>
      <c r="L11" s="54" t="s">
        <v>42</v>
      </c>
      <c r="M11" s="35"/>
      <c r="N11" s="29">
        <f>GETPIVOTDATA("ID",$L$10,"Incorenza stati","Coerente")/GETPIVOTDATA("ID",$L$10)</f>
        <v>0</v>
      </c>
      <c r="O11" s="18"/>
    </row>
    <row r="12" spans="1:15" ht="15" thickBot="1" x14ac:dyDescent="0.35">
      <c r="A12" s="33"/>
      <c r="B12" s="14"/>
      <c r="C12" s="14"/>
      <c r="D12" s="14"/>
      <c r="E12" s="18"/>
      <c r="G12" s="33"/>
      <c r="H12" s="54" t="s">
        <v>51</v>
      </c>
      <c r="I12" s="35"/>
      <c r="J12" s="29" t="e">
        <f>GETPIVOTDATA("ID",$H$10,"Verifica DSI","Ok")/GETPIVOTDATA("ID",$H$10)</f>
        <v>#DIV/0!</v>
      </c>
      <c r="K12" s="17"/>
      <c r="L12" s="56" t="s">
        <v>41</v>
      </c>
      <c r="M12" s="35">
        <v>4</v>
      </c>
      <c r="N12" s="29">
        <f>GETPIVOTDATA("ID",$L$10,"Incorenza stati","Non coerente")/GETPIVOTDATA("ID",$L$10)</f>
        <v>1</v>
      </c>
      <c r="O12" s="18"/>
    </row>
    <row r="13" spans="1:15" ht="15" thickBot="1" x14ac:dyDescent="0.35">
      <c r="A13" s="33"/>
      <c r="B13" s="14"/>
      <c r="C13" s="14"/>
      <c r="D13" s="14"/>
      <c r="E13" s="18"/>
      <c r="G13" s="33"/>
      <c r="H13" s="56" t="s">
        <v>35</v>
      </c>
      <c r="I13" s="35"/>
      <c r="J13" s="29" t="e">
        <f>GETPIVOTDATA("ID",$H$10,"Verifica DSI","Ko")/GETPIVOTDATA("ID",$H$10)</f>
        <v>#DIV/0!</v>
      </c>
      <c r="K13" s="17"/>
      <c r="L13" s="56" t="s">
        <v>54</v>
      </c>
      <c r="M13" s="36">
        <v>4</v>
      </c>
      <c r="N13" s="26"/>
      <c r="O13" s="18"/>
    </row>
    <row r="14" spans="1:15" ht="15" thickBot="1" x14ac:dyDescent="0.35">
      <c r="A14" s="20"/>
      <c r="B14" s="14"/>
      <c r="C14" s="14"/>
      <c r="D14" s="14"/>
      <c r="E14" s="18"/>
      <c r="G14" s="20"/>
      <c r="H14" s="59" t="s">
        <v>54</v>
      </c>
      <c r="I14" s="36"/>
      <c r="J14" s="26"/>
      <c r="K14" s="27"/>
      <c r="L14" s="17"/>
      <c r="M14" s="17"/>
      <c r="N14" s="17"/>
      <c r="O14" s="18"/>
    </row>
    <row r="15" spans="1:15" ht="15" thickBot="1" x14ac:dyDescent="0.35">
      <c r="A15" s="25"/>
      <c r="B15" s="21"/>
      <c r="C15" s="21"/>
      <c r="D15" s="22"/>
      <c r="E15" s="23"/>
      <c r="G15" s="25"/>
      <c r="H15" s="21"/>
      <c r="I15" s="21"/>
      <c r="J15" s="21"/>
      <c r="K15" s="21"/>
      <c r="L15" s="21"/>
      <c r="M15" s="21"/>
      <c r="N15" s="21"/>
      <c r="O15" s="23"/>
    </row>
    <row r="16" spans="1:15" x14ac:dyDescent="0.3">
      <c r="A16"/>
      <c r="B16"/>
      <c r="C16"/>
      <c r="H16"/>
      <c r="I16"/>
      <c r="J16"/>
      <c r="L16"/>
      <c r="M16"/>
      <c r="N16"/>
    </row>
    <row r="17" spans="1:14" x14ac:dyDescent="0.3">
      <c r="A17"/>
      <c r="B17"/>
      <c r="C17"/>
      <c r="H17"/>
      <c r="I17"/>
      <c r="J17"/>
      <c r="L17"/>
      <c r="M17"/>
      <c r="N17"/>
    </row>
    <row r="18" spans="1:14" x14ac:dyDescent="0.3">
      <c r="A18"/>
      <c r="B18"/>
      <c r="C18"/>
      <c r="H18"/>
      <c r="I18"/>
      <c r="J18"/>
      <c r="L18"/>
      <c r="M18"/>
      <c r="N18"/>
    </row>
    <row r="19" spans="1:14" x14ac:dyDescent="0.3">
      <c r="A19"/>
      <c r="B19"/>
      <c r="C19"/>
      <c r="H19"/>
      <c r="I19"/>
      <c r="J19"/>
      <c r="L19"/>
      <c r="M19"/>
      <c r="N19"/>
    </row>
    <row r="20" spans="1:14" x14ac:dyDescent="0.3">
      <c r="A20"/>
      <c r="B20"/>
      <c r="C20"/>
      <c r="H20"/>
      <c r="I20"/>
      <c r="J20"/>
      <c r="L20"/>
      <c r="M20"/>
      <c r="N20"/>
    </row>
    <row r="21" spans="1:14" x14ac:dyDescent="0.3">
      <c r="A21"/>
      <c r="B21"/>
      <c r="C21"/>
      <c r="H21"/>
      <c r="I21"/>
      <c r="J21"/>
      <c r="L21"/>
      <c r="M21"/>
      <c r="N21"/>
    </row>
    <row r="22" spans="1:14" x14ac:dyDescent="0.3">
      <c r="A22"/>
      <c r="B22"/>
      <c r="C22"/>
      <c r="H22"/>
      <c r="I22"/>
      <c r="J22"/>
      <c r="L22"/>
      <c r="M22"/>
      <c r="N22"/>
    </row>
    <row r="23" spans="1:14" x14ac:dyDescent="0.3">
      <c r="A23"/>
      <c r="B23"/>
      <c r="C23"/>
      <c r="G23"/>
      <c r="H23"/>
      <c r="I23"/>
      <c r="J23"/>
      <c r="K23"/>
      <c r="L23"/>
      <c r="M23"/>
      <c r="N23"/>
    </row>
    <row r="24" spans="1:14" x14ac:dyDescent="0.3">
      <c r="A24"/>
      <c r="B24"/>
      <c r="C24"/>
      <c r="G24"/>
      <c r="H24"/>
      <c r="I24"/>
      <c r="J24"/>
      <c r="K24"/>
      <c r="L24"/>
      <c r="M24"/>
      <c r="N24"/>
    </row>
    <row r="25" spans="1:14" x14ac:dyDescent="0.3">
      <c r="A25"/>
      <c r="B25"/>
      <c r="C25"/>
      <c r="G25"/>
      <c r="H25"/>
      <c r="I25"/>
      <c r="J25"/>
      <c r="K25"/>
      <c r="L25"/>
      <c r="M25"/>
      <c r="N25"/>
    </row>
    <row r="26" spans="1:14" x14ac:dyDescent="0.3">
      <c r="G26"/>
      <c r="H26"/>
      <c r="I26"/>
      <c r="J26"/>
      <c r="K26"/>
      <c r="L26"/>
      <c r="M26"/>
    </row>
    <row r="27" spans="1:14" x14ac:dyDescent="0.3">
      <c r="G27"/>
      <c r="H27"/>
      <c r="I27"/>
      <c r="J27"/>
      <c r="K27"/>
      <c r="L27"/>
      <c r="M27"/>
    </row>
    <row r="28" spans="1:14" x14ac:dyDescent="0.3">
      <c r="G28"/>
      <c r="H28"/>
      <c r="I28"/>
      <c r="J28"/>
      <c r="K28"/>
      <c r="L28"/>
      <c r="M28"/>
    </row>
    <row r="29" spans="1:14" x14ac:dyDescent="0.3">
      <c r="G29"/>
      <c r="H29"/>
      <c r="I29"/>
      <c r="J29"/>
      <c r="K29"/>
      <c r="L29"/>
      <c r="M29"/>
    </row>
    <row r="30" spans="1:14" x14ac:dyDescent="0.3">
      <c r="G30"/>
      <c r="H30"/>
      <c r="I30"/>
      <c r="J30"/>
      <c r="K30"/>
      <c r="L30"/>
      <c r="M30"/>
    </row>
    <row r="31" spans="1:14" x14ac:dyDescent="0.3">
      <c r="G31"/>
      <c r="H31"/>
      <c r="I31"/>
      <c r="J31"/>
      <c r="K31"/>
      <c r="L31"/>
      <c r="M31"/>
    </row>
    <row r="32" spans="1:14" x14ac:dyDescent="0.3">
      <c r="G32"/>
      <c r="H32"/>
      <c r="I32"/>
      <c r="J32"/>
      <c r="K32"/>
      <c r="L32"/>
      <c r="M32"/>
    </row>
    <row r="33" spans="7:13" x14ac:dyDescent="0.3">
      <c r="G33"/>
      <c r="H33"/>
      <c r="I33"/>
      <c r="J33"/>
      <c r="K33"/>
      <c r="L33"/>
      <c r="M33"/>
    </row>
    <row r="34" spans="7:13" x14ac:dyDescent="0.3">
      <c r="G34"/>
      <c r="H34"/>
      <c r="I34"/>
      <c r="J34"/>
      <c r="K34"/>
      <c r="L34"/>
      <c r="M34"/>
    </row>
    <row r="35" spans="7:13" x14ac:dyDescent="0.3">
      <c r="G35"/>
      <c r="H35"/>
      <c r="I35"/>
      <c r="J35"/>
      <c r="K35"/>
      <c r="L35"/>
      <c r="M35"/>
    </row>
    <row r="36" spans="7:13" x14ac:dyDescent="0.3">
      <c r="H36"/>
      <c r="I36"/>
      <c r="J36"/>
      <c r="L36"/>
      <c r="M36"/>
    </row>
    <row r="37" spans="7:13" x14ac:dyDescent="0.3">
      <c r="H37"/>
      <c r="I37"/>
      <c r="J37"/>
      <c r="L37"/>
      <c r="M37"/>
    </row>
  </sheetData>
  <mergeCells count="5">
    <mergeCell ref="B5:D6"/>
    <mergeCell ref="A1:E2"/>
    <mergeCell ref="G1:O2"/>
    <mergeCell ref="L8:N9"/>
    <mergeCell ref="H8:J9"/>
  </mergeCells>
  <conditionalFormatting sqref="J5">
    <cfRule type="expression" dxfId="101"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5EE125-43E6-46CF-BE7E-DF899F9AE08F}">
  <ds:schemaRefs>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purl.org/dc/dcmitype/"/>
    <ds:schemaRef ds:uri="http://www.w3.org/XML/1998/namespac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3A56FCF-C5F4-4BE8-A3D4-155BB73757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Monaco, Fernando</cp:lastModifiedBy>
  <dcterms:created xsi:type="dcterms:W3CDTF">2016-05-16T12:39:54Z</dcterms:created>
  <dcterms:modified xsi:type="dcterms:W3CDTF">2016-10-28T16:17:50Z</dcterms:modified>
</cp:coreProperties>
</file>