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UE Result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2" authorId="0">
      <text>
        <r>
          <rPr>
            <sz val="10"/>
            <rFont val="Arial"/>
            <family val="2"/>
          </rPr>
          <t xml:space="preserve">Matthews Correlation</t>
        </r>
      </text>
    </comment>
    <comment ref="E2" authorId="0">
      <text>
        <r>
          <rPr>
            <sz val="10"/>
            <rFont val="Arial"/>
            <family val="2"/>
          </rPr>
          <t xml:space="preserve">Accuracy</t>
        </r>
      </text>
    </comment>
    <comment ref="G2" authorId="0">
      <text>
        <r>
          <rPr>
            <sz val="10"/>
            <rFont val="Arial"/>
            <family val="2"/>
          </rPr>
          <t xml:space="preserve">Accuracy, F1</t>
        </r>
      </text>
    </comment>
    <comment ref="J2" authorId="0">
      <text>
        <r>
          <rPr>
            <sz val="10"/>
            <rFont val="Arial"/>
            <family val="2"/>
          </rPr>
          <t xml:space="preserve">Accuracy</t>
        </r>
      </text>
    </comment>
    <comment ref="L2" authorId="0">
      <text>
        <r>
          <rPr>
            <sz val="10"/>
            <rFont val="Arial"/>
            <family val="2"/>
          </rPr>
          <t xml:space="preserve">Accuracy, F1</t>
        </r>
      </text>
    </comment>
    <comment ref="O2" authorId="0">
      <text>
        <r>
          <rPr>
            <sz val="10"/>
            <rFont val="Arial"/>
            <family val="2"/>
          </rPr>
          <t xml:space="preserve">Accuracy</t>
        </r>
      </text>
    </comment>
    <comment ref="Q2" authorId="0">
      <text>
        <r>
          <rPr>
            <sz val="10"/>
            <rFont val="Arial"/>
            <family val="2"/>
          </rPr>
          <t xml:space="preserve">Accuracy</t>
        </r>
      </text>
    </comment>
    <comment ref="S2" authorId="0">
      <text>
        <r>
          <rPr>
            <sz val="10"/>
            <rFont val="Arial"/>
            <family val="2"/>
          </rPr>
          <t xml:space="preserve">Pearson Correlation,
Spearmann Correlation</t>
        </r>
      </text>
    </comment>
    <comment ref="V2" authorId="0">
      <text>
        <r>
          <rPr>
            <sz val="10"/>
            <rFont val="Arial"/>
            <family val="2"/>
          </rPr>
          <t xml:space="preserve">Accuracy</t>
        </r>
      </text>
    </comment>
  </commentList>
</comments>
</file>

<file path=xl/sharedStrings.xml><?xml version="1.0" encoding="utf-8"?>
<sst xmlns="http://schemas.openxmlformats.org/spreadsheetml/2006/main" count="31" uniqueCount="23">
  <si>
    <t xml:space="preserve">Model</t>
  </si>
  <si>
    <t xml:space="preserve">URL</t>
  </si>
  <si>
    <t xml:space="preserve">GLUE</t>
  </si>
  <si>
    <t xml:space="preserve">CoLA</t>
  </si>
  <si>
    <t xml:space="preserve">MNLI</t>
  </si>
  <si>
    <t xml:space="preserve">MRPC</t>
  </si>
  <si>
    <t xml:space="preserve">QNLI</t>
  </si>
  <si>
    <t xml:space="preserve">QQP</t>
  </si>
  <si>
    <t xml:space="preserve">RTE</t>
  </si>
  <si>
    <t xml:space="preserve">SST-2</t>
  </si>
  <si>
    <t xml:space="preserve">STS-B</t>
  </si>
  <si>
    <t xml:space="preserve">WNLI</t>
  </si>
  <si>
    <t xml:space="preserve">Error</t>
  </si>
  <si>
    <t xml:space="preserve">Phi-3-mini-4k-instruct-q4.gguf</t>
  </si>
  <si>
    <t xml:space="preserve">https://huggingface.co/microsoft/Phi-3-mini-4k-instruct-gguf</t>
  </si>
  <si>
    <t xml:space="preserve">Meta-Llama-3.1-70B-Instruct-Q2_K.gguf</t>
  </si>
  <si>
    <t xml:space="preserve">https://huggingface.co/bartowski/Meta-Llama-3.1-70B-Instruct-GGUF</t>
  </si>
  <si>
    <t xml:space="preserve">Meta-Llama-3.1-8B-Instruct-Q6_K_L.gguf</t>
  </si>
  <si>
    <t xml:space="preserve">https://huggingface.co/bartowski/Meta-Llama-3.1-8B-Instruct-GGUF</t>
  </si>
  <si>
    <t xml:space="preserve">Mistral-NeMo-Minitron-8B-Instruct-Q6_K_L.gguf</t>
  </si>
  <si>
    <t xml:space="preserve">https://huggingface.co/bartowski/Mistral-NeMo-Minitron-8B-Instruct-GGUF</t>
  </si>
  <si>
    <t xml:space="preserve">Llama-3.2-3B-Instruct-Q6_K_L.gguf</t>
  </si>
  <si>
    <t xml:space="preserve">https://huggingface.co/bartowski/Llama-3.2-3B-Instruct-GGUF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</si>
</sst>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Courier New"/>
      <family val="3"/>
      <charset val="1"/>
    </font>
    <font>
      <sz val="10"/>
      <color rgb="FF0000FF"/>
      <name val="Arial"/>
      <family val="2"/>
      <charset val="1"/>
    </font>
    <font>
      <sz val="10"/>
      <name val="Courier New"/>
      <family val="3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huggingface.co/microsoft/Phi-3-mini-4k-instruct-gguf" TargetMode="External"/><Relationship Id="rId3" Type="http://schemas.openxmlformats.org/officeDocument/2006/relationships/hyperlink" Target="https://huggingface.co/bartowski/Meta-Llama-3.1-70B-Instruct-GGUF" TargetMode="External"/><Relationship Id="rId4" Type="http://schemas.openxmlformats.org/officeDocument/2006/relationships/hyperlink" Target="https://huggingface.co/bartowski/Meta-Llama-3.1-8B-Instruct-GGUF" TargetMode="External"/><Relationship Id="rId5" Type="http://schemas.openxmlformats.org/officeDocument/2006/relationships/hyperlink" Target="https://huggingface.co/bartowski/Mistral-NeMo-Minitron-8B-Instruct-GGUF" TargetMode="External"/><Relationship Id="rId6" Type="http://schemas.openxmlformats.org/officeDocument/2006/relationships/hyperlink" Target="https://huggingface.co/bartowski/Llama-3.2-3B-Instruct-GGUF" TargetMode="External"/><Relationship Id="rId7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6"/>
    <col collapsed="false" customWidth="true" hidden="false" outlineLevel="0" max="2" min="2" style="1" width="36.72"/>
    <col collapsed="false" customWidth="true" hidden="false" outlineLevel="0" max="3" min="3" style="2" width="7.15"/>
    <col collapsed="false" customWidth="true" hidden="false" outlineLevel="0" max="4" min="4" style="3" width="7.15"/>
    <col collapsed="false" customWidth="true" hidden="false" outlineLevel="0" max="5" min="5" style="2" width="7.15"/>
    <col collapsed="false" customWidth="true" hidden="false" outlineLevel="0" max="6" min="6" style="3" width="7.15"/>
    <col collapsed="false" customWidth="true" hidden="false" outlineLevel="0" max="8" min="7" style="2" width="7.15"/>
    <col collapsed="false" customWidth="true" hidden="false" outlineLevel="0" max="9" min="9" style="3" width="7.15"/>
    <col collapsed="false" customWidth="true" hidden="false" outlineLevel="0" max="10" min="10" style="2" width="7.15"/>
    <col collapsed="false" customWidth="true" hidden="false" outlineLevel="0" max="11" min="11" style="3" width="7.15"/>
    <col collapsed="false" customWidth="true" hidden="false" outlineLevel="0" max="13" min="12" style="2" width="7.15"/>
    <col collapsed="false" customWidth="true" hidden="false" outlineLevel="0" max="14" min="14" style="3" width="7.15"/>
    <col collapsed="false" customWidth="true" hidden="false" outlineLevel="0" max="15" min="15" style="2" width="7.15"/>
    <col collapsed="false" customWidth="true" hidden="false" outlineLevel="0" max="16" min="16" style="3" width="6.72"/>
    <col collapsed="false" customWidth="true" hidden="false" outlineLevel="0" max="17" min="17" style="2" width="7.15"/>
    <col collapsed="false" customWidth="true" hidden="false" outlineLevel="0" max="18" min="18" style="3" width="6.72"/>
    <col collapsed="false" customWidth="true" hidden="false" outlineLevel="0" max="20" min="19" style="2" width="7.15"/>
    <col collapsed="false" customWidth="true" hidden="false" outlineLevel="0" max="21" min="21" style="3" width="6.72"/>
    <col collapsed="false" customWidth="true" hidden="false" outlineLevel="0" max="22" min="22" style="2" width="7.15"/>
    <col collapsed="false" customWidth="true" hidden="false" outlineLevel="0" max="23" min="23" style="3" width="6.72"/>
  </cols>
  <sheetData>
    <row r="1" customFormat="false" ht="12.8" hidden="false" customHeight="false" outlineLevel="0" collapsed="false">
      <c r="A1" s="4" t="s">
        <v>0</v>
      </c>
      <c r="B1" s="4" t="s">
        <v>1</v>
      </c>
      <c r="C1" s="5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="6" customFormat="true" ht="12.8" hidden="false" customHeight="false" outlineLevel="0" collapsed="false">
      <c r="C2" s="5" t="s">
        <v>3</v>
      </c>
      <c r="D2" s="5"/>
      <c r="E2" s="5" t="s">
        <v>4</v>
      </c>
      <c r="F2" s="5"/>
      <c r="G2" s="5" t="s">
        <v>5</v>
      </c>
      <c r="H2" s="5"/>
      <c r="I2" s="5"/>
      <c r="J2" s="5" t="s">
        <v>6</v>
      </c>
      <c r="K2" s="5"/>
      <c r="L2" s="5" t="s">
        <v>7</v>
      </c>
      <c r="M2" s="5"/>
      <c r="N2" s="5"/>
      <c r="O2" s="5" t="s">
        <v>8</v>
      </c>
      <c r="P2" s="5"/>
      <c r="Q2" s="5" t="s">
        <v>9</v>
      </c>
      <c r="R2" s="5"/>
      <c r="S2" s="5" t="s">
        <v>10</v>
      </c>
      <c r="T2" s="5"/>
      <c r="U2" s="5"/>
      <c r="V2" s="5" t="s">
        <v>11</v>
      </c>
      <c r="W2" s="5"/>
    </row>
    <row r="3" s="1" customFormat="true" ht="12.8" hidden="false" customHeight="false" outlineLevel="0" collapsed="false">
      <c r="C3" s="1" t="n">
        <v>1043</v>
      </c>
      <c r="D3" s="7" t="s">
        <v>12</v>
      </c>
      <c r="E3" s="1" t="n">
        <v>9815</v>
      </c>
      <c r="F3" s="7" t="s">
        <v>12</v>
      </c>
      <c r="G3" s="1" t="n">
        <v>408</v>
      </c>
      <c r="I3" s="7" t="s">
        <v>12</v>
      </c>
      <c r="J3" s="1" t="n">
        <v>5463</v>
      </c>
      <c r="K3" s="7" t="s">
        <v>12</v>
      </c>
      <c r="L3" s="8" t="n">
        <v>40430</v>
      </c>
      <c r="N3" s="7" t="s">
        <v>12</v>
      </c>
      <c r="O3" s="8" t="n">
        <v>277</v>
      </c>
      <c r="P3" s="7" t="s">
        <v>12</v>
      </c>
      <c r="Q3" s="8" t="n">
        <v>872</v>
      </c>
      <c r="R3" s="7" t="s">
        <v>12</v>
      </c>
      <c r="S3" s="1" t="n">
        <v>1500</v>
      </c>
      <c r="U3" s="7" t="s">
        <v>12</v>
      </c>
      <c r="V3" s="1" t="n">
        <v>71</v>
      </c>
      <c r="W3" s="7" t="s">
        <v>12</v>
      </c>
    </row>
    <row r="4" customFormat="false" ht="12.8" hidden="false" customHeight="false" outlineLevel="0" collapsed="false">
      <c r="A4" s="9" t="s">
        <v>13</v>
      </c>
      <c r="B4" s="10" t="s">
        <v>14</v>
      </c>
      <c r="C4" s="11" t="n">
        <v>0.523854029130735</v>
      </c>
      <c r="D4" s="12" t="n">
        <f aca="false">3/$C$3</f>
        <v>0.00287631831255992</v>
      </c>
      <c r="E4" s="11" t="n">
        <v>0.480334216425515</v>
      </c>
      <c r="F4" s="12" t="n">
        <f aca="false">1/$E$3</f>
        <v>0.000101884870096791</v>
      </c>
      <c r="G4" s="11" t="n">
        <v>0.727941176470588</v>
      </c>
      <c r="H4" s="11" t="n">
        <v>0.821829855537721</v>
      </c>
      <c r="I4" s="12" t="n">
        <f aca="false">0/$G$3</f>
        <v>0</v>
      </c>
      <c r="J4" s="11" t="n">
        <v>0.696448187477115</v>
      </c>
      <c r="K4" s="12" t="n">
        <f aca="false">1/$J$3</f>
        <v>0.000183049606443346</v>
      </c>
      <c r="L4" s="11" t="n">
        <v>0.509271935283136</v>
      </c>
      <c r="M4" s="11" t="n">
        <v>0.593278732490252</v>
      </c>
      <c r="N4" s="12" t="n">
        <f aca="false">255/$L$3</f>
        <v>0.0063071976255256</v>
      </c>
      <c r="O4" s="11" t="n">
        <v>0.249097472924188</v>
      </c>
      <c r="P4" s="12" t="n">
        <f aca="false">0/$O$3</f>
        <v>0</v>
      </c>
      <c r="Q4" s="11" t="n">
        <v>0.934633027522936</v>
      </c>
      <c r="R4" s="12" t="n">
        <f aca="false">0/$Q$3</f>
        <v>0</v>
      </c>
      <c r="S4" s="11" t="n">
        <v>0.821663265900952</v>
      </c>
      <c r="T4" s="11" t="n">
        <v>0.825501723380821</v>
      </c>
      <c r="U4" s="12" t="n">
        <f aca="false">0/$S$3</f>
        <v>0</v>
      </c>
      <c r="V4" s="11" t="n">
        <v>0.71830985915493</v>
      </c>
      <c r="W4" s="12" t="n">
        <f aca="false">0/$V$3</f>
        <v>0</v>
      </c>
      <c r="X4" s="11" t="n">
        <f aca="false">AVERAGE(V4,S4:T4,Q4,O4,M4,L4,J4,G4,H4,E4,C4)</f>
        <v>0.658513623474907</v>
      </c>
    </row>
    <row r="5" customFormat="false" ht="12.8" hidden="false" customHeight="false" outlineLevel="0" collapsed="false">
      <c r="A5" s="9" t="s">
        <v>15</v>
      </c>
      <c r="B5" s="10" t="s">
        <v>16</v>
      </c>
      <c r="C5" s="11" t="n">
        <v>0.451542212782268</v>
      </c>
      <c r="D5" s="12" t="n">
        <f aca="false">1/$C$3</f>
        <v>0.000958772770853308</v>
      </c>
      <c r="E5" s="11" t="n">
        <v>0.462964849719817</v>
      </c>
      <c r="F5" s="12" t="n">
        <f aca="false">0/$E$3</f>
        <v>0</v>
      </c>
      <c r="G5" s="11" t="n">
        <v>0.801470588235294</v>
      </c>
      <c r="H5" s="11" t="n">
        <v>0.850828729281768</v>
      </c>
      <c r="I5" s="12" t="n">
        <f aca="false">0/$G$3</f>
        <v>0</v>
      </c>
      <c r="J5" s="11" t="n">
        <v>0.8555738605162</v>
      </c>
      <c r="K5" s="12" t="n">
        <f aca="false">0/$J$3</f>
        <v>0</v>
      </c>
      <c r="L5" s="11" t="n">
        <v>0.822681177343557</v>
      </c>
      <c r="M5" s="11" t="n">
        <v>0.777062536928196</v>
      </c>
      <c r="N5" s="12" t="n">
        <f aca="false">0/$L$3</f>
        <v>0</v>
      </c>
      <c r="O5" s="11" t="n">
        <v>0.317689530685921</v>
      </c>
      <c r="P5" s="12" t="n">
        <f aca="false">0/$O$3</f>
        <v>0</v>
      </c>
      <c r="Q5" s="11" t="n">
        <v>0.951834862385321</v>
      </c>
      <c r="R5" s="12" t="n">
        <f aca="false">0/$Q$3</f>
        <v>0</v>
      </c>
      <c r="S5" s="11" t="n">
        <v>0.831672916702132</v>
      </c>
      <c r="T5" s="11" t="n">
        <v>0.838861355601802</v>
      </c>
      <c r="U5" s="12" t="n">
        <f aca="false">0/$S$3</f>
        <v>0</v>
      </c>
      <c r="V5" s="11" t="n">
        <v>0.71830985915493</v>
      </c>
      <c r="W5" s="12" t="n">
        <f aca="false">0/$V$3</f>
        <v>0</v>
      </c>
      <c r="X5" s="11" t="n">
        <f aca="false">AVERAGE(V5,S5:T5,Q5,O5,M5,L5,J5,G5,H5,E5,C5)</f>
        <v>0.7233743732781</v>
      </c>
    </row>
    <row r="6" customFormat="false" ht="12.8" hidden="false" customHeight="false" outlineLevel="0" collapsed="false">
      <c r="A6" s="9" t="s">
        <v>17</v>
      </c>
      <c r="B6" s="10" t="s">
        <v>18</v>
      </c>
      <c r="C6" s="11" t="n">
        <v>0.526754313381707</v>
      </c>
      <c r="D6" s="12" t="n">
        <f aca="false">0/$C$3</f>
        <v>0</v>
      </c>
      <c r="E6" s="11" t="n">
        <v>0.418644931227713</v>
      </c>
      <c r="F6" s="12" t="n">
        <f aca="false">0/$E$3</f>
        <v>0</v>
      </c>
      <c r="G6" s="11" t="n">
        <v>0.737745098039216</v>
      </c>
      <c r="H6" s="11" t="n">
        <v>0.820770519262982</v>
      </c>
      <c r="I6" s="12" t="n">
        <f aca="false">0/$G$3</f>
        <v>0</v>
      </c>
      <c r="J6" s="11" t="n">
        <v>0.833424858136555</v>
      </c>
      <c r="K6" s="12" t="n">
        <f aca="false">0/$J$3</f>
        <v>0</v>
      </c>
      <c r="L6" s="11" t="n">
        <v>0.765767994063814</v>
      </c>
      <c r="M6" s="11" t="n">
        <v>0.742172610944732</v>
      </c>
      <c r="N6" s="12" t="n">
        <f aca="false">0/$L$3</f>
        <v>0</v>
      </c>
      <c r="O6" s="11" t="n">
        <v>0.84115523465704</v>
      </c>
      <c r="P6" s="12" t="n">
        <f aca="false">0/$O$3</f>
        <v>0</v>
      </c>
      <c r="Q6" s="11" t="n">
        <v>0.940366972477064</v>
      </c>
      <c r="R6" s="12" t="n">
        <f aca="false">0/$Q$3</f>
        <v>0</v>
      </c>
      <c r="S6" s="11" t="n">
        <v>0.767106912789686</v>
      </c>
      <c r="T6" s="11" t="n">
        <v>0.772505800441942</v>
      </c>
      <c r="U6" s="12" t="n">
        <f aca="false">0/$S$3</f>
        <v>0</v>
      </c>
      <c r="V6" s="11" t="n">
        <v>0.71830985915493</v>
      </c>
      <c r="W6" s="12" t="n">
        <f aca="false">0/$V$3</f>
        <v>0</v>
      </c>
      <c r="X6" s="11" t="n">
        <f aca="false">AVERAGE(V6,S6:T6,Q6,O6,M6,L6,J6,G6,H6,E6,C6)</f>
        <v>0.740393758714782</v>
      </c>
    </row>
    <row r="7" customFormat="false" ht="12.8" hidden="false" customHeight="false" outlineLevel="0" collapsed="false">
      <c r="A7" s="9" t="s">
        <v>19</v>
      </c>
      <c r="B7" s="10" t="s">
        <v>20</v>
      </c>
      <c r="C7" s="11" t="n">
        <v>0.417240141074992</v>
      </c>
      <c r="D7" s="12" t="n">
        <f aca="false">1/$C$3</f>
        <v>0.000958772770853308</v>
      </c>
      <c r="E7" s="11" t="n">
        <v>0.315944982170148</v>
      </c>
      <c r="F7" s="12" t="n">
        <f aca="false">0/$E$3</f>
        <v>0</v>
      </c>
      <c r="G7" s="11" t="n">
        <v>0.779411764705882</v>
      </c>
      <c r="H7" s="11" t="n">
        <v>0.84375</v>
      </c>
      <c r="I7" s="12" t="n">
        <f aca="false">0/$G$3</f>
        <v>0</v>
      </c>
      <c r="J7" s="11" t="n">
        <v>0.733088909257562</v>
      </c>
      <c r="K7" s="12" t="n">
        <f aca="false">8/$J$3</f>
        <v>0.00146439685154677</v>
      </c>
      <c r="L7" s="11" t="n">
        <v>0.814964135542914</v>
      </c>
      <c r="M7" s="11" t="n">
        <v>0.753954941621444</v>
      </c>
      <c r="N7" s="12" t="n">
        <f aca="false">0/$L$3</f>
        <v>0</v>
      </c>
      <c r="O7" s="11" t="n">
        <v>0.707581227436823</v>
      </c>
      <c r="P7" s="12" t="n">
        <f aca="false">0/$O$3</f>
        <v>0</v>
      </c>
      <c r="Q7" s="11" t="n">
        <v>0.907110091743119</v>
      </c>
      <c r="R7" s="12" t="n">
        <f aca="false">0/$Q$3</f>
        <v>0</v>
      </c>
      <c r="S7" s="11" t="n">
        <v>0.817610857364514</v>
      </c>
      <c r="T7" s="11" t="n">
        <v>0.830934609499328</v>
      </c>
      <c r="U7" s="12" t="n">
        <f aca="false">0/$S$3</f>
        <v>0</v>
      </c>
      <c r="V7" s="11" t="n">
        <v>0.816901408450704</v>
      </c>
      <c r="W7" s="12" t="n">
        <f aca="false">0/$V$3</f>
        <v>0</v>
      </c>
      <c r="X7" s="11" t="n">
        <f aca="false">AVERAGE(V7,S7:T7,Q7,O7,M7,L7,J7,G7,H7,E7,C7)</f>
        <v>0.728207755738953</v>
      </c>
    </row>
    <row r="8" customFormat="false" ht="12.8" hidden="false" customHeight="false" outlineLevel="0" collapsed="false">
      <c r="A8" s="9" t="s">
        <v>21</v>
      </c>
      <c r="B8" s="10" t="s">
        <v>22</v>
      </c>
      <c r="C8" s="13" t="n">
        <v>0.375051720670997</v>
      </c>
      <c r="D8" s="12" t="n">
        <f aca="false">0/$C$3</f>
        <v>0</v>
      </c>
      <c r="E8" s="13" t="n">
        <v>0.538767193071829</v>
      </c>
      <c r="F8" s="12" t="n">
        <f aca="false">0/$E$3</f>
        <v>0</v>
      </c>
      <c r="G8" s="13" t="n">
        <v>0.730392156862745</v>
      </c>
      <c r="H8" s="13" t="n">
        <v>0.827044025157233</v>
      </c>
      <c r="I8" s="12" t="n">
        <f aca="false">0/$G$3</f>
        <v>0</v>
      </c>
      <c r="J8" s="13" t="n">
        <v>0.557386051619989</v>
      </c>
      <c r="K8" s="12" t="n">
        <f aca="false">0/$J$3</f>
        <v>0</v>
      </c>
      <c r="L8" s="13" t="n">
        <v>0.608706406134059</v>
      </c>
      <c r="M8" s="13" t="n">
        <v>0.625189537528431</v>
      </c>
      <c r="N8" s="12" t="n">
        <f aca="false">0/$L$3</f>
        <v>0</v>
      </c>
      <c r="O8" s="13" t="n">
        <v>0.425992779783394</v>
      </c>
      <c r="P8" s="12" t="n">
        <f aca="false">0/$O$3</f>
        <v>0</v>
      </c>
      <c r="Q8" s="13" t="n">
        <v>0.932339449541284</v>
      </c>
      <c r="R8" s="12" t="n">
        <f aca="false">0/$Q$3</f>
        <v>0</v>
      </c>
      <c r="S8" s="13" t="n">
        <v>0.573663619974553</v>
      </c>
      <c r="T8" s="13" t="n">
        <v>0.590653616484677</v>
      </c>
      <c r="U8" s="12" t="n">
        <f aca="false">0/$S$3</f>
        <v>0</v>
      </c>
      <c r="V8" s="13" t="n">
        <v>0.577464788732394</v>
      </c>
      <c r="W8" s="12" t="n">
        <f aca="false">0/$V$3</f>
        <v>0</v>
      </c>
      <c r="X8" s="11" t="n">
        <f aca="false">AVERAGE(V8,S8:T8,Q8,O8,M8,L8,J8,G8,H8,E8,C8)</f>
        <v>0.613554278796799</v>
      </c>
    </row>
  </sheetData>
  <mergeCells count="10">
    <mergeCell ref="C1:W1"/>
    <mergeCell ref="C2:D2"/>
    <mergeCell ref="E2:F2"/>
    <mergeCell ref="G2:I2"/>
    <mergeCell ref="J2:K2"/>
    <mergeCell ref="L2:N2"/>
    <mergeCell ref="O2:P2"/>
    <mergeCell ref="Q2:R2"/>
    <mergeCell ref="S2:U2"/>
    <mergeCell ref="V2:W2"/>
  </mergeCells>
  <hyperlinks>
    <hyperlink ref="B4" r:id="rId2" display="https://huggingface.co/microsoft/Phi-3-mini-4k-instruct-gguf"/>
    <hyperlink ref="B5" r:id="rId3" display="https://huggingface.co/bartowski/Meta-Llama-3.1-70B-Instruct-GGUF"/>
    <hyperlink ref="B6" r:id="rId4" display="https://huggingface.co/bartowski/Meta-Llama-3.1-8B-Instruct-GGUF"/>
    <hyperlink ref="B7" r:id="rId5" display="https://huggingface.co/bartowski/Mistral-NeMo-Minitron-8B-Instruct-GGUF"/>
    <hyperlink ref="B8" r:id="rId6" display="https://huggingface.co/bartowski/Llama-3.2-3B-Instruct-GGU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677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2024-10-13T20:35:13Z</dcterms:created>
  <dc:creator/>
  <dc:description/>
  <dc:language>en-US</dc:language>
  <cp:lastModifiedBy/>
  <dcterms:modified xsi:type="dcterms:W3CDTF">2024-10-15T11:31:02Z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