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on\Documents\GitHub\aa_flux\supp_analyses\cais-expr\"/>
    </mc:Choice>
  </mc:AlternateContent>
  <xr:revisionPtr revIDLastSave="0" documentId="13_ncr:1_{1AB36B2F-259C-4873-9C77-32F7FF59BB86}" xr6:coauthVersionLast="47" xr6:coauthVersionMax="47" xr10:uidLastSave="{00000000-0000-0000-0000-000000000000}"/>
  <bookViews>
    <workbookView xWindow="-83" yWindow="0" windowWidth="10965" windowHeight="12863" xr2:uid="{4CD8405E-03BC-4602-9B0D-929FD8238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G74" i="1" s="1"/>
  <c r="G70" i="1"/>
  <c r="G66" i="1"/>
  <c r="G64" i="1"/>
  <c r="G63" i="1"/>
  <c r="G59" i="1"/>
  <c r="G53" i="1"/>
  <c r="G49" i="1"/>
  <c r="G47" i="1"/>
  <c r="G46" i="1"/>
  <c r="G44" i="1"/>
  <c r="G38" i="1"/>
  <c r="G35" i="1"/>
  <c r="G33" i="1"/>
  <c r="G29" i="1"/>
  <c r="G27" i="1"/>
  <c r="G25" i="1"/>
  <c r="G23" i="1"/>
  <c r="G21" i="1"/>
  <c r="G19" i="1"/>
  <c r="G13" i="1"/>
  <c r="D74" i="1"/>
</calcChain>
</file>

<file path=xl/sharedStrings.xml><?xml version="1.0" encoding="utf-8"?>
<sst xmlns="http://schemas.openxmlformats.org/spreadsheetml/2006/main" count="162" uniqueCount="119">
  <si>
    <t>Organism = Mus musculus</t>
  </si>
  <si>
    <t>Taxonomy ID = 10090</t>
  </si>
  <si>
    <t>Assembly = GCF_000001635.27 | GRCm39</t>
  </si>
  <si>
    <t>Codon table = 1</t>
  </si>
  <si>
    <t>Total nuclear genes = 22515</t>
  </si>
  <si>
    <t>Total codons = 12248322</t>
  </si>
  <si>
    <t>Codon stats run date = 2021-10-10</t>
  </si>
  <si>
    <t>CODON</t>
  </si>
  <si>
    <t>Amino acid</t>
  </si>
  <si>
    <t>Total num</t>
  </si>
  <si>
    <t>Frequency in 1000</t>
  </si>
  <si>
    <t>Fraction</t>
  </si>
  <si>
    <t>RSCU</t>
  </si>
  <si>
    <t>GCT</t>
  </si>
  <si>
    <t>Ala</t>
  </si>
  <si>
    <t>GCC</t>
  </si>
  <si>
    <t>GCA</t>
  </si>
  <si>
    <t>GCG</t>
  </si>
  <si>
    <t>CGT</t>
  </si>
  <si>
    <t>Arg</t>
  </si>
  <si>
    <t>CGC</t>
  </si>
  <si>
    <t>CGA</t>
  </si>
  <si>
    <t>CGG</t>
  </si>
  <si>
    <t>AGA</t>
  </si>
  <si>
    <t>AGG</t>
  </si>
  <si>
    <t>AAT</t>
  </si>
  <si>
    <t>Asn</t>
  </si>
  <si>
    <t>AAC</t>
  </si>
  <si>
    <t>GAT</t>
  </si>
  <si>
    <t>Asp</t>
  </si>
  <si>
    <t>GAC</t>
  </si>
  <si>
    <t>TGT</t>
  </si>
  <si>
    <t>Cys</t>
  </si>
  <si>
    <t>TGC</t>
  </si>
  <si>
    <t>CAA</t>
  </si>
  <si>
    <t>Gln</t>
  </si>
  <si>
    <t>CAG</t>
  </si>
  <si>
    <t>GAA</t>
  </si>
  <si>
    <t>Glu</t>
  </si>
  <si>
    <t>GAG</t>
  </si>
  <si>
    <t>GGT</t>
  </si>
  <si>
    <t>Gly</t>
  </si>
  <si>
    <t>GGC</t>
  </si>
  <si>
    <t>GGA</t>
  </si>
  <si>
    <t>GGG</t>
  </si>
  <si>
    <t>CAT</t>
  </si>
  <si>
    <t>His</t>
  </si>
  <si>
    <t>CAC</t>
  </si>
  <si>
    <t>ATT</t>
  </si>
  <si>
    <t>Ile</t>
  </si>
  <si>
    <t>ATC</t>
  </si>
  <si>
    <t>ATA</t>
  </si>
  <si>
    <t>TTA</t>
  </si>
  <si>
    <t>Leu</t>
  </si>
  <si>
    <t>TTG</t>
  </si>
  <si>
    <t>CTT</t>
  </si>
  <si>
    <t>CTC</t>
  </si>
  <si>
    <t>CTA</t>
  </si>
  <si>
    <t>CTG</t>
  </si>
  <si>
    <t>AAA</t>
  </si>
  <si>
    <t>Lys</t>
  </si>
  <si>
    <t>AAG</t>
  </si>
  <si>
    <t>ATG</t>
  </si>
  <si>
    <t>Met</t>
  </si>
  <si>
    <t>TTT</t>
  </si>
  <si>
    <t>Phe</t>
  </si>
  <si>
    <t>TTC</t>
  </si>
  <si>
    <t>CCT</t>
  </si>
  <si>
    <t>Pro</t>
  </si>
  <si>
    <t>CCC</t>
  </si>
  <si>
    <t>CCA</t>
  </si>
  <si>
    <t>CCG</t>
  </si>
  <si>
    <t>TCT</t>
  </si>
  <si>
    <t>Ser</t>
  </si>
  <si>
    <t>TCC</t>
  </si>
  <si>
    <t>TCA</t>
  </si>
  <si>
    <t>TCG</t>
  </si>
  <si>
    <t>AGT</t>
  </si>
  <si>
    <t>AGC</t>
  </si>
  <si>
    <t>ACT</t>
  </si>
  <si>
    <t>Thr</t>
  </si>
  <si>
    <t>ACC</t>
  </si>
  <si>
    <t>ACA</t>
  </si>
  <si>
    <t>ACG</t>
  </si>
  <si>
    <t>TGG</t>
  </si>
  <si>
    <t>Trp</t>
  </si>
  <si>
    <t>TAT</t>
  </si>
  <si>
    <t>Tyr</t>
  </si>
  <si>
    <t>TAC</t>
  </si>
  <si>
    <t>GTT</t>
  </si>
  <si>
    <t>Val</t>
  </si>
  <si>
    <t>GTC</t>
  </si>
  <si>
    <t>GTA</t>
  </si>
  <si>
    <t>GTG</t>
  </si>
  <si>
    <t>TAA</t>
  </si>
  <si>
    <t>Stop</t>
  </si>
  <si>
    <t>TAG</t>
  </si>
  <si>
    <t>TGA</t>
  </si>
  <si>
    <t>SUM</t>
  </si>
  <si>
    <t>A</t>
  </si>
  <si>
    <t>C</t>
  </si>
  <si>
    <t>G</t>
  </si>
  <si>
    <t>R</t>
  </si>
  <si>
    <t>S</t>
  </si>
  <si>
    <t>Y</t>
  </si>
  <si>
    <t>L</t>
  </si>
  <si>
    <t>N</t>
  </si>
  <si>
    <t>P</t>
  </si>
  <si>
    <t>D</t>
  </si>
  <si>
    <t>T</t>
  </si>
  <si>
    <t>Q</t>
  </si>
  <si>
    <t>E</t>
  </si>
  <si>
    <t>H</t>
  </si>
  <si>
    <t>I</t>
  </si>
  <si>
    <t>M</t>
  </si>
  <si>
    <t>K</t>
  </si>
  <si>
    <t>F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</si>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</sst>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3C3C-3B05-4040-AD31-9A6B39555720}">
  <dimension ref="A1:I74"/>
  <sheetViews>
    <sheetView tabSelected="1" topLeftCell="A64" workbookViewId="0">
      <selection activeCell="H13" sqref="H13:I70"/>
    </sheetView>
  </sheetViews>
  <sheetFormatPr defaultRowHeight="14.25" x14ac:dyDescent="0.45"/>
  <cols>
    <col min="2" max="2" width="4.86328125" customWidth="1"/>
    <col min="3" max="3" width="9.06640625" customWidth="1"/>
  </cols>
  <sheetData>
    <row r="1" spans="1:9" x14ac:dyDescent="0.45">
      <c r="A1" t="s">
        <v>0</v>
      </c>
    </row>
    <row r="2" spans="1:9" x14ac:dyDescent="0.45">
      <c r="A2" t="s">
        <v>1</v>
      </c>
    </row>
    <row r="3" spans="1:9" x14ac:dyDescent="0.45">
      <c r="A3" t="s">
        <v>2</v>
      </c>
    </row>
    <row r="4" spans="1:9" x14ac:dyDescent="0.45">
      <c r="A4" t="s">
        <v>3</v>
      </c>
    </row>
    <row r="5" spans="1:9" x14ac:dyDescent="0.45">
      <c r="A5" t="s">
        <v>4</v>
      </c>
    </row>
    <row r="6" spans="1:9" x14ac:dyDescent="0.45">
      <c r="A6" t="s">
        <v>5</v>
      </c>
    </row>
    <row r="7" spans="1:9" x14ac:dyDescent="0.45">
      <c r="A7" t="s">
        <v>6</v>
      </c>
    </row>
    <row r="9" spans="1:9" x14ac:dyDescent="0.4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</row>
    <row r="10" spans="1:9" x14ac:dyDescent="0.45">
      <c r="A10" t="s">
        <v>13</v>
      </c>
      <c r="B10" t="s">
        <v>14</v>
      </c>
      <c r="C10">
        <v>244511</v>
      </c>
      <c r="D10">
        <v>19.902022963866301</v>
      </c>
      <c r="E10">
        <v>0.29284648348515901</v>
      </c>
      <c r="F10">
        <v>1.1713859339406301</v>
      </c>
    </row>
    <row r="11" spans="1:9" x14ac:dyDescent="0.45">
      <c r="A11" t="s">
        <v>15</v>
      </c>
      <c r="B11" t="s">
        <v>14</v>
      </c>
      <c r="C11">
        <v>311164</v>
      </c>
      <c r="D11">
        <v>25.3272575611261</v>
      </c>
      <c r="E11">
        <v>0.37267559818239698</v>
      </c>
      <c r="F11">
        <v>1.4907023927295799</v>
      </c>
    </row>
    <row r="12" spans="1:9" x14ac:dyDescent="0.45">
      <c r="A12" t="s">
        <v>16</v>
      </c>
      <c r="B12" t="s">
        <v>14</v>
      </c>
      <c r="C12">
        <v>198406</v>
      </c>
      <c r="D12">
        <v>16.149297038451699</v>
      </c>
      <c r="E12">
        <v>0.237627343564733</v>
      </c>
      <c r="F12">
        <v>0.950509374258934</v>
      </c>
    </row>
    <row r="13" spans="1:9" x14ac:dyDescent="0.45">
      <c r="A13" t="s">
        <v>17</v>
      </c>
      <c r="B13" t="s">
        <v>14</v>
      </c>
      <c r="C13">
        <v>80865</v>
      </c>
      <c r="D13">
        <v>6.5820232503775102</v>
      </c>
      <c r="E13">
        <v>9.6850574767709502E-2</v>
      </c>
      <c r="F13">
        <v>0.38740229907083801</v>
      </c>
      <c r="G13">
        <f>SUM(C10:C13)/$D$74</f>
        <v>6.8168194794356318E-2</v>
      </c>
      <c r="H13" t="s">
        <v>99</v>
      </c>
      <c r="I13">
        <v>6.8168194794356318E-2</v>
      </c>
    </row>
    <row r="14" spans="1:9" x14ac:dyDescent="0.45">
      <c r="A14" t="s">
        <v>18</v>
      </c>
      <c r="B14" t="s">
        <v>19</v>
      </c>
      <c r="C14">
        <v>55985</v>
      </c>
      <c r="D14">
        <v>4.5569105505767</v>
      </c>
      <c r="E14">
        <v>8.2086554138857196E-2</v>
      </c>
      <c r="F14">
        <v>0.49251932483314298</v>
      </c>
    </row>
    <row r="15" spans="1:9" x14ac:dyDescent="0.45">
      <c r="A15" t="s">
        <v>20</v>
      </c>
      <c r="B15" t="s">
        <v>19</v>
      </c>
      <c r="C15">
        <v>110462</v>
      </c>
      <c r="D15">
        <v>8.9910771320497194</v>
      </c>
      <c r="E15">
        <v>0.16196204239147</v>
      </c>
      <c r="F15">
        <v>0.97177225434881997</v>
      </c>
    </row>
    <row r="16" spans="1:9" x14ac:dyDescent="0.45">
      <c r="A16" t="s">
        <v>21</v>
      </c>
      <c r="B16" t="s">
        <v>19</v>
      </c>
      <c r="C16">
        <v>79284</v>
      </c>
      <c r="D16">
        <v>6.4533374313105796</v>
      </c>
      <c r="E16">
        <v>0.11624810857095901</v>
      </c>
      <c r="F16">
        <v>0.697488651425756</v>
      </c>
    </row>
    <row r="17" spans="1:9" x14ac:dyDescent="0.45">
      <c r="A17" t="s">
        <v>22</v>
      </c>
      <c r="B17" t="s">
        <v>19</v>
      </c>
      <c r="C17">
        <v>122343</v>
      </c>
      <c r="D17">
        <v>9.9581335623685803</v>
      </c>
      <c r="E17">
        <v>0.179382250477989</v>
      </c>
      <c r="F17">
        <v>1.0762935028679299</v>
      </c>
    </row>
    <row r="18" spans="1:9" x14ac:dyDescent="0.45">
      <c r="A18" t="s">
        <v>23</v>
      </c>
      <c r="B18" t="s">
        <v>19</v>
      </c>
      <c r="C18">
        <v>159675</v>
      </c>
      <c r="D18">
        <v>12.996779354529499</v>
      </c>
      <c r="E18">
        <v>0.234119327179102</v>
      </c>
      <c r="F18">
        <v>1.40471596307461</v>
      </c>
    </row>
    <row r="19" spans="1:9" x14ac:dyDescent="0.45">
      <c r="A19" t="s">
        <v>24</v>
      </c>
      <c r="B19" t="s">
        <v>19</v>
      </c>
      <c r="C19">
        <v>154275</v>
      </c>
      <c r="D19">
        <v>12.5572452476595</v>
      </c>
      <c r="E19">
        <v>0.226201717241622</v>
      </c>
      <c r="F19">
        <v>1.35721030344973</v>
      </c>
      <c r="G19">
        <f>SUM(C14:C19)/$D$74</f>
        <v>5.5683056013713553E-2</v>
      </c>
      <c r="H19" t="s">
        <v>102</v>
      </c>
      <c r="I19">
        <v>5.5683056013713553E-2</v>
      </c>
    </row>
    <row r="20" spans="1:9" x14ac:dyDescent="0.45">
      <c r="A20" t="s">
        <v>25</v>
      </c>
      <c r="B20" t="s">
        <v>26</v>
      </c>
      <c r="C20">
        <v>196607</v>
      </c>
      <c r="D20">
        <v>16.002867064699998</v>
      </c>
      <c r="E20">
        <v>0.44985836601516499</v>
      </c>
      <c r="F20">
        <v>0.89971673203033098</v>
      </c>
    </row>
    <row r="21" spans="1:9" x14ac:dyDescent="0.45">
      <c r="A21" t="s">
        <v>27</v>
      </c>
      <c r="B21" t="s">
        <v>26</v>
      </c>
      <c r="C21">
        <v>240435</v>
      </c>
      <c r="D21">
        <v>19.570256108384498</v>
      </c>
      <c r="E21">
        <v>0.55014163398483396</v>
      </c>
      <c r="F21">
        <v>1.1002832679696599</v>
      </c>
      <c r="G21">
        <f>SUM(C20:C21)/$D$74</f>
        <v>3.5681785635616046E-2</v>
      </c>
      <c r="H21" t="s">
        <v>106</v>
      </c>
      <c r="I21">
        <v>3.5681785635616046E-2</v>
      </c>
    </row>
    <row r="22" spans="1:9" x14ac:dyDescent="0.45">
      <c r="A22" t="s">
        <v>28</v>
      </c>
      <c r="B22" t="s">
        <v>29</v>
      </c>
      <c r="C22">
        <v>264409</v>
      </c>
      <c r="D22">
        <v>21.521624752477098</v>
      </c>
      <c r="E22">
        <v>0.45795179199581498</v>
      </c>
      <c r="F22">
        <v>0.91590358399163097</v>
      </c>
    </row>
    <row r="23" spans="1:9" x14ac:dyDescent="0.45">
      <c r="A23" t="s">
        <v>30</v>
      </c>
      <c r="B23" t="s">
        <v>29</v>
      </c>
      <c r="C23">
        <v>312964</v>
      </c>
      <c r="D23">
        <v>25.473768930082802</v>
      </c>
      <c r="E23">
        <v>0.54204820800418396</v>
      </c>
      <c r="F23">
        <v>1.0840964160083599</v>
      </c>
      <c r="G23">
        <f>SUM(C22:C23)/$D$74</f>
        <v>4.7138946869620182E-2</v>
      </c>
      <c r="H23" t="s">
        <v>108</v>
      </c>
      <c r="I23">
        <v>4.7138946869620182E-2</v>
      </c>
    </row>
    <row r="24" spans="1:9" x14ac:dyDescent="0.45">
      <c r="A24" t="s">
        <v>31</v>
      </c>
      <c r="B24" t="s">
        <v>32</v>
      </c>
      <c r="C24">
        <v>144095</v>
      </c>
      <c r="D24">
        <v>11.728642061004701</v>
      </c>
      <c r="E24">
        <v>0.49479434932800398</v>
      </c>
      <c r="F24">
        <v>0.98958869865600796</v>
      </c>
    </row>
    <row r="25" spans="1:9" x14ac:dyDescent="0.45">
      <c r="A25" t="s">
        <v>33</v>
      </c>
      <c r="B25" t="s">
        <v>32</v>
      </c>
      <c r="C25">
        <v>147127</v>
      </c>
      <c r="D25">
        <v>11.975432322491701</v>
      </c>
      <c r="E25">
        <v>0.50520565067199596</v>
      </c>
      <c r="F25">
        <v>1.0104113013439899</v>
      </c>
      <c r="G25">
        <f>SUM(C24:C25)/$D$74</f>
        <v>2.3776481382511008E-2</v>
      </c>
      <c r="H25" t="s">
        <v>100</v>
      </c>
      <c r="I25">
        <v>2.3776481382511008E-2</v>
      </c>
    </row>
    <row r="26" spans="1:9" x14ac:dyDescent="0.45">
      <c r="A26" t="s">
        <v>34</v>
      </c>
      <c r="B26" t="s">
        <v>35</v>
      </c>
      <c r="C26">
        <v>157444</v>
      </c>
      <c r="D26">
        <v>12.815186652228199</v>
      </c>
      <c r="E26">
        <v>0.27163548217351102</v>
      </c>
      <c r="F26">
        <v>0.54327096434702304</v>
      </c>
    </row>
    <row r="27" spans="1:9" x14ac:dyDescent="0.45">
      <c r="A27" t="s">
        <v>36</v>
      </c>
      <c r="B27" t="s">
        <v>35</v>
      </c>
      <c r="C27">
        <v>422171</v>
      </c>
      <c r="D27">
        <v>34.3626950798877</v>
      </c>
      <c r="E27">
        <v>0.72836451782648803</v>
      </c>
      <c r="F27">
        <v>1.4567290356529701</v>
      </c>
      <c r="G27">
        <f>SUM(C26:C27)/$D$74</f>
        <v>4.7321992351278812E-2</v>
      </c>
      <c r="H27" t="s">
        <v>110</v>
      </c>
      <c r="I27">
        <v>4.7321992351278812E-2</v>
      </c>
    </row>
    <row r="28" spans="1:9" x14ac:dyDescent="0.45">
      <c r="A28" t="s">
        <v>37</v>
      </c>
      <c r="B28" t="s">
        <v>38</v>
      </c>
      <c r="C28">
        <v>350900</v>
      </c>
      <c r="D28">
        <v>28.561577426049201</v>
      </c>
      <c r="E28">
        <v>0.420420276502112</v>
      </c>
      <c r="F28">
        <v>0.840840553004225</v>
      </c>
    </row>
    <row r="29" spans="1:9" x14ac:dyDescent="0.45">
      <c r="A29" t="s">
        <v>39</v>
      </c>
      <c r="B29" t="s">
        <v>38</v>
      </c>
      <c r="C29">
        <v>483741</v>
      </c>
      <c r="D29">
        <v>39.374197850254902</v>
      </c>
      <c r="E29">
        <v>0.579579723497887</v>
      </c>
      <c r="F29">
        <v>1.15915944699577</v>
      </c>
      <c r="G29">
        <f>SUM(C28:C29)/$D$74</f>
        <v>6.8143293424193133E-2</v>
      </c>
      <c r="H29" t="s">
        <v>111</v>
      </c>
      <c r="I29">
        <v>6.8143293424193133E-2</v>
      </c>
    </row>
    <row r="30" spans="1:9" x14ac:dyDescent="0.45">
      <c r="A30" t="s">
        <v>40</v>
      </c>
      <c r="B30" t="s">
        <v>41</v>
      </c>
      <c r="C30">
        <v>140668</v>
      </c>
      <c r="D30">
        <v>11.449700693552201</v>
      </c>
      <c r="E30">
        <v>0.17943926187381201</v>
      </c>
      <c r="F30">
        <v>0.71775704749525104</v>
      </c>
    </row>
    <row r="31" spans="1:9" x14ac:dyDescent="0.45">
      <c r="A31" t="s">
        <v>42</v>
      </c>
      <c r="B31" t="s">
        <v>41</v>
      </c>
      <c r="C31">
        <v>251612</v>
      </c>
      <c r="D31">
        <v>20.4800103144003</v>
      </c>
      <c r="E31">
        <v>0.32096192139359198</v>
      </c>
      <c r="F31">
        <v>1.2838476855743599</v>
      </c>
    </row>
    <row r="32" spans="1:9" x14ac:dyDescent="0.45">
      <c r="A32" t="s">
        <v>43</v>
      </c>
      <c r="B32" t="s">
        <v>41</v>
      </c>
      <c r="C32">
        <v>207849</v>
      </c>
      <c r="D32">
        <v>16.917911959039301</v>
      </c>
      <c r="E32">
        <v>0.265136855156895</v>
      </c>
      <c r="F32">
        <v>1.06054742062758</v>
      </c>
    </row>
    <row r="33" spans="1:9" x14ac:dyDescent="0.45">
      <c r="A33" t="s">
        <v>44</v>
      </c>
      <c r="B33" t="s">
        <v>41</v>
      </c>
      <c r="C33">
        <v>183802</v>
      </c>
      <c r="D33">
        <v>14.9606014649834</v>
      </c>
      <c r="E33">
        <v>0.23446196157569901</v>
      </c>
      <c r="F33">
        <v>0.93784784630279905</v>
      </c>
      <c r="G33">
        <f>SUM(C30:C33)/$D$74</f>
        <v>6.4003134470174777E-2</v>
      </c>
      <c r="H33" t="s">
        <v>101</v>
      </c>
      <c r="I33">
        <v>6.4003134470174777E-2</v>
      </c>
    </row>
    <row r="34" spans="1:9" x14ac:dyDescent="0.45">
      <c r="A34" t="s">
        <v>45</v>
      </c>
      <c r="B34" t="s">
        <v>46</v>
      </c>
      <c r="C34">
        <v>139900</v>
      </c>
      <c r="D34">
        <v>11.3871891761307</v>
      </c>
      <c r="E34">
        <v>0.42817573874852699</v>
      </c>
      <c r="F34">
        <v>0.85635147749705398</v>
      </c>
    </row>
    <row r="35" spans="1:9" x14ac:dyDescent="0.45">
      <c r="A35" t="s">
        <v>47</v>
      </c>
      <c r="B35" t="s">
        <v>46</v>
      </c>
      <c r="C35">
        <v>186835</v>
      </c>
      <c r="D35">
        <v>15.207473121675401</v>
      </c>
      <c r="E35">
        <v>0.57182426125147201</v>
      </c>
      <c r="F35">
        <v>1.14364852250294</v>
      </c>
      <c r="G35">
        <f>SUM(C34:C35)/$D$74</f>
        <v>2.6675898951709468E-2</v>
      </c>
      <c r="H35" t="s">
        <v>112</v>
      </c>
      <c r="I35">
        <v>2.6675898951709468E-2</v>
      </c>
    </row>
    <row r="36" spans="1:9" x14ac:dyDescent="0.45">
      <c r="A36" t="s">
        <v>48</v>
      </c>
      <c r="B36" t="s">
        <v>49</v>
      </c>
      <c r="C36">
        <v>188462</v>
      </c>
      <c r="D36">
        <v>15.339903120171201</v>
      </c>
      <c r="E36">
        <v>0.34855252182822599</v>
      </c>
      <c r="F36">
        <v>1.04565756548467</v>
      </c>
    </row>
    <row r="37" spans="1:9" x14ac:dyDescent="0.45">
      <c r="A37" t="s">
        <v>50</v>
      </c>
      <c r="B37" t="s">
        <v>49</v>
      </c>
      <c r="C37">
        <v>257651</v>
      </c>
      <c r="D37">
        <v>20.971555957249901</v>
      </c>
      <c r="E37">
        <v>0.47651465972750001</v>
      </c>
      <c r="F37">
        <v>1.4295439791825</v>
      </c>
    </row>
    <row r="38" spans="1:9" x14ac:dyDescent="0.45">
      <c r="A38" t="s">
        <v>51</v>
      </c>
      <c r="B38" t="s">
        <v>49</v>
      </c>
      <c r="C38">
        <v>94586</v>
      </c>
      <c r="D38">
        <v>7.6988468578520601</v>
      </c>
      <c r="E38">
        <v>0.174932818444273</v>
      </c>
      <c r="F38">
        <v>0.52479845533281899</v>
      </c>
      <c r="G38">
        <f>SUM(C36:C38)/$D$74</f>
        <v>4.4144740806128381E-2</v>
      </c>
      <c r="H38" t="s">
        <v>113</v>
      </c>
      <c r="I38">
        <v>4.4144740806128381E-2</v>
      </c>
    </row>
    <row r="39" spans="1:9" x14ac:dyDescent="0.45">
      <c r="A39" t="s">
        <v>52</v>
      </c>
      <c r="B39" t="s">
        <v>53</v>
      </c>
      <c r="C39">
        <v>88582</v>
      </c>
      <c r="D39">
        <v>7.2101500471766604</v>
      </c>
      <c r="E39">
        <v>7.1959850267101597E-2</v>
      </c>
      <c r="F39">
        <v>0.431759101602609</v>
      </c>
    </row>
    <row r="40" spans="1:9" x14ac:dyDescent="0.45">
      <c r="A40" t="s">
        <v>54</v>
      </c>
      <c r="B40" t="s">
        <v>53</v>
      </c>
      <c r="C40">
        <v>166843</v>
      </c>
      <c r="D40">
        <v>13.580220183796801</v>
      </c>
      <c r="E40">
        <v>0.135535405591587</v>
      </c>
      <c r="F40">
        <v>0.81321243354952699</v>
      </c>
    </row>
    <row r="41" spans="1:9" x14ac:dyDescent="0.45">
      <c r="A41" t="s">
        <v>55</v>
      </c>
      <c r="B41" t="s">
        <v>53</v>
      </c>
      <c r="C41">
        <v>168579</v>
      </c>
      <c r="D41">
        <v>13.721522259635</v>
      </c>
      <c r="E41">
        <v>0.13694565033728801</v>
      </c>
      <c r="F41">
        <v>0.82167390202373303</v>
      </c>
    </row>
    <row r="42" spans="1:9" x14ac:dyDescent="0.45">
      <c r="A42" t="s">
        <v>56</v>
      </c>
      <c r="B42" t="s">
        <v>53</v>
      </c>
      <c r="C42">
        <v>240064</v>
      </c>
      <c r="D42">
        <v>19.540058487338399</v>
      </c>
      <c r="E42">
        <v>0.19501670197694199</v>
      </c>
      <c r="F42">
        <v>1.1701002118616499</v>
      </c>
    </row>
    <row r="43" spans="1:9" x14ac:dyDescent="0.45">
      <c r="A43" t="s">
        <v>57</v>
      </c>
      <c r="B43" t="s">
        <v>53</v>
      </c>
      <c r="C43">
        <v>100484</v>
      </c>
      <c r="D43">
        <v>8.1789157768000198</v>
      </c>
      <c r="E43">
        <v>8.1628475245980395E-2</v>
      </c>
      <c r="F43">
        <v>0.48977085147588201</v>
      </c>
    </row>
    <row r="44" spans="1:9" x14ac:dyDescent="0.45">
      <c r="A44" t="s">
        <v>58</v>
      </c>
      <c r="B44" t="s">
        <v>53</v>
      </c>
      <c r="C44">
        <v>466440</v>
      </c>
      <c r="D44">
        <v>37.965979408966597</v>
      </c>
      <c r="E44">
        <v>0.37891391658109802</v>
      </c>
      <c r="F44">
        <v>2.27348349948659</v>
      </c>
      <c r="G44">
        <f>SUM(C39:C44)/$D$74</f>
        <v>0.10050290970469261</v>
      </c>
      <c r="H44" t="s">
        <v>105</v>
      </c>
      <c r="I44">
        <v>0.10050290970469261</v>
      </c>
    </row>
    <row r="45" spans="1:9" x14ac:dyDescent="0.45">
      <c r="A45" t="s">
        <v>59</v>
      </c>
      <c r="B45" t="s">
        <v>60</v>
      </c>
      <c r="C45">
        <v>286577</v>
      </c>
      <c r="D45">
        <v>23.3259936563833</v>
      </c>
      <c r="E45">
        <v>0.41379255575674001</v>
      </c>
      <c r="F45">
        <v>0.82758511151348102</v>
      </c>
    </row>
    <row r="46" spans="1:9" x14ac:dyDescent="0.45">
      <c r="A46" t="s">
        <v>61</v>
      </c>
      <c r="B46" t="s">
        <v>60</v>
      </c>
      <c r="C46">
        <v>405985</v>
      </c>
      <c r="D46">
        <v>33.045232292147503</v>
      </c>
      <c r="E46">
        <v>0.58620744424325899</v>
      </c>
      <c r="F46">
        <v>1.17241488848651</v>
      </c>
      <c r="G46">
        <f>SUM(C45:C46)/$D$74</f>
        <v>5.6543418763811075E-2</v>
      </c>
      <c r="H46" t="s">
        <v>115</v>
      </c>
      <c r="I46">
        <v>5.6543418763811075E-2</v>
      </c>
    </row>
    <row r="47" spans="1:9" x14ac:dyDescent="0.45">
      <c r="A47" t="s">
        <v>62</v>
      </c>
      <c r="B47" t="s">
        <v>63</v>
      </c>
      <c r="C47">
        <v>270463</v>
      </c>
      <c r="D47">
        <v>22.014391323401298</v>
      </c>
      <c r="E47">
        <v>1</v>
      </c>
      <c r="F47">
        <v>1</v>
      </c>
      <c r="G47">
        <f>SUM(C47)/$D$74</f>
        <v>2.2081636978518365E-2</v>
      </c>
      <c r="H47" t="s">
        <v>114</v>
      </c>
      <c r="I47">
        <v>2.2081636978518365E-2</v>
      </c>
    </row>
    <row r="48" spans="1:9" x14ac:dyDescent="0.45">
      <c r="A48" t="s">
        <v>64</v>
      </c>
      <c r="B48" t="s">
        <v>65</v>
      </c>
      <c r="C48">
        <v>210297</v>
      </c>
      <c r="D48">
        <v>17.117167420820302</v>
      </c>
      <c r="E48">
        <v>0.45489587862348202</v>
      </c>
      <c r="F48">
        <v>0.90979175724696404</v>
      </c>
    </row>
    <row r="49" spans="1:9" x14ac:dyDescent="0.45">
      <c r="A49" t="s">
        <v>66</v>
      </c>
      <c r="B49" t="s">
        <v>65</v>
      </c>
      <c r="C49">
        <v>252000</v>
      </c>
      <c r="D49">
        <v>20.511591653930999</v>
      </c>
      <c r="E49">
        <v>0.54510412137651698</v>
      </c>
      <c r="F49">
        <v>1.09020824275303</v>
      </c>
      <c r="G49">
        <f>SUM(C48:C49)/$D$74</f>
        <v>3.7743700728965157E-2</v>
      </c>
      <c r="H49" t="s">
        <v>116</v>
      </c>
      <c r="I49">
        <v>3.7743700728965157E-2</v>
      </c>
    </row>
    <row r="50" spans="1:9" x14ac:dyDescent="0.45">
      <c r="A50" t="s">
        <v>67</v>
      </c>
      <c r="B50" t="s">
        <v>68</v>
      </c>
      <c r="C50">
        <v>232545</v>
      </c>
      <c r="D50">
        <v>18.9280479411245</v>
      </c>
      <c r="E50">
        <v>0.30942547149977701</v>
      </c>
      <c r="F50">
        <v>1.23770188599911</v>
      </c>
    </row>
    <row r="51" spans="1:9" x14ac:dyDescent="0.45">
      <c r="A51" t="s">
        <v>69</v>
      </c>
      <c r="B51" t="s">
        <v>68</v>
      </c>
      <c r="C51">
        <v>222127</v>
      </c>
      <c r="D51">
        <v>18.080072695685399</v>
      </c>
      <c r="E51">
        <v>0.29556323166626303</v>
      </c>
      <c r="F51">
        <v>1.1822529266650501</v>
      </c>
    </row>
    <row r="52" spans="1:9" x14ac:dyDescent="0.45">
      <c r="A52" t="s">
        <v>70</v>
      </c>
      <c r="B52" t="s">
        <v>68</v>
      </c>
      <c r="C52">
        <v>219613</v>
      </c>
      <c r="D52">
        <v>17.875445150375999</v>
      </c>
      <c r="E52">
        <v>0.29221809143383298</v>
      </c>
      <c r="F52">
        <v>1.1688723657353299</v>
      </c>
    </row>
    <row r="53" spans="1:9" x14ac:dyDescent="0.45">
      <c r="A53" t="s">
        <v>71</v>
      </c>
      <c r="B53" t="s">
        <v>68</v>
      </c>
      <c r="C53">
        <v>77253</v>
      </c>
      <c r="D53">
        <v>6.2880237700044903</v>
      </c>
      <c r="E53">
        <v>0.102793205400126</v>
      </c>
      <c r="F53">
        <v>0.411172821600504</v>
      </c>
      <c r="G53">
        <f>SUM(C50:C53)/$D$74</f>
        <v>6.1358445671170304E-2</v>
      </c>
      <c r="H53" t="s">
        <v>107</v>
      </c>
      <c r="I53">
        <v>6.1358445671170304E-2</v>
      </c>
    </row>
    <row r="54" spans="1:9" x14ac:dyDescent="0.45">
      <c r="A54" t="s">
        <v>72</v>
      </c>
      <c r="B54" t="s">
        <v>73</v>
      </c>
      <c r="C54">
        <v>207995</v>
      </c>
      <c r="D54">
        <v>16.929795658965801</v>
      </c>
      <c r="E54">
        <v>0.20039270206187801</v>
      </c>
      <c r="F54">
        <v>1.2023562123712701</v>
      </c>
    </row>
    <row r="55" spans="1:9" x14ac:dyDescent="0.45">
      <c r="A55" t="s">
        <v>74</v>
      </c>
      <c r="B55" t="s">
        <v>73</v>
      </c>
      <c r="C55">
        <v>219557</v>
      </c>
      <c r="D55">
        <v>17.870887018897299</v>
      </c>
      <c r="E55">
        <v>0.21153210647659701</v>
      </c>
      <c r="F55">
        <v>1.26919263885958</v>
      </c>
    </row>
    <row r="56" spans="1:9" x14ac:dyDescent="0.45">
      <c r="A56" t="s">
        <v>75</v>
      </c>
      <c r="B56" t="s">
        <v>73</v>
      </c>
      <c r="C56">
        <v>154472</v>
      </c>
      <c r="D56">
        <v>12.573280103039799</v>
      </c>
      <c r="E56">
        <v>0.148825988475215</v>
      </c>
      <c r="F56">
        <v>0.89295593085129399</v>
      </c>
    </row>
    <row r="57" spans="1:9" x14ac:dyDescent="0.45">
      <c r="A57" t="s">
        <v>76</v>
      </c>
      <c r="B57" t="s">
        <v>73</v>
      </c>
      <c r="C57">
        <v>52074</v>
      </c>
      <c r="D57">
        <v>4.2385739039158903</v>
      </c>
      <c r="E57">
        <v>5.0170675098777602E-2</v>
      </c>
      <c r="F57">
        <v>0.30102405059266601</v>
      </c>
    </row>
    <row r="58" spans="1:9" x14ac:dyDescent="0.45">
      <c r="A58" t="s">
        <v>77</v>
      </c>
      <c r="B58" t="s">
        <v>73</v>
      </c>
      <c r="C58">
        <v>163211</v>
      </c>
      <c r="D58">
        <v>13.284592799324299</v>
      </c>
      <c r="E58">
        <v>0.157245574635069</v>
      </c>
      <c r="F58">
        <v>0.94347344781041598</v>
      </c>
    </row>
    <row r="59" spans="1:9" x14ac:dyDescent="0.45">
      <c r="A59" t="s">
        <v>78</v>
      </c>
      <c r="B59" t="s">
        <v>73</v>
      </c>
      <c r="C59">
        <v>240628</v>
      </c>
      <c r="D59">
        <v>19.585965382944899</v>
      </c>
      <c r="E59">
        <v>0.231832953252461</v>
      </c>
      <c r="F59">
        <v>1.39099771951476</v>
      </c>
      <c r="G59">
        <f>SUM(C54:C59)/$D$74</f>
        <v>8.4741158829756441E-2</v>
      </c>
      <c r="H59" t="s">
        <v>103</v>
      </c>
      <c r="I59">
        <v>8.4741158829756441E-2</v>
      </c>
    </row>
    <row r="60" spans="1:9" x14ac:dyDescent="0.45">
      <c r="A60" t="s">
        <v>79</v>
      </c>
      <c r="B60" t="s">
        <v>80</v>
      </c>
      <c r="C60">
        <v>173291</v>
      </c>
      <c r="D60">
        <v>14.1050564654815</v>
      </c>
      <c r="E60">
        <v>0.260368712062022</v>
      </c>
      <c r="F60">
        <v>1.04147484824809</v>
      </c>
    </row>
    <row r="61" spans="1:9" x14ac:dyDescent="0.45">
      <c r="A61" t="s">
        <v>81</v>
      </c>
      <c r="B61" t="s">
        <v>80</v>
      </c>
      <c r="C61">
        <v>224334</v>
      </c>
      <c r="D61">
        <v>18.259711913067299</v>
      </c>
      <c r="E61">
        <v>0.33706052046397</v>
      </c>
      <c r="F61">
        <v>1.34824208185588</v>
      </c>
    </row>
    <row r="62" spans="1:9" x14ac:dyDescent="0.45">
      <c r="A62" t="s">
        <v>82</v>
      </c>
      <c r="B62" t="s">
        <v>80</v>
      </c>
      <c r="C62">
        <v>201266</v>
      </c>
      <c r="D62">
        <v>16.3820873246828</v>
      </c>
      <c r="E62">
        <v>0.30240098563615597</v>
      </c>
      <c r="F62">
        <v>1.2096039425446199</v>
      </c>
    </row>
    <row r="63" spans="1:9" x14ac:dyDescent="0.45">
      <c r="A63" t="s">
        <v>83</v>
      </c>
      <c r="B63" t="s">
        <v>80</v>
      </c>
      <c r="C63">
        <v>66669</v>
      </c>
      <c r="D63">
        <v>5.4265369205393901</v>
      </c>
      <c r="E63">
        <v>0.10016978183785</v>
      </c>
      <c r="F63">
        <v>0.40067912735140299</v>
      </c>
      <c r="G63">
        <f>SUM(C60:C63)/$D$74</f>
        <v>5.4338871887920651E-2</v>
      </c>
      <c r="H63" t="s">
        <v>109</v>
      </c>
      <c r="I63">
        <v>5.4338871887920651E-2</v>
      </c>
    </row>
    <row r="64" spans="1:9" x14ac:dyDescent="0.45">
      <c r="A64" t="s">
        <v>84</v>
      </c>
      <c r="B64" t="s">
        <v>85</v>
      </c>
      <c r="C64">
        <v>148520</v>
      </c>
      <c r="D64">
        <v>12.088815843023101</v>
      </c>
      <c r="E64">
        <v>1</v>
      </c>
      <c r="F64">
        <v>1</v>
      </c>
      <c r="G64">
        <f>SUM(C64)/$D$74</f>
        <v>1.2125742611926761E-2</v>
      </c>
      <c r="H64" t="s">
        <v>118</v>
      </c>
      <c r="I64">
        <v>1.2125742611926761E-2</v>
      </c>
    </row>
    <row r="65" spans="1:9" x14ac:dyDescent="0.45">
      <c r="A65" t="s">
        <v>86</v>
      </c>
      <c r="B65" t="s">
        <v>87</v>
      </c>
      <c r="C65">
        <v>147637</v>
      </c>
      <c r="D65">
        <v>12.0169438770294</v>
      </c>
      <c r="E65">
        <v>0.44269496485714899</v>
      </c>
      <c r="F65">
        <v>0.88538992971429897</v>
      </c>
    </row>
    <row r="66" spans="1:9" x14ac:dyDescent="0.45">
      <c r="A66" t="s">
        <v>88</v>
      </c>
      <c r="B66" t="s">
        <v>87</v>
      </c>
      <c r="C66">
        <v>185859</v>
      </c>
      <c r="D66">
        <v>15.1280314016189</v>
      </c>
      <c r="E66">
        <v>0.55730503514285001</v>
      </c>
      <c r="F66">
        <v>1.1146100702857</v>
      </c>
      <c r="G66">
        <f>SUM(C65:C66)/$D$74</f>
        <v>2.722789293096638E-2</v>
      </c>
      <c r="H66" t="s">
        <v>104</v>
      </c>
      <c r="I66">
        <v>2.722789293096638E-2</v>
      </c>
    </row>
    <row r="67" spans="1:9" x14ac:dyDescent="0.45">
      <c r="A67" t="s">
        <v>89</v>
      </c>
      <c r="B67" t="s">
        <v>90</v>
      </c>
      <c r="C67">
        <v>134450</v>
      </c>
      <c r="D67">
        <v>10.943585309012001</v>
      </c>
      <c r="E67">
        <v>0.18065044910682401</v>
      </c>
      <c r="F67">
        <v>0.72260179642729905</v>
      </c>
    </row>
    <row r="68" spans="1:9" x14ac:dyDescent="0.45">
      <c r="A68" t="s">
        <v>91</v>
      </c>
      <c r="B68" t="s">
        <v>90</v>
      </c>
      <c r="C68">
        <v>183053</v>
      </c>
      <c r="D68">
        <v>14.899636456456401</v>
      </c>
      <c r="E68">
        <v>0.245954679511726</v>
      </c>
      <c r="F68">
        <v>0.98381871804690602</v>
      </c>
    </row>
    <row r="69" spans="1:9" x14ac:dyDescent="0.45">
      <c r="A69" t="s">
        <v>92</v>
      </c>
      <c r="B69" t="s">
        <v>90</v>
      </c>
      <c r="C69">
        <v>93400</v>
      </c>
      <c r="D69">
        <v>7.6023121447506199</v>
      </c>
      <c r="E69">
        <v>0.12549462213891699</v>
      </c>
      <c r="F69">
        <v>0.50197848855566896</v>
      </c>
    </row>
    <row r="70" spans="1:9" x14ac:dyDescent="0.45">
      <c r="A70" t="s">
        <v>93</v>
      </c>
      <c r="B70" t="s">
        <v>90</v>
      </c>
      <c r="C70">
        <v>333352</v>
      </c>
      <c r="D70">
        <v>27.133254369131802</v>
      </c>
      <c r="E70">
        <v>0.44790024924253102</v>
      </c>
      <c r="F70">
        <v>1.7916009969701201</v>
      </c>
      <c r="G70">
        <f>SUM(C67:C70)/$D$74</f>
        <v>6.0763833609207854E-2</v>
      </c>
      <c r="H70" t="s">
        <v>117</v>
      </c>
      <c r="I70">
        <v>6.0763833609207854E-2</v>
      </c>
    </row>
    <row r="71" spans="1:9" x14ac:dyDescent="0.45">
      <c r="A71" t="s">
        <v>94</v>
      </c>
      <c r="B71" t="s">
        <v>95</v>
      </c>
      <c r="C71">
        <v>6444</v>
      </c>
      <c r="D71">
        <v>0.524510700864807</v>
      </c>
      <c r="E71">
        <v>0.28673133398593897</v>
      </c>
      <c r="F71">
        <v>0.86019400195781703</v>
      </c>
    </row>
    <row r="72" spans="1:9" x14ac:dyDescent="0.45">
      <c r="A72" t="s">
        <v>96</v>
      </c>
      <c r="B72" t="s">
        <v>95</v>
      </c>
      <c r="C72">
        <v>5065</v>
      </c>
      <c r="D72">
        <v>0.412266713203018</v>
      </c>
      <c r="E72">
        <v>0.22537154044673799</v>
      </c>
      <c r="F72">
        <v>0.67611462134021505</v>
      </c>
    </row>
    <row r="73" spans="1:9" x14ac:dyDescent="0.45">
      <c r="A73" t="s">
        <v>97</v>
      </c>
      <c r="B73" t="s">
        <v>95</v>
      </c>
      <c r="C73">
        <v>10965</v>
      </c>
      <c r="D73">
        <v>0.89249842256092704</v>
      </c>
      <c r="E73">
        <v>0.48789712556732201</v>
      </c>
      <c r="F73">
        <v>1.4636913767019599</v>
      </c>
      <c r="G73">
        <f>SUM(C71:C73)/$D$74</f>
        <v>1.834863583762739E-3</v>
      </c>
    </row>
    <row r="74" spans="1:9" x14ac:dyDescent="0.45">
      <c r="A74" t="s">
        <v>98</v>
      </c>
      <c r="D74">
        <f>SUM(C10:C73)</f>
        <v>12248322</v>
      </c>
      <c r="G74">
        <f>SUM(G10:G73)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Hanon McShea</dc:creator>
  <cp:lastModifiedBy>Hanon McShea</cp:lastModifiedBy>
  <dcterms:created xsi:type="dcterms:W3CDTF">2024-09-19T21:22:08Z</dcterms:created>
  <dcterms:modified xsi:type="dcterms:W3CDTF">2024-09-19T21:35:10Z</dcterms:modified>
</cp:coreProperties>
</file>