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09298503-36FA-467B-806A-349E134C6A0A}" xr6:coauthVersionLast="46" xr6:coauthVersionMax="46" xr10:uidLastSave="{00000000-0000-0000-0000-000000000000}"/>
  <bookViews>
    <workbookView xWindow="-120" yWindow="-120" windowWidth="29040" windowHeight="15840" activeTab="2" xr2:uid="{D193B5F7-D176-43E0-835A-52F37916AD10}"/>
  </bookViews>
  <sheets>
    <sheet name="Sheet1" sheetId="1" r:id="rId1"/>
    <sheet name="Sheet2" sheetId="2" state="hidden" r:id="rId2"/>
    <sheet name="Sheet3" sheetId="3" r:id="rId3"/>
  </sheets>
  <definedNames>
    <definedName name="_xlnm._FilterDatabase" localSheetId="1" hidden="1">Sheet2!$A$1:$N$120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3" l="1"/>
  <c r="M120" i="2"/>
  <c r="L120" i="2"/>
  <c r="J120" i="2"/>
  <c r="I120" i="2" s="1"/>
  <c r="G120" i="2"/>
  <c r="F120" i="2" s="1"/>
  <c r="D120" i="2"/>
  <c r="M119" i="2"/>
  <c r="L119" i="2" s="1"/>
  <c r="J119" i="2"/>
  <c r="I119" i="2" s="1"/>
  <c r="G119" i="2"/>
  <c r="F119" i="2" s="1"/>
  <c r="D119" i="2"/>
  <c r="M118" i="2"/>
  <c r="L118" i="2" s="1"/>
  <c r="J118" i="2"/>
  <c r="I118" i="2" s="1"/>
  <c r="G118" i="2"/>
  <c r="F118" i="2" s="1"/>
  <c r="D118" i="2"/>
  <c r="M117" i="2"/>
  <c r="L117" i="2" s="1"/>
  <c r="J117" i="2"/>
  <c r="I117" i="2" s="1"/>
  <c r="G117" i="2"/>
  <c r="F117" i="2" s="1"/>
  <c r="D117" i="2"/>
  <c r="M116" i="2"/>
  <c r="L116" i="2" s="1"/>
  <c r="J116" i="2"/>
  <c r="I116" i="2" s="1"/>
  <c r="G116" i="2"/>
  <c r="F116" i="2" s="1"/>
  <c r="D116" i="2"/>
  <c r="M115" i="2"/>
  <c r="L115" i="2" s="1"/>
  <c r="J115" i="2"/>
  <c r="I115" i="2" s="1"/>
  <c r="G115" i="2"/>
  <c r="F115" i="2" s="1"/>
  <c r="D115" i="2"/>
  <c r="M114" i="2"/>
  <c r="L114" i="2" s="1"/>
  <c r="J114" i="2"/>
  <c r="I114" i="2"/>
  <c r="G114" i="2"/>
  <c r="F114" i="2" s="1"/>
  <c r="D114" i="2"/>
  <c r="M113" i="2"/>
  <c r="L113" i="2" s="1"/>
  <c r="J113" i="2"/>
  <c r="I113" i="2" s="1"/>
  <c r="G113" i="2"/>
  <c r="F113" i="2" s="1"/>
  <c r="D113" i="2"/>
  <c r="M112" i="2"/>
  <c r="L112" i="2" s="1"/>
  <c r="J112" i="2"/>
  <c r="I112" i="2" s="1"/>
  <c r="G112" i="2"/>
  <c r="F112" i="2" s="1"/>
  <c r="D112" i="2"/>
  <c r="M111" i="2"/>
  <c r="L111" i="2" s="1"/>
  <c r="J111" i="2"/>
  <c r="I111" i="2" s="1"/>
  <c r="G111" i="2"/>
  <c r="F111" i="2"/>
  <c r="D111" i="2"/>
  <c r="M110" i="2"/>
  <c r="L110" i="2" s="1"/>
  <c r="J110" i="2"/>
  <c r="I110" i="2" s="1"/>
  <c r="G110" i="2"/>
  <c r="F110" i="2" s="1"/>
  <c r="D110" i="2"/>
  <c r="M109" i="2"/>
  <c r="L109" i="2" s="1"/>
  <c r="J109" i="2"/>
  <c r="I109" i="2" s="1"/>
  <c r="G109" i="2"/>
  <c r="F109" i="2" s="1"/>
  <c r="D109" i="2"/>
  <c r="M108" i="2"/>
  <c r="L108" i="2" s="1"/>
  <c r="J108" i="2"/>
  <c r="I108" i="2" s="1"/>
  <c r="G108" i="2"/>
  <c r="F108" i="2" s="1"/>
  <c r="D108" i="2"/>
  <c r="M107" i="2"/>
  <c r="L107" i="2" s="1"/>
  <c r="J107" i="2"/>
  <c r="I107" i="2" s="1"/>
  <c r="G107" i="2"/>
  <c r="F107" i="2" s="1"/>
  <c r="D107" i="2"/>
  <c r="M106" i="2"/>
  <c r="L106" i="2" s="1"/>
  <c r="J106" i="2"/>
  <c r="I106" i="2" s="1"/>
  <c r="G106" i="2"/>
  <c r="F106" i="2" s="1"/>
  <c r="D106" i="2"/>
  <c r="M105" i="2"/>
  <c r="L105" i="2" s="1"/>
  <c r="J105" i="2"/>
  <c r="I105" i="2" s="1"/>
  <c r="G105" i="2"/>
  <c r="F105" i="2" s="1"/>
  <c r="D105" i="2"/>
  <c r="M104" i="2"/>
  <c r="L104" i="2" s="1"/>
  <c r="J104" i="2"/>
  <c r="I104" i="2" s="1"/>
  <c r="G104" i="2"/>
  <c r="F104" i="2" s="1"/>
  <c r="D104" i="2"/>
  <c r="M103" i="2"/>
  <c r="L103" i="2" s="1"/>
  <c r="J103" i="2"/>
  <c r="I103" i="2" s="1"/>
  <c r="G103" i="2"/>
  <c r="F103" i="2" s="1"/>
  <c r="D103" i="2"/>
  <c r="M102" i="2"/>
  <c r="L102" i="2" s="1"/>
  <c r="J102" i="2"/>
  <c r="I102" i="2" s="1"/>
  <c r="G102" i="2"/>
  <c r="F102" i="2" s="1"/>
  <c r="D102" i="2"/>
  <c r="M101" i="2"/>
  <c r="L101" i="2" s="1"/>
  <c r="J101" i="2"/>
  <c r="I101" i="2" s="1"/>
  <c r="G101" i="2"/>
  <c r="F101" i="2" s="1"/>
  <c r="D101" i="2"/>
  <c r="M100" i="2"/>
  <c r="L100" i="2" s="1"/>
  <c r="J100" i="2"/>
  <c r="I100" i="2" s="1"/>
  <c r="G100" i="2"/>
  <c r="F100" i="2"/>
  <c r="D100" i="2"/>
  <c r="M99" i="2"/>
  <c r="L99" i="2" s="1"/>
  <c r="J99" i="2"/>
  <c r="I99" i="2" s="1"/>
  <c r="G99" i="2"/>
  <c r="F99" i="2" s="1"/>
  <c r="D99" i="2"/>
  <c r="M98" i="2"/>
  <c r="L98" i="2" s="1"/>
  <c r="J98" i="2"/>
  <c r="I98" i="2" s="1"/>
  <c r="G98" i="2"/>
  <c r="F98" i="2" s="1"/>
  <c r="D98" i="2"/>
  <c r="M97" i="2"/>
  <c r="L97" i="2" s="1"/>
  <c r="J97" i="2"/>
  <c r="I97" i="2" s="1"/>
  <c r="G97" i="2"/>
  <c r="F97" i="2" s="1"/>
  <c r="D97" i="2"/>
  <c r="M96" i="2"/>
  <c r="L96" i="2"/>
  <c r="J96" i="2"/>
  <c r="I96" i="2" s="1"/>
  <c r="G96" i="2"/>
  <c r="F96" i="2" s="1"/>
  <c r="D96" i="2"/>
  <c r="M95" i="2"/>
  <c r="L95" i="2"/>
  <c r="J95" i="2"/>
  <c r="I95" i="2" s="1"/>
  <c r="G95" i="2"/>
  <c r="F95" i="2" s="1"/>
  <c r="D95" i="2"/>
  <c r="M94" i="2"/>
  <c r="L94" i="2" s="1"/>
  <c r="J94" i="2"/>
  <c r="I94" i="2" s="1"/>
  <c r="G94" i="2"/>
  <c r="F94" i="2" s="1"/>
  <c r="D94" i="2"/>
  <c r="M93" i="2"/>
  <c r="L93" i="2" s="1"/>
  <c r="J93" i="2"/>
  <c r="I93" i="2" s="1"/>
  <c r="G93" i="2"/>
  <c r="F93" i="2" s="1"/>
  <c r="D93" i="2"/>
  <c r="M92" i="2"/>
  <c r="L92" i="2" s="1"/>
  <c r="J92" i="2"/>
  <c r="I92" i="2" s="1"/>
  <c r="G92" i="2"/>
  <c r="F92" i="2" s="1"/>
  <c r="D92" i="2"/>
  <c r="M91" i="2"/>
  <c r="L91" i="2" s="1"/>
  <c r="J91" i="2"/>
  <c r="I91" i="2" s="1"/>
  <c r="G91" i="2"/>
  <c r="F91" i="2" s="1"/>
  <c r="D91" i="2"/>
  <c r="M90" i="2"/>
  <c r="L90" i="2"/>
  <c r="J90" i="2"/>
  <c r="I90" i="2" s="1"/>
  <c r="G90" i="2"/>
  <c r="F90" i="2" s="1"/>
  <c r="D90" i="2"/>
  <c r="M89" i="2"/>
  <c r="L89" i="2" s="1"/>
  <c r="J89" i="2"/>
  <c r="I89" i="2" s="1"/>
  <c r="G89" i="2"/>
  <c r="F89" i="2" s="1"/>
  <c r="D89" i="2"/>
  <c r="M88" i="2"/>
  <c r="L88" i="2" s="1"/>
  <c r="J88" i="2"/>
  <c r="I88" i="2" s="1"/>
  <c r="G88" i="2"/>
  <c r="F88" i="2" s="1"/>
  <c r="D88" i="2"/>
  <c r="M87" i="2"/>
  <c r="L87" i="2" s="1"/>
  <c r="J87" i="2"/>
  <c r="I87" i="2" s="1"/>
  <c r="G87" i="2"/>
  <c r="F87" i="2"/>
  <c r="D87" i="2"/>
  <c r="M86" i="2"/>
  <c r="L86" i="2" s="1"/>
  <c r="J86" i="2"/>
  <c r="I86" i="2" s="1"/>
  <c r="G86" i="2"/>
  <c r="F86" i="2"/>
  <c r="D86" i="2"/>
  <c r="M85" i="2"/>
  <c r="L85" i="2" s="1"/>
  <c r="J85" i="2"/>
  <c r="I85" i="2" s="1"/>
  <c r="G85" i="2"/>
  <c r="F85" i="2" s="1"/>
  <c r="D85" i="2"/>
  <c r="M84" i="2"/>
  <c r="L84" i="2" s="1"/>
  <c r="J84" i="2"/>
  <c r="I84" i="2" s="1"/>
  <c r="G84" i="2"/>
  <c r="F84" i="2" s="1"/>
  <c r="D84" i="2"/>
  <c r="M83" i="2"/>
  <c r="L83" i="2" s="1"/>
  <c r="J83" i="2"/>
  <c r="I83" i="2" s="1"/>
  <c r="G83" i="2"/>
  <c r="F83" i="2" s="1"/>
  <c r="D83" i="2"/>
  <c r="M82" i="2"/>
  <c r="L82" i="2" s="1"/>
  <c r="J82" i="2"/>
  <c r="I82" i="2" s="1"/>
  <c r="G82" i="2"/>
  <c r="F82" i="2" s="1"/>
  <c r="D82" i="2"/>
  <c r="M81" i="2"/>
  <c r="L81" i="2" s="1"/>
  <c r="J81" i="2"/>
  <c r="I81" i="2" s="1"/>
  <c r="G81" i="2"/>
  <c r="F81" i="2" s="1"/>
  <c r="D81" i="2"/>
  <c r="M80" i="2"/>
  <c r="L80" i="2" s="1"/>
  <c r="J80" i="2"/>
  <c r="I80" i="2" s="1"/>
  <c r="G80" i="2"/>
  <c r="F80" i="2" s="1"/>
  <c r="D80" i="2"/>
  <c r="M79" i="2"/>
  <c r="L79" i="2" s="1"/>
  <c r="J79" i="2"/>
  <c r="I79" i="2"/>
  <c r="G79" i="2"/>
  <c r="F79" i="2" s="1"/>
  <c r="D79" i="2"/>
  <c r="M78" i="2"/>
  <c r="L78" i="2" s="1"/>
  <c r="J78" i="2"/>
  <c r="I78" i="2" s="1"/>
  <c r="G78" i="2"/>
  <c r="F78" i="2"/>
  <c r="D78" i="2"/>
  <c r="M77" i="2"/>
  <c r="L77" i="2" s="1"/>
  <c r="J77" i="2"/>
  <c r="I77" i="2" s="1"/>
  <c r="G77" i="2"/>
  <c r="F77" i="2" s="1"/>
  <c r="D77" i="2"/>
  <c r="M76" i="2"/>
  <c r="L76" i="2" s="1"/>
  <c r="J76" i="2"/>
  <c r="I76" i="2" s="1"/>
  <c r="G76" i="2"/>
  <c r="F76" i="2" s="1"/>
  <c r="D76" i="2"/>
  <c r="M75" i="2"/>
  <c r="L75" i="2" s="1"/>
  <c r="J75" i="2"/>
  <c r="I75" i="2" s="1"/>
  <c r="G75" i="2"/>
  <c r="F75" i="2" s="1"/>
  <c r="D75" i="2"/>
  <c r="M74" i="2"/>
  <c r="L74" i="2" s="1"/>
  <c r="J74" i="2"/>
  <c r="I74" i="2" s="1"/>
  <c r="G74" i="2"/>
  <c r="F74" i="2"/>
  <c r="D74" i="2"/>
  <c r="M73" i="2"/>
  <c r="L73" i="2" s="1"/>
  <c r="J73" i="2"/>
  <c r="I73" i="2" s="1"/>
  <c r="G73" i="2"/>
  <c r="F73" i="2" s="1"/>
  <c r="D73" i="2"/>
  <c r="M72" i="2"/>
  <c r="L72" i="2" s="1"/>
  <c r="J72" i="2"/>
  <c r="I72" i="2"/>
  <c r="G72" i="2"/>
  <c r="F72" i="2" s="1"/>
  <c r="D72" i="2"/>
  <c r="M71" i="2"/>
  <c r="L71" i="2"/>
  <c r="J71" i="2"/>
  <c r="I71" i="2" s="1"/>
  <c r="G71" i="2"/>
  <c r="F71" i="2" s="1"/>
  <c r="D71" i="2"/>
  <c r="M70" i="2"/>
  <c r="L70" i="2" s="1"/>
  <c r="J70" i="2"/>
  <c r="I70" i="2"/>
  <c r="G70" i="2"/>
  <c r="F70" i="2" s="1"/>
  <c r="D70" i="2"/>
  <c r="M69" i="2"/>
  <c r="L69" i="2" s="1"/>
  <c r="J69" i="2"/>
  <c r="I69" i="2" s="1"/>
  <c r="G69" i="2"/>
  <c r="F69" i="2" s="1"/>
  <c r="D69" i="2"/>
  <c r="M68" i="2"/>
  <c r="L68" i="2" s="1"/>
  <c r="J68" i="2"/>
  <c r="I68" i="2" s="1"/>
  <c r="G68" i="2"/>
  <c r="F68" i="2" s="1"/>
  <c r="D68" i="2"/>
  <c r="M67" i="2"/>
  <c r="L67" i="2" s="1"/>
  <c r="J67" i="2"/>
  <c r="I67" i="2" s="1"/>
  <c r="G67" i="2"/>
  <c r="F67" i="2" s="1"/>
  <c r="D67" i="2"/>
  <c r="M66" i="2"/>
  <c r="L66" i="2" s="1"/>
  <c r="J66" i="2"/>
  <c r="I66" i="2" s="1"/>
  <c r="G66" i="2"/>
  <c r="F66" i="2" s="1"/>
  <c r="D66" i="2"/>
  <c r="M65" i="2"/>
  <c r="L65" i="2" s="1"/>
  <c r="J65" i="2"/>
  <c r="I65" i="2" s="1"/>
  <c r="G65" i="2"/>
  <c r="F65" i="2" s="1"/>
  <c r="D65" i="2"/>
  <c r="M64" i="2"/>
  <c r="L64" i="2" s="1"/>
  <c r="J64" i="2"/>
  <c r="I64" i="2" s="1"/>
  <c r="G64" i="2"/>
  <c r="F64" i="2" s="1"/>
  <c r="D64" i="2"/>
  <c r="M63" i="2"/>
  <c r="L63" i="2" s="1"/>
  <c r="J63" i="2"/>
  <c r="I63" i="2" s="1"/>
  <c r="G63" i="2"/>
  <c r="F63" i="2" s="1"/>
  <c r="D63" i="2"/>
  <c r="M62" i="2"/>
  <c r="L62" i="2" s="1"/>
  <c r="J62" i="2"/>
  <c r="I62" i="2" s="1"/>
  <c r="G62" i="2"/>
  <c r="F62" i="2" s="1"/>
  <c r="D62" i="2"/>
  <c r="M61" i="2"/>
  <c r="L61" i="2" s="1"/>
  <c r="J61" i="2"/>
  <c r="I61" i="2"/>
  <c r="G61" i="2"/>
  <c r="F61" i="2" s="1"/>
  <c r="D61" i="2"/>
  <c r="M60" i="2"/>
  <c r="L60" i="2" s="1"/>
  <c r="J60" i="2"/>
  <c r="I60" i="2" s="1"/>
  <c r="G60" i="2"/>
  <c r="F60" i="2"/>
  <c r="D60" i="2"/>
  <c r="M59" i="2"/>
  <c r="L59" i="2" s="1"/>
  <c r="J59" i="2"/>
  <c r="I59" i="2" s="1"/>
  <c r="G59" i="2"/>
  <c r="F59" i="2" s="1"/>
  <c r="D59" i="2"/>
  <c r="M58" i="2"/>
  <c r="L58" i="2" s="1"/>
  <c r="J58" i="2"/>
  <c r="I58" i="2" s="1"/>
  <c r="G58" i="2"/>
  <c r="F58" i="2" s="1"/>
  <c r="D58" i="2"/>
  <c r="M57" i="2"/>
  <c r="L57" i="2" s="1"/>
  <c r="J57" i="2"/>
  <c r="I57" i="2" s="1"/>
  <c r="G57" i="2"/>
  <c r="F57" i="2" s="1"/>
  <c r="D57" i="2"/>
  <c r="M56" i="2"/>
  <c r="L56" i="2" s="1"/>
  <c r="J56" i="2"/>
  <c r="I56" i="2" s="1"/>
  <c r="G56" i="2"/>
  <c r="F56" i="2"/>
  <c r="D56" i="2"/>
  <c r="M55" i="2"/>
  <c r="L55" i="2" s="1"/>
  <c r="J55" i="2"/>
  <c r="I55" i="2"/>
  <c r="G55" i="2"/>
  <c r="F55" i="2" s="1"/>
  <c r="D55" i="2"/>
  <c r="M54" i="2"/>
  <c r="L54" i="2" s="1"/>
  <c r="J54" i="2"/>
  <c r="I54" i="2" s="1"/>
  <c r="G54" i="2"/>
  <c r="F54" i="2" s="1"/>
  <c r="D54" i="2"/>
  <c r="M53" i="2"/>
  <c r="L53" i="2" s="1"/>
  <c r="J53" i="2"/>
  <c r="I53" i="2" s="1"/>
  <c r="G53" i="2"/>
  <c r="F53" i="2" s="1"/>
  <c r="D53" i="2"/>
  <c r="M52" i="2"/>
  <c r="L52" i="2" s="1"/>
  <c r="J52" i="2"/>
  <c r="I52" i="2" s="1"/>
  <c r="G52" i="2"/>
  <c r="F52" i="2" s="1"/>
  <c r="D52" i="2"/>
  <c r="M51" i="2"/>
  <c r="L51" i="2" s="1"/>
  <c r="J51" i="2"/>
  <c r="I51" i="2" s="1"/>
  <c r="G51" i="2"/>
  <c r="F51" i="2" s="1"/>
  <c r="D51" i="2"/>
  <c r="M50" i="2"/>
  <c r="L50" i="2" s="1"/>
  <c r="J50" i="2"/>
  <c r="I50" i="2" s="1"/>
  <c r="G50" i="2"/>
  <c r="F50" i="2" s="1"/>
  <c r="D50" i="2"/>
  <c r="M49" i="2"/>
  <c r="L49" i="2" s="1"/>
  <c r="J49" i="2"/>
  <c r="I49" i="2" s="1"/>
  <c r="G49" i="2"/>
  <c r="F49" i="2" s="1"/>
  <c r="D49" i="2"/>
  <c r="M48" i="2"/>
  <c r="L48" i="2" s="1"/>
  <c r="J48" i="2"/>
  <c r="I48" i="2" s="1"/>
  <c r="G48" i="2"/>
  <c r="F48" i="2" s="1"/>
  <c r="D48" i="2"/>
  <c r="M47" i="2"/>
  <c r="L47" i="2" s="1"/>
  <c r="J47" i="2"/>
  <c r="I47" i="2" s="1"/>
  <c r="G47" i="2"/>
  <c r="F47" i="2" s="1"/>
  <c r="D47" i="2"/>
  <c r="M46" i="2"/>
  <c r="L46" i="2" s="1"/>
  <c r="J46" i="2"/>
  <c r="I46" i="2" s="1"/>
  <c r="G46" i="2"/>
  <c r="F46" i="2" s="1"/>
  <c r="D46" i="2"/>
  <c r="M45" i="2"/>
  <c r="L45" i="2" s="1"/>
  <c r="J45" i="2"/>
  <c r="I45" i="2" s="1"/>
  <c r="G45" i="2"/>
  <c r="F45" i="2" s="1"/>
  <c r="D45" i="2"/>
  <c r="M44" i="2"/>
  <c r="L44" i="2" s="1"/>
  <c r="J44" i="2"/>
  <c r="I44" i="2" s="1"/>
  <c r="G44" i="2"/>
  <c r="F44" i="2" s="1"/>
  <c r="D44" i="2"/>
  <c r="M43" i="2"/>
  <c r="L43" i="2" s="1"/>
  <c r="J43" i="2"/>
  <c r="I43" i="2" s="1"/>
  <c r="G43" i="2"/>
  <c r="F43" i="2" s="1"/>
  <c r="D43" i="2"/>
  <c r="M42" i="2"/>
  <c r="L42" i="2" s="1"/>
  <c r="J42" i="2"/>
  <c r="I42" i="2" s="1"/>
  <c r="G42" i="2"/>
  <c r="F42" i="2" s="1"/>
  <c r="D42" i="2"/>
  <c r="M41" i="2"/>
  <c r="L41" i="2"/>
  <c r="J41" i="2"/>
  <c r="I41" i="2" s="1"/>
  <c r="G41" i="2"/>
  <c r="F41" i="2" s="1"/>
  <c r="D41" i="2"/>
  <c r="M40" i="2"/>
  <c r="L40" i="2" s="1"/>
  <c r="J40" i="2"/>
  <c r="I40" i="2"/>
  <c r="G40" i="2"/>
  <c r="F40" i="2"/>
  <c r="D40" i="2"/>
  <c r="M39" i="2"/>
  <c r="L39" i="2" s="1"/>
  <c r="J39" i="2"/>
  <c r="I39" i="2" s="1"/>
  <c r="G39" i="2"/>
  <c r="F39" i="2" s="1"/>
  <c r="D39" i="2"/>
  <c r="M38" i="2"/>
  <c r="L38" i="2" s="1"/>
  <c r="J38" i="2"/>
  <c r="I38" i="2"/>
  <c r="G38" i="2"/>
  <c r="F38" i="2"/>
  <c r="D38" i="2"/>
  <c r="M37" i="2"/>
  <c r="L37" i="2" s="1"/>
  <c r="J37" i="2"/>
  <c r="I37" i="2"/>
  <c r="G37" i="2"/>
  <c r="F37" i="2" s="1"/>
  <c r="D37" i="2"/>
  <c r="M36" i="2"/>
  <c r="L36" i="2" s="1"/>
  <c r="J36" i="2"/>
  <c r="I36" i="2" s="1"/>
  <c r="G36" i="2"/>
  <c r="F36" i="2" s="1"/>
  <c r="D36" i="2"/>
  <c r="M35" i="2"/>
  <c r="L35" i="2"/>
  <c r="J35" i="2"/>
  <c r="I35" i="2" s="1"/>
  <c r="G35" i="2"/>
  <c r="F35" i="2" s="1"/>
  <c r="D35" i="2"/>
  <c r="M34" i="2"/>
  <c r="L34" i="2" s="1"/>
  <c r="J34" i="2"/>
  <c r="I34" i="2"/>
  <c r="G34" i="2"/>
  <c r="F34" i="2"/>
  <c r="D34" i="2"/>
  <c r="M33" i="2"/>
  <c r="L33" i="2" s="1"/>
  <c r="J33" i="2"/>
  <c r="I33" i="2" s="1"/>
  <c r="G33" i="2"/>
  <c r="F33" i="2" s="1"/>
  <c r="D33" i="2"/>
  <c r="M32" i="2"/>
  <c r="L32" i="2" s="1"/>
  <c r="J32" i="2"/>
  <c r="I32" i="2"/>
  <c r="G32" i="2"/>
  <c r="F32" i="2"/>
  <c r="D32" i="2"/>
  <c r="M31" i="2"/>
  <c r="L31" i="2" s="1"/>
  <c r="J31" i="2"/>
  <c r="I31" i="2"/>
  <c r="G31" i="2"/>
  <c r="F31" i="2" s="1"/>
  <c r="D31" i="2"/>
  <c r="M30" i="2"/>
  <c r="L30" i="2" s="1"/>
  <c r="J30" i="2"/>
  <c r="I30" i="2" s="1"/>
  <c r="G30" i="2"/>
  <c r="F30" i="2" s="1"/>
  <c r="D30" i="2"/>
  <c r="M29" i="2"/>
  <c r="L29" i="2"/>
  <c r="J29" i="2"/>
  <c r="I29" i="2" s="1"/>
  <c r="G29" i="2"/>
  <c r="F29" i="2" s="1"/>
  <c r="D29" i="2"/>
  <c r="M28" i="2"/>
  <c r="L28" i="2" s="1"/>
  <c r="J28" i="2"/>
  <c r="I28" i="2"/>
  <c r="G28" i="2"/>
  <c r="F28" i="2"/>
  <c r="D28" i="2"/>
  <c r="M27" i="2"/>
  <c r="L27" i="2" s="1"/>
  <c r="J27" i="2"/>
  <c r="I27" i="2" s="1"/>
  <c r="G27" i="2"/>
  <c r="F27" i="2" s="1"/>
  <c r="D27" i="2"/>
  <c r="M26" i="2"/>
  <c r="L26" i="2" s="1"/>
  <c r="J26" i="2"/>
  <c r="I26" i="2"/>
  <c r="G26" i="2"/>
  <c r="F26" i="2"/>
  <c r="D26" i="2"/>
  <c r="M25" i="2"/>
  <c r="L25" i="2" s="1"/>
  <c r="J25" i="2"/>
  <c r="I25" i="2"/>
  <c r="G25" i="2"/>
  <c r="F25" i="2" s="1"/>
  <c r="D25" i="2"/>
  <c r="M24" i="2"/>
  <c r="L24" i="2" s="1"/>
  <c r="J24" i="2"/>
  <c r="I24" i="2" s="1"/>
  <c r="G24" i="2"/>
  <c r="F24" i="2"/>
  <c r="D24" i="2"/>
  <c r="M23" i="2"/>
  <c r="L23" i="2" s="1"/>
  <c r="J23" i="2"/>
  <c r="I23" i="2" s="1"/>
  <c r="G23" i="2"/>
  <c r="F23" i="2" s="1"/>
  <c r="D23" i="2"/>
  <c r="M22" i="2"/>
  <c r="L22" i="2" s="1"/>
  <c r="J22" i="2"/>
  <c r="I22" i="2" s="1"/>
  <c r="G22" i="2"/>
  <c r="F22" i="2" s="1"/>
  <c r="D22" i="2"/>
  <c r="M21" i="2"/>
  <c r="L21" i="2" s="1"/>
  <c r="J21" i="2"/>
  <c r="I21" i="2" s="1"/>
  <c r="G21" i="2"/>
  <c r="F21" i="2" s="1"/>
  <c r="D21" i="2"/>
  <c r="M20" i="2"/>
  <c r="L20" i="2" s="1"/>
  <c r="J20" i="2"/>
  <c r="I20" i="2"/>
  <c r="G20" i="2"/>
  <c r="F20" i="2" s="1"/>
  <c r="D20" i="2"/>
  <c r="M19" i="2"/>
  <c r="L19" i="2" s="1"/>
  <c r="J19" i="2"/>
  <c r="I19" i="2" s="1"/>
  <c r="G19" i="2"/>
  <c r="F19" i="2" s="1"/>
  <c r="D19" i="2"/>
  <c r="M18" i="2"/>
  <c r="L18" i="2" s="1"/>
  <c r="J18" i="2"/>
  <c r="I18" i="2"/>
  <c r="G18" i="2"/>
  <c r="F18" i="2"/>
  <c r="D18" i="2"/>
  <c r="M17" i="2"/>
  <c r="L17" i="2" s="1"/>
  <c r="J17" i="2"/>
  <c r="I17" i="2" s="1"/>
  <c r="G17" i="2"/>
  <c r="F17" i="2" s="1"/>
  <c r="D17" i="2"/>
  <c r="M16" i="2"/>
  <c r="L16" i="2" s="1"/>
  <c r="J16" i="2"/>
  <c r="I16" i="2" s="1"/>
  <c r="G16" i="2"/>
  <c r="F16" i="2" s="1"/>
  <c r="D16" i="2"/>
  <c r="M15" i="2"/>
  <c r="L15" i="2" s="1"/>
  <c r="J15" i="2"/>
  <c r="I15" i="2" s="1"/>
  <c r="G15" i="2"/>
  <c r="F15" i="2" s="1"/>
  <c r="D15" i="2"/>
  <c r="M14" i="2"/>
  <c r="L14" i="2" s="1"/>
  <c r="J14" i="2"/>
  <c r="I14" i="2" s="1"/>
  <c r="G14" i="2"/>
  <c r="F14" i="2" s="1"/>
  <c r="D14" i="2"/>
  <c r="M13" i="2"/>
  <c r="L13" i="2" s="1"/>
  <c r="J13" i="2"/>
  <c r="I13" i="2" s="1"/>
  <c r="G13" i="2"/>
  <c r="F13" i="2" s="1"/>
  <c r="D13" i="2"/>
  <c r="M12" i="2"/>
  <c r="L12" i="2" s="1"/>
  <c r="J12" i="2"/>
  <c r="I12" i="2" s="1"/>
  <c r="G12" i="2"/>
  <c r="F12" i="2" s="1"/>
  <c r="D12" i="2"/>
  <c r="M11" i="2"/>
  <c r="L11" i="2"/>
  <c r="J11" i="2"/>
  <c r="I11" i="2" s="1"/>
  <c r="G11" i="2"/>
  <c r="F11" i="2" s="1"/>
  <c r="D11" i="2"/>
  <c r="M10" i="2"/>
  <c r="L10" i="2" s="1"/>
  <c r="J10" i="2"/>
  <c r="I10" i="2"/>
  <c r="G10" i="2"/>
  <c r="F10" i="2" s="1"/>
  <c r="D10" i="2"/>
  <c r="M9" i="2"/>
  <c r="L9" i="2" s="1"/>
  <c r="J9" i="2"/>
  <c r="I9" i="2" s="1"/>
  <c r="G9" i="2"/>
  <c r="F9" i="2" s="1"/>
  <c r="D9" i="2"/>
  <c r="M8" i="2"/>
  <c r="L8" i="2" s="1"/>
  <c r="J8" i="2"/>
  <c r="I8" i="2" s="1"/>
  <c r="G8" i="2"/>
  <c r="F8" i="2"/>
  <c r="D8" i="2"/>
  <c r="M7" i="2"/>
  <c r="L7" i="2" s="1"/>
  <c r="J7" i="2"/>
  <c r="I7" i="2" s="1"/>
  <c r="G7" i="2"/>
  <c r="F7" i="2" s="1"/>
  <c r="D7" i="2"/>
  <c r="M6" i="2"/>
  <c r="L6" i="2" s="1"/>
  <c r="J6" i="2"/>
  <c r="I6" i="2"/>
  <c r="G6" i="2"/>
  <c r="F6" i="2"/>
  <c r="D6" i="2"/>
  <c r="M5" i="2"/>
  <c r="L5" i="2" s="1"/>
  <c r="J5" i="2"/>
  <c r="I5" i="2" s="1"/>
  <c r="G5" i="2"/>
  <c r="F5" i="2" s="1"/>
  <c r="D5" i="2"/>
  <c r="M4" i="2"/>
  <c r="L4" i="2" s="1"/>
  <c r="J4" i="2"/>
  <c r="I4" i="2" s="1"/>
  <c r="G4" i="2"/>
  <c r="F4" i="2" s="1"/>
  <c r="D4" i="2"/>
  <c r="M3" i="2"/>
  <c r="L3" i="2" s="1"/>
  <c r="J3" i="2"/>
  <c r="I3" i="2" s="1"/>
  <c r="G3" i="2"/>
  <c r="F3" i="2" s="1"/>
  <c r="D3" i="2"/>
</calcChain>
</file>

<file path=xl/sharedStrings.xml><?xml version="1.0" encoding="utf-8"?>
<sst xmlns="http://schemas.openxmlformats.org/spreadsheetml/2006/main" count="230" uniqueCount="165">
  <si>
    <t>源类型</t>
  </si>
  <si>
    <t>排放源</t>
  </si>
  <si>
    <t>颗粒物排放量</t>
  </si>
  <si>
    <t>PM2.5排放量</t>
  </si>
  <si>
    <t>占比</t>
  </si>
  <si>
    <t>直接源</t>
  </si>
  <si>
    <t>水泥制造</t>
  </si>
  <si>
    <t>火力发电</t>
  </si>
  <si>
    <t>石灰石、石膏开采</t>
  </si>
  <si>
    <t>其他建筑材料制造</t>
  </si>
  <si>
    <t>水泥制品制造</t>
  </si>
  <si>
    <t>盐加工</t>
  </si>
  <si>
    <t>粘土及其他土砂石开采</t>
  </si>
  <si>
    <t>褐煤开采洗选</t>
  </si>
  <si>
    <t>粘土砖瓦及建筑砌块制造</t>
  </si>
  <si>
    <t>其他水泥类似制品制造</t>
  </si>
  <si>
    <t>其他</t>
  </si>
  <si>
    <t>扬尘源</t>
  </si>
  <si>
    <t>间接源</t>
  </si>
  <si>
    <t>二次转换</t>
  </si>
  <si>
    <t>外来传输</t>
  </si>
  <si>
    <t>行业类型</t>
  </si>
  <si>
    <t>企业名称</t>
  </si>
  <si>
    <t>减排情景1</t>
  </si>
  <si>
    <t>减排情景2</t>
  </si>
  <si>
    <t>减排情景3</t>
  </si>
  <si>
    <t>日排放限值</t>
  </si>
  <si>
    <t>减排目标</t>
  </si>
  <si>
    <t>减排比</t>
  </si>
  <si>
    <t>台泥（重庆）水泥有限公司</t>
  </si>
  <si>
    <t>重庆金九建材集团有限公司</t>
  </si>
  <si>
    <t>重庆市富丰水泥集团特种水泥有限公司</t>
  </si>
  <si>
    <t>冀东水泥重庆合川有限责任公司</t>
  </si>
  <si>
    <t>重庆华新盐井水泥有限公司</t>
  </si>
  <si>
    <t>国家电投集团重庆合川发电有限公司</t>
  </si>
  <si>
    <t>重庆邦略投资有限公司</t>
  </si>
  <si>
    <t>重庆水波洞建材有限公司</t>
  </si>
  <si>
    <t>重庆皇隆建材有限公司</t>
  </si>
  <si>
    <t>重庆市合龙建材有限公司</t>
  </si>
  <si>
    <t>重庆掌石石材有限公司</t>
  </si>
  <si>
    <t>重庆市砾城建材有限公司</t>
  </si>
  <si>
    <t>重庆市白峡口建材有限公司</t>
  </si>
  <si>
    <t>重庆市合川区林海石业有限公司</t>
  </si>
  <si>
    <t>重庆市合川区至皇建材有限公司</t>
  </si>
  <si>
    <t>重庆金九矿业有限公司</t>
  </si>
  <si>
    <t>重庆市洪臣建材有限公司</t>
  </si>
  <si>
    <t>重庆龙积达建材有限公司</t>
  </si>
  <si>
    <t>重庆太富环保科技集团有限公司</t>
  </si>
  <si>
    <t>重庆市龙洋矿业有限公司</t>
  </si>
  <si>
    <t>重庆神赞建材有限公司</t>
  </si>
  <si>
    <t>重庆金铂实业集团鑫威舜水泥有限公司</t>
  </si>
  <si>
    <t>重庆市亚磊建材有限公司</t>
  </si>
  <si>
    <t>重庆市合川区盐井三峡矿石有限责任公司</t>
  </si>
  <si>
    <t>重庆华蓥矿业有限公司</t>
  </si>
  <si>
    <t>重庆市桂溪建材有限公司</t>
  </si>
  <si>
    <t>重庆鼎中建材有限公司</t>
  </si>
  <si>
    <t>重庆喻宋新型建材有限责任公司</t>
  </si>
  <si>
    <t>重庆市合川区张福明矸石加工厂</t>
  </si>
  <si>
    <t>重庆瑞兆建材有限公司</t>
  </si>
  <si>
    <t>重庆市沙河碎石加工有限公司</t>
  </si>
  <si>
    <t>但堂洪</t>
  </si>
  <si>
    <t>重庆市合泽道路工程有限公司</t>
  </si>
  <si>
    <t>合川区万福建材经营部</t>
  </si>
  <si>
    <t>重庆合泽道路工程有限公司草街沥青搅拌站</t>
  </si>
  <si>
    <t>重庆雅博建材有限公司</t>
  </si>
  <si>
    <t>重庆市瑞轩豪邦新型建材有限公司</t>
  </si>
  <si>
    <t>重庆五府实业有限公司</t>
  </si>
  <si>
    <t>重庆丰石建材有限公司</t>
  </si>
  <si>
    <t>重庆市合川区物攀建材有限公司</t>
  </si>
  <si>
    <t>重庆聚众混凝土有限公司</t>
  </si>
  <si>
    <t>重庆市合川区榆钱混凝土加工厂</t>
  </si>
  <si>
    <t>重庆中微新型建材有限公司</t>
  </si>
  <si>
    <t>重庆纬骏水泥制品有限责任公司</t>
  </si>
  <si>
    <t>重庆市临溪建材有限公司</t>
  </si>
  <si>
    <t>重庆市彭洲混凝土有限公司</t>
  </si>
  <si>
    <t>重庆迈克尔轨枕有限公司</t>
  </si>
  <si>
    <t>重庆市凝成水泥制品有限公司</t>
  </si>
  <si>
    <t>重庆市合川区代红水泥制品有限公司</t>
  </si>
  <si>
    <t>重庆市豪红兔烧砖有限公司</t>
  </si>
  <si>
    <t>重庆远航建材有限公司合川分公司</t>
  </si>
  <si>
    <t>重庆辉益水泥制品厂</t>
  </si>
  <si>
    <t>重庆蕴丰建材有限责任公司</t>
  </si>
  <si>
    <t>重庆市鹏禾建材有限公司</t>
  </si>
  <si>
    <t>重庆天维绿色建筑技术开发有限公司合川分公司</t>
  </si>
  <si>
    <t>重庆市合川区肖家水泥制品厂</t>
  </si>
  <si>
    <t>合川区东渡地砖厂</t>
  </si>
  <si>
    <t>合川区鑫亚水泥制品厂</t>
  </si>
  <si>
    <t>合川区清平镇治林空心砖厂</t>
  </si>
  <si>
    <t>合川区晓云建材厂</t>
  </si>
  <si>
    <t>重庆蓬盛水泥制品有限公司合川分公司</t>
  </si>
  <si>
    <t>重庆市合川区清平水泥制品厂</t>
  </si>
  <si>
    <t>合川区章喜建材厂</t>
  </si>
  <si>
    <t>黄苍龙</t>
  </si>
  <si>
    <t>合川区方园建材排烟道加工厂</t>
  </si>
  <si>
    <t>重庆市再芝水泥制品有限责任公司</t>
  </si>
  <si>
    <t>合川区辉煌水泥制品加工厂</t>
  </si>
  <si>
    <t>重庆亘基混凝土有限公司</t>
  </si>
  <si>
    <t>重庆市云鑫装饰材料有限公司</t>
  </si>
  <si>
    <t>合川区江城水泥制品厂</t>
  </si>
  <si>
    <t>合川区浩宇水泥砖加工厂</t>
  </si>
  <si>
    <t>合川区铜溪镇兴发水泥制品厂</t>
  </si>
  <si>
    <t>重庆市嘉怡彩瓦厂</t>
  </si>
  <si>
    <t>重庆市合川区政鑫建材厂</t>
  </si>
  <si>
    <t>合川区思居市政构件经营部</t>
  </si>
  <si>
    <t>重庆市合川区三诚预制件厂</t>
  </si>
  <si>
    <t>合川区唐瑞地砖厂</t>
  </si>
  <si>
    <t>重庆合川盐化工业有限公司</t>
  </si>
  <si>
    <t>重庆冠鹰矿业集团有限公司</t>
  </si>
  <si>
    <t>重庆日城建材有限公司</t>
  </si>
  <si>
    <t>重庆开星建材有限公司</t>
  </si>
  <si>
    <t>重庆市合川区新川矿业有限公司富兴黄沙厂</t>
  </si>
  <si>
    <t>重庆市合川区勇秀建材有限责任公司</t>
  </si>
  <si>
    <t>重庆市宜滋机制砂有限公司</t>
  </si>
  <si>
    <t>重庆启泰港务有限公司</t>
  </si>
  <si>
    <t>重庆天弘矿业有限责任公司（盐井一矿）</t>
  </si>
  <si>
    <t>重庆市合川区鸿基建材有限公司空芯砖厂</t>
  </si>
  <si>
    <t>重庆市合川区彦星建材有限公司</t>
  </si>
  <si>
    <t>重庆市梓特建材有限公司</t>
  </si>
  <si>
    <t>重庆财山建材有限公司</t>
  </si>
  <si>
    <t>重庆市富玖建材有限公司</t>
  </si>
  <si>
    <t>重庆市合川区永银建材有限公司</t>
  </si>
  <si>
    <t>重庆市合川区林口煤业有限公司矸砖一厂</t>
  </si>
  <si>
    <t>重庆市冉旺建材有限公司</t>
  </si>
  <si>
    <t>重庆柯行建材有限公司</t>
  </si>
  <si>
    <t>重庆市合川区千禧红矸砖有限责任公司</t>
  </si>
  <si>
    <t>重庆黑岩矸砖有限公司</t>
  </si>
  <si>
    <t>重庆市硅凌建材厂</t>
  </si>
  <si>
    <t>重庆世纪金马实业（集团）有限公司高龙页岩砖厂</t>
  </si>
  <si>
    <t>重庆市利多建材有限责任公司</t>
  </si>
  <si>
    <t>重庆大槲建材有限公司</t>
  </si>
  <si>
    <t>重庆市杉树林建材有限公司</t>
  </si>
  <si>
    <t>重庆美科建材有限公司</t>
  </si>
  <si>
    <t>重庆治能建筑材料有限公司</t>
  </si>
  <si>
    <t>重庆市渭沱建材有限公司</t>
  </si>
  <si>
    <t>重庆市合川区振兴煤矸砖有限公司</t>
  </si>
  <si>
    <t>合川区清平镇平兴矸砖厂</t>
  </si>
  <si>
    <t>重庆市合川区长城矸砖厂</t>
  </si>
  <si>
    <t>重庆市龙多山建材有限公司</t>
  </si>
  <si>
    <t>重庆市九岭建材有限责任公司</t>
  </si>
  <si>
    <t>重庆启晟建材有限公司</t>
  </si>
  <si>
    <t>重庆众甲建材有限公司</t>
  </si>
  <si>
    <t>重庆市玉府建材有限公司</t>
  </si>
  <si>
    <t>重庆阳城混凝土有限公司</t>
  </si>
  <si>
    <t>合川区清平镇杨柳坝水泥制品厂</t>
  </si>
  <si>
    <t>合川区龙市镇同心水泥制品厂</t>
  </si>
  <si>
    <t>重庆市中西建筑装饰工艺厂</t>
  </si>
  <si>
    <t>其他行业</t>
  </si>
  <si>
    <t>其他企业</t>
  </si>
  <si>
    <t>行业类型</t>
    <phoneticPr fontId="4" type="noConversion"/>
  </si>
  <si>
    <t>企业名称</t>
    <phoneticPr fontId="4" type="noConversion"/>
  </si>
  <si>
    <t>颗粒物排放量</t>
    <phoneticPr fontId="4" type="noConversion"/>
  </si>
  <si>
    <t>占比</t>
    <phoneticPr fontId="4" type="noConversion"/>
  </si>
  <si>
    <t>减排情景1</t>
    <phoneticPr fontId="4" type="noConversion"/>
  </si>
  <si>
    <t>减排情景2</t>
    <phoneticPr fontId="4" type="noConversion"/>
  </si>
  <si>
    <t>减排情景3</t>
    <phoneticPr fontId="4" type="noConversion"/>
  </si>
  <si>
    <t>日排放限值</t>
    <phoneticPr fontId="4" type="noConversion"/>
  </si>
  <si>
    <t>减排目标</t>
    <phoneticPr fontId="4" type="noConversion"/>
  </si>
  <si>
    <t>减排比</t>
    <phoneticPr fontId="4" type="noConversion"/>
  </si>
  <si>
    <t>水泥制造</t>
    <phoneticPr fontId="6" type="noConversion"/>
  </si>
  <si>
    <t>火力发电</t>
    <phoneticPr fontId="6" type="noConversion"/>
  </si>
  <si>
    <t>石灰石、石膏开采</t>
    <phoneticPr fontId="6" type="noConversion"/>
  </si>
  <si>
    <t>盐加工</t>
    <phoneticPr fontId="6" type="noConversion"/>
  </si>
  <si>
    <t>粘土砖瓦及建筑砌块制造</t>
    <phoneticPr fontId="6" type="noConversion"/>
  </si>
  <si>
    <t>其他行业</t>
    <phoneticPr fontId="6" type="noConversion"/>
  </si>
  <si>
    <t>其他企业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</si>
</sst>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%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</font>
    <font>
      <b/>
      <sz val="14"/>
      <color indexed="8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7" fillId="3" borderId="1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9" fontId="7" fillId="3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vertical="center"/>
    </xf>
    <xf numFmtId="10" fontId="2" fillId="0" borderId="1" xfId="1" applyNumberFormat="1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76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C52C9-499E-431B-871A-46EA85B96BBD}">
  <dimension ref="A1:E15"/>
  <sheetViews>
    <sheetView workbookViewId="0">
      <selection activeCell="H29" sqref="H29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5</v>
      </c>
      <c r="B2" t="s">
        <v>6</v>
      </c>
      <c r="C2">
        <v>9460.0124379999997</v>
      </c>
      <c r="D2">
        <v>662.20087066000008</v>
      </c>
      <c r="E2">
        <v>0.25954035732020825</v>
      </c>
    </row>
    <row r="3" spans="1:5" x14ac:dyDescent="0.2">
      <c r="A3" s="1"/>
      <c r="B3" t="s">
        <v>7</v>
      </c>
      <c r="C3">
        <v>4302.3170259999988</v>
      </c>
      <c r="D3">
        <v>301.16219181999992</v>
      </c>
      <c r="E3">
        <v>0.11803630339295069</v>
      </c>
    </row>
    <row r="4" spans="1:5" x14ac:dyDescent="0.2">
      <c r="A4" s="1"/>
      <c r="B4" t="s">
        <v>8</v>
      </c>
      <c r="C4">
        <v>2570.8142339999999</v>
      </c>
      <c r="D4">
        <v>179.95699638000002</v>
      </c>
      <c r="E4">
        <v>7.0531624484555189E-2</v>
      </c>
    </row>
    <row r="5" spans="1:5" x14ac:dyDescent="0.2">
      <c r="A5" s="1"/>
      <c r="B5" t="s">
        <v>9</v>
      </c>
      <c r="C5">
        <v>635.36224100000004</v>
      </c>
      <c r="D5">
        <v>44.475356870000006</v>
      </c>
      <c r="E5">
        <v>1.7431493260464597E-2</v>
      </c>
    </row>
    <row r="6" spans="1:5" x14ac:dyDescent="0.2">
      <c r="A6" s="1"/>
      <c r="B6" t="s">
        <v>10</v>
      </c>
      <c r="C6">
        <v>419.750609</v>
      </c>
      <c r="D6">
        <v>29.382542630000003</v>
      </c>
      <c r="E6">
        <v>1.1516076089670254E-2</v>
      </c>
    </row>
    <row r="7" spans="1:5" x14ac:dyDescent="0.2">
      <c r="A7" s="1"/>
      <c r="B7" t="s">
        <v>11</v>
      </c>
      <c r="C7">
        <v>355.74472899999995</v>
      </c>
      <c r="D7">
        <v>24.90213103</v>
      </c>
      <c r="E7">
        <v>9.7600415099412616E-3</v>
      </c>
    </row>
    <row r="8" spans="1:5" x14ac:dyDescent="0.2">
      <c r="A8" s="1"/>
      <c r="B8" t="s">
        <v>12</v>
      </c>
      <c r="C8">
        <v>252.75371999999999</v>
      </c>
      <c r="D8">
        <v>17.692760400000001</v>
      </c>
      <c r="E8">
        <v>6.9344296566993431E-3</v>
      </c>
    </row>
    <row r="9" spans="1:5" x14ac:dyDescent="0.2">
      <c r="A9" s="1"/>
      <c r="B9" t="s">
        <v>13</v>
      </c>
      <c r="C9">
        <v>247.17720400000002</v>
      </c>
      <c r="D9">
        <v>17.302404280000005</v>
      </c>
      <c r="E9">
        <v>6.7814350422918555E-3</v>
      </c>
    </row>
    <row r="10" spans="1:5" x14ac:dyDescent="0.2">
      <c r="A10" s="1"/>
      <c r="B10" t="s">
        <v>14</v>
      </c>
      <c r="C10">
        <v>149.35993299999996</v>
      </c>
      <c r="D10">
        <v>10.455195309999997</v>
      </c>
      <c r="E10">
        <v>4.0977673797158217E-3</v>
      </c>
    </row>
    <row r="11" spans="1:5" x14ac:dyDescent="0.2">
      <c r="A11" s="1"/>
      <c r="B11" t="s">
        <v>15</v>
      </c>
      <c r="C11">
        <v>92.952632999999992</v>
      </c>
      <c r="D11">
        <v>6.5066843099999998</v>
      </c>
      <c r="E11">
        <v>2.550203791040108E-3</v>
      </c>
    </row>
    <row r="12" spans="1:5" x14ac:dyDescent="0.2">
      <c r="A12" s="1"/>
      <c r="B12" t="s">
        <v>16</v>
      </c>
      <c r="C12">
        <v>916.56618200000958</v>
      </c>
      <c r="D12">
        <v>64.159632740000674</v>
      </c>
      <c r="E12">
        <v>2.5146469515022585E-2</v>
      </c>
    </row>
    <row r="13" spans="1:5" x14ac:dyDescent="0.2">
      <c r="A13" s="1"/>
      <c r="B13" t="s">
        <v>17</v>
      </c>
      <c r="C13">
        <v>2132.1890509999939</v>
      </c>
      <c r="D13">
        <v>149.25323356999959</v>
      </c>
      <c r="E13">
        <v>5.8497714648646858E-2</v>
      </c>
    </row>
    <row r="14" spans="1:5" x14ac:dyDescent="0.2">
      <c r="A14" s="1" t="s">
        <v>18</v>
      </c>
      <c r="B14" t="s">
        <v>19</v>
      </c>
      <c r="C14" s="1"/>
      <c r="D14" s="1">
        <v>1044.0019239999999</v>
      </c>
      <c r="E14" s="1">
        <v>0.4</v>
      </c>
    </row>
    <row r="15" spans="1:5" x14ac:dyDescent="0.2">
      <c r="A15" s="1"/>
      <c r="B15" t="s">
        <v>20</v>
      </c>
      <c r="C15" s="1"/>
      <c r="D15" s="1"/>
      <c r="E15" s="1"/>
    </row>
  </sheetData>
  <mergeCells count="5">
    <mergeCell ref="A2:A13"/>
    <mergeCell ref="A14:A15"/>
    <mergeCell ref="C14:C15"/>
    <mergeCell ref="D14:D15"/>
    <mergeCell ref="E14:E1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7B1B7-B53F-4627-9996-C5B4DA254494}">
  <sheetPr filterMode="1"/>
  <dimension ref="A1:N120"/>
  <sheetViews>
    <sheetView topLeftCell="A29" workbookViewId="0">
      <selection activeCell="D29" sqref="D1:D1048576"/>
    </sheetView>
  </sheetViews>
  <sheetFormatPr defaultRowHeight="14.25" x14ac:dyDescent="0.2"/>
  <sheetData>
    <row r="1" spans="1:14" ht="18" x14ac:dyDescent="0.2">
      <c r="A1" s="18" t="s">
        <v>148</v>
      </c>
      <c r="B1" s="18" t="s">
        <v>149</v>
      </c>
      <c r="C1" s="18" t="s">
        <v>150</v>
      </c>
      <c r="D1" s="19" t="s">
        <v>151</v>
      </c>
      <c r="E1" s="2"/>
      <c r="F1" s="3" t="s">
        <v>152</v>
      </c>
      <c r="G1" s="3"/>
      <c r="H1" s="3"/>
      <c r="I1" s="3" t="s">
        <v>153</v>
      </c>
      <c r="J1" s="3"/>
      <c r="K1" s="3"/>
      <c r="L1" s="3" t="s">
        <v>154</v>
      </c>
      <c r="M1" s="3"/>
      <c r="N1" s="3"/>
    </row>
    <row r="2" spans="1:14" hidden="1" x14ac:dyDescent="0.2">
      <c r="A2" s="18"/>
      <c r="B2" s="18"/>
      <c r="C2" s="18"/>
      <c r="D2" s="19"/>
      <c r="E2" s="2"/>
      <c r="F2" s="4" t="s">
        <v>155</v>
      </c>
      <c r="G2" s="5" t="s">
        <v>156</v>
      </c>
      <c r="H2" s="6" t="s">
        <v>157</v>
      </c>
      <c r="I2" s="4" t="s">
        <v>155</v>
      </c>
      <c r="J2" s="4" t="s">
        <v>156</v>
      </c>
      <c r="K2" s="6" t="s">
        <v>157</v>
      </c>
      <c r="L2" s="4" t="s">
        <v>155</v>
      </c>
      <c r="M2" s="4" t="s">
        <v>156</v>
      </c>
      <c r="N2" s="6" t="s">
        <v>157</v>
      </c>
    </row>
    <row r="3" spans="1:14" hidden="1" x14ac:dyDescent="0.2">
      <c r="A3" s="22" t="s">
        <v>158</v>
      </c>
      <c r="B3" s="7" t="s">
        <v>29</v>
      </c>
      <c r="C3" s="8">
        <v>4946.0383679999995</v>
      </c>
      <c r="D3" s="9">
        <f>C3/19402.810949</f>
        <v>0.25491349583318562</v>
      </c>
      <c r="E3" s="10"/>
      <c r="F3" s="8">
        <f>C3-G3</f>
        <v>3709.5287759999997</v>
      </c>
      <c r="G3" s="11">
        <f t="shared" ref="G3:G66" si="0">C3*H3</f>
        <v>1236.5095919999999</v>
      </c>
      <c r="H3" s="12">
        <v>0.25</v>
      </c>
      <c r="I3" s="8">
        <f t="shared" ref="I3:I66" si="1">C3-J3</f>
        <v>2967.6230207999997</v>
      </c>
      <c r="J3" s="8">
        <f t="shared" ref="J3:J66" si="2">C3*K3</f>
        <v>1978.4153471999998</v>
      </c>
      <c r="K3" s="12">
        <v>0.4</v>
      </c>
      <c r="L3" s="8">
        <f t="shared" ref="L3:L66" si="3">C3-M3</f>
        <v>2473.0191839999998</v>
      </c>
      <c r="M3" s="8">
        <f t="shared" ref="M3:M66" si="4">C3*N3</f>
        <v>2473.0191839999998</v>
      </c>
      <c r="N3" s="12">
        <v>0.5</v>
      </c>
    </row>
    <row r="4" spans="1:14" hidden="1" x14ac:dyDescent="0.2">
      <c r="A4" s="23"/>
      <c r="B4" s="7" t="s">
        <v>30</v>
      </c>
      <c r="C4" s="8">
        <v>2052.6938599999999</v>
      </c>
      <c r="D4" s="9">
        <f t="shared" ref="D4:D67" si="5">C4/19402.810949</f>
        <v>0.10579363296356777</v>
      </c>
      <c r="E4" s="10"/>
      <c r="F4" s="8">
        <f t="shared" ref="F4:F67" si="6">C4-G4</f>
        <v>1539.520395</v>
      </c>
      <c r="G4" s="11">
        <f t="shared" si="0"/>
        <v>513.17346499999996</v>
      </c>
      <c r="H4" s="12">
        <v>0.25</v>
      </c>
      <c r="I4" s="8">
        <f t="shared" si="1"/>
        <v>1231.6163159999999</v>
      </c>
      <c r="J4" s="8">
        <f t="shared" si="2"/>
        <v>821.07754399999999</v>
      </c>
      <c r="K4" s="12">
        <v>0.4</v>
      </c>
      <c r="L4" s="8">
        <f t="shared" si="3"/>
        <v>1026.3469299999999</v>
      </c>
      <c r="M4" s="8">
        <f t="shared" si="4"/>
        <v>1026.3469299999999</v>
      </c>
      <c r="N4" s="12">
        <v>0.5</v>
      </c>
    </row>
    <row r="5" spans="1:14" hidden="1" x14ac:dyDescent="0.2">
      <c r="A5" s="23"/>
      <c r="B5" s="7" t="s">
        <v>31</v>
      </c>
      <c r="C5" s="8">
        <v>1380.6188219999999</v>
      </c>
      <c r="D5" s="9">
        <f t="shared" si="5"/>
        <v>7.1155608619232341E-2</v>
      </c>
      <c r="E5" s="10"/>
      <c r="F5" s="8">
        <f t="shared" si="6"/>
        <v>1035.4641164999998</v>
      </c>
      <c r="G5" s="11">
        <f t="shared" si="0"/>
        <v>345.15470549999998</v>
      </c>
      <c r="H5" s="12">
        <v>0.25</v>
      </c>
      <c r="I5" s="8">
        <f t="shared" si="1"/>
        <v>828.37129319999997</v>
      </c>
      <c r="J5" s="8">
        <f t="shared" si="2"/>
        <v>552.24752879999994</v>
      </c>
      <c r="K5" s="12">
        <v>0.4</v>
      </c>
      <c r="L5" s="8">
        <f t="shared" si="3"/>
        <v>690.30941099999995</v>
      </c>
      <c r="M5" s="8">
        <f t="shared" si="4"/>
        <v>690.30941099999995</v>
      </c>
      <c r="N5" s="12">
        <v>0.5</v>
      </c>
    </row>
    <row r="6" spans="1:14" hidden="1" x14ac:dyDescent="0.2">
      <c r="A6" s="23"/>
      <c r="B6" s="7" t="s">
        <v>32</v>
      </c>
      <c r="C6" s="8">
        <v>704.61535099999992</v>
      </c>
      <c r="D6" s="9">
        <f t="shared" si="5"/>
        <v>3.6315117064845449E-2</v>
      </c>
      <c r="E6" s="10"/>
      <c r="F6" s="8">
        <f t="shared" si="6"/>
        <v>528.46151324999994</v>
      </c>
      <c r="G6" s="11">
        <f t="shared" si="0"/>
        <v>176.15383774999998</v>
      </c>
      <c r="H6" s="12">
        <v>0.25</v>
      </c>
      <c r="I6" s="8">
        <f t="shared" si="1"/>
        <v>422.76921059999995</v>
      </c>
      <c r="J6" s="8">
        <f t="shared" si="2"/>
        <v>281.84614039999997</v>
      </c>
      <c r="K6" s="12">
        <v>0.4</v>
      </c>
      <c r="L6" s="8">
        <f t="shared" si="3"/>
        <v>352.30767549999996</v>
      </c>
      <c r="M6" s="8">
        <f t="shared" si="4"/>
        <v>352.30767549999996</v>
      </c>
      <c r="N6" s="12">
        <v>0.5</v>
      </c>
    </row>
    <row r="7" spans="1:14" hidden="1" x14ac:dyDescent="0.2">
      <c r="A7" s="24"/>
      <c r="B7" s="7" t="s">
        <v>33</v>
      </c>
      <c r="C7" s="8">
        <v>376.04603700000001</v>
      </c>
      <c r="D7" s="9">
        <f t="shared" si="5"/>
        <v>1.9381008143017599E-2</v>
      </c>
      <c r="E7" s="10"/>
      <c r="F7" s="8">
        <f t="shared" si="6"/>
        <v>282.03452775</v>
      </c>
      <c r="G7" s="11">
        <f t="shared" si="0"/>
        <v>94.011509250000003</v>
      </c>
      <c r="H7" s="12">
        <v>0.25</v>
      </c>
      <c r="I7" s="8">
        <f t="shared" si="1"/>
        <v>225.62762219999999</v>
      </c>
      <c r="J7" s="8">
        <f t="shared" si="2"/>
        <v>150.41841480000002</v>
      </c>
      <c r="K7" s="12">
        <v>0.4</v>
      </c>
      <c r="L7" s="8">
        <f t="shared" si="3"/>
        <v>188.02301850000001</v>
      </c>
      <c r="M7" s="8">
        <f t="shared" si="4"/>
        <v>188.02301850000001</v>
      </c>
      <c r="N7" s="12">
        <v>0.5</v>
      </c>
    </row>
    <row r="8" spans="1:14" hidden="1" x14ac:dyDescent="0.2">
      <c r="A8" s="7" t="s">
        <v>159</v>
      </c>
      <c r="B8" s="7" t="s">
        <v>34</v>
      </c>
      <c r="C8" s="13">
        <v>4302.3170259999988</v>
      </c>
      <c r="D8" s="9">
        <f t="shared" si="5"/>
        <v>0.22173679047373987</v>
      </c>
      <c r="E8" s="10"/>
      <c r="F8" s="8">
        <f t="shared" si="6"/>
        <v>3226.7377694999991</v>
      </c>
      <c r="G8" s="11">
        <f t="shared" si="0"/>
        <v>1075.5792564999997</v>
      </c>
      <c r="H8" s="12">
        <v>0.25</v>
      </c>
      <c r="I8" s="8">
        <f t="shared" si="1"/>
        <v>2581.3902155999995</v>
      </c>
      <c r="J8" s="8">
        <f t="shared" si="2"/>
        <v>1720.9268103999996</v>
      </c>
      <c r="K8" s="12">
        <v>0.4</v>
      </c>
      <c r="L8" s="8">
        <f t="shared" si="3"/>
        <v>2151.1585129999994</v>
      </c>
      <c r="M8" s="8">
        <f t="shared" si="4"/>
        <v>2151.1585129999994</v>
      </c>
      <c r="N8" s="12">
        <v>0.5</v>
      </c>
    </row>
    <row r="9" spans="1:14" hidden="1" x14ac:dyDescent="0.2">
      <c r="A9" s="22" t="s">
        <v>160</v>
      </c>
      <c r="B9" s="14" t="s">
        <v>35</v>
      </c>
      <c r="C9" s="15">
        <v>784.57401500000003</v>
      </c>
      <c r="D9" s="9">
        <f t="shared" si="5"/>
        <v>4.0436100576470145E-2</v>
      </c>
      <c r="E9" s="16"/>
      <c r="F9" s="8">
        <f t="shared" si="6"/>
        <v>588.43051125</v>
      </c>
      <c r="G9" s="11">
        <f t="shared" si="0"/>
        <v>196.14350375000001</v>
      </c>
      <c r="H9" s="12">
        <v>0.25</v>
      </c>
      <c r="I9" s="8">
        <f t="shared" si="1"/>
        <v>470.74440900000002</v>
      </c>
      <c r="J9" s="8">
        <f t="shared" si="2"/>
        <v>313.82960600000001</v>
      </c>
      <c r="K9" s="12">
        <v>0.4</v>
      </c>
      <c r="L9" s="8">
        <f t="shared" si="3"/>
        <v>392.28700750000002</v>
      </c>
      <c r="M9" s="8">
        <f t="shared" si="4"/>
        <v>392.28700750000002</v>
      </c>
      <c r="N9" s="12">
        <v>0.5</v>
      </c>
    </row>
    <row r="10" spans="1:14" hidden="1" x14ac:dyDescent="0.2">
      <c r="A10" s="23"/>
      <c r="B10" s="14" t="s">
        <v>36</v>
      </c>
      <c r="C10" s="15">
        <v>678.000674</v>
      </c>
      <c r="D10" s="9">
        <f t="shared" si="5"/>
        <v>3.4943425248131044E-2</v>
      </c>
      <c r="E10" s="16"/>
      <c r="F10" s="8">
        <f t="shared" si="6"/>
        <v>508.50050550000003</v>
      </c>
      <c r="G10" s="11">
        <f t="shared" si="0"/>
        <v>169.5001685</v>
      </c>
      <c r="H10" s="12">
        <v>0.25</v>
      </c>
      <c r="I10" s="8">
        <f t="shared" si="1"/>
        <v>406.80040439999999</v>
      </c>
      <c r="J10" s="8">
        <f t="shared" si="2"/>
        <v>271.20026960000001</v>
      </c>
      <c r="K10" s="12">
        <v>0.4</v>
      </c>
      <c r="L10" s="8">
        <f t="shared" si="3"/>
        <v>339.000337</v>
      </c>
      <c r="M10" s="8">
        <f t="shared" si="4"/>
        <v>339.000337</v>
      </c>
      <c r="N10" s="12">
        <v>0.5</v>
      </c>
    </row>
    <row r="11" spans="1:14" hidden="1" x14ac:dyDescent="0.2">
      <c r="A11" s="23"/>
      <c r="B11" s="14" t="s">
        <v>37</v>
      </c>
      <c r="C11" s="15">
        <v>331.67326600000001</v>
      </c>
      <c r="D11" s="9">
        <f t="shared" si="5"/>
        <v>1.709408326823357E-2</v>
      </c>
      <c r="E11" s="16"/>
      <c r="F11" s="8">
        <f t="shared" si="6"/>
        <v>248.75494950000001</v>
      </c>
      <c r="G11" s="11">
        <f t="shared" si="0"/>
        <v>82.918316500000003</v>
      </c>
      <c r="H11" s="12">
        <v>0.25</v>
      </c>
      <c r="I11" s="8">
        <f t="shared" si="1"/>
        <v>199.0039596</v>
      </c>
      <c r="J11" s="8">
        <f t="shared" si="2"/>
        <v>132.66930640000001</v>
      </c>
      <c r="K11" s="12">
        <v>0.4</v>
      </c>
      <c r="L11" s="8">
        <f t="shared" si="3"/>
        <v>165.83663300000001</v>
      </c>
      <c r="M11" s="8">
        <f t="shared" si="4"/>
        <v>165.83663300000001</v>
      </c>
      <c r="N11" s="12">
        <v>0.5</v>
      </c>
    </row>
    <row r="12" spans="1:14" hidden="1" x14ac:dyDescent="0.2">
      <c r="A12" s="23"/>
      <c r="B12" s="14" t="s">
        <v>38</v>
      </c>
      <c r="C12" s="15">
        <v>234.740938</v>
      </c>
      <c r="D12" s="9">
        <f t="shared" si="5"/>
        <v>1.2098295376737581E-2</v>
      </c>
      <c r="E12" s="16"/>
      <c r="F12" s="8">
        <f t="shared" si="6"/>
        <v>176.05570349999999</v>
      </c>
      <c r="G12" s="11">
        <f t="shared" si="0"/>
        <v>58.6852345</v>
      </c>
      <c r="H12" s="12">
        <v>0.25</v>
      </c>
      <c r="I12" s="8">
        <f t="shared" si="1"/>
        <v>140.84456280000001</v>
      </c>
      <c r="J12" s="8">
        <f t="shared" si="2"/>
        <v>93.896375200000008</v>
      </c>
      <c r="K12" s="12">
        <v>0.4</v>
      </c>
      <c r="L12" s="8">
        <f t="shared" si="3"/>
        <v>117.370469</v>
      </c>
      <c r="M12" s="8">
        <f t="shared" si="4"/>
        <v>117.370469</v>
      </c>
      <c r="N12" s="12">
        <v>0.5</v>
      </c>
    </row>
    <row r="13" spans="1:14" hidden="1" x14ac:dyDescent="0.2">
      <c r="A13" s="23"/>
      <c r="B13" s="14" t="s">
        <v>39</v>
      </c>
      <c r="C13" s="15">
        <v>139.477249</v>
      </c>
      <c r="D13" s="9">
        <f t="shared" si="5"/>
        <v>7.1885073439417555E-3</v>
      </c>
      <c r="E13" s="16"/>
      <c r="F13" s="8">
        <f t="shared" si="6"/>
        <v>104.60793674999999</v>
      </c>
      <c r="G13" s="11">
        <f t="shared" si="0"/>
        <v>34.86931225</v>
      </c>
      <c r="H13" s="12">
        <v>0.25</v>
      </c>
      <c r="I13" s="8">
        <f t="shared" si="1"/>
        <v>83.686349399999997</v>
      </c>
      <c r="J13" s="8">
        <f t="shared" si="2"/>
        <v>55.790899600000003</v>
      </c>
      <c r="K13" s="12">
        <v>0.4</v>
      </c>
      <c r="L13" s="8">
        <f t="shared" si="3"/>
        <v>69.7386245</v>
      </c>
      <c r="M13" s="8">
        <f t="shared" si="4"/>
        <v>69.7386245</v>
      </c>
      <c r="N13" s="12">
        <v>0.5</v>
      </c>
    </row>
    <row r="14" spans="1:14" hidden="1" x14ac:dyDescent="0.2">
      <c r="A14" s="23"/>
      <c r="B14" s="14" t="s">
        <v>40</v>
      </c>
      <c r="C14" s="15">
        <v>90.162949999999995</v>
      </c>
      <c r="D14" s="9">
        <f t="shared" si="5"/>
        <v>4.6469014328383643E-3</v>
      </c>
      <c r="E14" s="16"/>
      <c r="F14" s="8">
        <f t="shared" si="6"/>
        <v>67.622212499999989</v>
      </c>
      <c r="G14" s="11">
        <f t="shared" si="0"/>
        <v>22.540737499999999</v>
      </c>
      <c r="H14" s="12">
        <v>0.25</v>
      </c>
      <c r="I14" s="8">
        <f t="shared" si="1"/>
        <v>54.097769999999997</v>
      </c>
      <c r="J14" s="8">
        <f t="shared" si="2"/>
        <v>36.065179999999998</v>
      </c>
      <c r="K14" s="12">
        <v>0.4</v>
      </c>
      <c r="L14" s="8">
        <f t="shared" si="3"/>
        <v>45.081474999999998</v>
      </c>
      <c r="M14" s="8">
        <f t="shared" si="4"/>
        <v>45.081474999999998</v>
      </c>
      <c r="N14" s="12">
        <v>0.5</v>
      </c>
    </row>
    <row r="15" spans="1:14" hidden="1" x14ac:dyDescent="0.2">
      <c r="A15" s="23"/>
      <c r="B15" s="14" t="s">
        <v>41</v>
      </c>
      <c r="C15" s="15">
        <v>57.937010999999998</v>
      </c>
      <c r="D15" s="9">
        <f t="shared" si="5"/>
        <v>2.9860112100399561E-3</v>
      </c>
      <c r="E15" s="16"/>
      <c r="F15" s="8">
        <f t="shared" si="6"/>
        <v>43.452758250000002</v>
      </c>
      <c r="G15" s="11">
        <f t="shared" si="0"/>
        <v>14.48425275</v>
      </c>
      <c r="H15" s="12">
        <v>0.25</v>
      </c>
      <c r="I15" s="8">
        <f t="shared" si="1"/>
        <v>34.762206599999999</v>
      </c>
      <c r="J15" s="8">
        <f t="shared" si="2"/>
        <v>23.174804399999999</v>
      </c>
      <c r="K15" s="12">
        <v>0.4</v>
      </c>
      <c r="L15" s="8">
        <f t="shared" si="3"/>
        <v>28.968505499999999</v>
      </c>
      <c r="M15" s="8">
        <f t="shared" si="4"/>
        <v>28.968505499999999</v>
      </c>
      <c r="N15" s="12">
        <v>0.5</v>
      </c>
    </row>
    <row r="16" spans="1:14" hidden="1" x14ac:dyDescent="0.2">
      <c r="A16" s="23"/>
      <c r="B16" s="14" t="s">
        <v>42</v>
      </c>
      <c r="C16" s="15">
        <v>39.759620999999996</v>
      </c>
      <c r="D16" s="9">
        <f t="shared" si="5"/>
        <v>2.0491680872687761E-3</v>
      </c>
      <c r="E16" s="16"/>
      <c r="F16" s="8">
        <f t="shared" si="6"/>
        <v>29.819715749999997</v>
      </c>
      <c r="G16" s="11">
        <f t="shared" si="0"/>
        <v>9.9399052499999989</v>
      </c>
      <c r="H16" s="12">
        <v>0.25</v>
      </c>
      <c r="I16" s="8">
        <f t="shared" si="1"/>
        <v>23.855772599999995</v>
      </c>
      <c r="J16" s="8">
        <f t="shared" si="2"/>
        <v>15.903848399999999</v>
      </c>
      <c r="K16" s="12">
        <v>0.4</v>
      </c>
      <c r="L16" s="8">
        <f t="shared" si="3"/>
        <v>19.879810499999998</v>
      </c>
      <c r="M16" s="8">
        <f t="shared" si="4"/>
        <v>19.879810499999998</v>
      </c>
      <c r="N16" s="12">
        <v>0.5</v>
      </c>
    </row>
    <row r="17" spans="1:14" hidden="1" x14ac:dyDescent="0.2">
      <c r="A17" s="23"/>
      <c r="B17" s="14" t="s">
        <v>43</v>
      </c>
      <c r="C17" s="15">
        <v>34.116703000000001</v>
      </c>
      <c r="D17" s="9">
        <f t="shared" si="5"/>
        <v>1.7583381650048155E-3</v>
      </c>
      <c r="E17" s="16"/>
      <c r="F17" s="8">
        <f t="shared" si="6"/>
        <v>25.587527250000001</v>
      </c>
      <c r="G17" s="11">
        <f t="shared" si="0"/>
        <v>8.5291757500000003</v>
      </c>
      <c r="H17" s="12">
        <v>0.25</v>
      </c>
      <c r="I17" s="8">
        <f t="shared" si="1"/>
        <v>20.470021799999998</v>
      </c>
      <c r="J17" s="8">
        <f t="shared" si="2"/>
        <v>13.646681200000002</v>
      </c>
      <c r="K17" s="12">
        <v>0.4</v>
      </c>
      <c r="L17" s="8">
        <f t="shared" si="3"/>
        <v>17.058351500000001</v>
      </c>
      <c r="M17" s="8">
        <f t="shared" si="4"/>
        <v>17.058351500000001</v>
      </c>
      <c r="N17" s="12">
        <v>0.5</v>
      </c>
    </row>
    <row r="18" spans="1:14" hidden="1" x14ac:dyDescent="0.2">
      <c r="A18" s="23"/>
      <c r="B18" s="14" t="s">
        <v>44</v>
      </c>
      <c r="C18" s="15">
        <v>33.654274000000001</v>
      </c>
      <c r="D18" s="9">
        <f t="shared" si="5"/>
        <v>1.7345050718918903E-3</v>
      </c>
      <c r="E18" s="16"/>
      <c r="F18" s="8">
        <f t="shared" si="6"/>
        <v>25.240705500000001</v>
      </c>
      <c r="G18" s="11">
        <f t="shared" si="0"/>
        <v>8.4135685000000002</v>
      </c>
      <c r="H18" s="12">
        <v>0.25</v>
      </c>
      <c r="I18" s="8">
        <f t="shared" si="1"/>
        <v>20.192564400000002</v>
      </c>
      <c r="J18" s="8">
        <f t="shared" si="2"/>
        <v>13.461709600000001</v>
      </c>
      <c r="K18" s="12">
        <v>0.4</v>
      </c>
      <c r="L18" s="8">
        <f t="shared" si="3"/>
        <v>16.827137</v>
      </c>
      <c r="M18" s="8">
        <f t="shared" si="4"/>
        <v>16.827137</v>
      </c>
      <c r="N18" s="12">
        <v>0.5</v>
      </c>
    </row>
    <row r="19" spans="1:14" hidden="1" x14ac:dyDescent="0.2">
      <c r="A19" s="23"/>
      <c r="B19" s="17" t="s">
        <v>45</v>
      </c>
      <c r="C19" s="17">
        <v>32.920169999999999</v>
      </c>
      <c r="D19" s="9">
        <f t="shared" si="5"/>
        <v>1.6966701415856793E-3</v>
      </c>
      <c r="E19" s="16"/>
      <c r="F19" s="8">
        <f t="shared" si="6"/>
        <v>24.690127499999999</v>
      </c>
      <c r="G19" s="11">
        <f t="shared" si="0"/>
        <v>8.2300424999999997</v>
      </c>
      <c r="H19" s="12">
        <v>0.25</v>
      </c>
      <c r="I19" s="8">
        <f t="shared" si="1"/>
        <v>19.752102000000001</v>
      </c>
      <c r="J19" s="8">
        <f t="shared" si="2"/>
        <v>13.168068</v>
      </c>
      <c r="K19" s="12">
        <v>0.4</v>
      </c>
      <c r="L19" s="8">
        <f t="shared" si="3"/>
        <v>16.460084999999999</v>
      </c>
      <c r="M19" s="8">
        <f t="shared" si="4"/>
        <v>16.460084999999999</v>
      </c>
      <c r="N19" s="12">
        <v>0.5</v>
      </c>
    </row>
    <row r="20" spans="1:14" hidden="1" x14ac:dyDescent="0.2">
      <c r="A20" s="23"/>
      <c r="B20" s="17" t="s">
        <v>46</v>
      </c>
      <c r="C20" s="17">
        <v>29.367127</v>
      </c>
      <c r="D20" s="9">
        <f t="shared" si="5"/>
        <v>1.5135501282361127E-3</v>
      </c>
      <c r="E20" s="16"/>
      <c r="F20" s="8">
        <f t="shared" si="6"/>
        <v>22.025345250000001</v>
      </c>
      <c r="G20" s="11">
        <f t="shared" si="0"/>
        <v>7.34178175</v>
      </c>
      <c r="H20" s="12">
        <v>0.25</v>
      </c>
      <c r="I20" s="8">
        <f t="shared" si="1"/>
        <v>17.620276199999999</v>
      </c>
      <c r="J20" s="8">
        <f t="shared" si="2"/>
        <v>11.746850800000001</v>
      </c>
      <c r="K20" s="12">
        <v>0.4</v>
      </c>
      <c r="L20" s="8">
        <f t="shared" si="3"/>
        <v>14.6835635</v>
      </c>
      <c r="M20" s="8">
        <f t="shared" si="4"/>
        <v>14.6835635</v>
      </c>
      <c r="N20" s="12">
        <v>0.5</v>
      </c>
    </row>
    <row r="21" spans="1:14" hidden="1" x14ac:dyDescent="0.2">
      <c r="A21" s="23"/>
      <c r="B21" s="17" t="s">
        <v>47</v>
      </c>
      <c r="C21" s="17">
        <v>20.569094</v>
      </c>
      <c r="D21" s="9">
        <f t="shared" si="5"/>
        <v>1.0601089735948858E-3</v>
      </c>
      <c r="E21" s="16"/>
      <c r="F21" s="8">
        <f t="shared" si="6"/>
        <v>15.4268205</v>
      </c>
      <c r="G21" s="11">
        <f t="shared" si="0"/>
        <v>5.1422734999999999</v>
      </c>
      <c r="H21" s="12">
        <v>0.25</v>
      </c>
      <c r="I21" s="8">
        <f t="shared" si="1"/>
        <v>12.3414564</v>
      </c>
      <c r="J21" s="8">
        <f t="shared" si="2"/>
        <v>8.2276375999999996</v>
      </c>
      <c r="K21" s="12">
        <v>0.4</v>
      </c>
      <c r="L21" s="8">
        <f t="shared" si="3"/>
        <v>10.284547</v>
      </c>
      <c r="M21" s="8">
        <f t="shared" si="4"/>
        <v>10.284547</v>
      </c>
      <c r="N21" s="12">
        <v>0.5</v>
      </c>
    </row>
    <row r="22" spans="1:14" hidden="1" x14ac:dyDescent="0.2">
      <c r="A22" s="23"/>
      <c r="B22" s="17" t="s">
        <v>48</v>
      </c>
      <c r="C22" s="17">
        <v>18.588111999999999</v>
      </c>
      <c r="D22" s="9">
        <f t="shared" si="5"/>
        <v>9.5801129273787066E-4</v>
      </c>
      <c r="E22" s="16"/>
      <c r="F22" s="8">
        <f t="shared" si="6"/>
        <v>13.941084</v>
      </c>
      <c r="G22" s="11">
        <f t="shared" si="0"/>
        <v>4.6470279999999997</v>
      </c>
      <c r="H22" s="12">
        <v>0.25</v>
      </c>
      <c r="I22" s="8">
        <f t="shared" si="1"/>
        <v>11.152867199999999</v>
      </c>
      <c r="J22" s="8">
        <f t="shared" si="2"/>
        <v>7.4352447999999995</v>
      </c>
      <c r="K22" s="12">
        <v>0.4</v>
      </c>
      <c r="L22" s="8">
        <f t="shared" si="3"/>
        <v>9.2940559999999994</v>
      </c>
      <c r="M22" s="8">
        <f t="shared" si="4"/>
        <v>9.2940559999999994</v>
      </c>
      <c r="N22" s="12">
        <v>0.5</v>
      </c>
    </row>
    <row r="23" spans="1:14" ht="14.25" customHeight="1" x14ac:dyDescent="0.2">
      <c r="A23" s="20"/>
      <c r="B23" s="17" t="s">
        <v>49</v>
      </c>
      <c r="C23" s="17">
        <v>16.022964999999999</v>
      </c>
      <c r="D23" s="9">
        <f t="shared" si="5"/>
        <v>8.2580637630888249E-4</v>
      </c>
      <c r="E23" s="16"/>
      <c r="F23" s="8">
        <f t="shared" si="6"/>
        <v>12.017223749999999</v>
      </c>
      <c r="G23" s="11">
        <f t="shared" si="0"/>
        <v>4.0057412499999998</v>
      </c>
      <c r="H23" s="12">
        <v>0.25</v>
      </c>
      <c r="I23" s="8">
        <f t="shared" si="1"/>
        <v>9.6137789999999992</v>
      </c>
      <c r="J23" s="8">
        <f t="shared" si="2"/>
        <v>6.409186</v>
      </c>
      <c r="K23" s="12">
        <v>0.4</v>
      </c>
      <c r="L23" s="8">
        <f t="shared" si="3"/>
        <v>8.0114824999999996</v>
      </c>
      <c r="M23" s="8">
        <f t="shared" si="4"/>
        <v>8.0114824999999996</v>
      </c>
      <c r="N23" s="12">
        <v>0.5</v>
      </c>
    </row>
    <row r="24" spans="1:14" ht="14.25" customHeight="1" x14ac:dyDescent="0.2">
      <c r="A24" s="20"/>
      <c r="B24" s="17" t="s">
        <v>50</v>
      </c>
      <c r="C24" s="17">
        <v>15.617358000000001</v>
      </c>
      <c r="D24" s="9">
        <f t="shared" si="5"/>
        <v>8.0490182793874535E-4</v>
      </c>
      <c r="E24" s="16"/>
      <c r="F24" s="8">
        <f t="shared" si="6"/>
        <v>11.7130185</v>
      </c>
      <c r="G24" s="11">
        <f t="shared" si="0"/>
        <v>3.9043395000000003</v>
      </c>
      <c r="H24" s="12">
        <v>0.25</v>
      </c>
      <c r="I24" s="8">
        <f t="shared" si="1"/>
        <v>9.3704148000000007</v>
      </c>
      <c r="J24" s="8">
        <f t="shared" si="2"/>
        <v>6.2469432000000005</v>
      </c>
      <c r="K24" s="12">
        <v>0.4</v>
      </c>
      <c r="L24" s="8">
        <f t="shared" si="3"/>
        <v>7.8086790000000006</v>
      </c>
      <c r="M24" s="8">
        <f t="shared" si="4"/>
        <v>7.8086790000000006</v>
      </c>
      <c r="N24" s="12">
        <v>0.5</v>
      </c>
    </row>
    <row r="25" spans="1:14" ht="14.25" customHeight="1" x14ac:dyDescent="0.2">
      <c r="A25" s="20"/>
      <c r="B25" s="17" t="s">
        <v>51</v>
      </c>
      <c r="C25" s="17">
        <v>7.2497940000000005</v>
      </c>
      <c r="D25" s="9">
        <f t="shared" si="5"/>
        <v>3.7364658239756994E-4</v>
      </c>
      <c r="E25" s="16"/>
      <c r="F25" s="8">
        <f t="shared" si="6"/>
        <v>5.4373455000000002</v>
      </c>
      <c r="G25" s="11">
        <f t="shared" si="0"/>
        <v>1.8124485000000001</v>
      </c>
      <c r="H25" s="12">
        <v>0.25</v>
      </c>
      <c r="I25" s="8">
        <f t="shared" si="1"/>
        <v>4.3498764000000003</v>
      </c>
      <c r="J25" s="8">
        <f t="shared" si="2"/>
        <v>2.8999176000000002</v>
      </c>
      <c r="K25" s="12">
        <v>0.4</v>
      </c>
      <c r="L25" s="8">
        <f t="shared" si="3"/>
        <v>3.6248970000000003</v>
      </c>
      <c r="M25" s="8">
        <f t="shared" si="4"/>
        <v>3.6248970000000003</v>
      </c>
      <c r="N25" s="12">
        <v>0.5</v>
      </c>
    </row>
    <row r="26" spans="1:14" ht="14.25" customHeight="1" x14ac:dyDescent="0.2">
      <c r="A26" s="20"/>
      <c r="B26" s="17" t="s">
        <v>52</v>
      </c>
      <c r="C26" s="17">
        <v>3.288964</v>
      </c>
      <c r="D26" s="9">
        <f t="shared" si="5"/>
        <v>1.6950966582342079E-4</v>
      </c>
      <c r="E26" s="16"/>
      <c r="F26" s="8">
        <f t="shared" si="6"/>
        <v>2.466723</v>
      </c>
      <c r="G26" s="11">
        <f t="shared" si="0"/>
        <v>0.822241</v>
      </c>
      <c r="H26" s="12">
        <v>0.25</v>
      </c>
      <c r="I26" s="8">
        <f t="shared" si="1"/>
        <v>1.9733783999999999</v>
      </c>
      <c r="J26" s="8">
        <f t="shared" si="2"/>
        <v>1.3155856000000001</v>
      </c>
      <c r="K26" s="12">
        <v>0.4</v>
      </c>
      <c r="L26" s="8">
        <f t="shared" si="3"/>
        <v>1.644482</v>
      </c>
      <c r="M26" s="8">
        <f t="shared" si="4"/>
        <v>1.644482</v>
      </c>
      <c r="N26" s="12">
        <v>0.5</v>
      </c>
    </row>
    <row r="27" spans="1:14" ht="14.25" customHeight="1" x14ac:dyDescent="0.2">
      <c r="A27" s="20"/>
      <c r="B27" s="17" t="s">
        <v>53</v>
      </c>
      <c r="C27" s="17">
        <v>2.5338409999999998</v>
      </c>
      <c r="D27" s="9">
        <f t="shared" si="5"/>
        <v>1.3059143887244809E-4</v>
      </c>
      <c r="E27" s="16"/>
      <c r="F27" s="8">
        <f t="shared" si="6"/>
        <v>1.9003807499999998</v>
      </c>
      <c r="G27" s="11">
        <f t="shared" si="0"/>
        <v>0.63346024999999995</v>
      </c>
      <c r="H27" s="12">
        <v>0.25</v>
      </c>
      <c r="I27" s="8">
        <f t="shared" si="1"/>
        <v>1.5203045999999998</v>
      </c>
      <c r="J27" s="8">
        <f t="shared" si="2"/>
        <v>1.0135364</v>
      </c>
      <c r="K27" s="12">
        <v>0.4</v>
      </c>
      <c r="L27" s="8">
        <f t="shared" si="3"/>
        <v>1.2669204999999999</v>
      </c>
      <c r="M27" s="8">
        <f t="shared" si="4"/>
        <v>1.2669204999999999</v>
      </c>
      <c r="N27" s="12">
        <v>0.5</v>
      </c>
    </row>
    <row r="28" spans="1:14" ht="14.25" customHeight="1" x14ac:dyDescent="0.2">
      <c r="A28" s="20"/>
      <c r="B28" s="17" t="s">
        <v>54</v>
      </c>
      <c r="C28" s="17">
        <v>0.38999299999999998</v>
      </c>
      <c r="D28" s="9">
        <f t="shared" si="5"/>
        <v>2.0099819609905534E-5</v>
      </c>
      <c r="E28" s="16"/>
      <c r="F28" s="8">
        <f t="shared" si="6"/>
        <v>0.29249474999999997</v>
      </c>
      <c r="G28" s="11">
        <f t="shared" si="0"/>
        <v>9.7498249999999995E-2</v>
      </c>
      <c r="H28" s="12">
        <v>0.25</v>
      </c>
      <c r="I28" s="8">
        <f t="shared" si="1"/>
        <v>0.23399579999999998</v>
      </c>
      <c r="J28" s="8">
        <f t="shared" si="2"/>
        <v>0.1559972</v>
      </c>
      <c r="K28" s="12">
        <v>0.4</v>
      </c>
      <c r="L28" s="8">
        <f t="shared" si="3"/>
        <v>0.19499649999999999</v>
      </c>
      <c r="M28" s="8">
        <f t="shared" si="4"/>
        <v>0.19499649999999999</v>
      </c>
      <c r="N28" s="12">
        <v>0.5</v>
      </c>
    </row>
    <row r="29" spans="1:14" ht="14.25" customHeight="1" x14ac:dyDescent="0.2">
      <c r="A29" s="21"/>
      <c r="B29" s="17" t="s">
        <v>55</v>
      </c>
      <c r="C29" s="17">
        <v>0.17011499999999999</v>
      </c>
      <c r="D29" s="9">
        <f t="shared" si="5"/>
        <v>8.7675440660193376E-6</v>
      </c>
      <c r="E29" s="16"/>
      <c r="F29" s="8">
        <f t="shared" si="6"/>
        <v>0.12758624999999998</v>
      </c>
      <c r="G29" s="11">
        <f t="shared" si="0"/>
        <v>4.2528749999999997E-2</v>
      </c>
      <c r="H29" s="12">
        <v>0.25</v>
      </c>
      <c r="I29" s="8">
        <f t="shared" si="1"/>
        <v>0.10206899999999999</v>
      </c>
      <c r="J29" s="8">
        <f t="shared" si="2"/>
        <v>6.8045999999999995E-2</v>
      </c>
      <c r="K29" s="12">
        <v>0.4</v>
      </c>
      <c r="L29" s="8">
        <f t="shared" si="3"/>
        <v>8.5057499999999994E-2</v>
      </c>
      <c r="M29" s="8">
        <f t="shared" si="4"/>
        <v>8.5057499999999994E-2</v>
      </c>
      <c r="N29" s="12">
        <v>0.5</v>
      </c>
    </row>
    <row r="30" spans="1:14" hidden="1" x14ac:dyDescent="0.2">
      <c r="A30" s="22" t="s">
        <v>9</v>
      </c>
      <c r="B30" s="14" t="s">
        <v>56</v>
      </c>
      <c r="C30" s="15">
        <v>472.80783700000001</v>
      </c>
      <c r="D30" s="9">
        <f t="shared" si="5"/>
        <v>2.4368007204871932E-2</v>
      </c>
      <c r="E30" s="16"/>
      <c r="F30" s="8">
        <f t="shared" si="6"/>
        <v>354.60587774999999</v>
      </c>
      <c r="G30" s="11">
        <f t="shared" si="0"/>
        <v>118.20195925</v>
      </c>
      <c r="H30" s="12">
        <v>0.25</v>
      </c>
      <c r="I30" s="8">
        <f t="shared" si="1"/>
        <v>283.6847022</v>
      </c>
      <c r="J30" s="8">
        <f t="shared" si="2"/>
        <v>189.1231348</v>
      </c>
      <c r="K30" s="12">
        <v>0.4</v>
      </c>
      <c r="L30" s="8">
        <f t="shared" si="3"/>
        <v>236.4039185</v>
      </c>
      <c r="M30" s="8">
        <f t="shared" si="4"/>
        <v>236.4039185</v>
      </c>
      <c r="N30" s="12">
        <v>0.5</v>
      </c>
    </row>
    <row r="31" spans="1:14" hidden="1" x14ac:dyDescent="0.2">
      <c r="A31" s="23"/>
      <c r="B31" s="14" t="s">
        <v>57</v>
      </c>
      <c r="C31" s="15">
        <v>75.739000000000004</v>
      </c>
      <c r="D31" s="9">
        <f t="shared" si="5"/>
        <v>3.9035065691810761E-3</v>
      </c>
      <c r="E31" s="16"/>
      <c r="F31" s="8">
        <f t="shared" si="6"/>
        <v>56.804250000000003</v>
      </c>
      <c r="G31" s="11">
        <f t="shared" si="0"/>
        <v>18.934750000000001</v>
      </c>
      <c r="H31" s="12">
        <v>0.25</v>
      </c>
      <c r="I31" s="8">
        <f t="shared" si="1"/>
        <v>45.443399999999997</v>
      </c>
      <c r="J31" s="8">
        <f t="shared" si="2"/>
        <v>30.295600000000004</v>
      </c>
      <c r="K31" s="12">
        <v>0.4</v>
      </c>
      <c r="L31" s="8">
        <f t="shared" si="3"/>
        <v>37.869500000000002</v>
      </c>
      <c r="M31" s="8">
        <f t="shared" si="4"/>
        <v>37.869500000000002</v>
      </c>
      <c r="N31" s="12">
        <v>0.5</v>
      </c>
    </row>
    <row r="32" spans="1:14" hidden="1" x14ac:dyDescent="0.2">
      <c r="A32" s="23"/>
      <c r="B32" s="14" t="s">
        <v>58</v>
      </c>
      <c r="C32" s="15">
        <v>66.296836999999996</v>
      </c>
      <c r="D32" s="9">
        <f t="shared" si="5"/>
        <v>3.4168676473867758E-3</v>
      </c>
      <c r="E32" s="16"/>
      <c r="F32" s="8">
        <f t="shared" si="6"/>
        <v>49.722627750000001</v>
      </c>
      <c r="G32" s="11">
        <f t="shared" si="0"/>
        <v>16.574209249999999</v>
      </c>
      <c r="H32" s="12">
        <v>0.25</v>
      </c>
      <c r="I32" s="8">
        <f t="shared" si="1"/>
        <v>39.778102199999992</v>
      </c>
      <c r="J32" s="8">
        <f t="shared" si="2"/>
        <v>26.518734800000001</v>
      </c>
      <c r="K32" s="12">
        <v>0.4</v>
      </c>
      <c r="L32" s="8">
        <f t="shared" si="3"/>
        <v>33.148418499999998</v>
      </c>
      <c r="M32" s="8">
        <f t="shared" si="4"/>
        <v>33.148418499999998</v>
      </c>
      <c r="N32" s="12">
        <v>0.5</v>
      </c>
    </row>
    <row r="33" spans="1:14" ht="14.25" customHeight="1" x14ac:dyDescent="0.2">
      <c r="A33" s="20"/>
      <c r="B33" s="14" t="s">
        <v>59</v>
      </c>
      <c r="C33" s="15">
        <v>9.4550000000000001</v>
      </c>
      <c r="D33" s="9">
        <f t="shared" si="5"/>
        <v>4.8730052696242457E-4</v>
      </c>
      <c r="E33" s="16"/>
      <c r="F33" s="8">
        <f t="shared" si="6"/>
        <v>7.0912500000000005</v>
      </c>
      <c r="G33" s="11">
        <f t="shared" si="0"/>
        <v>2.36375</v>
      </c>
      <c r="H33" s="12">
        <v>0.25</v>
      </c>
      <c r="I33" s="8">
        <f t="shared" si="1"/>
        <v>5.673</v>
      </c>
      <c r="J33" s="8">
        <f t="shared" si="2"/>
        <v>3.782</v>
      </c>
      <c r="K33" s="12">
        <v>0.4</v>
      </c>
      <c r="L33" s="8">
        <f t="shared" si="3"/>
        <v>4.7275</v>
      </c>
      <c r="M33" s="8">
        <f t="shared" si="4"/>
        <v>4.7275</v>
      </c>
      <c r="N33" s="12">
        <v>0.5</v>
      </c>
    </row>
    <row r="34" spans="1:14" ht="14.25" customHeight="1" x14ac:dyDescent="0.2">
      <c r="A34" s="20"/>
      <c r="B34" s="14" t="s">
        <v>60</v>
      </c>
      <c r="C34" s="15">
        <v>8.5094999999999992</v>
      </c>
      <c r="D34" s="9">
        <f t="shared" si="5"/>
        <v>4.3857047426618204E-4</v>
      </c>
      <c r="E34" s="16"/>
      <c r="F34" s="8">
        <f t="shared" si="6"/>
        <v>6.3821249999999994</v>
      </c>
      <c r="G34" s="11">
        <f t="shared" si="0"/>
        <v>2.1273749999999998</v>
      </c>
      <c r="H34" s="12">
        <v>0.25</v>
      </c>
      <c r="I34" s="8">
        <f t="shared" si="1"/>
        <v>5.1056999999999988</v>
      </c>
      <c r="J34" s="8">
        <f t="shared" si="2"/>
        <v>3.4037999999999999</v>
      </c>
      <c r="K34" s="12">
        <v>0.4</v>
      </c>
      <c r="L34" s="8">
        <f t="shared" si="3"/>
        <v>4.2547499999999996</v>
      </c>
      <c r="M34" s="8">
        <f t="shared" si="4"/>
        <v>4.2547499999999996</v>
      </c>
      <c r="N34" s="12">
        <v>0.5</v>
      </c>
    </row>
    <row r="35" spans="1:14" ht="14.25" customHeight="1" x14ac:dyDescent="0.2">
      <c r="A35" s="20"/>
      <c r="B35" s="14" t="s">
        <v>61</v>
      </c>
      <c r="C35" s="15">
        <v>1.3129999999999999</v>
      </c>
      <c r="D35" s="9">
        <f t="shared" si="5"/>
        <v>6.7670607287325578E-5</v>
      </c>
      <c r="E35" s="16"/>
      <c r="F35" s="8">
        <f t="shared" si="6"/>
        <v>0.98475000000000001</v>
      </c>
      <c r="G35" s="11">
        <f t="shared" si="0"/>
        <v>0.32824999999999999</v>
      </c>
      <c r="H35" s="12">
        <v>0.25</v>
      </c>
      <c r="I35" s="8">
        <f t="shared" si="1"/>
        <v>0.78779999999999994</v>
      </c>
      <c r="J35" s="8">
        <f t="shared" si="2"/>
        <v>0.5252</v>
      </c>
      <c r="K35" s="12">
        <v>0.4</v>
      </c>
      <c r="L35" s="8">
        <f t="shared" si="3"/>
        <v>0.65649999999999997</v>
      </c>
      <c r="M35" s="8">
        <f t="shared" si="4"/>
        <v>0.65649999999999997</v>
      </c>
      <c r="N35" s="12">
        <v>0.5</v>
      </c>
    </row>
    <row r="36" spans="1:14" ht="14.25" customHeight="1" x14ac:dyDescent="0.2">
      <c r="A36" s="20"/>
      <c r="B36" s="14" t="s">
        <v>62</v>
      </c>
      <c r="C36" s="15">
        <v>0.92739300000000002</v>
      </c>
      <c r="D36" s="9">
        <f t="shared" si="5"/>
        <v>4.7796837398335672E-5</v>
      </c>
      <c r="E36" s="16"/>
      <c r="F36" s="8">
        <f t="shared" si="6"/>
        <v>0.69554475000000004</v>
      </c>
      <c r="G36" s="11">
        <f t="shared" si="0"/>
        <v>0.23184825000000001</v>
      </c>
      <c r="H36" s="12">
        <v>0.25</v>
      </c>
      <c r="I36" s="8">
        <f t="shared" si="1"/>
        <v>0.55643580000000004</v>
      </c>
      <c r="J36" s="8">
        <f t="shared" si="2"/>
        <v>0.37095720000000004</v>
      </c>
      <c r="K36" s="12">
        <v>0.4</v>
      </c>
      <c r="L36" s="8">
        <f t="shared" si="3"/>
        <v>0.46369650000000001</v>
      </c>
      <c r="M36" s="8">
        <f t="shared" si="4"/>
        <v>0.46369650000000001</v>
      </c>
      <c r="N36" s="12">
        <v>0.5</v>
      </c>
    </row>
    <row r="37" spans="1:14" ht="14.25" customHeight="1" x14ac:dyDescent="0.2">
      <c r="A37" s="21"/>
      <c r="B37" s="14" t="s">
        <v>63</v>
      </c>
      <c r="C37" s="15">
        <v>0.31367400000000001</v>
      </c>
      <c r="D37" s="9">
        <f t="shared" si="5"/>
        <v>1.6166420464771186E-5</v>
      </c>
      <c r="E37" s="16"/>
      <c r="F37" s="8">
        <f t="shared" si="6"/>
        <v>0.23525550000000001</v>
      </c>
      <c r="G37" s="11">
        <f t="shared" si="0"/>
        <v>7.8418500000000002E-2</v>
      </c>
      <c r="H37" s="12">
        <v>0.25</v>
      </c>
      <c r="I37" s="8">
        <f t="shared" si="1"/>
        <v>0.18820439999999999</v>
      </c>
      <c r="J37" s="8">
        <f t="shared" si="2"/>
        <v>0.12546960000000001</v>
      </c>
      <c r="K37" s="12">
        <v>0.4</v>
      </c>
      <c r="L37" s="8">
        <f t="shared" si="3"/>
        <v>0.156837</v>
      </c>
      <c r="M37" s="8">
        <f t="shared" si="4"/>
        <v>0.156837</v>
      </c>
      <c r="N37" s="12">
        <v>0.5</v>
      </c>
    </row>
    <row r="38" spans="1:14" hidden="1" x14ac:dyDescent="0.2">
      <c r="A38" s="22" t="s">
        <v>10</v>
      </c>
      <c r="B38" s="14" t="s">
        <v>64</v>
      </c>
      <c r="C38" s="15">
        <v>126.03349900000001</v>
      </c>
      <c r="D38" s="9">
        <f t="shared" si="5"/>
        <v>6.4956309336455008E-3</v>
      </c>
      <c r="E38" s="16"/>
      <c r="F38" s="8">
        <f t="shared" si="6"/>
        <v>94.525124250000005</v>
      </c>
      <c r="G38" s="11">
        <f t="shared" si="0"/>
        <v>31.508374750000002</v>
      </c>
      <c r="H38" s="12">
        <v>0.25</v>
      </c>
      <c r="I38" s="8">
        <f t="shared" si="1"/>
        <v>75.620099400000001</v>
      </c>
      <c r="J38" s="8">
        <f t="shared" si="2"/>
        <v>50.413399600000005</v>
      </c>
      <c r="K38" s="12">
        <v>0.4</v>
      </c>
      <c r="L38" s="8">
        <f t="shared" si="3"/>
        <v>63.016749500000003</v>
      </c>
      <c r="M38" s="8">
        <f t="shared" si="4"/>
        <v>63.016749500000003</v>
      </c>
      <c r="N38" s="12">
        <v>0.5</v>
      </c>
    </row>
    <row r="39" spans="1:14" hidden="1" x14ac:dyDescent="0.2">
      <c r="A39" s="23"/>
      <c r="B39" s="14" t="s">
        <v>65</v>
      </c>
      <c r="C39" s="15">
        <v>79.06147</v>
      </c>
      <c r="D39" s="9">
        <f t="shared" si="5"/>
        <v>4.074743098193963E-3</v>
      </c>
      <c r="E39" s="16"/>
      <c r="F39" s="8">
        <f t="shared" si="6"/>
        <v>59.296102500000003</v>
      </c>
      <c r="G39" s="11">
        <f t="shared" si="0"/>
        <v>19.7653675</v>
      </c>
      <c r="H39" s="12">
        <v>0.25</v>
      </c>
      <c r="I39" s="8">
        <f t="shared" si="1"/>
        <v>47.436881999999997</v>
      </c>
      <c r="J39" s="8">
        <f t="shared" si="2"/>
        <v>31.624588000000003</v>
      </c>
      <c r="K39" s="12">
        <v>0.4</v>
      </c>
      <c r="L39" s="8">
        <f t="shared" si="3"/>
        <v>39.530735</v>
      </c>
      <c r="M39" s="8">
        <f t="shared" si="4"/>
        <v>39.530735</v>
      </c>
      <c r="N39" s="12">
        <v>0.5</v>
      </c>
    </row>
    <row r="40" spans="1:14" hidden="1" x14ac:dyDescent="0.2">
      <c r="A40" s="23"/>
      <c r="B40" s="14" t="s">
        <v>66</v>
      </c>
      <c r="C40" s="15">
        <v>77.349999999999994</v>
      </c>
      <c r="D40" s="9">
        <f t="shared" si="5"/>
        <v>3.9865357758374969E-3</v>
      </c>
      <c r="E40" s="16"/>
      <c r="F40" s="8">
        <f t="shared" si="6"/>
        <v>58.012499999999996</v>
      </c>
      <c r="G40" s="11">
        <f t="shared" si="0"/>
        <v>19.337499999999999</v>
      </c>
      <c r="H40" s="12">
        <v>0.25</v>
      </c>
      <c r="I40" s="8">
        <f t="shared" si="1"/>
        <v>46.41</v>
      </c>
      <c r="J40" s="8">
        <f t="shared" si="2"/>
        <v>30.939999999999998</v>
      </c>
      <c r="K40" s="12">
        <v>0.4</v>
      </c>
      <c r="L40" s="8">
        <f t="shared" si="3"/>
        <v>38.674999999999997</v>
      </c>
      <c r="M40" s="8">
        <f t="shared" si="4"/>
        <v>38.674999999999997</v>
      </c>
      <c r="N40" s="12">
        <v>0.5</v>
      </c>
    </row>
    <row r="41" spans="1:14" hidden="1" x14ac:dyDescent="0.2">
      <c r="A41" s="23"/>
      <c r="B41" s="14" t="s">
        <v>67</v>
      </c>
      <c r="C41" s="15">
        <v>43.882239999999996</v>
      </c>
      <c r="D41" s="9">
        <f t="shared" si="5"/>
        <v>2.261643434827243E-3</v>
      </c>
      <c r="E41" s="16"/>
      <c r="F41" s="8">
        <f t="shared" si="6"/>
        <v>32.911679999999997</v>
      </c>
      <c r="G41" s="11">
        <f t="shared" si="0"/>
        <v>10.970559999999999</v>
      </c>
      <c r="H41" s="12">
        <v>0.25</v>
      </c>
      <c r="I41" s="8">
        <f t="shared" si="1"/>
        <v>26.329343999999995</v>
      </c>
      <c r="J41" s="8">
        <f t="shared" si="2"/>
        <v>17.552896</v>
      </c>
      <c r="K41" s="12">
        <v>0.4</v>
      </c>
      <c r="L41" s="8">
        <f t="shared" si="3"/>
        <v>21.941119999999998</v>
      </c>
      <c r="M41" s="8">
        <f t="shared" si="4"/>
        <v>21.941119999999998</v>
      </c>
      <c r="N41" s="12">
        <v>0.5</v>
      </c>
    </row>
    <row r="42" spans="1:14" hidden="1" x14ac:dyDescent="0.2">
      <c r="A42" s="23"/>
      <c r="B42" s="14" t="s">
        <v>68</v>
      </c>
      <c r="C42" s="15">
        <v>24.614837000000001</v>
      </c>
      <c r="D42" s="9">
        <f t="shared" si="5"/>
        <v>1.2686222148275183E-3</v>
      </c>
      <c r="E42" s="16"/>
      <c r="F42" s="8">
        <f t="shared" si="6"/>
        <v>18.461127750000003</v>
      </c>
      <c r="G42" s="11">
        <f t="shared" si="0"/>
        <v>6.1537092500000004</v>
      </c>
      <c r="H42" s="12">
        <v>0.25</v>
      </c>
      <c r="I42" s="8">
        <f t="shared" si="1"/>
        <v>14.768902199999999</v>
      </c>
      <c r="J42" s="8">
        <f t="shared" si="2"/>
        <v>9.845934800000002</v>
      </c>
      <c r="K42" s="12">
        <v>0.4</v>
      </c>
      <c r="L42" s="8">
        <f t="shared" si="3"/>
        <v>12.307418500000001</v>
      </c>
      <c r="M42" s="8">
        <f t="shared" si="4"/>
        <v>12.307418500000001</v>
      </c>
      <c r="N42" s="12">
        <v>0.5</v>
      </c>
    </row>
    <row r="43" spans="1:14" hidden="1" x14ac:dyDescent="0.2">
      <c r="A43" s="23"/>
      <c r="B43" s="14" t="s">
        <v>69</v>
      </c>
      <c r="C43" s="15">
        <v>24.614837000000001</v>
      </c>
      <c r="D43" s="9">
        <f t="shared" si="5"/>
        <v>1.2686222148275183E-3</v>
      </c>
      <c r="E43" s="16"/>
      <c r="F43" s="8">
        <f t="shared" si="6"/>
        <v>18.461127750000003</v>
      </c>
      <c r="G43" s="11">
        <f t="shared" si="0"/>
        <v>6.1537092500000004</v>
      </c>
      <c r="H43" s="12">
        <v>0.25</v>
      </c>
      <c r="I43" s="8">
        <f t="shared" si="1"/>
        <v>14.768902199999999</v>
      </c>
      <c r="J43" s="8">
        <f t="shared" si="2"/>
        <v>9.845934800000002</v>
      </c>
      <c r="K43" s="12">
        <v>0.4</v>
      </c>
      <c r="L43" s="8">
        <f t="shared" si="3"/>
        <v>12.307418500000001</v>
      </c>
      <c r="M43" s="8">
        <f t="shared" si="4"/>
        <v>12.307418500000001</v>
      </c>
      <c r="N43" s="12">
        <v>0.5</v>
      </c>
    </row>
    <row r="44" spans="1:14" ht="14.25" customHeight="1" x14ac:dyDescent="0.2">
      <c r="A44" s="20"/>
      <c r="B44" s="14" t="s">
        <v>70</v>
      </c>
      <c r="C44" s="15">
        <v>12.324337</v>
      </c>
      <c r="D44" s="9">
        <f t="shared" si="5"/>
        <v>6.3518306870042371E-4</v>
      </c>
      <c r="E44" s="16"/>
      <c r="F44" s="8">
        <f t="shared" si="6"/>
        <v>9.2432527499999999</v>
      </c>
      <c r="G44" s="11">
        <f t="shared" si="0"/>
        <v>3.08108425</v>
      </c>
      <c r="H44" s="12">
        <v>0.25</v>
      </c>
      <c r="I44" s="8">
        <f t="shared" si="1"/>
        <v>7.3946021999999996</v>
      </c>
      <c r="J44" s="8">
        <f t="shared" si="2"/>
        <v>4.9297348000000003</v>
      </c>
      <c r="K44" s="12">
        <v>0.4</v>
      </c>
      <c r="L44" s="8">
        <f t="shared" si="3"/>
        <v>6.1621684999999999</v>
      </c>
      <c r="M44" s="8">
        <f t="shared" si="4"/>
        <v>6.1621684999999999</v>
      </c>
      <c r="N44" s="12">
        <v>0.5</v>
      </c>
    </row>
    <row r="45" spans="1:14" ht="14.25" customHeight="1" x14ac:dyDescent="0.2">
      <c r="A45" s="20"/>
      <c r="B45" s="14" t="s">
        <v>71</v>
      </c>
      <c r="C45" s="15">
        <v>6.803884</v>
      </c>
      <c r="D45" s="9">
        <f t="shared" si="5"/>
        <v>3.5066486077114847E-4</v>
      </c>
      <c r="E45" s="16"/>
      <c r="F45" s="8">
        <f t="shared" si="6"/>
        <v>5.102913</v>
      </c>
      <c r="G45" s="11">
        <f t="shared" si="0"/>
        <v>1.700971</v>
      </c>
      <c r="H45" s="12">
        <v>0.25</v>
      </c>
      <c r="I45" s="8">
        <f t="shared" si="1"/>
        <v>4.0823304</v>
      </c>
      <c r="J45" s="8">
        <f t="shared" si="2"/>
        <v>2.7215536</v>
      </c>
      <c r="K45" s="12">
        <v>0.4</v>
      </c>
      <c r="L45" s="8">
        <f t="shared" si="3"/>
        <v>3.401942</v>
      </c>
      <c r="M45" s="8">
        <f t="shared" si="4"/>
        <v>3.401942</v>
      </c>
      <c r="N45" s="12">
        <v>0.5</v>
      </c>
    </row>
    <row r="46" spans="1:14" ht="14.25" customHeight="1" x14ac:dyDescent="0.2">
      <c r="A46" s="20"/>
      <c r="B46" s="14" t="s">
        <v>72</v>
      </c>
      <c r="C46" s="15">
        <v>5.8926400000000001</v>
      </c>
      <c r="D46" s="9">
        <f t="shared" si="5"/>
        <v>3.0370032545741526E-4</v>
      </c>
      <c r="E46" s="16"/>
      <c r="F46" s="8">
        <f t="shared" si="6"/>
        <v>4.4194800000000001</v>
      </c>
      <c r="G46" s="11">
        <f t="shared" si="0"/>
        <v>1.47316</v>
      </c>
      <c r="H46" s="12">
        <v>0.25</v>
      </c>
      <c r="I46" s="8">
        <f t="shared" si="1"/>
        <v>3.5355840000000001</v>
      </c>
      <c r="J46" s="8">
        <f t="shared" si="2"/>
        <v>2.357056</v>
      </c>
      <c r="K46" s="12">
        <v>0.4</v>
      </c>
      <c r="L46" s="8">
        <f t="shared" si="3"/>
        <v>2.9463200000000001</v>
      </c>
      <c r="M46" s="8">
        <f t="shared" si="4"/>
        <v>2.9463200000000001</v>
      </c>
      <c r="N46" s="12">
        <v>0.5</v>
      </c>
    </row>
    <row r="47" spans="1:14" ht="14.25" customHeight="1" x14ac:dyDescent="0.2">
      <c r="A47" s="20"/>
      <c r="B47" s="14" t="s">
        <v>73</v>
      </c>
      <c r="C47" s="15">
        <v>3.51</v>
      </c>
      <c r="D47" s="9">
        <f t="shared" si="5"/>
        <v>1.8090162344136542E-4</v>
      </c>
      <c r="E47" s="16"/>
      <c r="F47" s="8">
        <f t="shared" si="6"/>
        <v>2.6324999999999998</v>
      </c>
      <c r="G47" s="11">
        <f t="shared" si="0"/>
        <v>0.87749999999999995</v>
      </c>
      <c r="H47" s="12">
        <v>0.25</v>
      </c>
      <c r="I47" s="8">
        <f t="shared" si="1"/>
        <v>2.1059999999999999</v>
      </c>
      <c r="J47" s="8">
        <f t="shared" si="2"/>
        <v>1.4039999999999999</v>
      </c>
      <c r="K47" s="12">
        <v>0.4</v>
      </c>
      <c r="L47" s="8">
        <f t="shared" si="3"/>
        <v>1.7549999999999999</v>
      </c>
      <c r="M47" s="8">
        <f t="shared" si="4"/>
        <v>1.7549999999999999</v>
      </c>
      <c r="N47" s="12">
        <v>0.5</v>
      </c>
    </row>
    <row r="48" spans="1:14" ht="14.25" customHeight="1" x14ac:dyDescent="0.2">
      <c r="A48" s="20"/>
      <c r="B48" s="14" t="s">
        <v>74</v>
      </c>
      <c r="C48" s="15">
        <v>2.21</v>
      </c>
      <c r="D48" s="9">
        <f t="shared" si="5"/>
        <v>1.1390102216678564E-4</v>
      </c>
      <c r="E48" s="16"/>
      <c r="F48" s="8">
        <f t="shared" si="6"/>
        <v>1.6575</v>
      </c>
      <c r="G48" s="11">
        <f t="shared" si="0"/>
        <v>0.55249999999999999</v>
      </c>
      <c r="H48" s="12">
        <v>0.25</v>
      </c>
      <c r="I48" s="8">
        <f t="shared" si="1"/>
        <v>1.3260000000000001</v>
      </c>
      <c r="J48" s="8">
        <f t="shared" si="2"/>
        <v>0.88400000000000001</v>
      </c>
      <c r="K48" s="12">
        <v>0.4</v>
      </c>
      <c r="L48" s="8">
        <f t="shared" si="3"/>
        <v>1.105</v>
      </c>
      <c r="M48" s="8">
        <f t="shared" si="4"/>
        <v>1.105</v>
      </c>
      <c r="N48" s="12">
        <v>0.5</v>
      </c>
    </row>
    <row r="49" spans="1:14" ht="14.25" customHeight="1" x14ac:dyDescent="0.2">
      <c r="A49" s="20"/>
      <c r="B49" s="14" t="s">
        <v>75</v>
      </c>
      <c r="C49" s="15">
        <v>1.4307190000000001</v>
      </c>
      <c r="D49" s="9">
        <f t="shared" si="5"/>
        <v>7.373771788843502E-5</v>
      </c>
      <c r="E49" s="16"/>
      <c r="F49" s="8">
        <f t="shared" si="6"/>
        <v>1.0730392500000001</v>
      </c>
      <c r="G49" s="11">
        <f t="shared" si="0"/>
        <v>0.35767975000000002</v>
      </c>
      <c r="H49" s="12">
        <v>0.25</v>
      </c>
      <c r="I49" s="8">
        <f t="shared" si="1"/>
        <v>0.85843140000000007</v>
      </c>
      <c r="J49" s="8">
        <f t="shared" si="2"/>
        <v>0.57228760000000001</v>
      </c>
      <c r="K49" s="12">
        <v>0.4</v>
      </c>
      <c r="L49" s="8">
        <f t="shared" si="3"/>
        <v>0.71535950000000004</v>
      </c>
      <c r="M49" s="8">
        <f t="shared" si="4"/>
        <v>0.71535950000000004</v>
      </c>
      <c r="N49" s="12">
        <v>0.5</v>
      </c>
    </row>
    <row r="50" spans="1:14" ht="14.25" customHeight="1" x14ac:dyDescent="0.2">
      <c r="A50" s="20"/>
      <c r="B50" s="14" t="s">
        <v>76</v>
      </c>
      <c r="C50" s="15">
        <v>1.31796</v>
      </c>
      <c r="D50" s="9">
        <f t="shared" si="5"/>
        <v>6.7926240350650135E-5</v>
      </c>
      <c r="E50" s="16"/>
      <c r="F50" s="8">
        <f t="shared" si="6"/>
        <v>0.98846999999999996</v>
      </c>
      <c r="G50" s="11">
        <f t="shared" si="0"/>
        <v>0.32949000000000001</v>
      </c>
      <c r="H50" s="12">
        <v>0.25</v>
      </c>
      <c r="I50" s="8">
        <f t="shared" si="1"/>
        <v>0.79077600000000003</v>
      </c>
      <c r="J50" s="8">
        <f t="shared" si="2"/>
        <v>0.52718399999999999</v>
      </c>
      <c r="K50" s="12">
        <v>0.4</v>
      </c>
      <c r="L50" s="8">
        <f t="shared" si="3"/>
        <v>0.65898000000000001</v>
      </c>
      <c r="M50" s="8">
        <f t="shared" si="4"/>
        <v>0.65898000000000001</v>
      </c>
      <c r="N50" s="12">
        <v>0.5</v>
      </c>
    </row>
    <row r="51" spans="1:14" ht="14.25" customHeight="1" x14ac:dyDescent="0.2">
      <c r="A51" s="20"/>
      <c r="B51" s="14" t="s">
        <v>77</v>
      </c>
      <c r="C51" s="15">
        <v>1.3075000000000001</v>
      </c>
      <c r="D51" s="9">
        <f t="shared" si="5"/>
        <v>6.7387143205010062E-5</v>
      </c>
      <c r="E51" s="16"/>
      <c r="F51" s="8">
        <f t="shared" si="6"/>
        <v>0.98062500000000008</v>
      </c>
      <c r="G51" s="11">
        <f t="shared" si="0"/>
        <v>0.32687500000000003</v>
      </c>
      <c r="H51" s="12">
        <v>0.25</v>
      </c>
      <c r="I51" s="8">
        <f t="shared" si="1"/>
        <v>0.78450000000000009</v>
      </c>
      <c r="J51" s="8">
        <f t="shared" si="2"/>
        <v>0.52300000000000002</v>
      </c>
      <c r="K51" s="12">
        <v>0.4</v>
      </c>
      <c r="L51" s="8">
        <f t="shared" si="3"/>
        <v>0.65375000000000005</v>
      </c>
      <c r="M51" s="8">
        <f t="shared" si="4"/>
        <v>0.65375000000000005</v>
      </c>
      <c r="N51" s="12">
        <v>0.5</v>
      </c>
    </row>
    <row r="52" spans="1:14" ht="14.25" customHeight="1" x14ac:dyDescent="0.2">
      <c r="A52" s="20"/>
      <c r="B52" s="14" t="s">
        <v>78</v>
      </c>
      <c r="C52" s="15">
        <v>1.084721</v>
      </c>
      <c r="D52" s="9">
        <f t="shared" si="5"/>
        <v>5.5905353242433433E-5</v>
      </c>
      <c r="E52" s="16"/>
      <c r="F52" s="8">
        <f t="shared" si="6"/>
        <v>0.81354075000000003</v>
      </c>
      <c r="G52" s="11">
        <f t="shared" si="0"/>
        <v>0.27118025000000001</v>
      </c>
      <c r="H52" s="12">
        <v>0.25</v>
      </c>
      <c r="I52" s="8">
        <f t="shared" si="1"/>
        <v>0.65083259999999998</v>
      </c>
      <c r="J52" s="8">
        <f t="shared" si="2"/>
        <v>0.43388840000000006</v>
      </c>
      <c r="K52" s="12">
        <v>0.4</v>
      </c>
      <c r="L52" s="8">
        <f t="shared" si="3"/>
        <v>0.54236050000000002</v>
      </c>
      <c r="M52" s="8">
        <f t="shared" si="4"/>
        <v>0.54236050000000002</v>
      </c>
      <c r="N52" s="12">
        <v>0.5</v>
      </c>
    </row>
    <row r="53" spans="1:14" ht="14.25" customHeight="1" x14ac:dyDescent="0.2">
      <c r="A53" s="20"/>
      <c r="B53" s="14" t="s">
        <v>79</v>
      </c>
      <c r="C53" s="15">
        <v>1.0539530000000001</v>
      </c>
      <c r="D53" s="9">
        <f t="shared" si="5"/>
        <v>5.4319603627036308E-5</v>
      </c>
      <c r="E53" s="16"/>
      <c r="F53" s="8">
        <f t="shared" si="6"/>
        <v>0.79046475000000016</v>
      </c>
      <c r="G53" s="11">
        <f t="shared" si="0"/>
        <v>0.26348825000000003</v>
      </c>
      <c r="H53" s="12">
        <v>0.25</v>
      </c>
      <c r="I53" s="8">
        <f t="shared" si="1"/>
        <v>0.63237180000000004</v>
      </c>
      <c r="J53" s="8">
        <f t="shared" si="2"/>
        <v>0.4215812000000001</v>
      </c>
      <c r="K53" s="12">
        <v>0.4</v>
      </c>
      <c r="L53" s="8">
        <f t="shared" si="3"/>
        <v>0.52697650000000007</v>
      </c>
      <c r="M53" s="8">
        <f t="shared" si="4"/>
        <v>0.52697650000000007</v>
      </c>
      <c r="N53" s="12">
        <v>0.5</v>
      </c>
    </row>
    <row r="54" spans="1:14" ht="14.25" customHeight="1" x14ac:dyDescent="0.2">
      <c r="A54" s="20"/>
      <c r="B54" s="14" t="s">
        <v>80</v>
      </c>
      <c r="C54" s="15">
        <v>0.78449999999999998</v>
      </c>
      <c r="D54" s="9">
        <f t="shared" si="5"/>
        <v>4.0432285923006031E-5</v>
      </c>
      <c r="E54" s="16"/>
      <c r="F54" s="8">
        <f t="shared" si="6"/>
        <v>0.58837499999999998</v>
      </c>
      <c r="G54" s="11">
        <f t="shared" si="0"/>
        <v>0.19612499999999999</v>
      </c>
      <c r="H54" s="12">
        <v>0.25</v>
      </c>
      <c r="I54" s="8">
        <f t="shared" si="1"/>
        <v>0.47069999999999995</v>
      </c>
      <c r="J54" s="8">
        <f t="shared" si="2"/>
        <v>0.31380000000000002</v>
      </c>
      <c r="K54" s="12">
        <v>0.4</v>
      </c>
      <c r="L54" s="8">
        <f t="shared" si="3"/>
        <v>0.39224999999999999</v>
      </c>
      <c r="M54" s="8">
        <f t="shared" si="4"/>
        <v>0.39224999999999999</v>
      </c>
      <c r="N54" s="12">
        <v>0.5</v>
      </c>
    </row>
    <row r="55" spans="1:14" ht="14.25" customHeight="1" x14ac:dyDescent="0.2">
      <c r="A55" s="20"/>
      <c r="B55" s="14" t="s">
        <v>81</v>
      </c>
      <c r="C55" s="15">
        <v>0.64252100000000001</v>
      </c>
      <c r="D55" s="9">
        <f t="shared" si="5"/>
        <v>3.3114841024264833E-5</v>
      </c>
      <c r="E55" s="16"/>
      <c r="F55" s="8">
        <f t="shared" si="6"/>
        <v>0.48189075000000003</v>
      </c>
      <c r="G55" s="11">
        <f t="shared" si="0"/>
        <v>0.16063025</v>
      </c>
      <c r="H55" s="12">
        <v>0.25</v>
      </c>
      <c r="I55" s="8">
        <f t="shared" si="1"/>
        <v>0.38551259999999998</v>
      </c>
      <c r="J55" s="8">
        <f t="shared" si="2"/>
        <v>0.25700840000000003</v>
      </c>
      <c r="K55" s="12">
        <v>0.4</v>
      </c>
      <c r="L55" s="8">
        <f t="shared" si="3"/>
        <v>0.3212605</v>
      </c>
      <c r="M55" s="8">
        <f t="shared" si="4"/>
        <v>0.3212605</v>
      </c>
      <c r="N55" s="12">
        <v>0.5</v>
      </c>
    </row>
    <row r="56" spans="1:14" ht="14.25" customHeight="1" x14ac:dyDescent="0.2">
      <c r="A56" s="20"/>
      <c r="B56" s="14" t="s">
        <v>82</v>
      </c>
      <c r="C56" s="15">
        <v>0.62760000000000005</v>
      </c>
      <c r="D56" s="9">
        <f t="shared" si="5"/>
        <v>3.2345828738404829E-5</v>
      </c>
      <c r="E56" s="16"/>
      <c r="F56" s="8">
        <f t="shared" si="6"/>
        <v>0.47070000000000001</v>
      </c>
      <c r="G56" s="11">
        <f t="shared" si="0"/>
        <v>0.15690000000000001</v>
      </c>
      <c r="H56" s="12">
        <v>0.25</v>
      </c>
      <c r="I56" s="8">
        <f t="shared" si="1"/>
        <v>0.37656000000000001</v>
      </c>
      <c r="J56" s="8">
        <f t="shared" si="2"/>
        <v>0.25104000000000004</v>
      </c>
      <c r="K56" s="12">
        <v>0.4</v>
      </c>
      <c r="L56" s="8">
        <f t="shared" si="3"/>
        <v>0.31380000000000002</v>
      </c>
      <c r="M56" s="8">
        <f t="shared" si="4"/>
        <v>0.31380000000000002</v>
      </c>
      <c r="N56" s="12">
        <v>0.5</v>
      </c>
    </row>
    <row r="57" spans="1:14" ht="14.25" customHeight="1" x14ac:dyDescent="0.2">
      <c r="A57" s="20"/>
      <c r="B57" s="14" t="s">
        <v>83</v>
      </c>
      <c r="C57" s="15">
        <v>0.60388399999999998</v>
      </c>
      <c r="D57" s="9">
        <f t="shared" si="5"/>
        <v>3.1123531615460264E-5</v>
      </c>
      <c r="E57" s="16"/>
      <c r="F57" s="8">
        <f t="shared" si="6"/>
        <v>0.45291300000000001</v>
      </c>
      <c r="G57" s="11">
        <f t="shared" si="0"/>
        <v>0.15097099999999999</v>
      </c>
      <c r="H57" s="12">
        <v>0.25</v>
      </c>
      <c r="I57" s="8">
        <f t="shared" si="1"/>
        <v>0.36233039999999994</v>
      </c>
      <c r="J57" s="8">
        <f t="shared" si="2"/>
        <v>0.24155360000000001</v>
      </c>
      <c r="K57" s="12">
        <v>0.4</v>
      </c>
      <c r="L57" s="8">
        <f t="shared" si="3"/>
        <v>0.30194199999999999</v>
      </c>
      <c r="M57" s="8">
        <f t="shared" si="4"/>
        <v>0.30194199999999999</v>
      </c>
      <c r="N57" s="12">
        <v>0.5</v>
      </c>
    </row>
    <row r="58" spans="1:14" ht="14.25" customHeight="1" x14ac:dyDescent="0.2">
      <c r="A58" s="20"/>
      <c r="B58" s="14" t="s">
        <v>84</v>
      </c>
      <c r="C58" s="15">
        <v>0.55683700000000003</v>
      </c>
      <c r="D58" s="9">
        <f t="shared" si="5"/>
        <v>2.8698779855333223E-5</v>
      </c>
      <c r="E58" s="16"/>
      <c r="F58" s="8">
        <f t="shared" si="6"/>
        <v>0.41762775000000002</v>
      </c>
      <c r="G58" s="11">
        <f t="shared" si="0"/>
        <v>0.13920925000000001</v>
      </c>
      <c r="H58" s="12">
        <v>0.25</v>
      </c>
      <c r="I58" s="8">
        <f t="shared" si="1"/>
        <v>0.33410220000000002</v>
      </c>
      <c r="J58" s="8">
        <f t="shared" si="2"/>
        <v>0.22273480000000001</v>
      </c>
      <c r="K58" s="12">
        <v>0.4</v>
      </c>
      <c r="L58" s="8">
        <f t="shared" si="3"/>
        <v>0.27841850000000001</v>
      </c>
      <c r="M58" s="8">
        <f t="shared" si="4"/>
        <v>0.27841850000000001</v>
      </c>
      <c r="N58" s="12">
        <v>0.5</v>
      </c>
    </row>
    <row r="59" spans="1:14" ht="14.25" customHeight="1" x14ac:dyDescent="0.2">
      <c r="A59" s="20"/>
      <c r="B59" s="14" t="s">
        <v>85</v>
      </c>
      <c r="C59" s="15">
        <v>0.55403400000000003</v>
      </c>
      <c r="D59" s="9">
        <f t="shared" si="5"/>
        <v>2.8554316251200417E-5</v>
      </c>
      <c r="E59" s="16"/>
      <c r="F59" s="8">
        <f t="shared" si="6"/>
        <v>0.41552549999999999</v>
      </c>
      <c r="G59" s="11">
        <f t="shared" si="0"/>
        <v>0.13850850000000001</v>
      </c>
      <c r="H59" s="12">
        <v>0.25</v>
      </c>
      <c r="I59" s="8">
        <f t="shared" si="1"/>
        <v>0.3324204</v>
      </c>
      <c r="J59" s="8">
        <f t="shared" si="2"/>
        <v>0.22161360000000002</v>
      </c>
      <c r="K59" s="12">
        <v>0.4</v>
      </c>
      <c r="L59" s="8">
        <f t="shared" si="3"/>
        <v>0.27701700000000001</v>
      </c>
      <c r="M59" s="8">
        <f t="shared" si="4"/>
        <v>0.27701700000000001</v>
      </c>
      <c r="N59" s="12">
        <v>0.5</v>
      </c>
    </row>
    <row r="60" spans="1:14" ht="14.25" customHeight="1" x14ac:dyDescent="0.2">
      <c r="A60" s="20"/>
      <c r="B60" s="14" t="s">
        <v>86</v>
      </c>
      <c r="C60" s="15">
        <v>0.52300000000000002</v>
      </c>
      <c r="D60" s="9">
        <f t="shared" si="5"/>
        <v>2.6954857282004025E-5</v>
      </c>
      <c r="E60" s="16"/>
      <c r="F60" s="8">
        <f t="shared" si="6"/>
        <v>0.39224999999999999</v>
      </c>
      <c r="G60" s="11">
        <f t="shared" si="0"/>
        <v>0.13075000000000001</v>
      </c>
      <c r="H60" s="12">
        <v>0.25</v>
      </c>
      <c r="I60" s="8">
        <f t="shared" si="1"/>
        <v>0.31379999999999997</v>
      </c>
      <c r="J60" s="8">
        <f t="shared" si="2"/>
        <v>0.20920000000000002</v>
      </c>
      <c r="K60" s="12">
        <v>0.4</v>
      </c>
      <c r="L60" s="8">
        <f t="shared" si="3"/>
        <v>0.26150000000000001</v>
      </c>
      <c r="M60" s="8">
        <f t="shared" si="4"/>
        <v>0.26150000000000001</v>
      </c>
      <c r="N60" s="12">
        <v>0.5</v>
      </c>
    </row>
    <row r="61" spans="1:14" ht="14.25" customHeight="1" x14ac:dyDescent="0.2">
      <c r="A61" s="20"/>
      <c r="B61" s="14" t="s">
        <v>87</v>
      </c>
      <c r="C61" s="15">
        <v>0.33175900000000003</v>
      </c>
      <c r="D61" s="9">
        <f t="shared" si="5"/>
        <v>1.7098501906348705E-5</v>
      </c>
      <c r="E61" s="16"/>
      <c r="F61" s="8">
        <f t="shared" si="6"/>
        <v>0.24881925000000002</v>
      </c>
      <c r="G61" s="11">
        <f t="shared" si="0"/>
        <v>8.2939750000000007E-2</v>
      </c>
      <c r="H61" s="12">
        <v>0.25</v>
      </c>
      <c r="I61" s="8">
        <f t="shared" si="1"/>
        <v>0.19905540000000002</v>
      </c>
      <c r="J61" s="8">
        <f t="shared" si="2"/>
        <v>0.1327036</v>
      </c>
      <c r="K61" s="12">
        <v>0.4</v>
      </c>
      <c r="L61" s="8">
        <f t="shared" si="3"/>
        <v>0.16587950000000001</v>
      </c>
      <c r="M61" s="8">
        <f t="shared" si="4"/>
        <v>0.16587950000000001</v>
      </c>
      <c r="N61" s="12">
        <v>0.5</v>
      </c>
    </row>
    <row r="62" spans="1:14" ht="14.25" customHeight="1" x14ac:dyDescent="0.2">
      <c r="A62" s="20"/>
      <c r="B62" s="14" t="s">
        <v>88</v>
      </c>
      <c r="C62" s="15">
        <v>0.31380000000000002</v>
      </c>
      <c r="D62" s="9">
        <f t="shared" si="5"/>
        <v>1.6172914369202414E-5</v>
      </c>
      <c r="E62" s="16"/>
      <c r="F62" s="8">
        <f t="shared" si="6"/>
        <v>0.23535</v>
      </c>
      <c r="G62" s="11">
        <f t="shared" si="0"/>
        <v>7.8450000000000006E-2</v>
      </c>
      <c r="H62" s="12">
        <v>0.25</v>
      </c>
      <c r="I62" s="8">
        <f t="shared" si="1"/>
        <v>0.18828</v>
      </c>
      <c r="J62" s="8">
        <f t="shared" si="2"/>
        <v>0.12552000000000002</v>
      </c>
      <c r="K62" s="12">
        <v>0.4</v>
      </c>
      <c r="L62" s="8">
        <f t="shared" si="3"/>
        <v>0.15690000000000001</v>
      </c>
      <c r="M62" s="8">
        <f t="shared" si="4"/>
        <v>0.15690000000000001</v>
      </c>
      <c r="N62" s="12">
        <v>0.5</v>
      </c>
    </row>
    <row r="63" spans="1:14" ht="14.25" customHeight="1" x14ac:dyDescent="0.2">
      <c r="A63" s="20"/>
      <c r="B63" s="14" t="s">
        <v>89</v>
      </c>
      <c r="C63" s="15">
        <v>0.31380000000000002</v>
      </c>
      <c r="D63" s="9">
        <f t="shared" si="5"/>
        <v>1.6172914369202414E-5</v>
      </c>
      <c r="E63" s="16"/>
      <c r="F63" s="8">
        <f t="shared" si="6"/>
        <v>0.23535</v>
      </c>
      <c r="G63" s="11">
        <f t="shared" si="0"/>
        <v>7.8450000000000006E-2</v>
      </c>
      <c r="H63" s="12">
        <v>0.25</v>
      </c>
      <c r="I63" s="8">
        <f t="shared" si="1"/>
        <v>0.18828</v>
      </c>
      <c r="J63" s="8">
        <f t="shared" si="2"/>
        <v>0.12552000000000002</v>
      </c>
      <c r="K63" s="12">
        <v>0.4</v>
      </c>
      <c r="L63" s="8">
        <f t="shared" si="3"/>
        <v>0.15690000000000001</v>
      </c>
      <c r="M63" s="8">
        <f t="shared" si="4"/>
        <v>0.15690000000000001</v>
      </c>
      <c r="N63" s="12">
        <v>0.5</v>
      </c>
    </row>
    <row r="64" spans="1:14" ht="14.25" customHeight="1" x14ac:dyDescent="0.2">
      <c r="A64" s="20"/>
      <c r="B64" s="14" t="s">
        <v>90</v>
      </c>
      <c r="C64" s="15">
        <v>0.27195999999999998</v>
      </c>
      <c r="D64" s="9">
        <f t="shared" si="5"/>
        <v>1.401652578664209E-5</v>
      </c>
      <c r="E64" s="16"/>
      <c r="F64" s="8">
        <f t="shared" si="6"/>
        <v>0.20396999999999998</v>
      </c>
      <c r="G64" s="11">
        <f t="shared" si="0"/>
        <v>6.7989999999999995E-2</v>
      </c>
      <c r="H64" s="12">
        <v>0.25</v>
      </c>
      <c r="I64" s="8">
        <f t="shared" si="1"/>
        <v>0.16317599999999999</v>
      </c>
      <c r="J64" s="8">
        <f t="shared" si="2"/>
        <v>0.10878399999999999</v>
      </c>
      <c r="K64" s="12">
        <v>0.4</v>
      </c>
      <c r="L64" s="8">
        <f t="shared" si="3"/>
        <v>0.13597999999999999</v>
      </c>
      <c r="M64" s="8">
        <f t="shared" si="4"/>
        <v>0.13597999999999999</v>
      </c>
      <c r="N64" s="12">
        <v>0.5</v>
      </c>
    </row>
    <row r="65" spans="1:14" ht="14.25" customHeight="1" x14ac:dyDescent="0.2">
      <c r="A65" s="20"/>
      <c r="B65" s="14" t="s">
        <v>91</v>
      </c>
      <c r="C65" s="15">
        <v>0.2092</v>
      </c>
      <c r="D65" s="9">
        <f t="shared" si="5"/>
        <v>1.0781942912801609E-5</v>
      </c>
      <c r="E65" s="16"/>
      <c r="F65" s="8">
        <f t="shared" si="6"/>
        <v>0.15689999999999998</v>
      </c>
      <c r="G65" s="11">
        <f t="shared" si="0"/>
        <v>5.2299999999999999E-2</v>
      </c>
      <c r="H65" s="12">
        <v>0.25</v>
      </c>
      <c r="I65" s="8">
        <f t="shared" si="1"/>
        <v>0.12551999999999999</v>
      </c>
      <c r="J65" s="8">
        <f t="shared" si="2"/>
        <v>8.3680000000000004E-2</v>
      </c>
      <c r="K65" s="12">
        <v>0.4</v>
      </c>
      <c r="L65" s="8">
        <f t="shared" si="3"/>
        <v>0.1046</v>
      </c>
      <c r="M65" s="8">
        <f t="shared" si="4"/>
        <v>0.1046</v>
      </c>
      <c r="N65" s="12">
        <v>0.5</v>
      </c>
    </row>
    <row r="66" spans="1:14" ht="14.25" customHeight="1" x14ac:dyDescent="0.2">
      <c r="A66" s="20"/>
      <c r="B66" s="14" t="s">
        <v>92</v>
      </c>
      <c r="C66" s="15">
        <v>0.15690000000000001</v>
      </c>
      <c r="D66" s="9">
        <f t="shared" si="5"/>
        <v>8.0864571846012072E-6</v>
      </c>
      <c r="E66" s="16"/>
      <c r="F66" s="8">
        <f t="shared" si="6"/>
        <v>0.117675</v>
      </c>
      <c r="G66" s="11">
        <f t="shared" si="0"/>
        <v>3.9225000000000003E-2</v>
      </c>
      <c r="H66" s="12">
        <v>0.25</v>
      </c>
      <c r="I66" s="8">
        <f t="shared" si="1"/>
        <v>9.4140000000000001E-2</v>
      </c>
      <c r="J66" s="8">
        <f t="shared" si="2"/>
        <v>6.276000000000001E-2</v>
      </c>
      <c r="K66" s="12">
        <v>0.4</v>
      </c>
      <c r="L66" s="8">
        <f t="shared" si="3"/>
        <v>7.8450000000000006E-2</v>
      </c>
      <c r="M66" s="8">
        <f t="shared" si="4"/>
        <v>7.8450000000000006E-2</v>
      </c>
      <c r="N66" s="12">
        <v>0.5</v>
      </c>
    </row>
    <row r="67" spans="1:14" ht="14.25" customHeight="1" x14ac:dyDescent="0.2">
      <c r="A67" s="20"/>
      <c r="B67" s="14" t="s">
        <v>93</v>
      </c>
      <c r="C67" s="15">
        <v>0.15690000000000001</v>
      </c>
      <c r="D67" s="9">
        <f t="shared" si="5"/>
        <v>8.0864571846012072E-6</v>
      </c>
      <c r="E67" s="16"/>
      <c r="F67" s="8">
        <f t="shared" si="6"/>
        <v>0.117675</v>
      </c>
      <c r="G67" s="11">
        <f t="shared" ref="G67:G120" si="7">C67*H67</f>
        <v>3.9225000000000003E-2</v>
      </c>
      <c r="H67" s="12">
        <v>0.25</v>
      </c>
      <c r="I67" s="8">
        <f t="shared" ref="I67:I120" si="8">C67-J67</f>
        <v>9.4140000000000001E-2</v>
      </c>
      <c r="J67" s="8">
        <f t="shared" ref="J67:J120" si="9">C67*K67</f>
        <v>6.276000000000001E-2</v>
      </c>
      <c r="K67" s="12">
        <v>0.4</v>
      </c>
      <c r="L67" s="8">
        <f t="shared" ref="L67:L120" si="10">C67-M67</f>
        <v>7.8450000000000006E-2</v>
      </c>
      <c r="M67" s="8">
        <f t="shared" ref="M67:M120" si="11">C67*N67</f>
        <v>7.8450000000000006E-2</v>
      </c>
      <c r="N67" s="12">
        <v>0.5</v>
      </c>
    </row>
    <row r="68" spans="1:14" ht="14.25" customHeight="1" x14ac:dyDescent="0.2">
      <c r="A68" s="20"/>
      <c r="B68" s="14" t="s">
        <v>94</v>
      </c>
      <c r="C68" s="15">
        <v>0.15690000000000001</v>
      </c>
      <c r="D68" s="9">
        <f t="shared" ref="D68:D120" si="12">C68/19402.810949</f>
        <v>8.0864571846012072E-6</v>
      </c>
      <c r="E68" s="16"/>
      <c r="F68" s="8">
        <f t="shared" ref="F68:F120" si="13">C68-G68</f>
        <v>0.117675</v>
      </c>
      <c r="G68" s="11">
        <f t="shared" si="7"/>
        <v>3.9225000000000003E-2</v>
      </c>
      <c r="H68" s="12">
        <v>0.25</v>
      </c>
      <c r="I68" s="8">
        <f t="shared" si="8"/>
        <v>9.4140000000000001E-2</v>
      </c>
      <c r="J68" s="8">
        <f t="shared" si="9"/>
        <v>6.276000000000001E-2</v>
      </c>
      <c r="K68" s="12">
        <v>0.4</v>
      </c>
      <c r="L68" s="8">
        <f t="shared" si="10"/>
        <v>7.8450000000000006E-2</v>
      </c>
      <c r="M68" s="8">
        <f t="shared" si="11"/>
        <v>7.8450000000000006E-2</v>
      </c>
      <c r="N68" s="12">
        <v>0.5</v>
      </c>
    </row>
    <row r="69" spans="1:14" ht="14.25" customHeight="1" x14ac:dyDescent="0.2">
      <c r="A69" s="20"/>
      <c r="B69" s="14" t="s">
        <v>95</v>
      </c>
      <c r="C69" s="15">
        <v>0.15690000000000001</v>
      </c>
      <c r="D69" s="9">
        <f t="shared" si="12"/>
        <v>8.0864571846012072E-6</v>
      </c>
      <c r="E69" s="16"/>
      <c r="F69" s="8">
        <f t="shared" si="13"/>
        <v>0.117675</v>
      </c>
      <c r="G69" s="11">
        <f t="shared" si="7"/>
        <v>3.9225000000000003E-2</v>
      </c>
      <c r="H69" s="12">
        <v>0.25</v>
      </c>
      <c r="I69" s="8">
        <f t="shared" si="8"/>
        <v>9.4140000000000001E-2</v>
      </c>
      <c r="J69" s="8">
        <f t="shared" si="9"/>
        <v>6.276000000000001E-2</v>
      </c>
      <c r="K69" s="12">
        <v>0.4</v>
      </c>
      <c r="L69" s="8">
        <f t="shared" si="10"/>
        <v>7.8450000000000006E-2</v>
      </c>
      <c r="M69" s="8">
        <f t="shared" si="11"/>
        <v>7.8450000000000006E-2</v>
      </c>
      <c r="N69" s="12">
        <v>0.5</v>
      </c>
    </row>
    <row r="70" spans="1:14" ht="14.25" customHeight="1" x14ac:dyDescent="0.2">
      <c r="A70" s="20"/>
      <c r="B70" s="14" t="s">
        <v>96</v>
      </c>
      <c r="C70" s="15">
        <v>0.133937</v>
      </c>
      <c r="D70" s="9">
        <f t="shared" si="12"/>
        <v>6.9029688714718406E-6</v>
      </c>
      <c r="E70" s="16"/>
      <c r="F70" s="8">
        <f t="shared" si="13"/>
        <v>0.10045275000000001</v>
      </c>
      <c r="G70" s="11">
        <f t="shared" si="7"/>
        <v>3.348425E-2</v>
      </c>
      <c r="H70" s="12">
        <v>0.25</v>
      </c>
      <c r="I70" s="8">
        <f t="shared" si="8"/>
        <v>8.0362199999999995E-2</v>
      </c>
      <c r="J70" s="8">
        <f t="shared" si="9"/>
        <v>5.3574800000000006E-2</v>
      </c>
      <c r="K70" s="12">
        <v>0.4</v>
      </c>
      <c r="L70" s="8">
        <f t="shared" si="10"/>
        <v>6.69685E-2</v>
      </c>
      <c r="M70" s="8">
        <f t="shared" si="11"/>
        <v>6.69685E-2</v>
      </c>
      <c r="N70" s="12">
        <v>0.5</v>
      </c>
    </row>
    <row r="71" spans="1:14" ht="14.25" customHeight="1" x14ac:dyDescent="0.2">
      <c r="A71" s="20"/>
      <c r="B71" s="14" t="s">
        <v>97</v>
      </c>
      <c r="C71" s="15">
        <v>0.13075000000000001</v>
      </c>
      <c r="D71" s="9">
        <f t="shared" si="12"/>
        <v>6.7387143205010062E-6</v>
      </c>
      <c r="E71" s="16"/>
      <c r="F71" s="8">
        <f t="shared" si="13"/>
        <v>9.8062499999999997E-2</v>
      </c>
      <c r="G71" s="11">
        <f t="shared" si="7"/>
        <v>3.2687500000000001E-2</v>
      </c>
      <c r="H71" s="12">
        <v>0.25</v>
      </c>
      <c r="I71" s="8">
        <f t="shared" si="8"/>
        <v>7.8449999999999992E-2</v>
      </c>
      <c r="J71" s="8">
        <f t="shared" si="9"/>
        <v>5.2300000000000006E-2</v>
      </c>
      <c r="K71" s="12">
        <v>0.4</v>
      </c>
      <c r="L71" s="8">
        <f t="shared" si="10"/>
        <v>6.5375000000000003E-2</v>
      </c>
      <c r="M71" s="8">
        <f t="shared" si="11"/>
        <v>6.5375000000000003E-2</v>
      </c>
      <c r="N71" s="12">
        <v>0.5</v>
      </c>
    </row>
    <row r="72" spans="1:14" ht="14.25" customHeight="1" x14ac:dyDescent="0.2">
      <c r="A72" s="20"/>
      <c r="B72" s="14" t="s">
        <v>98</v>
      </c>
      <c r="C72" s="15">
        <v>0.1046</v>
      </c>
      <c r="D72" s="9">
        <f t="shared" si="12"/>
        <v>5.3909714564008045E-6</v>
      </c>
      <c r="E72" s="16"/>
      <c r="F72" s="8">
        <f t="shared" si="13"/>
        <v>7.8449999999999992E-2</v>
      </c>
      <c r="G72" s="11">
        <f t="shared" si="7"/>
        <v>2.615E-2</v>
      </c>
      <c r="H72" s="12">
        <v>0.25</v>
      </c>
      <c r="I72" s="8">
        <f t="shared" si="8"/>
        <v>6.2759999999999996E-2</v>
      </c>
      <c r="J72" s="8">
        <f t="shared" si="9"/>
        <v>4.1840000000000002E-2</v>
      </c>
      <c r="K72" s="12">
        <v>0.4</v>
      </c>
      <c r="L72" s="8">
        <f t="shared" si="10"/>
        <v>5.2299999999999999E-2</v>
      </c>
      <c r="M72" s="8">
        <f t="shared" si="11"/>
        <v>5.2299999999999999E-2</v>
      </c>
      <c r="N72" s="12">
        <v>0.5</v>
      </c>
    </row>
    <row r="73" spans="1:14" ht="14.25" customHeight="1" x14ac:dyDescent="0.2">
      <c r="A73" s="20"/>
      <c r="B73" s="14" t="s">
        <v>99</v>
      </c>
      <c r="C73" s="15">
        <v>0.1046</v>
      </c>
      <c r="D73" s="9">
        <f t="shared" si="12"/>
        <v>5.3909714564008045E-6</v>
      </c>
      <c r="E73" s="16"/>
      <c r="F73" s="8">
        <f t="shared" si="13"/>
        <v>7.8449999999999992E-2</v>
      </c>
      <c r="G73" s="11">
        <f t="shared" si="7"/>
        <v>2.615E-2</v>
      </c>
      <c r="H73" s="12">
        <v>0.25</v>
      </c>
      <c r="I73" s="8">
        <f t="shared" si="8"/>
        <v>6.2759999999999996E-2</v>
      </c>
      <c r="J73" s="8">
        <f t="shared" si="9"/>
        <v>4.1840000000000002E-2</v>
      </c>
      <c r="K73" s="12">
        <v>0.4</v>
      </c>
      <c r="L73" s="8">
        <f t="shared" si="10"/>
        <v>5.2299999999999999E-2</v>
      </c>
      <c r="M73" s="8">
        <f t="shared" si="11"/>
        <v>5.2299999999999999E-2</v>
      </c>
      <c r="N73" s="12">
        <v>0.5</v>
      </c>
    </row>
    <row r="74" spans="1:14" ht="14.25" customHeight="1" x14ac:dyDescent="0.2">
      <c r="A74" s="20"/>
      <c r="B74" s="14" t="s">
        <v>100</v>
      </c>
      <c r="C74" s="15">
        <v>0.1046</v>
      </c>
      <c r="D74" s="9">
        <f t="shared" si="12"/>
        <v>5.3909714564008045E-6</v>
      </c>
      <c r="E74" s="16"/>
      <c r="F74" s="8">
        <f t="shared" si="13"/>
        <v>7.8449999999999992E-2</v>
      </c>
      <c r="G74" s="11">
        <f t="shared" si="7"/>
        <v>2.615E-2</v>
      </c>
      <c r="H74" s="12">
        <v>0.25</v>
      </c>
      <c r="I74" s="8">
        <f t="shared" si="8"/>
        <v>6.2759999999999996E-2</v>
      </c>
      <c r="J74" s="8">
        <f t="shared" si="9"/>
        <v>4.1840000000000002E-2</v>
      </c>
      <c r="K74" s="12">
        <v>0.4</v>
      </c>
      <c r="L74" s="8">
        <f t="shared" si="10"/>
        <v>5.2299999999999999E-2</v>
      </c>
      <c r="M74" s="8">
        <f t="shared" si="11"/>
        <v>5.2299999999999999E-2</v>
      </c>
      <c r="N74" s="12">
        <v>0.5</v>
      </c>
    </row>
    <row r="75" spans="1:14" ht="14.25" customHeight="1" x14ac:dyDescent="0.2">
      <c r="A75" s="20"/>
      <c r="B75" s="14" t="s">
        <v>101</v>
      </c>
      <c r="C75" s="15">
        <v>0.1046</v>
      </c>
      <c r="D75" s="9">
        <f t="shared" si="12"/>
        <v>5.3909714564008045E-6</v>
      </c>
      <c r="E75" s="16"/>
      <c r="F75" s="8">
        <f t="shared" si="13"/>
        <v>7.8449999999999992E-2</v>
      </c>
      <c r="G75" s="11">
        <f t="shared" si="7"/>
        <v>2.615E-2</v>
      </c>
      <c r="H75" s="12">
        <v>0.25</v>
      </c>
      <c r="I75" s="8">
        <f t="shared" si="8"/>
        <v>6.2759999999999996E-2</v>
      </c>
      <c r="J75" s="8">
        <f t="shared" si="9"/>
        <v>4.1840000000000002E-2</v>
      </c>
      <c r="K75" s="12">
        <v>0.4</v>
      </c>
      <c r="L75" s="8">
        <f t="shared" si="10"/>
        <v>5.2299999999999999E-2</v>
      </c>
      <c r="M75" s="8">
        <f t="shared" si="11"/>
        <v>5.2299999999999999E-2</v>
      </c>
      <c r="N75" s="12">
        <v>0.5</v>
      </c>
    </row>
    <row r="76" spans="1:14" ht="14.25" customHeight="1" x14ac:dyDescent="0.2">
      <c r="A76" s="20"/>
      <c r="B76" s="14" t="s">
        <v>102</v>
      </c>
      <c r="C76" s="15">
        <v>6.2759999999999996E-2</v>
      </c>
      <c r="D76" s="9">
        <f t="shared" si="12"/>
        <v>3.2345828738404824E-6</v>
      </c>
      <c r="E76" s="16"/>
      <c r="F76" s="8">
        <f t="shared" si="13"/>
        <v>4.7070000000000001E-2</v>
      </c>
      <c r="G76" s="11">
        <f t="shared" si="7"/>
        <v>1.5689999999999999E-2</v>
      </c>
      <c r="H76" s="12">
        <v>0.25</v>
      </c>
      <c r="I76" s="8">
        <f t="shared" si="8"/>
        <v>3.7655999999999995E-2</v>
      </c>
      <c r="J76" s="8">
        <f t="shared" si="9"/>
        <v>2.5104000000000001E-2</v>
      </c>
      <c r="K76" s="12">
        <v>0.4</v>
      </c>
      <c r="L76" s="8">
        <f t="shared" si="10"/>
        <v>3.1379999999999998E-2</v>
      </c>
      <c r="M76" s="8">
        <f t="shared" si="11"/>
        <v>3.1379999999999998E-2</v>
      </c>
      <c r="N76" s="12">
        <v>0.5</v>
      </c>
    </row>
    <row r="77" spans="1:14" ht="14.25" customHeight="1" x14ac:dyDescent="0.2">
      <c r="A77" s="20"/>
      <c r="B77" s="14" t="s">
        <v>103</v>
      </c>
      <c r="C77" s="15">
        <v>6.2759999999999996E-2</v>
      </c>
      <c r="D77" s="9">
        <f t="shared" si="12"/>
        <v>3.2345828738404824E-6</v>
      </c>
      <c r="E77" s="16"/>
      <c r="F77" s="8">
        <f t="shared" si="13"/>
        <v>4.7070000000000001E-2</v>
      </c>
      <c r="G77" s="11">
        <f t="shared" si="7"/>
        <v>1.5689999999999999E-2</v>
      </c>
      <c r="H77" s="12">
        <v>0.25</v>
      </c>
      <c r="I77" s="8">
        <f t="shared" si="8"/>
        <v>3.7655999999999995E-2</v>
      </c>
      <c r="J77" s="8">
        <f t="shared" si="9"/>
        <v>2.5104000000000001E-2</v>
      </c>
      <c r="K77" s="12">
        <v>0.4</v>
      </c>
      <c r="L77" s="8">
        <f t="shared" si="10"/>
        <v>3.1379999999999998E-2</v>
      </c>
      <c r="M77" s="8">
        <f t="shared" si="11"/>
        <v>3.1379999999999998E-2</v>
      </c>
      <c r="N77" s="12">
        <v>0.5</v>
      </c>
    </row>
    <row r="78" spans="1:14" ht="14.25" customHeight="1" x14ac:dyDescent="0.2">
      <c r="A78" s="20"/>
      <c r="B78" s="14" t="s">
        <v>104</v>
      </c>
      <c r="C78" s="15">
        <v>4.7070000000000001E-2</v>
      </c>
      <c r="D78" s="9">
        <f t="shared" si="12"/>
        <v>2.425937155380362E-6</v>
      </c>
      <c r="E78" s="16"/>
      <c r="F78" s="8">
        <f t="shared" si="13"/>
        <v>3.5302500000000001E-2</v>
      </c>
      <c r="G78" s="11">
        <f t="shared" si="7"/>
        <v>1.17675E-2</v>
      </c>
      <c r="H78" s="12">
        <v>0.25</v>
      </c>
      <c r="I78" s="8">
        <f t="shared" si="8"/>
        <v>2.8242E-2</v>
      </c>
      <c r="J78" s="8">
        <f t="shared" si="9"/>
        <v>1.8828000000000001E-2</v>
      </c>
      <c r="K78" s="12">
        <v>0.4</v>
      </c>
      <c r="L78" s="8">
        <f t="shared" si="10"/>
        <v>2.3535E-2</v>
      </c>
      <c r="M78" s="8">
        <f t="shared" si="11"/>
        <v>2.3535E-2</v>
      </c>
      <c r="N78" s="12">
        <v>0.5</v>
      </c>
    </row>
    <row r="79" spans="1:14" ht="14.25" customHeight="1" x14ac:dyDescent="0.2">
      <c r="A79" s="21"/>
      <c r="B79" s="14" t="s">
        <v>105</v>
      </c>
      <c r="C79" s="15">
        <v>4.1840000000000002E-2</v>
      </c>
      <c r="D79" s="9">
        <f t="shared" si="12"/>
        <v>2.1563885825603221E-6</v>
      </c>
      <c r="E79" s="16"/>
      <c r="F79" s="8">
        <f t="shared" si="13"/>
        <v>3.1380000000000005E-2</v>
      </c>
      <c r="G79" s="11">
        <f t="shared" si="7"/>
        <v>1.0460000000000001E-2</v>
      </c>
      <c r="H79" s="12">
        <v>0.25</v>
      </c>
      <c r="I79" s="8">
        <f t="shared" si="8"/>
        <v>2.5104000000000001E-2</v>
      </c>
      <c r="J79" s="8">
        <f t="shared" si="9"/>
        <v>1.6736000000000001E-2</v>
      </c>
      <c r="K79" s="12">
        <v>0.4</v>
      </c>
      <c r="L79" s="8">
        <f t="shared" si="10"/>
        <v>2.0920000000000001E-2</v>
      </c>
      <c r="M79" s="8">
        <f t="shared" si="11"/>
        <v>2.0920000000000001E-2</v>
      </c>
      <c r="N79" s="12">
        <v>0.5</v>
      </c>
    </row>
    <row r="80" spans="1:14" hidden="1" x14ac:dyDescent="0.2">
      <c r="A80" s="7" t="s">
        <v>161</v>
      </c>
      <c r="B80" s="14" t="s">
        <v>106</v>
      </c>
      <c r="C80" s="15">
        <v>355.74472899999995</v>
      </c>
      <c r="D80" s="9">
        <f t="shared" si="12"/>
        <v>1.8334700571740338E-2</v>
      </c>
      <c r="E80" s="10"/>
      <c r="F80" s="8">
        <f t="shared" si="13"/>
        <v>266.80854674999995</v>
      </c>
      <c r="G80" s="11">
        <f t="shared" si="7"/>
        <v>88.936182249999987</v>
      </c>
      <c r="H80" s="12">
        <v>0.25</v>
      </c>
      <c r="I80" s="8">
        <f t="shared" si="8"/>
        <v>213.44683739999996</v>
      </c>
      <c r="J80" s="8">
        <f t="shared" si="9"/>
        <v>142.29789159999999</v>
      </c>
      <c r="K80" s="12">
        <v>0.4</v>
      </c>
      <c r="L80" s="8">
        <f t="shared" si="10"/>
        <v>177.87236449999997</v>
      </c>
      <c r="M80" s="8">
        <f t="shared" si="11"/>
        <v>177.87236449999997</v>
      </c>
      <c r="N80" s="12">
        <v>0.5</v>
      </c>
    </row>
    <row r="81" spans="1:14" hidden="1" x14ac:dyDescent="0.2">
      <c r="A81" s="22" t="s">
        <v>12</v>
      </c>
      <c r="B81" s="14" t="s">
        <v>107</v>
      </c>
      <c r="C81" s="15">
        <v>115.17102199999999</v>
      </c>
      <c r="D81" s="9">
        <f t="shared" si="12"/>
        <v>5.9357905564675819E-3</v>
      </c>
      <c r="E81" s="16"/>
      <c r="F81" s="8">
        <f t="shared" si="13"/>
        <v>86.378266499999995</v>
      </c>
      <c r="G81" s="11">
        <f t="shared" si="7"/>
        <v>28.792755499999998</v>
      </c>
      <c r="H81" s="12">
        <v>0.25</v>
      </c>
      <c r="I81" s="8">
        <f t="shared" si="8"/>
        <v>69.102613199999993</v>
      </c>
      <c r="J81" s="8">
        <f t="shared" si="9"/>
        <v>46.0684088</v>
      </c>
      <c r="K81" s="12">
        <v>0.4</v>
      </c>
      <c r="L81" s="8">
        <f t="shared" si="10"/>
        <v>57.585510999999997</v>
      </c>
      <c r="M81" s="8">
        <f t="shared" si="11"/>
        <v>57.585510999999997</v>
      </c>
      <c r="N81" s="12">
        <v>0.5</v>
      </c>
    </row>
    <row r="82" spans="1:14" hidden="1" x14ac:dyDescent="0.2">
      <c r="A82" s="23"/>
      <c r="B82" s="14" t="s">
        <v>108</v>
      </c>
      <c r="C82" s="15">
        <v>104.052649</v>
      </c>
      <c r="D82" s="9">
        <f t="shared" si="12"/>
        <v>5.36276157477908E-3</v>
      </c>
      <c r="E82" s="16"/>
      <c r="F82" s="8">
        <f t="shared" si="13"/>
        <v>78.039486750000009</v>
      </c>
      <c r="G82" s="11">
        <f t="shared" si="7"/>
        <v>26.013162250000001</v>
      </c>
      <c r="H82" s="12">
        <v>0.25</v>
      </c>
      <c r="I82" s="8">
        <f t="shared" si="8"/>
        <v>62.4315894</v>
      </c>
      <c r="J82" s="8">
        <f t="shared" si="9"/>
        <v>41.621059600000002</v>
      </c>
      <c r="K82" s="12">
        <v>0.4</v>
      </c>
      <c r="L82" s="8">
        <f t="shared" si="10"/>
        <v>52.026324500000001</v>
      </c>
      <c r="M82" s="8">
        <f t="shared" si="11"/>
        <v>52.026324500000001</v>
      </c>
      <c r="N82" s="12">
        <v>0.5</v>
      </c>
    </row>
    <row r="83" spans="1:14" ht="14.25" customHeight="1" x14ac:dyDescent="0.2">
      <c r="A83" s="20"/>
      <c r="B83" s="14" t="s">
        <v>109</v>
      </c>
      <c r="C83" s="15">
        <v>13.483682999999999</v>
      </c>
      <c r="D83" s="9">
        <f t="shared" si="12"/>
        <v>6.9493451415063832E-4</v>
      </c>
      <c r="E83" s="16"/>
      <c r="F83" s="8">
        <f t="shared" si="13"/>
        <v>10.112762249999999</v>
      </c>
      <c r="G83" s="11">
        <f t="shared" si="7"/>
        <v>3.3709207499999998</v>
      </c>
      <c r="H83" s="12">
        <v>0.25</v>
      </c>
      <c r="I83" s="8">
        <f t="shared" si="8"/>
        <v>8.0902098000000002</v>
      </c>
      <c r="J83" s="8">
        <f t="shared" si="9"/>
        <v>5.3934731999999999</v>
      </c>
      <c r="K83" s="12">
        <v>0.4</v>
      </c>
      <c r="L83" s="8">
        <f t="shared" si="10"/>
        <v>6.7418414999999996</v>
      </c>
      <c r="M83" s="8">
        <f t="shared" si="11"/>
        <v>6.7418414999999996</v>
      </c>
      <c r="N83" s="12">
        <v>0.5</v>
      </c>
    </row>
    <row r="84" spans="1:14" ht="14.25" customHeight="1" x14ac:dyDescent="0.2">
      <c r="A84" s="20"/>
      <c r="B84" s="14" t="s">
        <v>110</v>
      </c>
      <c r="C84" s="15">
        <v>9.0630000000000006</v>
      </c>
      <c r="D84" s="9">
        <f t="shared" si="12"/>
        <v>4.6709726873193588E-4</v>
      </c>
      <c r="E84" s="16"/>
      <c r="F84" s="8">
        <f t="shared" si="13"/>
        <v>6.79725</v>
      </c>
      <c r="G84" s="11">
        <f t="shared" si="7"/>
        <v>2.2657500000000002</v>
      </c>
      <c r="H84" s="12">
        <v>0.25</v>
      </c>
      <c r="I84" s="8">
        <f t="shared" si="8"/>
        <v>5.4378000000000002</v>
      </c>
      <c r="J84" s="8">
        <f t="shared" si="9"/>
        <v>3.6252000000000004</v>
      </c>
      <c r="K84" s="12">
        <v>0.4</v>
      </c>
      <c r="L84" s="8">
        <f t="shared" si="10"/>
        <v>4.5315000000000003</v>
      </c>
      <c r="M84" s="8">
        <f t="shared" si="11"/>
        <v>4.5315000000000003</v>
      </c>
      <c r="N84" s="12">
        <v>0.5</v>
      </c>
    </row>
    <row r="85" spans="1:14" ht="14.25" customHeight="1" x14ac:dyDescent="0.2">
      <c r="A85" s="20"/>
      <c r="B85" s="14" t="s">
        <v>111</v>
      </c>
      <c r="C85" s="15">
        <v>5.74</v>
      </c>
      <c r="D85" s="9">
        <f t="shared" si="12"/>
        <v>2.9583342408929847E-4</v>
      </c>
      <c r="E85" s="16"/>
      <c r="F85" s="8">
        <f t="shared" si="13"/>
        <v>4.3049999999999997</v>
      </c>
      <c r="G85" s="11">
        <f t="shared" si="7"/>
        <v>1.4350000000000001</v>
      </c>
      <c r="H85" s="12">
        <v>0.25</v>
      </c>
      <c r="I85" s="8">
        <f t="shared" si="8"/>
        <v>3.444</v>
      </c>
      <c r="J85" s="8">
        <f t="shared" si="9"/>
        <v>2.2960000000000003</v>
      </c>
      <c r="K85" s="12">
        <v>0.4</v>
      </c>
      <c r="L85" s="8">
        <f t="shared" si="10"/>
        <v>2.87</v>
      </c>
      <c r="M85" s="8">
        <f t="shared" si="11"/>
        <v>2.87</v>
      </c>
      <c r="N85" s="12">
        <v>0.5</v>
      </c>
    </row>
    <row r="86" spans="1:14" ht="14.25" customHeight="1" x14ac:dyDescent="0.2">
      <c r="A86" s="20"/>
      <c r="B86" s="14" t="s">
        <v>112</v>
      </c>
      <c r="C86" s="15">
        <v>4.1721560000000002</v>
      </c>
      <c r="D86" s="9">
        <f t="shared" si="12"/>
        <v>2.1502843123949672E-4</v>
      </c>
      <c r="E86" s="16"/>
      <c r="F86" s="8">
        <f t="shared" si="13"/>
        <v>3.1291169999999999</v>
      </c>
      <c r="G86" s="11">
        <f t="shared" si="7"/>
        <v>1.043039</v>
      </c>
      <c r="H86" s="12">
        <v>0.25</v>
      </c>
      <c r="I86" s="8">
        <f t="shared" si="8"/>
        <v>2.5032936000000001</v>
      </c>
      <c r="J86" s="8">
        <f t="shared" si="9"/>
        <v>1.6688624000000001</v>
      </c>
      <c r="K86" s="12">
        <v>0.4</v>
      </c>
      <c r="L86" s="8">
        <f t="shared" si="10"/>
        <v>2.0860780000000001</v>
      </c>
      <c r="M86" s="8">
        <f t="shared" si="11"/>
        <v>2.0860780000000001</v>
      </c>
      <c r="N86" s="12">
        <v>0.5</v>
      </c>
    </row>
    <row r="87" spans="1:14" ht="14.25" customHeight="1" x14ac:dyDescent="0.2">
      <c r="A87" s="21"/>
      <c r="B87" s="14" t="s">
        <v>113</v>
      </c>
      <c r="C87" s="15">
        <v>1.07121</v>
      </c>
      <c r="D87" s="9">
        <f t="shared" si="12"/>
        <v>5.520901083949432E-5</v>
      </c>
      <c r="E87" s="16"/>
      <c r="F87" s="8">
        <f t="shared" si="13"/>
        <v>0.80340750000000005</v>
      </c>
      <c r="G87" s="11">
        <f t="shared" si="7"/>
        <v>0.2678025</v>
      </c>
      <c r="H87" s="12">
        <v>0.25</v>
      </c>
      <c r="I87" s="8">
        <f t="shared" si="8"/>
        <v>0.64272599999999991</v>
      </c>
      <c r="J87" s="8">
        <f t="shared" si="9"/>
        <v>0.42848400000000003</v>
      </c>
      <c r="K87" s="12">
        <v>0.4</v>
      </c>
      <c r="L87" s="8">
        <f t="shared" si="10"/>
        <v>0.535605</v>
      </c>
      <c r="M87" s="8">
        <f t="shared" si="11"/>
        <v>0.535605</v>
      </c>
      <c r="N87" s="12">
        <v>0.5</v>
      </c>
    </row>
    <row r="88" spans="1:14" hidden="1" x14ac:dyDescent="0.2">
      <c r="A88" s="17" t="s">
        <v>13</v>
      </c>
      <c r="B88" s="14" t="s">
        <v>114</v>
      </c>
      <c r="C88" s="15">
        <v>247.17720400000002</v>
      </c>
      <c r="D88" s="9">
        <f t="shared" si="12"/>
        <v>1.2739247145668823E-2</v>
      </c>
      <c r="E88" s="16"/>
      <c r="F88" s="8">
        <f t="shared" si="13"/>
        <v>185.382903</v>
      </c>
      <c r="G88" s="11">
        <f t="shared" si="7"/>
        <v>61.794301000000004</v>
      </c>
      <c r="H88" s="12">
        <v>0.25</v>
      </c>
      <c r="I88" s="8">
        <f t="shared" si="8"/>
        <v>148.3063224</v>
      </c>
      <c r="J88" s="8">
        <f t="shared" si="9"/>
        <v>98.870881600000018</v>
      </c>
      <c r="K88" s="12">
        <v>0.4</v>
      </c>
      <c r="L88" s="8">
        <f t="shared" si="10"/>
        <v>123.58860200000001</v>
      </c>
      <c r="M88" s="8">
        <f t="shared" si="11"/>
        <v>123.58860200000001</v>
      </c>
      <c r="N88" s="12">
        <v>0.5</v>
      </c>
    </row>
    <row r="89" spans="1:14" hidden="1" x14ac:dyDescent="0.2">
      <c r="A89" s="22" t="s">
        <v>162</v>
      </c>
      <c r="B89" s="14" t="s">
        <v>115</v>
      </c>
      <c r="C89" s="15">
        <v>34.602634000000002</v>
      </c>
      <c r="D89" s="9">
        <f t="shared" si="12"/>
        <v>1.783382525910937E-3</v>
      </c>
      <c r="E89" s="16"/>
      <c r="F89" s="8">
        <f t="shared" si="13"/>
        <v>25.951975500000003</v>
      </c>
      <c r="G89" s="11">
        <f t="shared" si="7"/>
        <v>8.6506585000000005</v>
      </c>
      <c r="H89" s="12">
        <v>0.25</v>
      </c>
      <c r="I89" s="8">
        <f t="shared" si="8"/>
        <v>20.7615804</v>
      </c>
      <c r="J89" s="8">
        <f t="shared" si="9"/>
        <v>13.841053600000002</v>
      </c>
      <c r="K89" s="12">
        <v>0.4</v>
      </c>
      <c r="L89" s="8">
        <f t="shared" si="10"/>
        <v>17.301317000000001</v>
      </c>
      <c r="M89" s="8">
        <f t="shared" si="11"/>
        <v>17.301317000000001</v>
      </c>
      <c r="N89" s="12">
        <v>0.5</v>
      </c>
    </row>
    <row r="90" spans="1:14" ht="14.25" customHeight="1" x14ac:dyDescent="0.2">
      <c r="A90" s="20"/>
      <c r="B90" s="14" t="s">
        <v>116</v>
      </c>
      <c r="C90" s="15">
        <v>18.214399</v>
      </c>
      <c r="D90" s="9">
        <f t="shared" si="12"/>
        <v>9.3875052681161909E-4</v>
      </c>
      <c r="E90" s="16"/>
      <c r="F90" s="8">
        <f t="shared" si="13"/>
        <v>13.66079925</v>
      </c>
      <c r="G90" s="11">
        <f t="shared" si="7"/>
        <v>4.5535997500000001</v>
      </c>
      <c r="H90" s="12">
        <v>0.25</v>
      </c>
      <c r="I90" s="8">
        <f t="shared" si="8"/>
        <v>10.9286394</v>
      </c>
      <c r="J90" s="8">
        <f t="shared" si="9"/>
        <v>7.2857596000000004</v>
      </c>
      <c r="K90" s="12">
        <v>0.4</v>
      </c>
      <c r="L90" s="8">
        <f t="shared" si="10"/>
        <v>9.1071995000000001</v>
      </c>
      <c r="M90" s="8">
        <f t="shared" si="11"/>
        <v>9.1071995000000001</v>
      </c>
      <c r="N90" s="12">
        <v>0.5</v>
      </c>
    </row>
    <row r="91" spans="1:14" ht="14.25" customHeight="1" x14ac:dyDescent="0.2">
      <c r="A91" s="20"/>
      <c r="B91" s="14" t="s">
        <v>117</v>
      </c>
      <c r="C91" s="15">
        <v>11.784799</v>
      </c>
      <c r="D91" s="9">
        <f t="shared" si="12"/>
        <v>6.0737586069235891E-4</v>
      </c>
      <c r="E91" s="16"/>
      <c r="F91" s="8">
        <f t="shared" si="13"/>
        <v>8.8385992499999997</v>
      </c>
      <c r="G91" s="11">
        <f t="shared" si="7"/>
        <v>2.9461997499999999</v>
      </c>
      <c r="H91" s="12">
        <v>0.25</v>
      </c>
      <c r="I91" s="8">
        <f t="shared" si="8"/>
        <v>7.0708793999999999</v>
      </c>
      <c r="J91" s="8">
        <f t="shared" si="9"/>
        <v>4.7139195999999997</v>
      </c>
      <c r="K91" s="12">
        <v>0.4</v>
      </c>
      <c r="L91" s="8">
        <f t="shared" si="10"/>
        <v>5.8923994999999998</v>
      </c>
      <c r="M91" s="8">
        <f t="shared" si="11"/>
        <v>5.8923994999999998</v>
      </c>
      <c r="N91" s="12">
        <v>0.5</v>
      </c>
    </row>
    <row r="92" spans="1:14" ht="14.25" customHeight="1" x14ac:dyDescent="0.2">
      <c r="A92" s="20"/>
      <c r="B92" s="14" t="s">
        <v>118</v>
      </c>
      <c r="C92" s="15">
        <v>8.9763559999999991</v>
      </c>
      <c r="D92" s="9">
        <f t="shared" si="12"/>
        <v>4.6263173019590913E-4</v>
      </c>
      <c r="E92" s="16"/>
      <c r="F92" s="8">
        <f t="shared" si="13"/>
        <v>6.7322669999999993</v>
      </c>
      <c r="G92" s="11">
        <f t="shared" si="7"/>
        <v>2.2440889999999998</v>
      </c>
      <c r="H92" s="12">
        <v>0.25</v>
      </c>
      <c r="I92" s="8">
        <f t="shared" si="8"/>
        <v>5.3858135999999988</v>
      </c>
      <c r="J92" s="8">
        <f t="shared" si="9"/>
        <v>3.5905423999999999</v>
      </c>
      <c r="K92" s="12">
        <v>0.4</v>
      </c>
      <c r="L92" s="8">
        <f t="shared" si="10"/>
        <v>4.4881779999999996</v>
      </c>
      <c r="M92" s="8">
        <f t="shared" si="11"/>
        <v>4.4881779999999996</v>
      </c>
      <c r="N92" s="12">
        <v>0.5</v>
      </c>
    </row>
    <row r="93" spans="1:14" ht="14.25" customHeight="1" x14ac:dyDescent="0.2">
      <c r="A93" s="20"/>
      <c r="B93" s="14" t="s">
        <v>119</v>
      </c>
      <c r="C93" s="15">
        <v>7.8071959999999994</v>
      </c>
      <c r="D93" s="9">
        <f t="shared" si="12"/>
        <v>4.0237448174499551E-4</v>
      </c>
      <c r="E93" s="16"/>
      <c r="F93" s="8">
        <f t="shared" si="13"/>
        <v>5.855397</v>
      </c>
      <c r="G93" s="11">
        <f t="shared" si="7"/>
        <v>1.9517989999999998</v>
      </c>
      <c r="H93" s="12">
        <v>0.25</v>
      </c>
      <c r="I93" s="8">
        <f t="shared" si="8"/>
        <v>4.6843176</v>
      </c>
      <c r="J93" s="8">
        <f t="shared" si="9"/>
        <v>3.1228783999999998</v>
      </c>
      <c r="K93" s="12">
        <v>0.4</v>
      </c>
      <c r="L93" s="8">
        <f t="shared" si="10"/>
        <v>3.9035979999999997</v>
      </c>
      <c r="M93" s="8">
        <f t="shared" si="11"/>
        <v>3.9035979999999997</v>
      </c>
      <c r="N93" s="12">
        <v>0.5</v>
      </c>
    </row>
    <row r="94" spans="1:14" ht="14.25" customHeight="1" x14ac:dyDescent="0.2">
      <c r="A94" s="20"/>
      <c r="B94" s="14" t="s">
        <v>120</v>
      </c>
      <c r="C94" s="15">
        <v>7.3964469999999993</v>
      </c>
      <c r="D94" s="9">
        <f t="shared" si="12"/>
        <v>3.8120492022735526E-4</v>
      </c>
      <c r="E94" s="16"/>
      <c r="F94" s="8">
        <f t="shared" si="13"/>
        <v>5.5473352499999997</v>
      </c>
      <c r="G94" s="11">
        <f t="shared" si="7"/>
        <v>1.8491117499999998</v>
      </c>
      <c r="H94" s="12">
        <v>0.25</v>
      </c>
      <c r="I94" s="8">
        <f t="shared" si="8"/>
        <v>4.4378681999999996</v>
      </c>
      <c r="J94" s="8">
        <f t="shared" si="9"/>
        <v>2.9585787999999997</v>
      </c>
      <c r="K94" s="12">
        <v>0.4</v>
      </c>
      <c r="L94" s="8">
        <f t="shared" si="10"/>
        <v>3.6982234999999997</v>
      </c>
      <c r="M94" s="8">
        <f t="shared" si="11"/>
        <v>3.6982234999999997</v>
      </c>
      <c r="N94" s="12">
        <v>0.5</v>
      </c>
    </row>
    <row r="95" spans="1:14" ht="14.25" customHeight="1" x14ac:dyDescent="0.2">
      <c r="A95" s="20"/>
      <c r="B95" s="14" t="s">
        <v>121</v>
      </c>
      <c r="C95" s="15">
        <v>7.1223749999999999</v>
      </c>
      <c r="D95" s="9">
        <f t="shared" si="12"/>
        <v>3.6707954423310403E-4</v>
      </c>
      <c r="E95" s="16"/>
      <c r="F95" s="8">
        <f t="shared" si="13"/>
        <v>5.3417812500000004</v>
      </c>
      <c r="G95" s="11">
        <f t="shared" si="7"/>
        <v>1.78059375</v>
      </c>
      <c r="H95" s="12">
        <v>0.25</v>
      </c>
      <c r="I95" s="8">
        <f t="shared" si="8"/>
        <v>4.2734249999999996</v>
      </c>
      <c r="J95" s="8">
        <f t="shared" si="9"/>
        <v>2.8489500000000003</v>
      </c>
      <c r="K95" s="12">
        <v>0.4</v>
      </c>
      <c r="L95" s="8">
        <f t="shared" si="10"/>
        <v>3.5611875</v>
      </c>
      <c r="M95" s="8">
        <f t="shared" si="11"/>
        <v>3.5611875</v>
      </c>
      <c r="N95" s="12">
        <v>0.5</v>
      </c>
    </row>
    <row r="96" spans="1:14" ht="14.25" customHeight="1" x14ac:dyDescent="0.2">
      <c r="A96" s="20"/>
      <c r="B96" s="14" t="s">
        <v>122</v>
      </c>
      <c r="C96" s="15">
        <v>6.2092770000000002</v>
      </c>
      <c r="D96" s="9">
        <f t="shared" si="12"/>
        <v>3.2001945575416845E-4</v>
      </c>
      <c r="E96" s="16"/>
      <c r="F96" s="8">
        <f t="shared" si="13"/>
        <v>4.6569577500000001</v>
      </c>
      <c r="G96" s="11">
        <f t="shared" si="7"/>
        <v>1.55231925</v>
      </c>
      <c r="H96" s="12">
        <v>0.25</v>
      </c>
      <c r="I96" s="8">
        <f t="shared" si="8"/>
        <v>3.7255661999999998</v>
      </c>
      <c r="J96" s="8">
        <f t="shared" si="9"/>
        <v>2.4837108000000003</v>
      </c>
      <c r="K96" s="12">
        <v>0.4</v>
      </c>
      <c r="L96" s="8">
        <f t="shared" si="10"/>
        <v>3.1046385000000001</v>
      </c>
      <c r="M96" s="8">
        <f t="shared" si="11"/>
        <v>3.1046385000000001</v>
      </c>
      <c r="N96" s="12">
        <v>0.5</v>
      </c>
    </row>
    <row r="97" spans="1:14" ht="14.25" customHeight="1" x14ac:dyDescent="0.2">
      <c r="A97" s="20"/>
      <c r="B97" s="14" t="s">
        <v>123</v>
      </c>
      <c r="C97" s="15">
        <v>5.9244690000000002</v>
      </c>
      <c r="D97" s="9">
        <f t="shared" si="12"/>
        <v>3.0534075787123726E-4</v>
      </c>
      <c r="E97" s="16"/>
      <c r="F97" s="8">
        <f t="shared" si="13"/>
        <v>4.4433517499999997</v>
      </c>
      <c r="G97" s="11">
        <f t="shared" si="7"/>
        <v>1.4811172500000001</v>
      </c>
      <c r="H97" s="12">
        <v>0.25</v>
      </c>
      <c r="I97" s="8">
        <f t="shared" si="8"/>
        <v>3.5546814000000002</v>
      </c>
      <c r="J97" s="8">
        <f t="shared" si="9"/>
        <v>2.3697876</v>
      </c>
      <c r="K97" s="12">
        <v>0.4</v>
      </c>
      <c r="L97" s="8">
        <f t="shared" si="10"/>
        <v>2.9622345000000001</v>
      </c>
      <c r="M97" s="8">
        <f t="shared" si="11"/>
        <v>2.9622345000000001</v>
      </c>
      <c r="N97" s="12">
        <v>0.5</v>
      </c>
    </row>
    <row r="98" spans="1:14" ht="14.25" customHeight="1" x14ac:dyDescent="0.2">
      <c r="A98" s="20"/>
      <c r="B98" s="14" t="s">
        <v>124</v>
      </c>
      <c r="C98" s="15">
        <v>5.5335650000000003</v>
      </c>
      <c r="D98" s="9">
        <f t="shared" si="12"/>
        <v>2.8519398630151549E-4</v>
      </c>
      <c r="E98" s="16"/>
      <c r="F98" s="8">
        <f t="shared" si="13"/>
        <v>4.1501737500000004</v>
      </c>
      <c r="G98" s="11">
        <f t="shared" si="7"/>
        <v>1.3833912500000001</v>
      </c>
      <c r="H98" s="12">
        <v>0.25</v>
      </c>
      <c r="I98" s="8">
        <f t="shared" si="8"/>
        <v>3.3201390000000002</v>
      </c>
      <c r="J98" s="8">
        <f t="shared" si="9"/>
        <v>2.2134260000000001</v>
      </c>
      <c r="K98" s="12">
        <v>0.4</v>
      </c>
      <c r="L98" s="8">
        <f t="shared" si="10"/>
        <v>2.7667825000000001</v>
      </c>
      <c r="M98" s="8">
        <f t="shared" si="11"/>
        <v>2.7667825000000001</v>
      </c>
      <c r="N98" s="12">
        <v>0.5</v>
      </c>
    </row>
    <row r="99" spans="1:14" ht="14.25" customHeight="1" x14ac:dyDescent="0.2">
      <c r="A99" s="20"/>
      <c r="B99" s="14" t="s">
        <v>125</v>
      </c>
      <c r="C99" s="15">
        <v>5.5332369999999997</v>
      </c>
      <c r="D99" s="9">
        <f t="shared" si="12"/>
        <v>2.8517708153442462E-4</v>
      </c>
      <c r="E99" s="16"/>
      <c r="F99" s="8">
        <f t="shared" si="13"/>
        <v>4.1499277499999998</v>
      </c>
      <c r="G99" s="11">
        <f t="shared" si="7"/>
        <v>1.3833092499999999</v>
      </c>
      <c r="H99" s="12">
        <v>0.25</v>
      </c>
      <c r="I99" s="8">
        <f t="shared" si="8"/>
        <v>3.3199421999999998</v>
      </c>
      <c r="J99" s="8">
        <f t="shared" si="9"/>
        <v>2.2132947999999999</v>
      </c>
      <c r="K99" s="12">
        <v>0.4</v>
      </c>
      <c r="L99" s="8">
        <f t="shared" si="10"/>
        <v>2.7666184999999999</v>
      </c>
      <c r="M99" s="8">
        <f t="shared" si="11"/>
        <v>2.7666184999999999</v>
      </c>
      <c r="N99" s="12">
        <v>0.5</v>
      </c>
    </row>
    <row r="100" spans="1:14" ht="14.25" customHeight="1" x14ac:dyDescent="0.2">
      <c r="A100" s="20"/>
      <c r="B100" s="14" t="s">
        <v>126</v>
      </c>
      <c r="C100" s="15">
        <v>5.1264850000000006</v>
      </c>
      <c r="D100" s="9">
        <f t="shared" si="12"/>
        <v>2.6421352109624169E-4</v>
      </c>
      <c r="E100" s="16"/>
      <c r="F100" s="8">
        <f t="shared" si="13"/>
        <v>3.8448637500000005</v>
      </c>
      <c r="G100" s="11">
        <f t="shared" si="7"/>
        <v>1.2816212500000002</v>
      </c>
      <c r="H100" s="12">
        <v>0.25</v>
      </c>
      <c r="I100" s="8">
        <f t="shared" si="8"/>
        <v>3.0758910000000004</v>
      </c>
      <c r="J100" s="8">
        <f t="shared" si="9"/>
        <v>2.0505940000000002</v>
      </c>
      <c r="K100" s="12">
        <v>0.4</v>
      </c>
      <c r="L100" s="8">
        <f t="shared" si="10"/>
        <v>2.5632425000000003</v>
      </c>
      <c r="M100" s="8">
        <f t="shared" si="11"/>
        <v>2.5632425000000003</v>
      </c>
      <c r="N100" s="12">
        <v>0.5</v>
      </c>
    </row>
    <row r="101" spans="1:14" ht="14.25" customHeight="1" x14ac:dyDescent="0.2">
      <c r="A101" s="20"/>
      <c r="B101" s="14" t="s">
        <v>127</v>
      </c>
      <c r="C101" s="15">
        <v>4.4928649999999992</v>
      </c>
      <c r="D101" s="9">
        <f t="shared" si="12"/>
        <v>2.3155742803501143E-4</v>
      </c>
      <c r="E101" s="16"/>
      <c r="F101" s="8">
        <f t="shared" si="13"/>
        <v>3.3696487499999996</v>
      </c>
      <c r="G101" s="11">
        <f t="shared" si="7"/>
        <v>1.1232162499999998</v>
      </c>
      <c r="H101" s="12">
        <v>0.25</v>
      </c>
      <c r="I101" s="8">
        <f t="shared" si="8"/>
        <v>2.6957189999999995</v>
      </c>
      <c r="J101" s="8">
        <f t="shared" si="9"/>
        <v>1.7971459999999997</v>
      </c>
      <c r="K101" s="12">
        <v>0.4</v>
      </c>
      <c r="L101" s="8">
        <f t="shared" si="10"/>
        <v>2.2464324999999996</v>
      </c>
      <c r="M101" s="8">
        <f t="shared" si="11"/>
        <v>2.2464324999999996</v>
      </c>
      <c r="N101" s="12">
        <v>0.5</v>
      </c>
    </row>
    <row r="102" spans="1:14" ht="14.25" customHeight="1" x14ac:dyDescent="0.2">
      <c r="A102" s="20"/>
      <c r="B102" s="14" t="s">
        <v>128</v>
      </c>
      <c r="C102" s="15">
        <v>3.969938</v>
      </c>
      <c r="D102" s="9">
        <f t="shared" si="12"/>
        <v>2.0460633309446363E-4</v>
      </c>
      <c r="E102" s="16"/>
      <c r="F102" s="8">
        <f t="shared" si="13"/>
        <v>2.9774535000000002</v>
      </c>
      <c r="G102" s="11">
        <f t="shared" si="7"/>
        <v>0.99248449999999999</v>
      </c>
      <c r="H102" s="12">
        <v>0.25</v>
      </c>
      <c r="I102" s="8">
        <f t="shared" si="8"/>
        <v>2.3819628000000002</v>
      </c>
      <c r="J102" s="8">
        <f t="shared" si="9"/>
        <v>1.5879752</v>
      </c>
      <c r="K102" s="12">
        <v>0.4</v>
      </c>
      <c r="L102" s="8">
        <f t="shared" si="10"/>
        <v>1.984969</v>
      </c>
      <c r="M102" s="8">
        <f t="shared" si="11"/>
        <v>1.984969</v>
      </c>
      <c r="N102" s="12">
        <v>0.5</v>
      </c>
    </row>
    <row r="103" spans="1:14" ht="14.25" customHeight="1" x14ac:dyDescent="0.2">
      <c r="A103" s="20"/>
      <c r="B103" s="14" t="s">
        <v>129</v>
      </c>
      <c r="C103" s="15">
        <v>3.6153370000000002</v>
      </c>
      <c r="D103" s="9">
        <f t="shared" si="12"/>
        <v>1.8633057908479654E-4</v>
      </c>
      <c r="E103" s="16"/>
      <c r="F103" s="8">
        <f t="shared" si="13"/>
        <v>2.7115027500000002</v>
      </c>
      <c r="G103" s="11">
        <f t="shared" si="7"/>
        <v>0.90383425000000006</v>
      </c>
      <c r="H103" s="12">
        <v>0.25</v>
      </c>
      <c r="I103" s="8">
        <f t="shared" si="8"/>
        <v>2.1692022</v>
      </c>
      <c r="J103" s="8">
        <f t="shared" si="9"/>
        <v>1.4461348000000003</v>
      </c>
      <c r="K103" s="12">
        <v>0.4</v>
      </c>
      <c r="L103" s="8">
        <f t="shared" si="10"/>
        <v>1.8076685000000001</v>
      </c>
      <c r="M103" s="8">
        <f t="shared" si="11"/>
        <v>1.8076685000000001</v>
      </c>
      <c r="N103" s="12">
        <v>0.5</v>
      </c>
    </row>
    <row r="104" spans="1:14" ht="14.25" customHeight="1" x14ac:dyDescent="0.2">
      <c r="A104" s="20"/>
      <c r="B104" s="14" t="s">
        <v>130</v>
      </c>
      <c r="C104" s="15">
        <v>3.0234859999999997</v>
      </c>
      <c r="D104" s="9">
        <f t="shared" si="12"/>
        <v>1.5582721534251857E-4</v>
      </c>
      <c r="E104" s="16"/>
      <c r="F104" s="8">
        <f t="shared" si="13"/>
        <v>2.2676144999999996</v>
      </c>
      <c r="G104" s="11">
        <f t="shared" si="7"/>
        <v>0.75587149999999992</v>
      </c>
      <c r="H104" s="12">
        <v>0.25</v>
      </c>
      <c r="I104" s="8">
        <f t="shared" si="8"/>
        <v>1.8140915999999998</v>
      </c>
      <c r="J104" s="8">
        <f t="shared" si="9"/>
        <v>1.2093943999999999</v>
      </c>
      <c r="K104" s="12">
        <v>0.4</v>
      </c>
      <c r="L104" s="8">
        <f t="shared" si="10"/>
        <v>1.5117429999999998</v>
      </c>
      <c r="M104" s="8">
        <f t="shared" si="11"/>
        <v>1.5117429999999998</v>
      </c>
      <c r="N104" s="12">
        <v>0.5</v>
      </c>
    </row>
    <row r="105" spans="1:14" ht="14.25" customHeight="1" x14ac:dyDescent="0.2">
      <c r="A105" s="20"/>
      <c r="B105" s="14" t="s">
        <v>131</v>
      </c>
      <c r="C105" s="15">
        <v>2.9962260000000001</v>
      </c>
      <c r="D105" s="9">
        <f t="shared" si="12"/>
        <v>1.5442226427271469E-4</v>
      </c>
      <c r="E105" s="16"/>
      <c r="F105" s="8">
        <f t="shared" si="13"/>
        <v>2.2471695</v>
      </c>
      <c r="G105" s="11">
        <f t="shared" si="7"/>
        <v>0.74905650000000001</v>
      </c>
      <c r="H105" s="12">
        <v>0.25</v>
      </c>
      <c r="I105" s="8">
        <f t="shared" si="8"/>
        <v>1.7977356</v>
      </c>
      <c r="J105" s="8">
        <f t="shared" si="9"/>
        <v>1.1984904000000001</v>
      </c>
      <c r="K105" s="12">
        <v>0.4</v>
      </c>
      <c r="L105" s="8">
        <f t="shared" si="10"/>
        <v>1.498113</v>
      </c>
      <c r="M105" s="8">
        <f t="shared" si="11"/>
        <v>1.498113</v>
      </c>
      <c r="N105" s="12">
        <v>0.5</v>
      </c>
    </row>
    <row r="106" spans="1:14" ht="14.25" customHeight="1" x14ac:dyDescent="0.2">
      <c r="A106" s="20"/>
      <c r="B106" s="14" t="s">
        <v>132</v>
      </c>
      <c r="C106" s="15">
        <v>1.556071</v>
      </c>
      <c r="D106" s="9">
        <f t="shared" si="12"/>
        <v>8.0198225096874347E-5</v>
      </c>
      <c r="E106" s="16"/>
      <c r="F106" s="8">
        <f t="shared" si="13"/>
        <v>1.1670532499999999</v>
      </c>
      <c r="G106" s="11">
        <f t="shared" si="7"/>
        <v>0.38901775</v>
      </c>
      <c r="H106" s="12">
        <v>0.25</v>
      </c>
      <c r="I106" s="8">
        <f t="shared" si="8"/>
        <v>0.93364259999999999</v>
      </c>
      <c r="J106" s="8">
        <f t="shared" si="9"/>
        <v>0.62242839999999999</v>
      </c>
      <c r="K106" s="12">
        <v>0.4</v>
      </c>
      <c r="L106" s="8">
        <f t="shared" si="10"/>
        <v>0.77803549999999999</v>
      </c>
      <c r="M106" s="8">
        <f t="shared" si="11"/>
        <v>0.77803549999999999</v>
      </c>
      <c r="N106" s="12">
        <v>0.5</v>
      </c>
    </row>
    <row r="107" spans="1:14" ht="14.25" customHeight="1" x14ac:dyDescent="0.2">
      <c r="A107" s="20"/>
      <c r="B107" s="14" t="s">
        <v>133</v>
      </c>
      <c r="C107" s="15">
        <v>1.4408370000000001</v>
      </c>
      <c r="D107" s="9">
        <f t="shared" si="12"/>
        <v>7.4259188722047479E-5</v>
      </c>
      <c r="E107" s="16"/>
      <c r="F107" s="8">
        <f t="shared" si="13"/>
        <v>1.0806277500000001</v>
      </c>
      <c r="G107" s="11">
        <f t="shared" si="7"/>
        <v>0.36020925000000004</v>
      </c>
      <c r="H107" s="12">
        <v>0.25</v>
      </c>
      <c r="I107" s="8">
        <f t="shared" si="8"/>
        <v>0.86450220000000011</v>
      </c>
      <c r="J107" s="8">
        <f t="shared" si="9"/>
        <v>0.57633480000000004</v>
      </c>
      <c r="K107" s="12">
        <v>0.4</v>
      </c>
      <c r="L107" s="8">
        <f t="shared" si="10"/>
        <v>0.72041850000000007</v>
      </c>
      <c r="M107" s="8">
        <f t="shared" si="11"/>
        <v>0.72041850000000007</v>
      </c>
      <c r="N107" s="12">
        <v>0.5</v>
      </c>
    </row>
    <row r="108" spans="1:14" ht="14.25" customHeight="1" x14ac:dyDescent="0.2">
      <c r="A108" s="20"/>
      <c r="B108" s="14" t="s">
        <v>134</v>
      </c>
      <c r="C108" s="15">
        <v>1.3030349999999999</v>
      </c>
      <c r="D108" s="9">
        <f t="shared" si="12"/>
        <v>6.7157021909093904E-5</v>
      </c>
      <c r="E108" s="16"/>
      <c r="F108" s="8">
        <f t="shared" si="13"/>
        <v>0.97727624999999996</v>
      </c>
      <c r="G108" s="11">
        <f t="shared" si="7"/>
        <v>0.32575874999999999</v>
      </c>
      <c r="H108" s="12">
        <v>0.25</v>
      </c>
      <c r="I108" s="8">
        <f t="shared" si="8"/>
        <v>0.78182099999999999</v>
      </c>
      <c r="J108" s="8">
        <f t="shared" si="9"/>
        <v>0.52121399999999996</v>
      </c>
      <c r="K108" s="12">
        <v>0.4</v>
      </c>
      <c r="L108" s="8">
        <f t="shared" si="10"/>
        <v>0.65151749999999997</v>
      </c>
      <c r="M108" s="8">
        <f t="shared" si="11"/>
        <v>0.65151749999999997</v>
      </c>
      <c r="N108" s="12">
        <v>0.5</v>
      </c>
    </row>
    <row r="109" spans="1:14" ht="14.25" customHeight="1" x14ac:dyDescent="0.2">
      <c r="A109" s="20"/>
      <c r="B109" s="14" t="s">
        <v>135</v>
      </c>
      <c r="C109" s="15">
        <v>1.066319</v>
      </c>
      <c r="D109" s="9">
        <f t="shared" si="12"/>
        <v>5.4956933961929727E-5</v>
      </c>
      <c r="E109" s="16"/>
      <c r="F109" s="8">
        <f t="shared" si="13"/>
        <v>0.79973925000000001</v>
      </c>
      <c r="G109" s="11">
        <f t="shared" si="7"/>
        <v>0.26657975</v>
      </c>
      <c r="H109" s="12">
        <v>0.25</v>
      </c>
      <c r="I109" s="8">
        <f t="shared" si="8"/>
        <v>0.63979140000000001</v>
      </c>
      <c r="J109" s="8">
        <f t="shared" si="9"/>
        <v>0.42652760000000001</v>
      </c>
      <c r="K109" s="12">
        <v>0.4</v>
      </c>
      <c r="L109" s="8">
        <f t="shared" si="10"/>
        <v>0.53315950000000001</v>
      </c>
      <c r="M109" s="8">
        <f t="shared" si="11"/>
        <v>0.53315950000000001</v>
      </c>
      <c r="N109" s="12">
        <v>0.5</v>
      </c>
    </row>
    <row r="110" spans="1:14" ht="14.25" customHeight="1" x14ac:dyDescent="0.2">
      <c r="A110" s="20"/>
      <c r="B110" s="14" t="s">
        <v>136</v>
      </c>
      <c r="C110" s="15">
        <v>0.97216000000000002</v>
      </c>
      <c r="D110" s="9">
        <f t="shared" si="12"/>
        <v>5.0104080411611912E-5</v>
      </c>
      <c r="E110" s="16"/>
      <c r="F110" s="8">
        <f t="shared" si="13"/>
        <v>0.72911999999999999</v>
      </c>
      <c r="G110" s="11">
        <f t="shared" si="7"/>
        <v>0.24304000000000001</v>
      </c>
      <c r="H110" s="12">
        <v>0.25</v>
      </c>
      <c r="I110" s="8">
        <f t="shared" si="8"/>
        <v>0.58329600000000004</v>
      </c>
      <c r="J110" s="8">
        <f t="shared" si="9"/>
        <v>0.38886400000000004</v>
      </c>
      <c r="K110" s="12">
        <v>0.4</v>
      </c>
      <c r="L110" s="8">
        <f t="shared" si="10"/>
        <v>0.48608000000000001</v>
      </c>
      <c r="M110" s="8">
        <f t="shared" si="11"/>
        <v>0.48608000000000001</v>
      </c>
      <c r="N110" s="12">
        <v>0.5</v>
      </c>
    </row>
    <row r="111" spans="1:14" ht="14.25" customHeight="1" x14ac:dyDescent="0.2">
      <c r="A111" s="20"/>
      <c r="B111" s="14" t="s">
        <v>137</v>
      </c>
      <c r="C111" s="15">
        <v>0.54906200000000005</v>
      </c>
      <c r="D111" s="9">
        <f t="shared" si="12"/>
        <v>2.8298064720787177E-5</v>
      </c>
      <c r="E111" s="16"/>
      <c r="F111" s="8">
        <f t="shared" si="13"/>
        <v>0.41179650000000001</v>
      </c>
      <c r="G111" s="11">
        <f t="shared" si="7"/>
        <v>0.13726550000000001</v>
      </c>
      <c r="H111" s="12">
        <v>0.25</v>
      </c>
      <c r="I111" s="8">
        <f t="shared" si="8"/>
        <v>0.32943719999999999</v>
      </c>
      <c r="J111" s="8">
        <f t="shared" si="9"/>
        <v>0.21962480000000004</v>
      </c>
      <c r="K111" s="12">
        <v>0.4</v>
      </c>
      <c r="L111" s="8">
        <f t="shared" si="10"/>
        <v>0.27453100000000003</v>
      </c>
      <c r="M111" s="8">
        <f t="shared" si="11"/>
        <v>0.27453100000000003</v>
      </c>
      <c r="N111" s="12">
        <v>0.5</v>
      </c>
    </row>
    <row r="112" spans="1:14" ht="14.25" customHeight="1" x14ac:dyDescent="0.2">
      <c r="A112" s="20"/>
      <c r="B112" s="14" t="s">
        <v>138</v>
      </c>
      <c r="C112" s="15">
        <v>0.128638</v>
      </c>
      <c r="D112" s="9">
        <f t="shared" si="12"/>
        <v>6.6298641128918419E-6</v>
      </c>
      <c r="E112" s="16"/>
      <c r="F112" s="8">
        <f t="shared" si="13"/>
        <v>9.6478499999999995E-2</v>
      </c>
      <c r="G112" s="11">
        <f t="shared" si="7"/>
        <v>3.2159500000000001E-2</v>
      </c>
      <c r="H112" s="12">
        <v>0.25</v>
      </c>
      <c r="I112" s="8">
        <f t="shared" si="8"/>
        <v>7.7182799999999996E-2</v>
      </c>
      <c r="J112" s="8">
        <f t="shared" si="9"/>
        <v>5.1455200000000006E-2</v>
      </c>
      <c r="K112" s="12">
        <v>0.4</v>
      </c>
      <c r="L112" s="8">
        <f t="shared" si="10"/>
        <v>6.4319000000000001E-2</v>
      </c>
      <c r="M112" s="8">
        <f t="shared" si="11"/>
        <v>6.4319000000000001E-2</v>
      </c>
      <c r="N112" s="12">
        <v>0.5</v>
      </c>
    </row>
    <row r="113" spans="1:14" ht="14.25" customHeight="1" x14ac:dyDescent="0.2">
      <c r="A113" s="21"/>
      <c r="B113" s="14" t="s">
        <v>139</v>
      </c>
      <c r="C113" s="15">
        <v>1.472E-2</v>
      </c>
      <c r="D113" s="9">
        <f t="shared" si="12"/>
        <v>7.5865296212447274E-7</v>
      </c>
      <c r="E113" s="16"/>
      <c r="F113" s="8">
        <f t="shared" si="13"/>
        <v>1.1040000000000001E-2</v>
      </c>
      <c r="G113" s="11">
        <f t="shared" si="7"/>
        <v>3.6800000000000001E-3</v>
      </c>
      <c r="H113" s="12">
        <v>0.25</v>
      </c>
      <c r="I113" s="8">
        <f t="shared" si="8"/>
        <v>8.8319999999999996E-3</v>
      </c>
      <c r="J113" s="8">
        <f t="shared" si="9"/>
        <v>5.8880000000000009E-3</v>
      </c>
      <c r="K113" s="12">
        <v>0.4</v>
      </c>
      <c r="L113" s="8">
        <f t="shared" si="10"/>
        <v>7.3600000000000002E-3</v>
      </c>
      <c r="M113" s="8">
        <f t="shared" si="11"/>
        <v>7.3600000000000002E-3</v>
      </c>
      <c r="N113" s="12">
        <v>0.5</v>
      </c>
    </row>
    <row r="114" spans="1:14" hidden="1" x14ac:dyDescent="0.2">
      <c r="A114" s="22" t="s">
        <v>15</v>
      </c>
      <c r="B114" s="14" t="s">
        <v>140</v>
      </c>
      <c r="C114" s="15">
        <v>46.688209999999998</v>
      </c>
      <c r="D114" s="9">
        <f t="shared" si="12"/>
        <v>2.4062601095644989E-3</v>
      </c>
      <c r="E114" s="16"/>
      <c r="F114" s="8">
        <f t="shared" si="13"/>
        <v>35.016157499999998</v>
      </c>
      <c r="G114" s="11">
        <f t="shared" si="7"/>
        <v>11.672052499999999</v>
      </c>
      <c r="H114" s="12">
        <v>0.25</v>
      </c>
      <c r="I114" s="8">
        <f t="shared" si="8"/>
        <v>28.012925999999997</v>
      </c>
      <c r="J114" s="8">
        <f t="shared" si="9"/>
        <v>18.675284000000001</v>
      </c>
      <c r="K114" s="12">
        <v>0.4</v>
      </c>
      <c r="L114" s="8">
        <f t="shared" si="10"/>
        <v>23.344104999999999</v>
      </c>
      <c r="M114" s="8">
        <f t="shared" si="11"/>
        <v>23.344104999999999</v>
      </c>
      <c r="N114" s="12">
        <v>0.5</v>
      </c>
    </row>
    <row r="115" spans="1:14" hidden="1" x14ac:dyDescent="0.2">
      <c r="A115" s="23"/>
      <c r="B115" s="14" t="s">
        <v>141</v>
      </c>
      <c r="C115" s="15">
        <v>45.187199999999997</v>
      </c>
      <c r="D115" s="9">
        <f t="shared" si="12"/>
        <v>2.3288996691651475E-3</v>
      </c>
      <c r="E115" s="16"/>
      <c r="F115" s="8">
        <f t="shared" si="13"/>
        <v>33.8904</v>
      </c>
      <c r="G115" s="11">
        <f t="shared" si="7"/>
        <v>11.296799999999999</v>
      </c>
      <c r="H115" s="12">
        <v>0.25</v>
      </c>
      <c r="I115" s="8">
        <f t="shared" si="8"/>
        <v>27.112319999999997</v>
      </c>
      <c r="J115" s="8">
        <f t="shared" si="9"/>
        <v>18.07488</v>
      </c>
      <c r="K115" s="12">
        <v>0.4</v>
      </c>
      <c r="L115" s="8">
        <f t="shared" si="10"/>
        <v>22.593599999999999</v>
      </c>
      <c r="M115" s="8">
        <f t="shared" si="11"/>
        <v>22.593599999999999</v>
      </c>
      <c r="N115" s="12">
        <v>0.5</v>
      </c>
    </row>
    <row r="116" spans="1:14" ht="14.25" customHeight="1" x14ac:dyDescent="0.2">
      <c r="A116" s="20"/>
      <c r="B116" s="14" t="s">
        <v>142</v>
      </c>
      <c r="C116" s="15">
        <v>0.46565899999999999</v>
      </c>
      <c r="D116" s="9">
        <f t="shared" si="12"/>
        <v>2.3999563837630423E-5</v>
      </c>
      <c r="E116" s="16"/>
      <c r="F116" s="8">
        <f t="shared" si="13"/>
        <v>0.34924424999999998</v>
      </c>
      <c r="G116" s="11">
        <f t="shared" si="7"/>
        <v>0.11641475</v>
      </c>
      <c r="H116" s="12">
        <v>0.25</v>
      </c>
      <c r="I116" s="8">
        <f t="shared" si="8"/>
        <v>0.27939539999999996</v>
      </c>
      <c r="J116" s="8">
        <f t="shared" si="9"/>
        <v>0.1862636</v>
      </c>
      <c r="K116" s="12">
        <v>0.4</v>
      </c>
      <c r="L116" s="8">
        <f t="shared" si="10"/>
        <v>0.23282949999999999</v>
      </c>
      <c r="M116" s="8">
        <f t="shared" si="11"/>
        <v>0.23282949999999999</v>
      </c>
      <c r="N116" s="12">
        <v>0.5</v>
      </c>
    </row>
    <row r="117" spans="1:14" ht="14.25" customHeight="1" x14ac:dyDescent="0.2">
      <c r="A117" s="20"/>
      <c r="B117" s="14" t="s">
        <v>143</v>
      </c>
      <c r="C117" s="15">
        <v>0.31868400000000002</v>
      </c>
      <c r="D117" s="9">
        <f t="shared" si="12"/>
        <v>1.6424630474298607E-5</v>
      </c>
      <c r="E117" s="16"/>
      <c r="F117" s="8">
        <f t="shared" si="13"/>
        <v>0.23901300000000003</v>
      </c>
      <c r="G117" s="11">
        <f t="shared" si="7"/>
        <v>7.9671000000000006E-2</v>
      </c>
      <c r="H117" s="12">
        <v>0.25</v>
      </c>
      <c r="I117" s="8">
        <f t="shared" si="8"/>
        <v>0.1912104</v>
      </c>
      <c r="J117" s="8">
        <f t="shared" si="9"/>
        <v>0.12747360000000002</v>
      </c>
      <c r="K117" s="12">
        <v>0.4</v>
      </c>
      <c r="L117" s="8">
        <f t="shared" si="10"/>
        <v>0.15934200000000001</v>
      </c>
      <c r="M117" s="8">
        <f t="shared" si="11"/>
        <v>0.15934200000000001</v>
      </c>
      <c r="N117" s="12">
        <v>0.5</v>
      </c>
    </row>
    <row r="118" spans="1:14" ht="14.25" customHeight="1" x14ac:dyDescent="0.2">
      <c r="A118" s="20"/>
      <c r="B118" s="14" t="s">
        <v>144</v>
      </c>
      <c r="C118" s="15">
        <v>0.26150000000000001</v>
      </c>
      <c r="D118" s="9">
        <f t="shared" si="12"/>
        <v>1.3477428641002012E-5</v>
      </c>
      <c r="E118" s="16"/>
      <c r="F118" s="8">
        <f t="shared" si="13"/>
        <v>0.19612499999999999</v>
      </c>
      <c r="G118" s="11">
        <f t="shared" si="7"/>
        <v>6.5375000000000003E-2</v>
      </c>
      <c r="H118" s="12">
        <v>0.25</v>
      </c>
      <c r="I118" s="8">
        <f t="shared" si="8"/>
        <v>0.15689999999999998</v>
      </c>
      <c r="J118" s="8">
        <f t="shared" si="9"/>
        <v>0.10460000000000001</v>
      </c>
      <c r="K118" s="12">
        <v>0.4</v>
      </c>
      <c r="L118" s="8">
        <f t="shared" si="10"/>
        <v>0.13075000000000001</v>
      </c>
      <c r="M118" s="8">
        <f t="shared" si="11"/>
        <v>0.13075000000000001</v>
      </c>
      <c r="N118" s="12">
        <v>0.5</v>
      </c>
    </row>
    <row r="119" spans="1:14" ht="14.25" customHeight="1" x14ac:dyDescent="0.2">
      <c r="A119" s="21"/>
      <c r="B119" s="14" t="s">
        <v>145</v>
      </c>
      <c r="C119" s="15">
        <v>3.1379999999999998E-2</v>
      </c>
      <c r="D119" s="9">
        <f t="shared" si="12"/>
        <v>1.6172914369202412E-6</v>
      </c>
      <c r="E119" s="16"/>
      <c r="F119" s="8">
        <f t="shared" si="13"/>
        <v>2.3535E-2</v>
      </c>
      <c r="G119" s="11">
        <f t="shared" si="7"/>
        <v>7.8449999999999995E-3</v>
      </c>
      <c r="H119" s="12">
        <v>0.25</v>
      </c>
      <c r="I119" s="8">
        <f t="shared" si="8"/>
        <v>1.8827999999999998E-2</v>
      </c>
      <c r="J119" s="8">
        <f t="shared" si="9"/>
        <v>1.2552000000000001E-2</v>
      </c>
      <c r="K119" s="12">
        <v>0.4</v>
      </c>
      <c r="L119" s="8">
        <f t="shared" si="10"/>
        <v>1.5689999999999999E-2</v>
      </c>
      <c r="M119" s="8">
        <f t="shared" si="11"/>
        <v>1.5689999999999999E-2</v>
      </c>
      <c r="N119" s="12">
        <v>0.5</v>
      </c>
    </row>
    <row r="120" spans="1:14" hidden="1" x14ac:dyDescent="0.2">
      <c r="A120" t="s">
        <v>163</v>
      </c>
      <c r="B120" t="s">
        <v>164</v>
      </c>
      <c r="C120">
        <v>916.56618200000958</v>
      </c>
      <c r="D120" s="9">
        <f t="shared" si="12"/>
        <v>4.7238834847651207E-2</v>
      </c>
      <c r="E120" s="16"/>
      <c r="F120" s="8">
        <f t="shared" si="13"/>
        <v>687.42463650000718</v>
      </c>
      <c r="G120" s="11">
        <f t="shared" si="7"/>
        <v>229.14154550000239</v>
      </c>
      <c r="H120" s="12">
        <v>0.25</v>
      </c>
      <c r="I120" s="8">
        <f t="shared" si="8"/>
        <v>549.93970920000572</v>
      </c>
      <c r="J120" s="8">
        <f t="shared" si="9"/>
        <v>366.62647280000385</v>
      </c>
      <c r="K120" s="12">
        <v>0.4</v>
      </c>
      <c r="L120" s="8">
        <f t="shared" si="10"/>
        <v>458.28309100000479</v>
      </c>
      <c r="M120" s="8">
        <f t="shared" si="11"/>
        <v>458.28309100000479</v>
      </c>
      <c r="N120" s="12">
        <v>0.5</v>
      </c>
    </row>
  </sheetData>
  <autoFilter ref="A1:N120" xr:uid="{CBDA5589-5815-46AD-9C86-D598C571D639}">
    <filterColumn colId="3">
      <filters>
        <filter val="0.00%"/>
        <filter val="0.01%"/>
        <filter val="0.02%"/>
        <filter val="0.03%"/>
        <filter val="0.04%"/>
        <filter val="0.05%"/>
        <filter val="0.06%"/>
        <filter val="0.07%"/>
        <filter val="0.08%"/>
        <filter val="0.09%"/>
      </filters>
    </filterColumn>
    <filterColumn colId="5" showButton="0"/>
    <filterColumn colId="6" showButton="0"/>
    <filterColumn colId="8" showButton="0"/>
    <filterColumn colId="9" showButton="0"/>
    <filterColumn colId="11" showButton="0"/>
    <filterColumn colId="12" showButton="0"/>
  </autoFilter>
  <mergeCells count="3">
    <mergeCell ref="L1:N1"/>
    <mergeCell ref="F1:H1"/>
    <mergeCell ref="I1:K1"/>
  </mergeCells>
  <phoneticPr fontId="3" type="noConversion"/>
  <conditionalFormatting sqref="C1:D1 C19:D29 C3:D8 D9:D18 D30:D1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C29 C1 C3:C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20 C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20 C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4BBE6-9E68-44EE-ADBF-55AB60B94E55}">
  <dimension ref="A1:Q39"/>
  <sheetViews>
    <sheetView tabSelected="1" workbookViewId="0">
      <selection activeCell="G34" sqref="G34"/>
    </sheetView>
  </sheetViews>
  <sheetFormatPr defaultRowHeight="14.25" x14ac:dyDescent="0.2"/>
  <cols>
    <col min="17" max="17" width="21" bestFit="1" customWidth="1"/>
  </cols>
  <sheetData>
    <row r="1" spans="1:14" x14ac:dyDescent="0.2">
      <c r="A1" t="s">
        <v>21</v>
      </c>
      <c r="B1" t="s">
        <v>22</v>
      </c>
      <c r="C1" t="s">
        <v>2</v>
      </c>
      <c r="D1" t="s">
        <v>4</v>
      </c>
      <c r="F1" t="s">
        <v>23</v>
      </c>
      <c r="I1" t="s">
        <v>24</v>
      </c>
      <c r="L1" t="s">
        <v>25</v>
      </c>
    </row>
    <row r="2" spans="1:14" x14ac:dyDescent="0.2">
      <c r="F2" t="s">
        <v>26</v>
      </c>
      <c r="G2" t="s">
        <v>27</v>
      </c>
      <c r="H2" t="s">
        <v>28</v>
      </c>
      <c r="I2" t="s">
        <v>26</v>
      </c>
      <c r="J2" t="s">
        <v>27</v>
      </c>
      <c r="K2" t="s">
        <v>28</v>
      </c>
      <c r="L2" t="s">
        <v>26</v>
      </c>
      <c r="M2" t="s">
        <v>27</v>
      </c>
      <c r="N2" t="s">
        <v>28</v>
      </c>
    </row>
    <row r="3" spans="1:14" x14ac:dyDescent="0.2">
      <c r="A3" s="1" t="s">
        <v>6</v>
      </c>
      <c r="B3" t="s">
        <v>29</v>
      </c>
      <c r="C3">
        <v>4946.0383679999995</v>
      </c>
      <c r="D3">
        <v>0.25491349583318562</v>
      </c>
      <c r="F3">
        <v>3709.5287759999997</v>
      </c>
      <c r="G3">
        <v>1236.5095919999999</v>
      </c>
      <c r="H3">
        <v>0.25</v>
      </c>
      <c r="I3">
        <v>2967.6230207999997</v>
      </c>
      <c r="J3">
        <v>1978.4153471999998</v>
      </c>
      <c r="K3">
        <v>0.4</v>
      </c>
      <c r="L3">
        <v>2473.0191839999998</v>
      </c>
      <c r="M3">
        <v>2473.0191839999998</v>
      </c>
      <c r="N3">
        <v>0.5</v>
      </c>
    </row>
    <row r="4" spans="1:14" x14ac:dyDescent="0.2">
      <c r="A4" s="1"/>
      <c r="B4" t="s">
        <v>30</v>
      </c>
      <c r="C4">
        <v>2052.6938599999999</v>
      </c>
      <c r="D4">
        <v>0.10579363296356777</v>
      </c>
      <c r="F4">
        <v>1539.520395</v>
      </c>
      <c r="G4">
        <v>513.17346499999996</v>
      </c>
      <c r="H4">
        <v>0.25</v>
      </c>
      <c r="I4">
        <v>1231.6163159999999</v>
      </c>
      <c r="J4">
        <v>821.07754399999999</v>
      </c>
      <c r="K4">
        <v>0.4</v>
      </c>
      <c r="L4">
        <v>1026.3469299999999</v>
      </c>
      <c r="M4">
        <v>1026.3469299999999</v>
      </c>
      <c r="N4">
        <v>0.5</v>
      </c>
    </row>
    <row r="5" spans="1:14" x14ac:dyDescent="0.2">
      <c r="A5" s="1"/>
      <c r="B5" t="s">
        <v>31</v>
      </c>
      <c r="C5">
        <v>1380.6188219999999</v>
      </c>
      <c r="D5">
        <v>7.1155608619232341E-2</v>
      </c>
      <c r="F5">
        <v>1035.4641164999998</v>
      </c>
      <c r="G5">
        <v>345.15470549999998</v>
      </c>
      <c r="H5">
        <v>0.25</v>
      </c>
      <c r="I5">
        <v>828.37129319999997</v>
      </c>
      <c r="J5">
        <v>552.24752879999994</v>
      </c>
      <c r="K5">
        <v>0.4</v>
      </c>
      <c r="L5">
        <v>690.30941099999995</v>
      </c>
      <c r="M5">
        <v>690.30941099999995</v>
      </c>
      <c r="N5">
        <v>0.5</v>
      </c>
    </row>
    <row r="6" spans="1:14" x14ac:dyDescent="0.2">
      <c r="A6" s="1"/>
      <c r="B6" t="s">
        <v>32</v>
      </c>
      <c r="C6">
        <v>704.61535099999992</v>
      </c>
      <c r="D6">
        <v>3.6315117064845449E-2</v>
      </c>
      <c r="F6">
        <v>528.46151324999994</v>
      </c>
      <c r="G6">
        <v>176.15383774999998</v>
      </c>
      <c r="H6">
        <v>0.25</v>
      </c>
      <c r="I6">
        <v>422.76921059999995</v>
      </c>
      <c r="J6">
        <v>281.84614039999997</v>
      </c>
      <c r="K6">
        <v>0.4</v>
      </c>
      <c r="L6">
        <v>352.30767549999996</v>
      </c>
      <c r="M6">
        <v>352.30767549999996</v>
      </c>
      <c r="N6">
        <v>0.5</v>
      </c>
    </row>
    <row r="7" spans="1:14" x14ac:dyDescent="0.2">
      <c r="A7" s="1"/>
      <c r="B7" t="s">
        <v>33</v>
      </c>
      <c r="C7">
        <v>376.04603700000001</v>
      </c>
      <c r="D7">
        <v>1.9381008143017599E-2</v>
      </c>
      <c r="F7">
        <v>282.03452775</v>
      </c>
      <c r="G7">
        <v>94.011509250000003</v>
      </c>
      <c r="H7">
        <v>0.25</v>
      </c>
      <c r="I7">
        <v>225.62762219999999</v>
      </c>
      <c r="J7">
        <v>150.41841480000002</v>
      </c>
      <c r="K7">
        <v>0.4</v>
      </c>
      <c r="L7">
        <v>188.02301850000001</v>
      </c>
      <c r="M7">
        <v>188.02301850000001</v>
      </c>
      <c r="N7">
        <v>0.5</v>
      </c>
    </row>
    <row r="8" spans="1:14" x14ac:dyDescent="0.2">
      <c r="A8" t="s">
        <v>7</v>
      </c>
      <c r="B8" t="s">
        <v>34</v>
      </c>
      <c r="C8">
        <v>4302.3170259999988</v>
      </c>
      <c r="D8">
        <v>0.22173679047373987</v>
      </c>
      <c r="F8">
        <v>3226.7377694999991</v>
      </c>
      <c r="G8">
        <v>1075.5792564999997</v>
      </c>
      <c r="H8">
        <v>0.25</v>
      </c>
      <c r="I8">
        <v>2581.3902155999995</v>
      </c>
      <c r="J8">
        <v>1720.9268103999996</v>
      </c>
      <c r="K8">
        <v>0.4</v>
      </c>
      <c r="L8">
        <v>2151.1585129999994</v>
      </c>
      <c r="M8">
        <v>2151.1585129999994</v>
      </c>
      <c r="N8">
        <v>0.5</v>
      </c>
    </row>
    <row r="9" spans="1:14" x14ac:dyDescent="0.2">
      <c r="A9" s="1" t="s">
        <v>8</v>
      </c>
      <c r="B9" t="s">
        <v>35</v>
      </c>
      <c r="C9">
        <v>784.57401500000003</v>
      </c>
      <c r="D9">
        <v>4.0436100576470145E-2</v>
      </c>
      <c r="F9">
        <v>588.43051125</v>
      </c>
      <c r="G9">
        <v>196.14350375000001</v>
      </c>
      <c r="H9">
        <v>0.25</v>
      </c>
      <c r="I9">
        <v>470.74440900000002</v>
      </c>
      <c r="J9">
        <v>313.82960600000001</v>
      </c>
      <c r="K9">
        <v>0.4</v>
      </c>
      <c r="L9">
        <v>392.28700750000002</v>
      </c>
      <c r="M9">
        <v>392.28700750000002</v>
      </c>
      <c r="N9">
        <v>0.5</v>
      </c>
    </row>
    <row r="10" spans="1:14" x14ac:dyDescent="0.2">
      <c r="A10" s="1"/>
      <c r="B10" t="s">
        <v>36</v>
      </c>
      <c r="C10">
        <v>678.000674</v>
      </c>
      <c r="D10">
        <v>3.4943425248131044E-2</v>
      </c>
      <c r="F10">
        <v>508.50050550000003</v>
      </c>
      <c r="G10">
        <v>169.5001685</v>
      </c>
      <c r="H10">
        <v>0.25</v>
      </c>
      <c r="I10">
        <v>406.80040439999999</v>
      </c>
      <c r="J10">
        <v>271.20026960000001</v>
      </c>
      <c r="K10">
        <v>0.4</v>
      </c>
      <c r="L10">
        <v>339.000337</v>
      </c>
      <c r="M10">
        <v>339.000337</v>
      </c>
      <c r="N10">
        <v>0.5</v>
      </c>
    </row>
    <row r="11" spans="1:14" x14ac:dyDescent="0.2">
      <c r="A11" s="1"/>
      <c r="B11" t="s">
        <v>37</v>
      </c>
      <c r="C11">
        <v>331.67326600000001</v>
      </c>
      <c r="D11">
        <v>1.709408326823357E-2</v>
      </c>
      <c r="F11">
        <v>248.75494950000001</v>
      </c>
      <c r="G11">
        <v>82.918316500000003</v>
      </c>
      <c r="H11">
        <v>0.25</v>
      </c>
      <c r="I11">
        <v>199.0039596</v>
      </c>
      <c r="J11">
        <v>132.66930640000001</v>
      </c>
      <c r="K11">
        <v>0.4</v>
      </c>
      <c r="L11">
        <v>165.83663300000001</v>
      </c>
      <c r="M11">
        <v>165.83663300000001</v>
      </c>
      <c r="N11">
        <v>0.5</v>
      </c>
    </row>
    <row r="12" spans="1:14" x14ac:dyDescent="0.2">
      <c r="A12" s="1"/>
      <c r="B12" t="s">
        <v>38</v>
      </c>
      <c r="C12">
        <v>234.740938</v>
      </c>
      <c r="D12">
        <v>1.2098295376737581E-2</v>
      </c>
      <c r="F12">
        <v>176.05570349999999</v>
      </c>
      <c r="G12">
        <v>58.6852345</v>
      </c>
      <c r="H12">
        <v>0.25</v>
      </c>
      <c r="I12">
        <v>140.84456280000001</v>
      </c>
      <c r="J12">
        <v>93.896375200000008</v>
      </c>
      <c r="K12">
        <v>0.4</v>
      </c>
      <c r="L12">
        <v>117.370469</v>
      </c>
      <c r="M12">
        <v>117.370469</v>
      </c>
      <c r="N12">
        <v>0.5</v>
      </c>
    </row>
    <row r="13" spans="1:14" x14ac:dyDescent="0.2">
      <c r="A13" s="1"/>
      <c r="B13" t="s">
        <v>39</v>
      </c>
      <c r="C13">
        <v>139.477249</v>
      </c>
      <c r="D13">
        <v>7.1885073439417555E-3</v>
      </c>
      <c r="F13">
        <v>104.60793674999999</v>
      </c>
      <c r="G13">
        <v>34.86931225</v>
      </c>
      <c r="H13">
        <v>0.25</v>
      </c>
      <c r="I13">
        <v>83.686349399999997</v>
      </c>
      <c r="J13">
        <v>55.790899600000003</v>
      </c>
      <c r="K13">
        <v>0.4</v>
      </c>
      <c r="L13">
        <v>69.7386245</v>
      </c>
      <c r="M13">
        <v>69.7386245</v>
      </c>
      <c r="N13">
        <v>0.5</v>
      </c>
    </row>
    <row r="14" spans="1:14" x14ac:dyDescent="0.2">
      <c r="A14" s="1"/>
      <c r="B14" t="s">
        <v>40</v>
      </c>
      <c r="C14">
        <v>90.162949999999995</v>
      </c>
      <c r="D14">
        <v>4.6469014328383643E-3</v>
      </c>
      <c r="F14">
        <v>67.622212499999989</v>
      </c>
      <c r="G14">
        <v>22.540737499999999</v>
      </c>
      <c r="H14">
        <v>0.25</v>
      </c>
      <c r="I14">
        <v>54.097769999999997</v>
      </c>
      <c r="J14">
        <v>36.065179999999998</v>
      </c>
      <c r="K14">
        <v>0.4</v>
      </c>
      <c r="L14">
        <v>45.081474999999998</v>
      </c>
      <c r="M14">
        <v>45.081474999999998</v>
      </c>
      <c r="N14">
        <v>0.5</v>
      </c>
    </row>
    <row r="15" spans="1:14" x14ac:dyDescent="0.2">
      <c r="A15" s="1"/>
      <c r="B15" t="s">
        <v>41</v>
      </c>
      <c r="C15">
        <v>57.937010999999998</v>
      </c>
      <c r="D15">
        <v>2.9860112100399561E-3</v>
      </c>
      <c r="F15">
        <v>43.452758250000002</v>
      </c>
      <c r="G15">
        <v>14.48425275</v>
      </c>
      <c r="H15">
        <v>0.25</v>
      </c>
      <c r="I15">
        <v>34.762206599999999</v>
      </c>
      <c r="J15">
        <v>23.174804399999999</v>
      </c>
      <c r="K15">
        <v>0.4</v>
      </c>
      <c r="L15">
        <v>28.968505499999999</v>
      </c>
      <c r="M15">
        <v>28.968505499999999</v>
      </c>
      <c r="N15">
        <v>0.5</v>
      </c>
    </row>
    <row r="16" spans="1:14" x14ac:dyDescent="0.2">
      <c r="A16" s="1"/>
      <c r="B16" t="s">
        <v>42</v>
      </c>
      <c r="C16">
        <v>39.759620999999996</v>
      </c>
      <c r="D16">
        <v>2.0491680872687761E-3</v>
      </c>
      <c r="F16">
        <v>29.819715749999997</v>
      </c>
      <c r="G16">
        <v>9.9399052499999989</v>
      </c>
      <c r="H16">
        <v>0.25</v>
      </c>
      <c r="I16">
        <v>23.855772599999995</v>
      </c>
      <c r="J16">
        <v>15.903848399999999</v>
      </c>
      <c r="K16">
        <v>0.4</v>
      </c>
      <c r="L16">
        <v>19.879810499999998</v>
      </c>
      <c r="M16">
        <v>19.879810499999998</v>
      </c>
      <c r="N16">
        <v>0.5</v>
      </c>
    </row>
    <row r="17" spans="1:14" x14ac:dyDescent="0.2">
      <c r="A17" s="1"/>
      <c r="B17" t="s">
        <v>43</v>
      </c>
      <c r="C17">
        <v>34.116703000000001</v>
      </c>
      <c r="D17">
        <v>1.7583381650048155E-3</v>
      </c>
      <c r="F17">
        <v>25.587527250000001</v>
      </c>
      <c r="G17">
        <v>8.5291757500000003</v>
      </c>
      <c r="H17">
        <v>0.25</v>
      </c>
      <c r="I17">
        <v>20.470021799999998</v>
      </c>
      <c r="J17">
        <v>13.646681200000002</v>
      </c>
      <c r="K17">
        <v>0.4</v>
      </c>
      <c r="L17">
        <v>17.058351500000001</v>
      </c>
      <c r="M17">
        <v>17.058351500000001</v>
      </c>
      <c r="N17">
        <v>0.5</v>
      </c>
    </row>
    <row r="18" spans="1:14" x14ac:dyDescent="0.2">
      <c r="A18" s="1"/>
      <c r="B18" t="s">
        <v>44</v>
      </c>
      <c r="C18">
        <v>33.654274000000001</v>
      </c>
      <c r="D18">
        <v>1.7345050718918903E-3</v>
      </c>
      <c r="F18">
        <v>25.240705500000001</v>
      </c>
      <c r="G18">
        <v>8.4135685000000002</v>
      </c>
      <c r="H18">
        <v>0.25</v>
      </c>
      <c r="I18">
        <v>20.192564400000002</v>
      </c>
      <c r="J18">
        <v>13.461709600000001</v>
      </c>
      <c r="K18">
        <v>0.4</v>
      </c>
      <c r="L18">
        <v>16.827137</v>
      </c>
      <c r="M18">
        <v>16.827137</v>
      </c>
      <c r="N18">
        <v>0.5</v>
      </c>
    </row>
    <row r="19" spans="1:14" x14ac:dyDescent="0.2">
      <c r="A19" s="1"/>
      <c r="B19" t="s">
        <v>45</v>
      </c>
      <c r="C19">
        <v>32.920169999999999</v>
      </c>
      <c r="D19">
        <v>1.6966701415856793E-3</v>
      </c>
      <c r="F19">
        <v>24.690127499999999</v>
      </c>
      <c r="G19">
        <v>8.2300424999999997</v>
      </c>
      <c r="H19">
        <v>0.25</v>
      </c>
      <c r="I19">
        <v>19.752102000000001</v>
      </c>
      <c r="J19">
        <v>13.168068</v>
      </c>
      <c r="K19">
        <v>0.4</v>
      </c>
      <c r="L19">
        <v>16.460084999999999</v>
      </c>
      <c r="M19">
        <v>16.460084999999999</v>
      </c>
      <c r="N19">
        <v>0.5</v>
      </c>
    </row>
    <row r="20" spans="1:14" x14ac:dyDescent="0.2">
      <c r="A20" s="1"/>
      <c r="B20" t="s">
        <v>46</v>
      </c>
      <c r="C20">
        <v>29.367127</v>
      </c>
      <c r="D20">
        <v>1.5135501282361127E-3</v>
      </c>
      <c r="F20">
        <v>22.025345250000001</v>
      </c>
      <c r="G20">
        <v>7.34178175</v>
      </c>
      <c r="H20">
        <v>0.25</v>
      </c>
      <c r="I20">
        <v>17.620276199999999</v>
      </c>
      <c r="J20">
        <v>11.746850800000001</v>
      </c>
      <c r="K20">
        <v>0.4</v>
      </c>
      <c r="L20">
        <v>14.6835635</v>
      </c>
      <c r="M20">
        <v>14.6835635</v>
      </c>
      <c r="N20">
        <v>0.5</v>
      </c>
    </row>
    <row r="21" spans="1:14" x14ac:dyDescent="0.2">
      <c r="A21" s="1"/>
      <c r="B21" t="s">
        <v>47</v>
      </c>
      <c r="C21">
        <v>20.569094</v>
      </c>
      <c r="D21">
        <v>1.0601089735948858E-3</v>
      </c>
      <c r="F21">
        <v>15.4268205</v>
      </c>
      <c r="G21">
        <v>5.1422734999999999</v>
      </c>
      <c r="H21">
        <v>0.25</v>
      </c>
      <c r="I21">
        <v>12.3414564</v>
      </c>
      <c r="J21">
        <v>8.2276375999999996</v>
      </c>
      <c r="K21">
        <v>0.4</v>
      </c>
      <c r="L21">
        <v>10.284547</v>
      </c>
      <c r="M21">
        <v>10.284547</v>
      </c>
      <c r="N21">
        <v>0.5</v>
      </c>
    </row>
    <row r="22" spans="1:14" x14ac:dyDescent="0.2">
      <c r="A22" s="1"/>
      <c r="B22" t="s">
        <v>48</v>
      </c>
      <c r="C22">
        <v>18.588111999999999</v>
      </c>
      <c r="D22">
        <v>9.5801129273787066E-4</v>
      </c>
      <c r="F22">
        <v>13.941084</v>
      </c>
      <c r="G22">
        <v>4.6470279999999997</v>
      </c>
      <c r="H22">
        <v>0.25</v>
      </c>
      <c r="I22">
        <v>11.152867199999999</v>
      </c>
      <c r="J22">
        <v>7.4352447999999995</v>
      </c>
      <c r="K22">
        <v>0.4</v>
      </c>
      <c r="L22">
        <v>9.2940559999999994</v>
      </c>
      <c r="M22">
        <v>9.2940559999999994</v>
      </c>
      <c r="N22">
        <v>0.5</v>
      </c>
    </row>
    <row r="23" spans="1:14" x14ac:dyDescent="0.2">
      <c r="A23" s="1" t="s">
        <v>9</v>
      </c>
      <c r="B23" t="s">
        <v>56</v>
      </c>
      <c r="C23">
        <v>472.80783700000001</v>
      </c>
      <c r="D23">
        <v>2.4368007204871932E-2</v>
      </c>
      <c r="F23">
        <v>354.60587774999999</v>
      </c>
      <c r="G23">
        <v>118.20195925</v>
      </c>
      <c r="H23">
        <v>0.25</v>
      </c>
      <c r="I23">
        <v>283.6847022</v>
      </c>
      <c r="J23">
        <v>189.1231348</v>
      </c>
      <c r="K23">
        <v>0.4</v>
      </c>
      <c r="L23">
        <v>236.4039185</v>
      </c>
      <c r="M23">
        <v>236.4039185</v>
      </c>
      <c r="N23">
        <v>0.5</v>
      </c>
    </row>
    <row r="24" spans="1:14" x14ac:dyDescent="0.2">
      <c r="A24" s="1"/>
      <c r="B24" t="s">
        <v>57</v>
      </c>
      <c r="C24">
        <v>75.739000000000004</v>
      </c>
      <c r="D24">
        <v>3.9035065691810761E-3</v>
      </c>
      <c r="F24">
        <v>56.804250000000003</v>
      </c>
      <c r="G24">
        <v>18.934750000000001</v>
      </c>
      <c r="H24">
        <v>0.25</v>
      </c>
      <c r="I24">
        <v>45.443399999999997</v>
      </c>
      <c r="J24">
        <v>30.295600000000004</v>
      </c>
      <c r="K24">
        <v>0.4</v>
      </c>
      <c r="L24">
        <v>37.869500000000002</v>
      </c>
      <c r="M24">
        <v>37.869500000000002</v>
      </c>
      <c r="N24">
        <v>0.5</v>
      </c>
    </row>
    <row r="25" spans="1:14" x14ac:dyDescent="0.2">
      <c r="A25" s="1"/>
      <c r="B25" t="s">
        <v>58</v>
      </c>
      <c r="C25">
        <v>66.296836999999996</v>
      </c>
      <c r="D25">
        <v>3.4168676473867758E-3</v>
      </c>
      <c r="F25">
        <v>49.722627750000001</v>
      </c>
      <c r="G25">
        <v>16.574209249999999</v>
      </c>
      <c r="H25">
        <v>0.25</v>
      </c>
      <c r="I25">
        <v>39.778102199999992</v>
      </c>
      <c r="J25">
        <v>26.518734800000001</v>
      </c>
      <c r="K25">
        <v>0.4</v>
      </c>
      <c r="L25">
        <v>33.148418499999998</v>
      </c>
      <c r="M25">
        <v>33.148418499999998</v>
      </c>
      <c r="N25">
        <v>0.5</v>
      </c>
    </row>
    <row r="26" spans="1:14" x14ac:dyDescent="0.2">
      <c r="A26" s="1" t="s">
        <v>10</v>
      </c>
      <c r="B26" t="s">
        <v>64</v>
      </c>
      <c r="C26">
        <v>126.03349900000001</v>
      </c>
      <c r="D26">
        <v>6.4956309336455008E-3</v>
      </c>
      <c r="F26">
        <v>94.525124250000005</v>
      </c>
      <c r="G26">
        <v>31.508374750000002</v>
      </c>
      <c r="H26">
        <v>0.25</v>
      </c>
      <c r="I26">
        <v>75.620099400000001</v>
      </c>
      <c r="J26">
        <v>50.413399600000005</v>
      </c>
      <c r="K26">
        <v>0.4</v>
      </c>
      <c r="L26">
        <v>63.016749500000003</v>
      </c>
      <c r="M26">
        <v>63.016749500000003</v>
      </c>
      <c r="N26">
        <v>0.5</v>
      </c>
    </row>
    <row r="27" spans="1:14" x14ac:dyDescent="0.2">
      <c r="A27" s="1"/>
      <c r="B27" t="s">
        <v>65</v>
      </c>
      <c r="C27">
        <v>79.06147</v>
      </c>
      <c r="D27">
        <v>4.074743098193963E-3</v>
      </c>
      <c r="F27">
        <v>59.296102500000003</v>
      </c>
      <c r="G27">
        <v>19.7653675</v>
      </c>
      <c r="H27">
        <v>0.25</v>
      </c>
      <c r="I27">
        <v>47.436881999999997</v>
      </c>
      <c r="J27">
        <v>31.624588000000003</v>
      </c>
      <c r="K27">
        <v>0.4</v>
      </c>
      <c r="L27">
        <v>39.530735</v>
      </c>
      <c r="M27">
        <v>39.530735</v>
      </c>
      <c r="N27">
        <v>0.5</v>
      </c>
    </row>
    <row r="28" spans="1:14" x14ac:dyDescent="0.2">
      <c r="A28" s="1"/>
      <c r="B28" t="s">
        <v>66</v>
      </c>
      <c r="C28">
        <v>77.349999999999994</v>
      </c>
      <c r="D28">
        <v>3.9865357758374969E-3</v>
      </c>
      <c r="F28">
        <v>58.012499999999996</v>
      </c>
      <c r="G28">
        <v>19.337499999999999</v>
      </c>
      <c r="H28">
        <v>0.25</v>
      </c>
      <c r="I28">
        <v>46.41</v>
      </c>
      <c r="J28">
        <v>30.939999999999998</v>
      </c>
      <c r="K28">
        <v>0.4</v>
      </c>
      <c r="L28">
        <v>38.674999999999997</v>
      </c>
      <c r="M28">
        <v>38.674999999999997</v>
      </c>
      <c r="N28">
        <v>0.5</v>
      </c>
    </row>
    <row r="29" spans="1:14" x14ac:dyDescent="0.2">
      <c r="A29" s="1"/>
      <c r="B29" t="s">
        <v>67</v>
      </c>
      <c r="C29">
        <v>43.882239999999996</v>
      </c>
      <c r="D29">
        <v>2.261643434827243E-3</v>
      </c>
      <c r="F29">
        <v>32.911679999999997</v>
      </c>
      <c r="G29">
        <v>10.970559999999999</v>
      </c>
      <c r="H29">
        <v>0.25</v>
      </c>
      <c r="I29">
        <v>26.329343999999995</v>
      </c>
      <c r="J29">
        <v>17.552896</v>
      </c>
      <c r="K29">
        <v>0.4</v>
      </c>
      <c r="L29">
        <v>21.941119999999998</v>
      </c>
      <c r="M29">
        <v>21.941119999999998</v>
      </c>
      <c r="N29">
        <v>0.5</v>
      </c>
    </row>
    <row r="30" spans="1:14" x14ac:dyDescent="0.2">
      <c r="A30" s="1"/>
      <c r="B30" t="s">
        <v>68</v>
      </c>
      <c r="C30">
        <v>24.614837000000001</v>
      </c>
      <c r="D30">
        <v>1.2686222148275183E-3</v>
      </c>
      <c r="F30">
        <v>18.461127750000003</v>
      </c>
      <c r="G30">
        <v>6.1537092500000004</v>
      </c>
      <c r="H30">
        <v>0.25</v>
      </c>
      <c r="I30">
        <v>14.768902199999999</v>
      </c>
      <c r="J30">
        <v>9.845934800000002</v>
      </c>
      <c r="K30">
        <v>0.4</v>
      </c>
      <c r="L30">
        <v>12.307418500000001</v>
      </c>
      <c r="M30">
        <v>12.307418500000001</v>
      </c>
      <c r="N30">
        <v>0.5</v>
      </c>
    </row>
    <row r="31" spans="1:14" x14ac:dyDescent="0.2">
      <c r="A31" s="1"/>
      <c r="B31" t="s">
        <v>69</v>
      </c>
      <c r="C31">
        <v>24.614837000000001</v>
      </c>
      <c r="D31">
        <v>1.2686222148275183E-3</v>
      </c>
      <c r="F31">
        <v>18.461127750000003</v>
      </c>
      <c r="G31">
        <v>6.1537092500000004</v>
      </c>
      <c r="H31">
        <v>0.25</v>
      </c>
      <c r="I31">
        <v>14.768902199999999</v>
      </c>
      <c r="J31">
        <v>9.845934800000002</v>
      </c>
      <c r="K31">
        <v>0.4</v>
      </c>
      <c r="L31">
        <v>12.307418500000001</v>
      </c>
      <c r="M31">
        <v>12.307418500000001</v>
      </c>
      <c r="N31">
        <v>0.5</v>
      </c>
    </row>
    <row r="32" spans="1:14" x14ac:dyDescent="0.2">
      <c r="A32" t="s">
        <v>11</v>
      </c>
      <c r="B32" t="s">
        <v>106</v>
      </c>
      <c r="C32">
        <v>355.74472899999995</v>
      </c>
      <c r="D32">
        <v>1.8334700571740338E-2</v>
      </c>
      <c r="F32">
        <v>266.80854674999995</v>
      </c>
      <c r="G32">
        <v>88.936182249999987</v>
      </c>
      <c r="H32">
        <v>0.25</v>
      </c>
      <c r="I32">
        <v>213.44683739999996</v>
      </c>
      <c r="J32">
        <v>142.29789159999999</v>
      </c>
      <c r="K32">
        <v>0.4</v>
      </c>
      <c r="L32">
        <v>177.87236449999997</v>
      </c>
      <c r="M32">
        <v>177.87236449999997</v>
      </c>
      <c r="N32">
        <v>0.5</v>
      </c>
    </row>
    <row r="33" spans="1:17" x14ac:dyDescent="0.2">
      <c r="A33" s="1" t="s">
        <v>12</v>
      </c>
      <c r="B33" t="s">
        <v>107</v>
      </c>
      <c r="C33">
        <v>115.17102199999999</v>
      </c>
      <c r="D33">
        <v>5.9357905564675819E-3</v>
      </c>
      <c r="F33">
        <v>86.378266499999995</v>
      </c>
      <c r="G33">
        <v>28.792755499999998</v>
      </c>
      <c r="H33">
        <v>0.25</v>
      </c>
      <c r="I33">
        <v>69.102613199999993</v>
      </c>
      <c r="J33">
        <v>46.0684088</v>
      </c>
      <c r="K33">
        <v>0.4</v>
      </c>
      <c r="L33">
        <v>57.585510999999997</v>
      </c>
      <c r="M33">
        <v>57.585510999999997</v>
      </c>
      <c r="N33">
        <v>0.5</v>
      </c>
    </row>
    <row r="34" spans="1:17" x14ac:dyDescent="0.2">
      <c r="A34" s="1"/>
      <c r="B34" t="s">
        <v>108</v>
      </c>
      <c r="C34">
        <v>104.052649</v>
      </c>
      <c r="D34">
        <v>5.36276157477908E-3</v>
      </c>
      <c r="F34">
        <v>78.039486750000009</v>
      </c>
      <c r="G34">
        <v>26.013162250000001</v>
      </c>
      <c r="H34">
        <v>0.25</v>
      </c>
      <c r="I34">
        <v>62.4315894</v>
      </c>
      <c r="J34">
        <v>41.621059600000002</v>
      </c>
      <c r="K34">
        <v>0.4</v>
      </c>
      <c r="L34">
        <v>52.026324500000001</v>
      </c>
      <c r="M34">
        <v>52.026324500000001</v>
      </c>
      <c r="N34">
        <v>0.5</v>
      </c>
    </row>
    <row r="35" spans="1:17" x14ac:dyDescent="0.2">
      <c r="A35" t="s">
        <v>13</v>
      </c>
      <c r="B35" t="s">
        <v>114</v>
      </c>
      <c r="C35">
        <v>247.17720400000002</v>
      </c>
      <c r="D35">
        <v>1.2739247145668823E-2</v>
      </c>
      <c r="F35">
        <v>185.382903</v>
      </c>
      <c r="G35">
        <v>61.794301000000004</v>
      </c>
      <c r="H35">
        <v>0.25</v>
      </c>
      <c r="I35">
        <v>148.3063224</v>
      </c>
      <c r="J35">
        <v>98.870881600000018</v>
      </c>
      <c r="K35">
        <v>0.4</v>
      </c>
      <c r="L35">
        <v>123.58860200000001</v>
      </c>
      <c r="M35">
        <v>123.58860200000001</v>
      </c>
      <c r="N35">
        <v>0.5</v>
      </c>
    </row>
    <row r="36" spans="1:17" x14ac:dyDescent="0.2">
      <c r="A36" t="s">
        <v>14</v>
      </c>
      <c r="B36" t="s">
        <v>115</v>
      </c>
      <c r="C36">
        <v>34.602634000000002</v>
      </c>
      <c r="D36">
        <v>1.783382525910937E-3</v>
      </c>
      <c r="F36">
        <v>25.951975500000003</v>
      </c>
      <c r="G36">
        <v>8.6506585000000005</v>
      </c>
      <c r="H36">
        <v>0.25</v>
      </c>
      <c r="I36">
        <v>20.7615804</v>
      </c>
      <c r="J36">
        <v>13.841053600000002</v>
      </c>
      <c r="K36">
        <v>0.4</v>
      </c>
      <c r="L36">
        <v>17.301317000000001</v>
      </c>
      <c r="M36">
        <v>17.301317000000001</v>
      </c>
      <c r="N36">
        <v>0.5</v>
      </c>
    </row>
    <row r="37" spans="1:17" x14ac:dyDescent="0.2">
      <c r="A37" s="1" t="s">
        <v>15</v>
      </c>
      <c r="B37" t="s">
        <v>140</v>
      </c>
      <c r="C37">
        <v>46.688209999999998</v>
      </c>
      <c r="D37">
        <v>2.4062601095644989E-3</v>
      </c>
      <c r="F37">
        <v>35.016157499999998</v>
      </c>
      <c r="G37">
        <v>11.672052499999999</v>
      </c>
      <c r="H37">
        <v>0.25</v>
      </c>
      <c r="I37">
        <v>28.012925999999997</v>
      </c>
      <c r="J37">
        <v>18.675284000000001</v>
      </c>
      <c r="K37">
        <v>0.4</v>
      </c>
      <c r="L37">
        <v>23.344104999999999</v>
      </c>
      <c r="M37">
        <v>23.344104999999999</v>
      </c>
      <c r="N37">
        <v>0.5</v>
      </c>
    </row>
    <row r="38" spans="1:17" x14ac:dyDescent="0.2">
      <c r="A38" s="1"/>
      <c r="B38" t="s">
        <v>141</v>
      </c>
      <c r="C38">
        <v>45.187199999999997</v>
      </c>
      <c r="D38">
        <v>2.3288996691651475E-3</v>
      </c>
      <c r="F38">
        <v>33.8904</v>
      </c>
      <c r="G38">
        <v>11.296799999999999</v>
      </c>
      <c r="H38">
        <v>0.25</v>
      </c>
      <c r="I38">
        <v>27.112319999999997</v>
      </c>
      <c r="J38">
        <v>18.07488</v>
      </c>
      <c r="K38">
        <v>0.4</v>
      </c>
      <c r="L38">
        <v>22.593599999999999</v>
      </c>
      <c r="M38">
        <v>22.593599999999999</v>
      </c>
      <c r="N38">
        <v>0.5</v>
      </c>
    </row>
    <row r="39" spans="1:17" x14ac:dyDescent="0.2">
      <c r="A39" t="s">
        <v>146</v>
      </c>
      <c r="B39" t="s">
        <v>147</v>
      </c>
      <c r="C39">
        <v>1175.91518200001</v>
      </c>
      <c r="D39">
        <f>1-SUM(D3:D38)</f>
        <v>6.060544933880363E-2</v>
      </c>
      <c r="F39">
        <v>687.42463650000718</v>
      </c>
      <c r="G39">
        <v>229.14154550000239</v>
      </c>
      <c r="H39">
        <v>0.25</v>
      </c>
      <c r="I39">
        <v>549.93970920000572</v>
      </c>
      <c r="J39">
        <v>366.62647280000385</v>
      </c>
      <c r="K39">
        <v>0.4</v>
      </c>
      <c r="L39">
        <v>458.28309100000479</v>
      </c>
      <c r="M39">
        <v>458.28309100000479</v>
      </c>
      <c r="N39">
        <v>0.5</v>
      </c>
      <c r="Q39" s="25"/>
    </row>
  </sheetData>
  <mergeCells count="6">
    <mergeCell ref="A3:A7"/>
    <mergeCell ref="A9:A22"/>
    <mergeCell ref="A23:A25"/>
    <mergeCell ref="A26:A31"/>
    <mergeCell ref="A33:A34"/>
    <mergeCell ref="A37:A3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2021-03-08T00:33:37Z</dcterms:created>
  <dcterms:modified xsi:type="dcterms:W3CDTF">2021-03-08T00:43:50Z</dcterms:modified>
</cp:coreProperties>
</file>