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3040" windowHeight="9072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1" i="1" l="1"/>
  <c r="O96" i="1"/>
  <c r="O97" i="1"/>
  <c r="N98" i="1"/>
  <c r="P100" i="1" s="1"/>
  <c r="M98" i="1"/>
  <c r="O98" i="1" s="1"/>
  <c r="E94" i="1"/>
  <c r="D94" i="1"/>
  <c r="C94" i="1"/>
  <c r="F94" i="1" s="1"/>
  <c r="G100" i="1" s="1"/>
  <c r="F93" i="1"/>
  <c r="F92" i="1"/>
  <c r="F91" i="1"/>
  <c r="P75" i="1"/>
  <c r="P77" i="1" s="1"/>
  <c r="Q79" i="1" s="1"/>
  <c r="G69" i="1"/>
  <c r="G70" i="1"/>
  <c r="G71" i="1"/>
  <c r="G68" i="1"/>
  <c r="P76" i="1"/>
  <c r="P74" i="1"/>
  <c r="N77" i="1"/>
  <c r="O77" i="1"/>
  <c r="M77" i="1"/>
  <c r="D72" i="1"/>
  <c r="E72" i="1"/>
  <c r="F72" i="1"/>
  <c r="C72" i="1"/>
  <c r="Q47" i="1"/>
  <c r="M48" i="1"/>
  <c r="N48" i="1"/>
  <c r="P48" i="1"/>
  <c r="O48" i="1"/>
  <c r="Q46" i="1"/>
  <c r="Q45" i="1"/>
  <c r="Q44" i="1"/>
  <c r="F41" i="1"/>
  <c r="G41" i="1"/>
  <c r="E41" i="1"/>
  <c r="D41" i="1"/>
  <c r="C41" i="1"/>
  <c r="H40" i="1"/>
  <c r="H39" i="1"/>
  <c r="H38" i="1"/>
  <c r="H37" i="1"/>
  <c r="H36" i="1"/>
  <c r="F16" i="1"/>
  <c r="E16" i="1"/>
  <c r="F17" i="1"/>
  <c r="H9" i="1"/>
  <c r="G17" i="1" s="1"/>
  <c r="H10" i="1"/>
  <c r="C18" i="1" s="1"/>
  <c r="H11" i="1"/>
  <c r="C19" i="1" s="1"/>
  <c r="H12" i="1"/>
  <c r="H8" i="1"/>
  <c r="D16" i="1" s="1"/>
  <c r="G16" i="1" l="1"/>
  <c r="H13" i="1"/>
  <c r="J16" i="1" s="1"/>
  <c r="G19" i="1"/>
  <c r="C17" i="1"/>
  <c r="E17" i="1"/>
  <c r="Q48" i="1"/>
  <c r="Q51" i="1" s="1"/>
  <c r="G72" i="1"/>
  <c r="G79" i="1" s="1"/>
  <c r="H41" i="1"/>
  <c r="G51" i="1" s="1"/>
  <c r="E20" i="1"/>
  <c r="C20" i="1"/>
  <c r="F20" i="1"/>
  <c r="F21" i="1" s="1"/>
  <c r="D21" i="1"/>
  <c r="C116" i="1"/>
  <c r="G21" i="1" l="1"/>
  <c r="C21" i="1"/>
  <c r="E21" i="1"/>
  <c r="H21" i="1"/>
  <c r="L16" i="1" s="1"/>
  <c r="N16" i="1" s="1"/>
  <c r="E51" i="1" l="1"/>
  <c r="E100" i="1"/>
  <c r="I100" i="1" s="1"/>
  <c r="N100" i="1"/>
  <c r="O79" i="1"/>
  <c r="E79" i="1"/>
  <c r="I79" i="1" s="1"/>
  <c r="O51" i="1"/>
</calcChain>
</file>

<file path=xl/sharedStrings.xml><?xml version="1.0" encoding="utf-8"?>
<sst xmlns="http://schemas.openxmlformats.org/spreadsheetml/2006/main" count="144" uniqueCount="37">
  <si>
    <t>0(0)</t>
  </si>
  <si>
    <t>0(47)</t>
  </si>
  <si>
    <t xml:space="preserve"> </t>
  </si>
  <si>
    <t>Отрезки</t>
  </si>
  <si>
    <t>Длина</t>
  </si>
  <si>
    <t>1-&gt;5</t>
  </si>
  <si>
    <t>5-&gt;4</t>
  </si>
  <si>
    <t>Город</t>
  </si>
  <si>
    <t>INF</t>
  </si>
  <si>
    <r>
      <t xml:space="preserve"> </t>
    </r>
    <r>
      <rPr>
        <b/>
        <sz val="12"/>
        <color theme="1"/>
        <rFont val="Times New Roman"/>
        <family val="1"/>
        <charset val="204"/>
      </rPr>
      <t>INF</t>
    </r>
    <r>
      <rPr>
        <sz val="12"/>
        <color theme="1"/>
        <rFont val="Times New Roman"/>
        <family val="1"/>
        <charset val="204"/>
      </rPr>
      <t xml:space="preserve"> </t>
    </r>
  </si>
  <si>
    <t>+</t>
  </si>
  <si>
    <t>=</t>
  </si>
  <si>
    <t xml:space="preserve">H = </t>
  </si>
  <si>
    <t>не включаем 5-4</t>
  </si>
  <si>
    <t>включаем 5-4</t>
  </si>
  <si>
    <t xml:space="preserve">+ </t>
  </si>
  <si>
    <r>
      <t xml:space="preserve">H(5*,4*) = H + </t>
    </r>
    <r>
      <rPr>
        <sz val="14"/>
        <color theme="1"/>
        <rFont val="Calibri"/>
        <family val="2"/>
      </rPr>
      <t>∑di+ ∑dj=</t>
    </r>
  </si>
  <si>
    <r>
      <t xml:space="preserve">H(5,4) = H + </t>
    </r>
    <r>
      <rPr>
        <sz val="14"/>
        <color theme="1"/>
        <rFont val="Calibri"/>
        <family val="2"/>
      </rPr>
      <t>∑di+ ∑dj=</t>
    </r>
  </si>
  <si>
    <r>
      <t xml:space="preserve"> </t>
    </r>
    <r>
      <rPr>
        <b/>
        <sz val="12"/>
        <rFont val="Times New Roman"/>
        <family val="1"/>
        <charset val="204"/>
      </rPr>
      <t>INF</t>
    </r>
    <r>
      <rPr>
        <sz val="12"/>
        <rFont val="Times New Roman"/>
        <family val="1"/>
        <charset val="204"/>
      </rPr>
      <t xml:space="preserve"> </t>
    </r>
  </si>
  <si>
    <t>0(13)</t>
  </si>
  <si>
    <t>0(99)</t>
  </si>
  <si>
    <t>не включаем 4-3</t>
  </si>
  <si>
    <t>включаем 4-3</t>
  </si>
  <si>
    <r>
      <t xml:space="preserve">H(4*,3*) = H + </t>
    </r>
    <r>
      <rPr>
        <sz val="14"/>
        <color theme="1"/>
        <rFont val="Calibri"/>
        <family val="2"/>
      </rPr>
      <t>∑di+ ∑dj=</t>
    </r>
  </si>
  <si>
    <r>
      <t xml:space="preserve">H(4,3) = H + </t>
    </r>
    <r>
      <rPr>
        <sz val="14"/>
        <color theme="1"/>
        <rFont val="Calibri"/>
        <family val="2"/>
      </rPr>
      <t>∑di+ ∑dj=</t>
    </r>
  </si>
  <si>
    <t>Т.к. H(4, 3) &lt; H(4*, 3*)  (33&lt;46), то отрезок 4-3 включаем</t>
  </si>
  <si>
    <t>0(80)</t>
  </si>
  <si>
    <t>не включаем 2-1</t>
  </si>
  <si>
    <t>4-&gt;3</t>
  </si>
  <si>
    <t>включаем 2-1</t>
  </si>
  <si>
    <r>
      <t xml:space="preserve">H(2*,1*) = H + </t>
    </r>
    <r>
      <rPr>
        <sz val="14"/>
        <color theme="1"/>
        <rFont val="Calibri"/>
        <family val="2"/>
      </rPr>
      <t>∑di+ ∑dj=</t>
    </r>
  </si>
  <si>
    <r>
      <t xml:space="preserve">H(2,1) = H + </t>
    </r>
    <r>
      <rPr>
        <sz val="14"/>
        <color theme="1"/>
        <rFont val="Calibri"/>
        <family val="2"/>
      </rPr>
      <t>∑di+ ∑dj=</t>
    </r>
  </si>
  <si>
    <t>2-&gt;1</t>
  </si>
  <si>
    <t>3-&gt;2</t>
  </si>
  <si>
    <t>Т.к. H(5, 4) &lt; H(5*,4*)  (33&lt;132), то отрезок 5-4 включаем</t>
  </si>
  <si>
    <t>Т.к. H(2,1) &lt; H(2*,1*)  (33&lt;113), то отрезок 2-1 включаем</t>
  </si>
  <si>
    <t>Включаем 3-2 и 1-5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</si>
</sst>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rgb="FFFF0000"/>
      <name val="Times New Roman"/>
      <family val="1"/>
      <charset val="204"/>
    </font>
    <font>
      <sz val="12"/>
      <name val="Times New Roman"/>
      <family val="1"/>
      <charset val="204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4"/>
      <color theme="1"/>
      <name val="Calibri"/>
      <family val="2"/>
    </font>
    <font>
      <b/>
      <sz val="12"/>
      <name val="Times New Roman"/>
      <family val="1"/>
      <charset val="204"/>
    </font>
    <font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1">
    <xf numFmtId="0" fontId="0" fillId="0" borderId="0" xfId="0"/>
    <xf numFmtId="0" fontId="0" fillId="0" borderId="0" xfId="0" applyBorder="1"/>
    <xf numFmtId="0" fontId="0" fillId="0" borderId="0" xfId="0" applyFill="1"/>
    <xf numFmtId="0" fontId="1" fillId="0" borderId="0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Fill="1" applyBorder="1" applyAlignment="1">
      <alignment horizontal="center" vertical="center" wrapText="1"/>
    </xf>
    <xf numFmtId="0" fontId="1" fillId="0" borderId="10" xfId="0" applyFont="1" applyFill="1" applyBorder="1" applyAlignment="1">
      <alignment horizontal="center" vertical="center" wrapText="1"/>
    </xf>
    <xf numFmtId="0" fontId="2" fillId="0" borderId="10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/>
    </xf>
    <xf numFmtId="0" fontId="5" fillId="0" borderId="11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 wrapText="1"/>
    </xf>
    <xf numFmtId="0" fontId="6" fillId="0" borderId="10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3" fillId="3" borderId="1" xfId="0" applyFont="1" applyFill="1" applyBorder="1"/>
    <xf numFmtId="0" fontId="6" fillId="4" borderId="1" xfId="0" applyFont="1" applyFill="1" applyBorder="1" applyAlignment="1">
      <alignment horizontal="center" vertical="center" wrapText="1"/>
    </xf>
    <xf numFmtId="0" fontId="6" fillId="3" borderId="15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1" fillId="4" borderId="0" xfId="0" applyFont="1" applyFill="1" applyBorder="1" applyAlignment="1">
      <alignment horizontal="center" vertical="center" wrapText="1"/>
    </xf>
    <xf numFmtId="0" fontId="4" fillId="0" borderId="18" xfId="0" applyFont="1" applyBorder="1" applyAlignment="1">
      <alignment horizontal="center"/>
    </xf>
    <xf numFmtId="0" fontId="4" fillId="0" borderId="18" xfId="0" quotePrefix="1" applyFont="1" applyBorder="1" applyAlignment="1">
      <alignment horizontal="center"/>
    </xf>
    <xf numFmtId="0" fontId="4" fillId="0" borderId="19" xfId="0" applyFont="1" applyBorder="1" applyAlignment="1">
      <alignment horizontal="center"/>
    </xf>
    <xf numFmtId="0" fontId="7" fillId="0" borderId="18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0" borderId="18" xfId="0" applyFont="1" applyBorder="1"/>
    <xf numFmtId="0" fontId="7" fillId="0" borderId="19" xfId="0" applyFont="1" applyBorder="1"/>
    <xf numFmtId="0" fontId="2" fillId="4" borderId="13" xfId="0" applyFont="1" applyFill="1" applyBorder="1" applyAlignment="1">
      <alignment horizontal="center" vertical="center" wrapText="1"/>
    </xf>
    <xf numFmtId="0" fontId="2" fillId="4" borderId="10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0" fillId="0" borderId="16" xfId="0" applyBorder="1"/>
    <xf numFmtId="0" fontId="6" fillId="3" borderId="1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/>
    <xf numFmtId="0" fontId="6" fillId="3" borderId="0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0" fillId="0" borderId="0" xfId="0" applyFont="1" applyFill="1" applyBorder="1"/>
    <xf numFmtId="0" fontId="2" fillId="4" borderId="9" xfId="0" applyFont="1" applyFill="1" applyBorder="1" applyAlignment="1">
      <alignment horizontal="center" vertical="center" wrapText="1"/>
    </xf>
    <xf numFmtId="0" fontId="1" fillId="4" borderId="10" xfId="0" applyFont="1" applyFill="1" applyBorder="1" applyAlignment="1">
      <alignment horizontal="center" vertical="center" wrapText="1"/>
    </xf>
    <xf numFmtId="0" fontId="7" fillId="0" borderId="0" xfId="0" applyFont="1" applyBorder="1" applyAlignment="1"/>
    <xf numFmtId="0" fontId="0" fillId="0" borderId="0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4" fillId="2" borderId="1" xfId="0" applyFont="1" applyFill="1" applyBorder="1"/>
    <xf numFmtId="0" fontId="4" fillId="0" borderId="1" xfId="0" applyFont="1" applyFill="1" applyBorder="1"/>
    <xf numFmtId="16" fontId="4" fillId="0" borderId="10" xfId="0" applyNumberFormat="1" applyFont="1" applyFill="1" applyBorder="1"/>
    <xf numFmtId="0" fontId="4" fillId="0" borderId="10" xfId="0" applyFont="1" applyFill="1" applyBorder="1"/>
    <xf numFmtId="0" fontId="4" fillId="0" borderId="20" xfId="0" applyFont="1" applyFill="1" applyBorder="1"/>
    <xf numFmtId="0" fontId="4" fillId="0" borderId="14" xfId="0" applyFont="1" applyFill="1" applyBorder="1"/>
    <xf numFmtId="0" fontId="4" fillId="0" borderId="18" xfId="0" applyFont="1" applyBorder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9" fillId="0" borderId="19" xfId="0" applyFont="1" applyBorder="1" applyAlignment="1">
      <alignment horizontal="center"/>
    </xf>
    <xf numFmtId="0" fontId="9" fillId="5" borderId="17" xfId="0" applyFont="1" applyFill="1" applyBorder="1" applyAlignment="1">
      <alignment horizontal="center"/>
    </xf>
    <xf numFmtId="0" fontId="9" fillId="5" borderId="18" xfId="0" applyFont="1" applyFill="1" applyBorder="1" applyAlignment="1">
      <alignment horizontal="center"/>
    </xf>
    <xf numFmtId="0" fontId="9" fillId="5" borderId="19" xfId="0" applyFont="1" applyFill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0" borderId="18" xfId="0" applyFont="1" applyBorder="1" applyAlignment="1">
      <alignment horizontal="center"/>
    </xf>
    <xf numFmtId="0" fontId="7" fillId="0" borderId="19" xfId="0" applyFont="1" applyBorder="1" applyAlignment="1">
      <alignment horizontal="center"/>
    </xf>
    <xf numFmtId="0" fontId="8" fillId="0" borderId="17" xfId="0" applyFont="1" applyBorder="1" applyAlignment="1">
      <alignment horizontal="center"/>
    </xf>
    <xf numFmtId="0" fontId="8" fillId="0" borderId="18" xfId="0" applyFont="1" applyBorder="1" applyAlignment="1">
      <alignment horizontal="center"/>
    </xf>
    <xf numFmtId="0" fontId="8" fillId="0" borderId="19" xfId="0" applyFont="1" applyBorder="1" applyAlignment="1">
      <alignment horizontal="center"/>
    </xf>
    <xf numFmtId="0" fontId="6" fillId="0" borderId="5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0" borderId="12" xfId="0" applyFont="1" applyFill="1" applyBorder="1" applyAlignment="1">
      <alignment horizontal="center" vertical="center" wrapText="1"/>
    </xf>
    <xf numFmtId="0" fontId="2" fillId="0" borderId="13" xfId="0" applyFont="1" applyFill="1" applyBorder="1" applyAlignment="1">
      <alignment horizontal="center" vertical="center" wrapText="1"/>
    </xf>
    <xf numFmtId="0" fontId="2" fillId="0" borderId="14" xfId="0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 wrapText="1"/>
    </xf>
    <xf numFmtId="0" fontId="6" fillId="0" borderId="15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3" fillId="0" borderId="1" xfId="0" applyFont="1" applyFill="1" applyBorder="1"/>
    <xf numFmtId="0" fontId="2" fillId="0" borderId="7" xfId="0" applyFont="1" applyFill="1" applyBorder="1" applyAlignment="1">
      <alignment horizontal="center" vertical="center" wrapText="1"/>
    </xf>
    <xf numFmtId="0" fontId="3" fillId="4" borderId="1" xfId="0" applyFont="1" applyFill="1" applyBorder="1"/>
    <xf numFmtId="0" fontId="3" fillId="0" borderId="0" xfId="0" applyFont="1" applyFill="1" applyBorder="1" applyAlignment="1">
      <alignment horizontal="right"/>
    </xf>
    <xf numFmtId="0" fontId="12" fillId="0" borderId="0" xfId="0" applyFont="1" applyFill="1" applyBorder="1" applyAlignment="1">
      <alignment horizontal="right"/>
    </xf>
    <xf numFmtId="0" fontId="3" fillId="4" borderId="1" xfId="0" applyFont="1" applyFill="1" applyBorder="1" applyAlignment="1">
      <alignment horizontal="center"/>
    </xf>
    <xf numFmtId="0" fontId="6" fillId="5" borderId="15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8" fillId="0" borderId="17" xfId="0" applyFont="1" applyFill="1" applyBorder="1" applyAlignment="1">
      <alignment horizontal="center"/>
    </xf>
    <xf numFmtId="0" fontId="8" fillId="0" borderId="18" xfId="0" applyFont="1" applyFill="1" applyBorder="1" applyAlignment="1">
      <alignment horizontal="center"/>
    </xf>
    <xf numFmtId="0" fontId="8" fillId="0" borderId="19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105833</xdr:colOff>
      <xdr:row>94</xdr:row>
      <xdr:rowOff>158749</xdr:rowOff>
    </xdr:from>
    <xdr:to>
      <xdr:col>27</xdr:col>
      <xdr:colOff>95250</xdr:colOff>
      <xdr:row>98</xdr:row>
      <xdr:rowOff>42333</xdr:rowOff>
    </xdr:to>
    <xdr:sp macro="" textlink="">
      <xdr:nvSpPr>
        <xdr:cNvPr id="2" name="Прямоугольник 1"/>
        <xdr:cNvSpPr/>
      </xdr:nvSpPr>
      <xdr:spPr>
        <a:xfrm>
          <a:off x="14943666" y="19579166"/>
          <a:ext cx="1830917" cy="68791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ru-RU" sz="1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Корень</a:t>
          </a:r>
          <a:r>
            <a:rPr lang="ru-RU" sz="18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дерева</a:t>
          </a:r>
        </a:p>
        <a:p>
          <a:pPr algn="ctr"/>
          <a:r>
            <a:rPr lang="ru-RU" sz="18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33</a:t>
          </a:r>
          <a:endParaRPr lang="ru-RU" sz="18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26</xdr:col>
      <xdr:colOff>610418</xdr:colOff>
      <xdr:row>99</xdr:row>
      <xdr:rowOff>85749</xdr:rowOff>
    </xdr:from>
    <xdr:to>
      <xdr:col>28</xdr:col>
      <xdr:colOff>184890</xdr:colOff>
      <xdr:row>100</xdr:row>
      <xdr:rowOff>101365</xdr:rowOff>
    </xdr:to>
    <xdr:sp macro="" textlink="">
      <xdr:nvSpPr>
        <xdr:cNvPr id="6" name="Стрелка вправо 5"/>
        <xdr:cNvSpPr/>
      </xdr:nvSpPr>
      <xdr:spPr>
        <a:xfrm rot="2194947">
          <a:off x="16675918" y="20511582"/>
          <a:ext cx="802139" cy="248450"/>
        </a:xfrm>
        <a:prstGeom prst="rightArrow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22</xdr:col>
      <xdr:colOff>604067</xdr:colOff>
      <xdr:row>99</xdr:row>
      <xdr:rowOff>100564</xdr:rowOff>
    </xdr:from>
    <xdr:to>
      <xdr:col>24</xdr:col>
      <xdr:colOff>178540</xdr:colOff>
      <xdr:row>100</xdr:row>
      <xdr:rowOff>116180</xdr:rowOff>
    </xdr:to>
    <xdr:sp macro="" textlink="">
      <xdr:nvSpPr>
        <xdr:cNvPr id="7" name="Стрелка вправо 6"/>
        <xdr:cNvSpPr/>
      </xdr:nvSpPr>
      <xdr:spPr>
        <a:xfrm rot="8307006">
          <a:off x="14214234" y="20526397"/>
          <a:ext cx="802139" cy="248450"/>
        </a:xfrm>
        <a:prstGeom prst="right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26</xdr:col>
      <xdr:colOff>522816</xdr:colOff>
      <xdr:row>101</xdr:row>
      <xdr:rowOff>131232</xdr:rowOff>
    </xdr:from>
    <xdr:to>
      <xdr:col>29</xdr:col>
      <xdr:colOff>512233</xdr:colOff>
      <xdr:row>104</xdr:row>
      <xdr:rowOff>120649</xdr:rowOff>
    </xdr:to>
    <xdr:sp macro="" textlink="">
      <xdr:nvSpPr>
        <xdr:cNvPr id="9" name="Прямоугольник 8"/>
        <xdr:cNvSpPr/>
      </xdr:nvSpPr>
      <xdr:spPr>
        <a:xfrm>
          <a:off x="16588316" y="20980399"/>
          <a:ext cx="1830917" cy="68791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ru-RU" sz="1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Отрезок (5,</a:t>
          </a:r>
          <a:r>
            <a:rPr lang="ru-RU" sz="18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4</a:t>
          </a:r>
          <a:r>
            <a:rPr lang="ru-RU" sz="1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)</a:t>
          </a:r>
          <a:endParaRPr lang="ru-RU" sz="1800" b="0" cap="none" spc="0" baseline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  <a:p>
          <a:pPr algn="ctr"/>
          <a:r>
            <a:rPr lang="ru-RU" sz="18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33</a:t>
          </a:r>
          <a:endParaRPr lang="ru-RU" sz="18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21</xdr:col>
      <xdr:colOff>402167</xdr:colOff>
      <xdr:row>101</xdr:row>
      <xdr:rowOff>158749</xdr:rowOff>
    </xdr:from>
    <xdr:to>
      <xdr:col>24</xdr:col>
      <xdr:colOff>391584</xdr:colOff>
      <xdr:row>104</xdr:row>
      <xdr:rowOff>148166</xdr:rowOff>
    </xdr:to>
    <xdr:sp macro="" textlink="">
      <xdr:nvSpPr>
        <xdr:cNvPr id="10" name="Прямоугольник 9"/>
        <xdr:cNvSpPr/>
      </xdr:nvSpPr>
      <xdr:spPr>
        <a:xfrm>
          <a:off x="13398500" y="21007916"/>
          <a:ext cx="1830917" cy="68791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ru-RU" sz="1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Отрезок (5*,</a:t>
          </a:r>
          <a:r>
            <a:rPr lang="ru-RU" sz="18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4*</a:t>
          </a:r>
          <a:r>
            <a:rPr lang="ru-RU" sz="1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)</a:t>
          </a:r>
          <a:endParaRPr lang="ru-RU" sz="1800" b="0" cap="none" spc="0" baseline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  <a:p>
          <a:pPr algn="ctr"/>
          <a:r>
            <a:rPr lang="ru-RU" sz="18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132</a:t>
          </a:r>
          <a:endParaRPr lang="ru-RU" sz="18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29</xdr:col>
      <xdr:colOff>455902</xdr:colOff>
      <xdr:row>105</xdr:row>
      <xdr:rowOff>100566</xdr:rowOff>
    </xdr:from>
    <xdr:to>
      <xdr:col>31</xdr:col>
      <xdr:colOff>30374</xdr:colOff>
      <xdr:row>106</xdr:row>
      <xdr:rowOff>147933</xdr:rowOff>
    </xdr:to>
    <xdr:sp macro="" textlink="">
      <xdr:nvSpPr>
        <xdr:cNvPr id="12" name="Стрелка вправо 11"/>
        <xdr:cNvSpPr/>
      </xdr:nvSpPr>
      <xdr:spPr>
        <a:xfrm rot="2194947">
          <a:off x="18362902" y="21849316"/>
          <a:ext cx="802139" cy="248450"/>
        </a:xfrm>
        <a:prstGeom prst="rightArrow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25</xdr:col>
      <xdr:colOff>449551</xdr:colOff>
      <xdr:row>105</xdr:row>
      <xdr:rowOff>115381</xdr:rowOff>
    </xdr:from>
    <xdr:to>
      <xdr:col>27</xdr:col>
      <xdr:colOff>24024</xdr:colOff>
      <xdr:row>106</xdr:row>
      <xdr:rowOff>162748</xdr:rowOff>
    </xdr:to>
    <xdr:sp macro="" textlink="">
      <xdr:nvSpPr>
        <xdr:cNvPr id="13" name="Стрелка вправо 12"/>
        <xdr:cNvSpPr/>
      </xdr:nvSpPr>
      <xdr:spPr>
        <a:xfrm rot="8307006">
          <a:off x="15901218" y="21864131"/>
          <a:ext cx="802139" cy="248450"/>
        </a:xfrm>
        <a:prstGeom prst="right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29</xdr:col>
      <xdr:colOff>368300</xdr:colOff>
      <xdr:row>107</xdr:row>
      <xdr:rowOff>177800</xdr:rowOff>
    </xdr:from>
    <xdr:to>
      <xdr:col>32</xdr:col>
      <xdr:colOff>357717</xdr:colOff>
      <xdr:row>110</xdr:row>
      <xdr:rowOff>167217</xdr:rowOff>
    </xdr:to>
    <xdr:sp macro="" textlink="">
      <xdr:nvSpPr>
        <xdr:cNvPr id="14" name="Прямоугольник 13"/>
        <xdr:cNvSpPr/>
      </xdr:nvSpPr>
      <xdr:spPr>
        <a:xfrm>
          <a:off x="18275300" y="22318133"/>
          <a:ext cx="1830917" cy="68791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ru-RU" sz="1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Отрезок (4,</a:t>
          </a:r>
          <a:r>
            <a:rPr lang="ru-RU" sz="18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3</a:t>
          </a:r>
          <a:r>
            <a:rPr lang="ru-RU" sz="1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)</a:t>
          </a:r>
          <a:endParaRPr lang="ru-RU" sz="1800" b="0" cap="none" spc="0" baseline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  <a:p>
          <a:pPr algn="ctr"/>
          <a:r>
            <a:rPr lang="ru-RU" sz="18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33</a:t>
          </a:r>
          <a:endParaRPr lang="ru-RU" sz="18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24</xdr:col>
      <xdr:colOff>247651</xdr:colOff>
      <xdr:row>107</xdr:row>
      <xdr:rowOff>205317</xdr:rowOff>
    </xdr:from>
    <xdr:to>
      <xdr:col>27</xdr:col>
      <xdr:colOff>237068</xdr:colOff>
      <xdr:row>110</xdr:row>
      <xdr:rowOff>194734</xdr:rowOff>
    </xdr:to>
    <xdr:sp macro="" textlink="">
      <xdr:nvSpPr>
        <xdr:cNvPr id="15" name="Прямоугольник 14"/>
        <xdr:cNvSpPr/>
      </xdr:nvSpPr>
      <xdr:spPr>
        <a:xfrm>
          <a:off x="15085484" y="22345650"/>
          <a:ext cx="1830917" cy="68791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ru-RU" sz="1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Отрезок (4*,</a:t>
          </a:r>
          <a:r>
            <a:rPr lang="ru-RU" sz="18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3*</a:t>
          </a:r>
          <a:r>
            <a:rPr lang="ru-RU" sz="1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)</a:t>
          </a:r>
          <a:endParaRPr lang="ru-RU" sz="1800" b="0" cap="none" spc="0" baseline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  <a:p>
          <a:pPr algn="ctr"/>
          <a:r>
            <a:rPr lang="ru-RU" sz="18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46</a:t>
          </a:r>
        </a:p>
      </xdr:txBody>
    </xdr:sp>
    <xdr:clientData/>
  </xdr:twoCellAnchor>
  <xdr:twoCellAnchor>
    <xdr:from>
      <xdr:col>32</xdr:col>
      <xdr:colOff>303501</xdr:colOff>
      <xdr:row>111</xdr:row>
      <xdr:rowOff>127000</xdr:rowOff>
    </xdr:from>
    <xdr:to>
      <xdr:col>33</xdr:col>
      <xdr:colOff>491807</xdr:colOff>
      <xdr:row>112</xdr:row>
      <xdr:rowOff>142617</xdr:rowOff>
    </xdr:to>
    <xdr:sp macro="" textlink="">
      <xdr:nvSpPr>
        <xdr:cNvPr id="16" name="Стрелка вправо 15"/>
        <xdr:cNvSpPr/>
      </xdr:nvSpPr>
      <xdr:spPr>
        <a:xfrm rot="2194947">
          <a:off x="20052001" y="23198667"/>
          <a:ext cx="802139" cy="248450"/>
        </a:xfrm>
        <a:prstGeom prst="rightArrow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28</xdr:col>
      <xdr:colOff>297150</xdr:colOff>
      <xdr:row>111</xdr:row>
      <xdr:rowOff>141815</xdr:rowOff>
    </xdr:from>
    <xdr:to>
      <xdr:col>29</xdr:col>
      <xdr:colOff>485456</xdr:colOff>
      <xdr:row>112</xdr:row>
      <xdr:rowOff>157432</xdr:rowOff>
    </xdr:to>
    <xdr:sp macro="" textlink="">
      <xdr:nvSpPr>
        <xdr:cNvPr id="17" name="Стрелка вправо 16"/>
        <xdr:cNvSpPr/>
      </xdr:nvSpPr>
      <xdr:spPr>
        <a:xfrm rot="8307006">
          <a:off x="17590317" y="23213482"/>
          <a:ext cx="802139" cy="248450"/>
        </a:xfrm>
        <a:prstGeom prst="right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32</xdr:col>
      <xdr:colOff>215899</xdr:colOff>
      <xdr:row>113</xdr:row>
      <xdr:rowOff>130151</xdr:rowOff>
    </xdr:from>
    <xdr:to>
      <xdr:col>35</xdr:col>
      <xdr:colOff>205316</xdr:colOff>
      <xdr:row>116</xdr:row>
      <xdr:rowOff>119568</xdr:rowOff>
    </xdr:to>
    <xdr:sp macro="" textlink="">
      <xdr:nvSpPr>
        <xdr:cNvPr id="18" name="Прямоугольник 17"/>
        <xdr:cNvSpPr/>
      </xdr:nvSpPr>
      <xdr:spPr>
        <a:xfrm>
          <a:off x="19964399" y="23667484"/>
          <a:ext cx="1830917" cy="68791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ru-RU" sz="1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Отрезок (2,</a:t>
          </a:r>
          <a:r>
            <a:rPr lang="ru-RU" sz="18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1</a:t>
          </a:r>
          <a:r>
            <a:rPr lang="ru-RU" sz="1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)</a:t>
          </a:r>
          <a:endParaRPr lang="ru-RU" sz="1800" b="0" cap="none" spc="0" baseline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  <a:p>
          <a:pPr algn="ctr"/>
          <a:r>
            <a:rPr lang="ru-RU" sz="18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33</a:t>
          </a:r>
          <a:endParaRPr lang="ru-RU" sz="18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27</xdr:col>
      <xdr:colOff>95250</xdr:colOff>
      <xdr:row>113</xdr:row>
      <xdr:rowOff>157668</xdr:rowOff>
    </xdr:from>
    <xdr:to>
      <xdr:col>30</xdr:col>
      <xdr:colOff>84667</xdr:colOff>
      <xdr:row>116</xdr:row>
      <xdr:rowOff>147085</xdr:rowOff>
    </xdr:to>
    <xdr:sp macro="" textlink="">
      <xdr:nvSpPr>
        <xdr:cNvPr id="19" name="Прямоугольник 18"/>
        <xdr:cNvSpPr/>
      </xdr:nvSpPr>
      <xdr:spPr>
        <a:xfrm>
          <a:off x="16774583" y="23695001"/>
          <a:ext cx="1830917" cy="68791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ru-RU" sz="1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Отрезок (2*,</a:t>
          </a:r>
          <a:r>
            <a:rPr lang="ru-RU" sz="18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1*</a:t>
          </a:r>
          <a:r>
            <a:rPr lang="ru-RU" sz="1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)</a:t>
          </a:r>
          <a:endParaRPr lang="ru-RU" sz="1800" b="0" cap="none" spc="0" baseline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  <a:p>
          <a:pPr algn="ctr"/>
          <a:r>
            <a:rPr lang="ru-RU" sz="18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113</a:t>
          </a:r>
          <a:endParaRPr lang="ru-RU" sz="18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35</xdr:col>
      <xdr:colOff>134168</xdr:colOff>
      <xdr:row>117</xdr:row>
      <xdr:rowOff>137584</xdr:rowOff>
    </xdr:from>
    <xdr:to>
      <xdr:col>36</xdr:col>
      <xdr:colOff>322474</xdr:colOff>
      <xdr:row>119</xdr:row>
      <xdr:rowOff>26201</xdr:rowOff>
    </xdr:to>
    <xdr:sp macro="" textlink="">
      <xdr:nvSpPr>
        <xdr:cNvPr id="20" name="Стрелка вправо 19"/>
        <xdr:cNvSpPr/>
      </xdr:nvSpPr>
      <xdr:spPr>
        <a:xfrm rot="2194947">
          <a:off x="21724168" y="24553334"/>
          <a:ext cx="802139" cy="248450"/>
        </a:xfrm>
        <a:prstGeom prst="rightArrow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31</xdr:col>
      <xdr:colOff>127817</xdr:colOff>
      <xdr:row>117</xdr:row>
      <xdr:rowOff>152399</xdr:rowOff>
    </xdr:from>
    <xdr:to>
      <xdr:col>32</xdr:col>
      <xdr:colOff>316123</xdr:colOff>
      <xdr:row>119</xdr:row>
      <xdr:rowOff>41016</xdr:rowOff>
    </xdr:to>
    <xdr:sp macro="" textlink="">
      <xdr:nvSpPr>
        <xdr:cNvPr id="21" name="Стрелка вправо 20"/>
        <xdr:cNvSpPr/>
      </xdr:nvSpPr>
      <xdr:spPr>
        <a:xfrm rot="8307006">
          <a:off x="19262484" y="24568149"/>
          <a:ext cx="802139" cy="248450"/>
        </a:xfrm>
        <a:prstGeom prst="right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35</xdr:col>
      <xdr:colOff>46566</xdr:colOff>
      <xdr:row>120</xdr:row>
      <xdr:rowOff>66651</xdr:rowOff>
    </xdr:from>
    <xdr:to>
      <xdr:col>38</xdr:col>
      <xdr:colOff>35983</xdr:colOff>
      <xdr:row>124</xdr:row>
      <xdr:rowOff>34901</xdr:rowOff>
    </xdr:to>
    <xdr:sp macro="" textlink="">
      <xdr:nvSpPr>
        <xdr:cNvPr id="22" name="Прямоугольник 21"/>
        <xdr:cNvSpPr/>
      </xdr:nvSpPr>
      <xdr:spPr>
        <a:xfrm>
          <a:off x="21636566" y="25022151"/>
          <a:ext cx="1830917" cy="68791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ru-RU" sz="1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Отрезок (3,</a:t>
          </a:r>
          <a:r>
            <a:rPr lang="ru-RU" sz="18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2</a:t>
          </a:r>
          <a:r>
            <a:rPr lang="ru-RU" sz="1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)</a:t>
          </a:r>
          <a:endParaRPr lang="ru-RU" sz="1800" b="0" cap="none" spc="0" baseline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  <a:p>
          <a:pPr algn="ctr"/>
          <a:r>
            <a:rPr lang="ru-RU" sz="18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33</a:t>
          </a:r>
          <a:endParaRPr lang="ru-RU" sz="18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29</xdr:col>
      <xdr:colOff>539750</xdr:colOff>
      <xdr:row>120</xdr:row>
      <xdr:rowOff>94168</xdr:rowOff>
    </xdr:from>
    <xdr:to>
      <xdr:col>32</xdr:col>
      <xdr:colOff>529167</xdr:colOff>
      <xdr:row>124</xdr:row>
      <xdr:rowOff>62418</xdr:rowOff>
    </xdr:to>
    <xdr:sp macro="" textlink="">
      <xdr:nvSpPr>
        <xdr:cNvPr id="23" name="Прямоугольник 22"/>
        <xdr:cNvSpPr/>
      </xdr:nvSpPr>
      <xdr:spPr>
        <a:xfrm>
          <a:off x="18446750" y="25049668"/>
          <a:ext cx="1830917" cy="68791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ru-RU" sz="1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Отрезок (3*,</a:t>
          </a:r>
          <a:r>
            <a:rPr lang="ru-RU" sz="18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2*</a:t>
          </a:r>
          <a:r>
            <a:rPr lang="ru-RU" sz="1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)</a:t>
          </a:r>
          <a:endParaRPr lang="ru-RU" sz="1800" b="0" cap="none" spc="0" baseline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  <a:p>
          <a:pPr algn="ctr"/>
          <a:r>
            <a:rPr lang="ru-RU" sz="18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33</a:t>
          </a:r>
          <a:endParaRPr lang="ru-RU" sz="18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37</xdr:col>
      <xdr:colOff>604068</xdr:colOff>
      <xdr:row>125</xdr:row>
      <xdr:rowOff>14816</xdr:rowOff>
    </xdr:from>
    <xdr:to>
      <xdr:col>39</xdr:col>
      <xdr:colOff>178541</xdr:colOff>
      <xdr:row>126</xdr:row>
      <xdr:rowOff>83349</xdr:rowOff>
    </xdr:to>
    <xdr:sp macro="" textlink="">
      <xdr:nvSpPr>
        <xdr:cNvPr id="24" name="Стрелка вправо 23"/>
        <xdr:cNvSpPr/>
      </xdr:nvSpPr>
      <xdr:spPr>
        <a:xfrm rot="2194947">
          <a:off x="23421735" y="25869899"/>
          <a:ext cx="802139" cy="248450"/>
        </a:xfrm>
        <a:prstGeom prst="rightArrow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37</xdr:col>
      <xdr:colOff>516466</xdr:colOff>
      <xdr:row>127</xdr:row>
      <xdr:rowOff>123799</xdr:rowOff>
    </xdr:from>
    <xdr:to>
      <xdr:col>40</xdr:col>
      <xdr:colOff>505883</xdr:colOff>
      <xdr:row>131</xdr:row>
      <xdr:rowOff>92050</xdr:rowOff>
    </xdr:to>
    <xdr:sp macro="" textlink="">
      <xdr:nvSpPr>
        <xdr:cNvPr id="25" name="Прямоугольник 24"/>
        <xdr:cNvSpPr/>
      </xdr:nvSpPr>
      <xdr:spPr>
        <a:xfrm>
          <a:off x="23334133" y="26338716"/>
          <a:ext cx="1830917" cy="68791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ru-RU" sz="1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Отрезок (1,</a:t>
          </a:r>
          <a:r>
            <a:rPr lang="ru-RU" sz="18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5</a:t>
          </a:r>
          <a:r>
            <a:rPr lang="ru-RU" sz="1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)</a:t>
          </a:r>
          <a:endParaRPr lang="ru-RU" sz="1800" b="0" cap="none" spc="0" baseline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  <a:p>
          <a:pPr algn="ctr"/>
          <a:r>
            <a:rPr lang="ru-RU" sz="18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33</a:t>
          </a:r>
          <a:endParaRPr lang="ru-RU" sz="18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AU116"/>
  <sheetViews>
    <sheetView tabSelected="1" topLeftCell="A4" zoomScale="53" zoomScaleNormal="51" workbookViewId="0">
      <selection activeCell="U40" sqref="U40"/>
    </sheetView>
  </sheetViews>
  <sheetFormatPr defaultRowHeight="14.4" x14ac:dyDescent="0.3"/>
  <cols>
    <col min="10" max="10" width="10.5546875" customWidth="1"/>
    <col min="18" max="20" width="8.88671875" customWidth="1"/>
  </cols>
  <sheetData>
    <row r="6" spans="2:14" ht="15" thickBot="1" x14ac:dyDescent="0.35"/>
    <row r="7" spans="2:14" ht="16.2" thickBot="1" x14ac:dyDescent="0.35">
      <c r="B7" s="15" t="s">
        <v>7</v>
      </c>
      <c r="C7" s="16">
        <v>1</v>
      </c>
      <c r="D7" s="17">
        <v>2</v>
      </c>
      <c r="E7" s="17">
        <v>3</v>
      </c>
      <c r="F7" s="17">
        <v>4</v>
      </c>
      <c r="G7" s="18">
        <v>5</v>
      </c>
      <c r="H7" s="1"/>
    </row>
    <row r="8" spans="2:14" ht="15.6" x14ac:dyDescent="0.3">
      <c r="B8" s="11">
        <v>1</v>
      </c>
      <c r="C8" s="12" t="s">
        <v>8</v>
      </c>
      <c r="D8" s="13">
        <v>4</v>
      </c>
      <c r="E8" s="13">
        <v>23</v>
      </c>
      <c r="F8" s="14" t="s">
        <v>8</v>
      </c>
      <c r="G8" s="20">
        <v>2</v>
      </c>
      <c r="H8" s="19">
        <f>MIN(C8:G8)</f>
        <v>2</v>
      </c>
    </row>
    <row r="9" spans="2:14" ht="15.6" x14ac:dyDescent="0.3">
      <c r="B9" s="9">
        <v>2</v>
      </c>
      <c r="C9" s="21">
        <v>2</v>
      </c>
      <c r="D9" s="5" t="s">
        <v>8</v>
      </c>
      <c r="E9" s="4">
        <v>17</v>
      </c>
      <c r="F9" s="4">
        <v>66</v>
      </c>
      <c r="G9" s="6">
        <v>82</v>
      </c>
      <c r="H9" s="19">
        <f t="shared" ref="H9:H12" si="0">MIN(C9:G9)</f>
        <v>2</v>
      </c>
    </row>
    <row r="10" spans="2:14" ht="15.6" x14ac:dyDescent="0.3">
      <c r="B10" s="9">
        <v>3</v>
      </c>
      <c r="C10" s="21">
        <v>4</v>
      </c>
      <c r="D10" s="4">
        <v>6</v>
      </c>
      <c r="E10" s="5" t="s">
        <v>8</v>
      </c>
      <c r="F10" s="4">
        <v>86</v>
      </c>
      <c r="G10" s="6">
        <v>51</v>
      </c>
      <c r="H10" s="19">
        <f t="shared" si="0"/>
        <v>4</v>
      </c>
    </row>
    <row r="11" spans="2:14" ht="15.6" x14ac:dyDescent="0.3">
      <c r="B11" s="9">
        <v>4</v>
      </c>
      <c r="C11" s="78">
        <v>19</v>
      </c>
      <c r="D11" s="4">
        <v>56</v>
      </c>
      <c r="E11" s="4">
        <v>8</v>
      </c>
      <c r="F11" s="4" t="s">
        <v>9</v>
      </c>
      <c r="G11" s="79">
        <v>6</v>
      </c>
      <c r="H11" s="19">
        <f t="shared" si="0"/>
        <v>6</v>
      </c>
    </row>
    <row r="12" spans="2:14" ht="16.2" thickBot="1" x14ac:dyDescent="0.35">
      <c r="B12" s="10">
        <v>5</v>
      </c>
      <c r="C12" s="8">
        <v>91</v>
      </c>
      <c r="D12" s="4">
        <v>68</v>
      </c>
      <c r="E12" s="4">
        <v>52</v>
      </c>
      <c r="F12" s="22">
        <v>15</v>
      </c>
      <c r="G12" s="7" t="s">
        <v>8</v>
      </c>
      <c r="H12" s="19">
        <f t="shared" si="0"/>
        <v>15</v>
      </c>
    </row>
    <row r="13" spans="2:14" ht="15.6" x14ac:dyDescent="0.3">
      <c r="H13" s="30">
        <f>SUM(H8:H12)</f>
        <v>29</v>
      </c>
    </row>
    <row r="14" spans="2:14" x14ac:dyDescent="0.3">
      <c r="H14" s="1"/>
    </row>
    <row r="15" spans="2:14" ht="16.2" thickBot="1" x14ac:dyDescent="0.35">
      <c r="B15" s="80" t="s">
        <v>7</v>
      </c>
      <c r="C15" s="80">
        <v>1</v>
      </c>
      <c r="D15" s="80">
        <v>2</v>
      </c>
      <c r="E15" s="80">
        <v>3</v>
      </c>
      <c r="F15" s="80">
        <v>4</v>
      </c>
      <c r="G15" s="80">
        <v>5</v>
      </c>
    </row>
    <row r="16" spans="2:14" ht="21.6" thickBot="1" x14ac:dyDescent="0.45">
      <c r="B16" s="80">
        <v>1</v>
      </c>
      <c r="C16" s="81" t="s">
        <v>8</v>
      </c>
      <c r="D16" s="22">
        <f>D8-H8</f>
        <v>2</v>
      </c>
      <c r="E16" s="25">
        <f>E8-$H$8</f>
        <v>21</v>
      </c>
      <c r="F16" s="25" t="str">
        <f>F8</f>
        <v>INF</v>
      </c>
      <c r="G16" s="22">
        <f t="shared" ref="F16:G16" si="1">G8-$H$8</f>
        <v>0</v>
      </c>
      <c r="I16" s="35" t="s">
        <v>12</v>
      </c>
      <c r="J16" s="36">
        <f>H13</f>
        <v>29</v>
      </c>
      <c r="K16" s="34" t="s">
        <v>10</v>
      </c>
      <c r="L16" s="36">
        <f>H21</f>
        <v>4</v>
      </c>
      <c r="M16" s="34" t="s">
        <v>11</v>
      </c>
      <c r="N16" s="37">
        <f>SUM(J16,L16)</f>
        <v>33</v>
      </c>
    </row>
    <row r="17" spans="2:17" ht="15.6" x14ac:dyDescent="0.3">
      <c r="B17" s="80">
        <v>2</v>
      </c>
      <c r="C17" s="22">
        <f>C9-$H$9</f>
        <v>0</v>
      </c>
      <c r="D17" s="81" t="s">
        <v>8</v>
      </c>
      <c r="E17" s="22">
        <f>E9-$H$9</f>
        <v>15</v>
      </c>
      <c r="F17" s="25">
        <f t="shared" ref="F17:G17" si="2">F9-$H$9</f>
        <v>64</v>
      </c>
      <c r="G17" s="25">
        <f t="shared" si="2"/>
        <v>80</v>
      </c>
    </row>
    <row r="18" spans="2:17" ht="15.6" x14ac:dyDescent="0.3">
      <c r="B18" s="80">
        <v>3</v>
      </c>
      <c r="C18" s="25">
        <f>C10-H10</f>
        <v>0</v>
      </c>
      <c r="D18" s="25">
        <v>2</v>
      </c>
      <c r="E18" s="81" t="s">
        <v>8</v>
      </c>
      <c r="F18" s="25">
        <v>82</v>
      </c>
      <c r="G18" s="25">
        <v>47</v>
      </c>
    </row>
    <row r="19" spans="2:17" ht="15.6" x14ac:dyDescent="0.3">
      <c r="B19" s="80">
        <v>4</v>
      </c>
      <c r="C19" s="25">
        <f>C11-H11</f>
        <v>13</v>
      </c>
      <c r="D19" s="25">
        <v>50</v>
      </c>
      <c r="E19" s="25">
        <v>2</v>
      </c>
      <c r="F19" s="25" t="s">
        <v>18</v>
      </c>
      <c r="G19" s="25">
        <f>G11-H11</f>
        <v>0</v>
      </c>
    </row>
    <row r="20" spans="2:17" ht="15.6" x14ac:dyDescent="0.3">
      <c r="B20" s="80">
        <v>5</v>
      </c>
      <c r="C20" s="25">
        <f>C12-$H$12</f>
        <v>76</v>
      </c>
      <c r="D20" s="25">
        <v>53</v>
      </c>
      <c r="E20" s="25">
        <f>E12-$H$12</f>
        <v>37</v>
      </c>
      <c r="F20" s="22">
        <f>F12-$H$12</f>
        <v>0</v>
      </c>
      <c r="G20" s="81" t="s">
        <v>8</v>
      </c>
    </row>
    <row r="21" spans="2:17" ht="15.6" x14ac:dyDescent="0.3">
      <c r="C21" s="23">
        <f>MIN(C16:C20)</f>
        <v>0</v>
      </c>
      <c r="D21" s="23">
        <f>MIN(D16:D20)</f>
        <v>2</v>
      </c>
      <c r="E21" s="23">
        <f>MIN(E16:E20)</f>
        <v>2</v>
      </c>
      <c r="F21" s="23">
        <f>MIN(F16:F20)</f>
        <v>0</v>
      </c>
      <c r="G21" s="23">
        <f>MIN(G16:G20)</f>
        <v>0</v>
      </c>
      <c r="H21" s="30">
        <f>SUM(C21:G21)</f>
        <v>4</v>
      </c>
    </row>
    <row r="22" spans="2:17" x14ac:dyDescent="0.3">
      <c r="M22" t="s">
        <v>2</v>
      </c>
    </row>
    <row r="23" spans="2:17" ht="15" thickBot="1" x14ac:dyDescent="0.35"/>
    <row r="24" spans="2:17" ht="16.2" thickBot="1" x14ac:dyDescent="0.35">
      <c r="B24" s="83" t="s">
        <v>7</v>
      </c>
      <c r="C24" s="84">
        <v>1</v>
      </c>
      <c r="D24" s="85">
        <v>2</v>
      </c>
      <c r="E24" s="85">
        <v>3</v>
      </c>
      <c r="F24" s="85">
        <v>4</v>
      </c>
      <c r="G24" s="86">
        <v>5</v>
      </c>
      <c r="I24" s="83" t="s">
        <v>7</v>
      </c>
      <c r="J24" s="84">
        <v>1</v>
      </c>
      <c r="K24" s="85">
        <v>2</v>
      </c>
      <c r="L24" s="85">
        <v>3</v>
      </c>
      <c r="M24" s="85">
        <v>4</v>
      </c>
      <c r="N24" s="86">
        <v>5</v>
      </c>
    </row>
    <row r="25" spans="2:17" ht="15.6" x14ac:dyDescent="0.3">
      <c r="B25" s="87">
        <v>1</v>
      </c>
      <c r="C25" s="12" t="s">
        <v>8</v>
      </c>
      <c r="D25" s="24">
        <v>0</v>
      </c>
      <c r="E25" s="13">
        <v>19</v>
      </c>
      <c r="F25" s="14" t="s">
        <v>8</v>
      </c>
      <c r="G25" s="88">
        <v>0</v>
      </c>
      <c r="I25" s="87">
        <v>1</v>
      </c>
      <c r="J25" s="12" t="s">
        <v>8</v>
      </c>
      <c r="K25" s="24" t="s">
        <v>0</v>
      </c>
      <c r="L25" s="13">
        <v>19</v>
      </c>
      <c r="M25" s="14" t="s">
        <v>8</v>
      </c>
      <c r="N25" s="28" t="s">
        <v>0</v>
      </c>
    </row>
    <row r="26" spans="2:17" ht="15.6" x14ac:dyDescent="0.3">
      <c r="B26" s="89">
        <v>2</v>
      </c>
      <c r="C26" s="90">
        <v>0</v>
      </c>
      <c r="D26" s="5" t="s">
        <v>8</v>
      </c>
      <c r="E26" s="25">
        <v>13</v>
      </c>
      <c r="F26" s="4">
        <v>64</v>
      </c>
      <c r="G26" s="4">
        <v>80</v>
      </c>
      <c r="I26" s="89">
        <v>2</v>
      </c>
      <c r="J26" s="26" t="s">
        <v>19</v>
      </c>
      <c r="K26" s="5" t="s">
        <v>8</v>
      </c>
      <c r="L26" s="25">
        <v>13</v>
      </c>
      <c r="M26" s="4">
        <v>64</v>
      </c>
      <c r="N26" s="4">
        <v>80</v>
      </c>
    </row>
    <row r="27" spans="2:17" ht="15.6" x14ac:dyDescent="0.3">
      <c r="B27" s="89">
        <v>3</v>
      </c>
      <c r="C27" s="90">
        <v>0</v>
      </c>
      <c r="D27" s="4">
        <v>0</v>
      </c>
      <c r="E27" s="5" t="s">
        <v>8</v>
      </c>
      <c r="F27" s="4">
        <v>82</v>
      </c>
      <c r="G27" s="4">
        <v>47</v>
      </c>
      <c r="I27" s="89">
        <v>3</v>
      </c>
      <c r="J27" s="26" t="s">
        <v>0</v>
      </c>
      <c r="K27" s="82" t="s">
        <v>0</v>
      </c>
      <c r="L27" s="5" t="s">
        <v>8</v>
      </c>
      <c r="M27" s="4">
        <v>82</v>
      </c>
      <c r="N27" s="4">
        <v>47</v>
      </c>
    </row>
    <row r="28" spans="2:17" ht="15.6" x14ac:dyDescent="0.3">
      <c r="B28" s="89">
        <v>4</v>
      </c>
      <c r="C28" s="90">
        <v>13</v>
      </c>
      <c r="D28" s="4">
        <v>48</v>
      </c>
      <c r="E28" s="4">
        <v>0</v>
      </c>
      <c r="F28" s="4" t="s">
        <v>9</v>
      </c>
      <c r="G28" s="4">
        <v>0</v>
      </c>
      <c r="I28" s="89">
        <v>4</v>
      </c>
      <c r="J28" s="90">
        <v>13</v>
      </c>
      <c r="K28" s="4">
        <v>48</v>
      </c>
      <c r="L28" s="82" t="s">
        <v>19</v>
      </c>
      <c r="M28" s="4" t="s">
        <v>9</v>
      </c>
      <c r="N28" s="82" t="s">
        <v>0</v>
      </c>
    </row>
    <row r="29" spans="2:17" ht="16.2" thickBot="1" x14ac:dyDescent="0.35">
      <c r="B29" s="91">
        <v>5</v>
      </c>
      <c r="C29" s="90">
        <v>76</v>
      </c>
      <c r="D29" s="4">
        <v>51</v>
      </c>
      <c r="E29" s="4">
        <v>35</v>
      </c>
      <c r="F29" s="25">
        <v>0</v>
      </c>
      <c r="G29" s="5" t="s">
        <v>8</v>
      </c>
      <c r="I29" s="91">
        <v>5</v>
      </c>
      <c r="J29" s="90">
        <v>76</v>
      </c>
      <c r="K29" s="4">
        <v>51</v>
      </c>
      <c r="L29" s="4">
        <v>35</v>
      </c>
      <c r="M29" s="27" t="s">
        <v>20</v>
      </c>
      <c r="N29" s="5" t="s">
        <v>8</v>
      </c>
    </row>
    <row r="31" spans="2:17" ht="15" thickBot="1" x14ac:dyDescent="0.35"/>
    <row r="32" spans="2:17" ht="26.4" thickBot="1" x14ac:dyDescent="0.55000000000000004">
      <c r="B32" s="64" t="s">
        <v>13</v>
      </c>
      <c r="C32" s="65"/>
      <c r="D32" s="65"/>
      <c r="E32" s="65"/>
      <c r="F32" s="65"/>
      <c r="G32" s="66"/>
      <c r="J32" s="43"/>
      <c r="L32" s="67" t="s">
        <v>14</v>
      </c>
      <c r="M32" s="68"/>
      <c r="N32" s="68"/>
      <c r="O32" s="68"/>
      <c r="P32" s="68"/>
      <c r="Q32" s="69"/>
    </row>
    <row r="33" spans="2:22" x14ac:dyDescent="0.3">
      <c r="J33" s="43"/>
    </row>
    <row r="34" spans="2:22" ht="15" thickBot="1" x14ac:dyDescent="0.35">
      <c r="J34" s="43"/>
    </row>
    <row r="35" spans="2:22" ht="16.2" thickBot="1" x14ac:dyDescent="0.35">
      <c r="B35" s="83" t="s">
        <v>7</v>
      </c>
      <c r="C35" s="84">
        <v>1</v>
      </c>
      <c r="D35" s="85">
        <v>2</v>
      </c>
      <c r="E35" s="85">
        <v>3</v>
      </c>
      <c r="F35" s="85">
        <v>4</v>
      </c>
      <c r="G35" s="86">
        <v>5</v>
      </c>
      <c r="H35" s="1"/>
      <c r="J35" s="43"/>
      <c r="L35" s="83" t="s">
        <v>7</v>
      </c>
      <c r="M35" s="84">
        <v>1</v>
      </c>
      <c r="N35" s="85">
        <v>2</v>
      </c>
      <c r="O35" s="85">
        <v>3</v>
      </c>
      <c r="P35" s="38">
        <v>4</v>
      </c>
      <c r="Q35" s="86">
        <v>5</v>
      </c>
      <c r="S35" s="1"/>
      <c r="T35" s="1"/>
      <c r="U35" s="1"/>
      <c r="V35" s="1"/>
    </row>
    <row r="36" spans="2:22" ht="15.6" x14ac:dyDescent="0.3">
      <c r="B36" s="87">
        <v>1</v>
      </c>
      <c r="C36" s="12" t="s">
        <v>8</v>
      </c>
      <c r="D36" s="24">
        <v>0</v>
      </c>
      <c r="E36" s="13">
        <v>19</v>
      </c>
      <c r="F36" s="14" t="s">
        <v>8</v>
      </c>
      <c r="G36" s="88">
        <v>0</v>
      </c>
      <c r="H36" s="19">
        <f>MIN(C36:G36)</f>
        <v>0</v>
      </c>
      <c r="J36" s="43"/>
      <c r="L36" s="87">
        <v>1</v>
      </c>
      <c r="M36" s="12" t="s">
        <v>8</v>
      </c>
      <c r="N36" s="24">
        <v>0</v>
      </c>
      <c r="O36" s="13">
        <v>19</v>
      </c>
      <c r="P36" s="39" t="s">
        <v>8</v>
      </c>
      <c r="Q36" s="88">
        <v>0</v>
      </c>
      <c r="S36" s="1"/>
      <c r="T36" s="1"/>
      <c r="U36" s="1"/>
      <c r="V36" s="1"/>
    </row>
    <row r="37" spans="2:22" ht="21" x14ac:dyDescent="0.4">
      <c r="B37" s="89">
        <v>2</v>
      </c>
      <c r="C37" s="90">
        <v>0</v>
      </c>
      <c r="D37" s="5" t="s">
        <v>8</v>
      </c>
      <c r="E37" s="25">
        <v>13</v>
      </c>
      <c r="F37" s="4">
        <v>64</v>
      </c>
      <c r="G37" s="4">
        <v>80</v>
      </c>
      <c r="H37" s="19">
        <f t="shared" ref="H37:H40" si="3">MIN(C37:G37)</f>
        <v>0</v>
      </c>
      <c r="J37" s="43"/>
      <c r="L37" s="89">
        <v>2</v>
      </c>
      <c r="M37" s="90">
        <v>0</v>
      </c>
      <c r="N37" s="5" t="s">
        <v>8</v>
      </c>
      <c r="O37" s="25">
        <v>13</v>
      </c>
      <c r="P37" s="40">
        <v>64</v>
      </c>
      <c r="Q37" s="4">
        <v>80</v>
      </c>
      <c r="S37" s="53"/>
      <c r="T37" s="53"/>
      <c r="U37" s="53"/>
      <c r="V37" s="1"/>
    </row>
    <row r="38" spans="2:22" ht="15.6" x14ac:dyDescent="0.3">
      <c r="B38" s="89">
        <v>3</v>
      </c>
      <c r="C38" s="90">
        <v>0</v>
      </c>
      <c r="D38" s="4">
        <v>0</v>
      </c>
      <c r="E38" s="5" t="s">
        <v>8</v>
      </c>
      <c r="F38" s="4">
        <v>82</v>
      </c>
      <c r="G38" s="4">
        <v>47</v>
      </c>
      <c r="H38" s="19">
        <f t="shared" si="3"/>
        <v>0</v>
      </c>
      <c r="J38" s="43"/>
      <c r="L38" s="89">
        <v>3</v>
      </c>
      <c r="M38" s="90">
        <v>0</v>
      </c>
      <c r="N38" s="4">
        <v>0</v>
      </c>
      <c r="O38" s="5" t="s">
        <v>8</v>
      </c>
      <c r="P38" s="40">
        <v>82</v>
      </c>
      <c r="Q38" s="4">
        <v>47</v>
      </c>
      <c r="S38" s="1"/>
      <c r="T38" s="1"/>
      <c r="U38" s="1"/>
      <c r="V38" s="1"/>
    </row>
    <row r="39" spans="2:22" ht="15.6" x14ac:dyDescent="0.3">
      <c r="B39" s="89">
        <v>4</v>
      </c>
      <c r="C39" s="90">
        <v>13</v>
      </c>
      <c r="D39" s="4">
        <v>48</v>
      </c>
      <c r="E39" s="4">
        <v>0</v>
      </c>
      <c r="F39" s="4" t="s">
        <v>9</v>
      </c>
      <c r="G39" s="4">
        <v>0</v>
      </c>
      <c r="H39" s="19">
        <f t="shared" si="3"/>
        <v>0</v>
      </c>
      <c r="J39" s="43"/>
      <c r="L39" s="89">
        <v>4</v>
      </c>
      <c r="M39" s="90">
        <v>13</v>
      </c>
      <c r="N39" s="4">
        <v>48</v>
      </c>
      <c r="O39" s="4">
        <v>0</v>
      </c>
      <c r="P39" s="40" t="s">
        <v>9</v>
      </c>
      <c r="Q39" s="4">
        <v>0</v>
      </c>
      <c r="S39" s="1"/>
      <c r="T39" s="1"/>
      <c r="U39" s="1"/>
      <c r="V39" s="1"/>
    </row>
    <row r="40" spans="2:22" ht="16.2" thickBot="1" x14ac:dyDescent="0.35">
      <c r="B40" s="91">
        <v>5</v>
      </c>
      <c r="C40" s="90">
        <v>76</v>
      </c>
      <c r="D40" s="4">
        <v>51</v>
      </c>
      <c r="E40" s="4">
        <v>35</v>
      </c>
      <c r="F40" s="4" t="s">
        <v>9</v>
      </c>
      <c r="G40" s="5" t="s">
        <v>8</v>
      </c>
      <c r="H40" s="19">
        <f t="shared" si="3"/>
        <v>35</v>
      </c>
      <c r="J40" s="43"/>
      <c r="L40" s="42">
        <v>5</v>
      </c>
      <c r="M40" s="92">
        <v>76</v>
      </c>
      <c r="N40" s="40">
        <v>51</v>
      </c>
      <c r="O40" s="40">
        <v>35</v>
      </c>
      <c r="P40" s="27" t="s">
        <v>20</v>
      </c>
      <c r="Q40" s="41" t="s">
        <v>8</v>
      </c>
      <c r="S40" s="1"/>
      <c r="T40" s="1"/>
      <c r="U40" s="1"/>
      <c r="V40" s="1"/>
    </row>
    <row r="41" spans="2:22" ht="15.6" x14ac:dyDescent="0.3">
      <c r="C41" s="23">
        <f>MIN(C36:C40)</f>
        <v>0</v>
      </c>
      <c r="D41" s="23">
        <f>MIN(D36:D40)</f>
        <v>0</v>
      </c>
      <c r="E41" s="23">
        <f>MIN(E36:E40)</f>
        <v>0</v>
      </c>
      <c r="F41" s="23">
        <f>MIN(F36:F40)</f>
        <v>64</v>
      </c>
      <c r="G41" s="23">
        <f>MIN(G36:G40)</f>
        <v>0</v>
      </c>
      <c r="H41" s="30">
        <f>SUM(C41:G41,H36:H40)</f>
        <v>99</v>
      </c>
      <c r="J41" s="43"/>
    </row>
    <row r="42" spans="2:22" ht="15" thickBot="1" x14ac:dyDescent="0.35">
      <c r="J42" s="43"/>
    </row>
    <row r="43" spans="2:22" ht="16.2" thickBot="1" x14ac:dyDescent="0.35">
      <c r="J43" s="43"/>
      <c r="L43" s="83" t="s">
        <v>7</v>
      </c>
      <c r="M43" s="84">
        <v>1</v>
      </c>
      <c r="N43" s="85">
        <v>2</v>
      </c>
      <c r="O43" s="85">
        <v>3</v>
      </c>
      <c r="P43" s="86">
        <v>5</v>
      </c>
      <c r="Q43" s="2"/>
    </row>
    <row r="44" spans="2:22" ht="15.6" x14ac:dyDescent="0.3">
      <c r="J44" s="43"/>
      <c r="L44" s="87">
        <v>1</v>
      </c>
      <c r="M44" s="12" t="s">
        <v>8</v>
      </c>
      <c r="N44" s="24">
        <v>0</v>
      </c>
      <c r="O44" s="13">
        <v>19</v>
      </c>
      <c r="P44" s="88">
        <v>0</v>
      </c>
      <c r="Q44" s="19">
        <f>MIN(M44:P44)</f>
        <v>0</v>
      </c>
    </row>
    <row r="45" spans="2:22" ht="15.6" x14ac:dyDescent="0.3">
      <c r="J45" s="43"/>
      <c r="L45" s="89">
        <v>2</v>
      </c>
      <c r="M45" s="90">
        <v>0</v>
      </c>
      <c r="N45" s="5" t="s">
        <v>8</v>
      </c>
      <c r="O45" s="25">
        <v>13</v>
      </c>
      <c r="P45" s="4">
        <v>80</v>
      </c>
      <c r="Q45" s="19">
        <f>MIN(M45:P45)</f>
        <v>0</v>
      </c>
    </row>
    <row r="46" spans="2:22" ht="15.6" x14ac:dyDescent="0.3">
      <c r="J46" s="43"/>
      <c r="L46" s="89">
        <v>3</v>
      </c>
      <c r="M46" s="90">
        <v>0</v>
      </c>
      <c r="N46" s="4">
        <v>0</v>
      </c>
      <c r="O46" s="5" t="s">
        <v>8</v>
      </c>
      <c r="P46" s="4">
        <v>47</v>
      </c>
      <c r="Q46" s="19">
        <f>MIN(M46:P46)</f>
        <v>0</v>
      </c>
    </row>
    <row r="47" spans="2:22" ht="15.6" x14ac:dyDescent="0.3">
      <c r="J47" s="43"/>
      <c r="L47" s="89">
        <v>4</v>
      </c>
      <c r="M47" s="90">
        <v>13</v>
      </c>
      <c r="N47" s="4">
        <v>48</v>
      </c>
      <c r="O47" s="4">
        <v>0</v>
      </c>
      <c r="P47" s="4">
        <v>0</v>
      </c>
      <c r="Q47" s="19">
        <f>MIN(M47:P47)</f>
        <v>0</v>
      </c>
    </row>
    <row r="48" spans="2:22" ht="15.6" x14ac:dyDescent="0.3">
      <c r="J48" s="43"/>
      <c r="L48" s="2"/>
      <c r="M48" s="23">
        <f>MIN(M44:M47)</f>
        <v>0</v>
      </c>
      <c r="N48" s="23">
        <f>MIN(N44:N47)</f>
        <v>0</v>
      </c>
      <c r="O48" s="23">
        <f>MIN(O44:O47)</f>
        <v>0</v>
      </c>
      <c r="P48" s="23">
        <f>MIN(P44:P47)</f>
        <v>0</v>
      </c>
      <c r="Q48" s="30">
        <f>SUM(M48:P48,Q44:Q47)</f>
        <v>0</v>
      </c>
    </row>
    <row r="49" spans="2:47" x14ac:dyDescent="0.3">
      <c r="J49" s="43"/>
    </row>
    <row r="50" spans="2:47" ht="15" thickBot="1" x14ac:dyDescent="0.35">
      <c r="J50" s="43"/>
    </row>
    <row r="51" spans="2:47" ht="18.600000000000001" thickBot="1" x14ac:dyDescent="0.4">
      <c r="B51" s="70" t="s">
        <v>16</v>
      </c>
      <c r="C51" s="71"/>
      <c r="D51" s="71"/>
      <c r="E51" s="31">
        <f>$N$16</f>
        <v>33</v>
      </c>
      <c r="F51" s="32" t="s">
        <v>15</v>
      </c>
      <c r="G51" s="31">
        <f>H41</f>
        <v>99</v>
      </c>
      <c r="H51" s="31" t="s">
        <v>11</v>
      </c>
      <c r="I51" s="33">
        <f>SUM(E51,G51)</f>
        <v>132</v>
      </c>
      <c r="J51" s="43"/>
      <c r="L51" s="70" t="s">
        <v>17</v>
      </c>
      <c r="M51" s="71"/>
      <c r="N51" s="71"/>
      <c r="O51" s="31">
        <f>$N$16</f>
        <v>33</v>
      </c>
      <c r="P51" s="32" t="s">
        <v>15</v>
      </c>
      <c r="Q51" s="31">
        <f>Q48</f>
        <v>0</v>
      </c>
      <c r="R51" s="31" t="s">
        <v>11</v>
      </c>
      <c r="S51" s="33">
        <v>33</v>
      </c>
    </row>
    <row r="52" spans="2:47" ht="15" thickBot="1" x14ac:dyDescent="0.35"/>
    <row r="53" spans="2:47" ht="24" thickBot="1" x14ac:dyDescent="0.5">
      <c r="F53" s="75" t="s">
        <v>34</v>
      </c>
      <c r="G53" s="76"/>
      <c r="H53" s="76"/>
      <c r="I53" s="76"/>
      <c r="J53" s="76"/>
      <c r="K53" s="76"/>
      <c r="L53" s="76"/>
      <c r="M53" s="76"/>
      <c r="N53" s="77"/>
    </row>
    <row r="56" spans="2:47" ht="15" thickBot="1" x14ac:dyDescent="0.35">
      <c r="U56" s="29"/>
      <c r="V56" s="29"/>
      <c r="W56" s="29"/>
      <c r="X56" s="29"/>
      <c r="Y56" s="29"/>
      <c r="Z56" s="29"/>
      <c r="AA56" s="29"/>
      <c r="AB56" s="29"/>
      <c r="AC56" s="29"/>
      <c r="AD56" s="29"/>
      <c r="AE56" s="29"/>
      <c r="AF56" s="29"/>
      <c r="AG56" s="29"/>
      <c r="AH56" s="29"/>
      <c r="AI56" s="29"/>
      <c r="AJ56" s="29"/>
      <c r="AK56" s="29"/>
      <c r="AL56" s="29"/>
      <c r="AM56" s="29"/>
      <c r="AN56" s="29"/>
      <c r="AO56" s="29"/>
      <c r="AP56" s="29"/>
      <c r="AQ56" s="29"/>
      <c r="AR56" s="29"/>
      <c r="AS56" s="29"/>
      <c r="AT56" s="29"/>
      <c r="AU56" s="29"/>
    </row>
    <row r="57" spans="2:47" ht="16.2" thickBot="1" x14ac:dyDescent="0.35">
      <c r="B57" s="83" t="s">
        <v>7</v>
      </c>
      <c r="C57" s="84">
        <v>1</v>
      </c>
      <c r="D57" s="85">
        <v>2</v>
      </c>
      <c r="E57" s="85">
        <v>3</v>
      </c>
      <c r="F57" s="86">
        <v>5</v>
      </c>
      <c r="H57" s="83" t="s">
        <v>7</v>
      </c>
      <c r="I57" s="84">
        <v>1</v>
      </c>
      <c r="J57" s="85">
        <v>2</v>
      </c>
      <c r="K57" s="85">
        <v>3</v>
      </c>
      <c r="L57" s="86">
        <v>5</v>
      </c>
      <c r="U57" s="29"/>
      <c r="V57" s="45"/>
      <c r="W57" s="45"/>
      <c r="X57" s="45"/>
      <c r="Y57" s="45"/>
      <c r="Z57" s="45"/>
      <c r="AA57" s="29"/>
      <c r="AB57" s="29"/>
      <c r="AC57" s="29"/>
      <c r="AD57" s="29"/>
      <c r="AE57" s="29"/>
      <c r="AF57" s="29"/>
      <c r="AG57" s="29"/>
      <c r="AH57" s="29"/>
      <c r="AI57" s="29"/>
      <c r="AJ57" s="29"/>
      <c r="AK57" s="29"/>
      <c r="AL57" s="29"/>
      <c r="AM57" s="29"/>
      <c r="AN57" s="29"/>
      <c r="AO57" s="29"/>
      <c r="AP57" s="29"/>
      <c r="AQ57" s="29"/>
      <c r="AR57" s="29"/>
      <c r="AS57" s="29"/>
      <c r="AT57" s="29"/>
      <c r="AU57" s="29"/>
    </row>
    <row r="58" spans="2:47" ht="15.6" x14ac:dyDescent="0.3">
      <c r="B58" s="87">
        <v>1</v>
      </c>
      <c r="C58" s="12" t="s">
        <v>8</v>
      </c>
      <c r="D58" s="24">
        <v>0</v>
      </c>
      <c r="E58" s="13">
        <v>19</v>
      </c>
      <c r="F58" s="88">
        <v>0</v>
      </c>
      <c r="H58" s="87">
        <v>1</v>
      </c>
      <c r="I58" s="12" t="s">
        <v>8</v>
      </c>
      <c r="J58" s="44" t="s">
        <v>0</v>
      </c>
      <c r="K58" s="13">
        <v>19</v>
      </c>
      <c r="L58" s="28" t="s">
        <v>0</v>
      </c>
      <c r="U58" s="29"/>
      <c r="V58" s="45"/>
      <c r="W58" s="45"/>
      <c r="X58" s="46"/>
      <c r="Y58" s="3"/>
      <c r="Z58" s="46"/>
      <c r="AA58" s="29"/>
      <c r="AB58" s="29"/>
      <c r="AC58" s="29"/>
      <c r="AD58" s="29"/>
      <c r="AE58" s="29"/>
      <c r="AF58" s="29"/>
      <c r="AG58" s="29"/>
      <c r="AH58" s="29"/>
      <c r="AI58" s="29"/>
      <c r="AJ58" s="29"/>
      <c r="AK58" s="29"/>
      <c r="AL58" s="29"/>
      <c r="AM58" s="29"/>
      <c r="AN58" s="29"/>
      <c r="AO58" s="29"/>
      <c r="AP58" s="29"/>
      <c r="AQ58" s="29"/>
      <c r="AR58" s="29"/>
      <c r="AS58" s="29"/>
      <c r="AT58" s="29"/>
      <c r="AU58" s="29"/>
    </row>
    <row r="59" spans="2:47" ht="15.6" x14ac:dyDescent="0.3">
      <c r="B59" s="89">
        <v>2</v>
      </c>
      <c r="C59" s="90">
        <v>0</v>
      </c>
      <c r="D59" s="5" t="s">
        <v>8</v>
      </c>
      <c r="E59" s="25">
        <v>13</v>
      </c>
      <c r="F59" s="4">
        <v>80</v>
      </c>
      <c r="H59" s="89">
        <v>2</v>
      </c>
      <c r="I59" s="26" t="s">
        <v>19</v>
      </c>
      <c r="J59" s="5" t="s">
        <v>8</v>
      </c>
      <c r="K59" s="25">
        <v>13</v>
      </c>
      <c r="L59" s="4">
        <v>80</v>
      </c>
      <c r="U59" s="29"/>
      <c r="V59" s="45"/>
      <c r="W59" s="93"/>
      <c r="X59" s="45"/>
      <c r="Y59" s="46"/>
      <c r="Z59" s="3"/>
      <c r="AA59" s="29"/>
      <c r="AB59" s="29"/>
      <c r="AC59" s="29"/>
      <c r="AD59" s="29"/>
      <c r="AE59" s="29"/>
      <c r="AF59" s="29"/>
      <c r="AG59" s="29"/>
      <c r="AH59" s="29"/>
      <c r="AI59" s="29"/>
      <c r="AJ59" s="29"/>
      <c r="AK59" s="29"/>
      <c r="AL59" s="29"/>
      <c r="AM59" s="29"/>
      <c r="AN59" s="29"/>
      <c r="AO59" s="29"/>
      <c r="AP59" s="29"/>
      <c r="AQ59" s="29"/>
      <c r="AR59" s="29"/>
      <c r="AS59" s="29"/>
      <c r="AT59" s="29"/>
      <c r="AU59" s="29"/>
    </row>
    <row r="60" spans="2:47" ht="15.6" x14ac:dyDescent="0.3">
      <c r="B60" s="89">
        <v>3</v>
      </c>
      <c r="C60" s="90">
        <v>0</v>
      </c>
      <c r="D60" s="4">
        <v>0</v>
      </c>
      <c r="E60" s="5" t="s">
        <v>8</v>
      </c>
      <c r="F60" s="4">
        <v>47</v>
      </c>
      <c r="H60" s="89">
        <v>3</v>
      </c>
      <c r="I60" s="26" t="s">
        <v>0</v>
      </c>
      <c r="J60" s="82" t="s">
        <v>0</v>
      </c>
      <c r="K60" s="5" t="s">
        <v>8</v>
      </c>
      <c r="L60" s="4">
        <v>47</v>
      </c>
      <c r="U60" s="29"/>
      <c r="V60" s="45"/>
      <c r="W60" s="94"/>
      <c r="X60" s="3"/>
      <c r="Y60" s="45"/>
      <c r="Z60" s="3"/>
      <c r="AA60" s="29"/>
      <c r="AB60" s="29"/>
      <c r="AC60" s="29"/>
      <c r="AD60" s="29"/>
      <c r="AE60" s="29"/>
      <c r="AF60" s="29"/>
      <c r="AG60" s="29"/>
      <c r="AH60" s="29"/>
      <c r="AI60" s="29"/>
      <c r="AJ60" s="29"/>
      <c r="AK60" s="29"/>
      <c r="AL60" s="29"/>
      <c r="AM60" s="29"/>
      <c r="AN60" s="29"/>
      <c r="AO60" s="29"/>
      <c r="AP60" s="29"/>
      <c r="AQ60" s="29"/>
      <c r="AR60" s="29"/>
      <c r="AS60" s="29"/>
      <c r="AT60" s="29"/>
      <c r="AU60" s="29"/>
    </row>
    <row r="61" spans="2:47" ht="15.6" x14ac:dyDescent="0.3">
      <c r="B61" s="89">
        <v>4</v>
      </c>
      <c r="C61" s="90">
        <v>13</v>
      </c>
      <c r="D61" s="4">
        <v>48</v>
      </c>
      <c r="E61" s="4">
        <v>0</v>
      </c>
      <c r="F61" s="4">
        <v>0</v>
      </c>
      <c r="H61" s="89">
        <v>4</v>
      </c>
      <c r="I61" s="90">
        <v>13</v>
      </c>
      <c r="J61" s="4">
        <v>48</v>
      </c>
      <c r="K61" s="40" t="s">
        <v>19</v>
      </c>
      <c r="L61" s="82" t="s">
        <v>0</v>
      </c>
      <c r="U61" s="29"/>
      <c r="V61" s="45"/>
      <c r="W61" s="47"/>
      <c r="X61" s="3"/>
      <c r="Y61" s="3"/>
      <c r="Z61" s="3"/>
      <c r="AA61" s="29"/>
      <c r="AB61" s="29"/>
      <c r="AC61" s="29"/>
      <c r="AD61" s="29"/>
      <c r="AE61" s="29"/>
      <c r="AF61" s="29"/>
      <c r="AG61" s="29"/>
      <c r="AH61" s="29"/>
      <c r="AI61" s="29"/>
      <c r="AJ61" s="29"/>
      <c r="AK61" s="29"/>
      <c r="AL61" s="29"/>
      <c r="AM61" s="29"/>
      <c r="AN61" s="29"/>
      <c r="AO61" s="29"/>
      <c r="AP61" s="29"/>
      <c r="AQ61" s="29"/>
      <c r="AR61" s="29"/>
      <c r="AS61" s="29"/>
      <c r="AT61" s="29"/>
      <c r="AU61" s="29"/>
    </row>
    <row r="62" spans="2:47" ht="15.6" x14ac:dyDescent="0.3">
      <c r="U62" s="29"/>
      <c r="V62" s="29"/>
      <c r="W62" s="3"/>
      <c r="X62" s="3"/>
      <c r="Y62" s="3"/>
      <c r="Z62" s="3"/>
      <c r="AA62" s="29"/>
      <c r="AB62" s="29"/>
      <c r="AC62" s="29"/>
      <c r="AD62" s="29"/>
      <c r="AE62" s="29"/>
      <c r="AF62" s="29"/>
      <c r="AG62" s="29"/>
      <c r="AH62" s="29"/>
      <c r="AI62" s="29"/>
      <c r="AJ62" s="29"/>
      <c r="AK62" s="29"/>
      <c r="AL62" s="29"/>
      <c r="AM62" s="29"/>
      <c r="AN62" s="29"/>
      <c r="AO62" s="29"/>
      <c r="AP62" s="29"/>
      <c r="AQ62" s="29"/>
      <c r="AR62" s="29"/>
      <c r="AS62" s="29"/>
      <c r="AT62" s="29"/>
      <c r="AU62" s="29"/>
    </row>
    <row r="63" spans="2:47" ht="15" thickBot="1" x14ac:dyDescent="0.35">
      <c r="U63" s="29"/>
      <c r="V63" s="29"/>
      <c r="W63" s="29"/>
      <c r="X63" s="29"/>
      <c r="Y63" s="29"/>
      <c r="Z63" s="29"/>
      <c r="AA63" s="29"/>
      <c r="AB63" s="29"/>
      <c r="AC63" s="29"/>
      <c r="AD63" s="29"/>
      <c r="AE63" s="29"/>
      <c r="AF63" s="29"/>
      <c r="AG63" s="29"/>
      <c r="AH63" s="29"/>
      <c r="AI63" s="29"/>
      <c r="AJ63" s="29"/>
      <c r="AK63" s="29"/>
      <c r="AL63" s="29"/>
      <c r="AM63" s="29"/>
      <c r="AN63" s="29"/>
      <c r="AO63" s="29"/>
      <c r="AP63" s="29"/>
      <c r="AQ63" s="29"/>
      <c r="AR63" s="29"/>
      <c r="AS63" s="29"/>
      <c r="AT63" s="29"/>
      <c r="AU63" s="29"/>
    </row>
    <row r="64" spans="2:47" ht="26.4" thickBot="1" x14ac:dyDescent="0.55000000000000004">
      <c r="B64" s="64" t="s">
        <v>21</v>
      </c>
      <c r="C64" s="65"/>
      <c r="D64" s="65"/>
      <c r="E64" s="65"/>
      <c r="F64" s="65"/>
      <c r="G64" s="66"/>
      <c r="J64" s="43"/>
      <c r="L64" s="67" t="s">
        <v>22</v>
      </c>
      <c r="M64" s="68"/>
      <c r="N64" s="68"/>
      <c r="O64" s="68"/>
      <c r="P64" s="68"/>
      <c r="Q64" s="69"/>
      <c r="U64" s="29"/>
      <c r="V64" s="29"/>
      <c r="W64" s="29"/>
      <c r="X64" s="29"/>
      <c r="Y64" s="29"/>
      <c r="Z64" s="29"/>
      <c r="AA64" s="29"/>
      <c r="AB64" s="29"/>
      <c r="AC64" s="29"/>
      <c r="AD64" s="29"/>
      <c r="AE64" s="29"/>
      <c r="AF64" s="29"/>
      <c r="AG64" s="29"/>
      <c r="AH64" s="29"/>
      <c r="AI64" s="29"/>
      <c r="AJ64" s="29"/>
      <c r="AK64" s="29"/>
      <c r="AL64" s="29"/>
      <c r="AM64" s="29"/>
      <c r="AN64" s="29"/>
      <c r="AO64" s="29"/>
      <c r="AP64" s="29"/>
      <c r="AQ64" s="29"/>
      <c r="AR64" s="29"/>
      <c r="AS64" s="29"/>
      <c r="AT64" s="29"/>
      <c r="AU64" s="29"/>
    </row>
    <row r="65" spans="2:47" ht="15.6" x14ac:dyDescent="0.3">
      <c r="J65" s="43"/>
      <c r="U65" s="45"/>
      <c r="V65" s="45"/>
      <c r="W65" s="45"/>
      <c r="X65" s="45"/>
      <c r="Y65" s="45"/>
      <c r="Z65" s="29"/>
      <c r="AA65" s="29"/>
      <c r="AB65" s="45"/>
      <c r="AC65" s="45"/>
      <c r="AD65" s="45"/>
      <c r="AE65" s="45"/>
      <c r="AF65" s="45"/>
      <c r="AG65" s="29"/>
      <c r="AH65" s="29"/>
      <c r="AI65" s="45"/>
      <c r="AJ65" s="45"/>
      <c r="AK65" s="45"/>
      <c r="AL65" s="45"/>
      <c r="AM65" s="45"/>
      <c r="AN65" s="29"/>
      <c r="AO65" s="29"/>
      <c r="AP65" s="45"/>
      <c r="AQ65" s="45"/>
      <c r="AR65" s="45"/>
      <c r="AS65" s="45"/>
      <c r="AT65" s="45"/>
      <c r="AU65" s="29"/>
    </row>
    <row r="66" spans="2:47" ht="16.2" thickBot="1" x14ac:dyDescent="0.35">
      <c r="J66" s="43"/>
      <c r="U66" s="45"/>
      <c r="V66" s="45"/>
      <c r="W66" s="46"/>
      <c r="X66" s="3"/>
      <c r="Y66" s="46"/>
      <c r="Z66" s="29"/>
      <c r="AA66" s="29"/>
      <c r="AB66" s="45"/>
      <c r="AC66" s="45"/>
      <c r="AD66" s="46"/>
      <c r="AE66" s="3"/>
      <c r="AF66" s="46"/>
      <c r="AG66" s="29"/>
      <c r="AH66" s="29"/>
      <c r="AI66" s="45"/>
      <c r="AJ66" s="45"/>
      <c r="AK66" s="46"/>
      <c r="AL66" s="3"/>
      <c r="AM66" s="46"/>
      <c r="AN66" s="29"/>
      <c r="AO66" s="29"/>
      <c r="AP66" s="45"/>
      <c r="AQ66" s="45"/>
      <c r="AR66" s="46"/>
      <c r="AS66" s="3"/>
      <c r="AT66" s="46"/>
      <c r="AU66" s="29"/>
    </row>
    <row r="67" spans="2:47" ht="16.2" thickBot="1" x14ac:dyDescent="0.35">
      <c r="B67" s="83" t="s">
        <v>7</v>
      </c>
      <c r="C67" s="84">
        <v>1</v>
      </c>
      <c r="D67" s="85">
        <v>2</v>
      </c>
      <c r="E67" s="85">
        <v>3</v>
      </c>
      <c r="F67" s="86">
        <v>5</v>
      </c>
      <c r="G67" s="45"/>
      <c r="H67" s="29"/>
      <c r="J67" s="43"/>
      <c r="L67" s="83" t="s">
        <v>7</v>
      </c>
      <c r="M67" s="84">
        <v>1</v>
      </c>
      <c r="N67" s="85">
        <v>2</v>
      </c>
      <c r="O67" s="38">
        <v>3</v>
      </c>
      <c r="P67" s="86">
        <v>5</v>
      </c>
      <c r="Q67" s="3"/>
      <c r="U67" s="45"/>
      <c r="V67" s="93"/>
      <c r="W67" s="45"/>
      <c r="X67" s="46"/>
      <c r="Y67" s="3"/>
      <c r="Z67" s="29"/>
      <c r="AA67" s="29"/>
      <c r="AB67" s="45"/>
      <c r="AC67" s="93"/>
      <c r="AD67" s="45"/>
      <c r="AE67" s="46"/>
      <c r="AF67" s="3"/>
      <c r="AG67" s="29"/>
      <c r="AH67" s="29"/>
      <c r="AI67" s="45"/>
      <c r="AJ67" s="93"/>
      <c r="AK67" s="45"/>
      <c r="AL67" s="46"/>
      <c r="AM67" s="3"/>
      <c r="AN67" s="29"/>
      <c r="AO67" s="29"/>
      <c r="AP67" s="45"/>
      <c r="AQ67" s="93"/>
      <c r="AR67" s="45"/>
      <c r="AS67" s="46"/>
      <c r="AT67" s="3"/>
      <c r="AU67" s="29"/>
    </row>
    <row r="68" spans="2:47" ht="15.6" x14ac:dyDescent="0.3">
      <c r="B68" s="87">
        <v>1</v>
      </c>
      <c r="C68" s="12" t="s">
        <v>8</v>
      </c>
      <c r="D68" s="24">
        <v>0</v>
      </c>
      <c r="E68" s="13">
        <v>19</v>
      </c>
      <c r="F68" s="88">
        <v>0</v>
      </c>
      <c r="G68" s="48">
        <f>MIN(C68:F68)</f>
        <v>0</v>
      </c>
      <c r="H68" s="3"/>
      <c r="J68" s="43"/>
      <c r="L68" s="87">
        <v>1</v>
      </c>
      <c r="M68" s="12" t="s">
        <v>8</v>
      </c>
      <c r="N68" s="24">
        <v>0</v>
      </c>
      <c r="O68" s="52">
        <v>19</v>
      </c>
      <c r="P68" s="88">
        <v>0</v>
      </c>
      <c r="Q68" s="46"/>
      <c r="U68" s="45"/>
      <c r="V68" s="94"/>
      <c r="W68" s="3"/>
      <c r="X68" s="45"/>
      <c r="Y68" s="3"/>
      <c r="Z68" s="29"/>
      <c r="AA68" s="29"/>
      <c r="AB68" s="45"/>
      <c r="AC68" s="94"/>
      <c r="AD68" s="3"/>
      <c r="AE68" s="45"/>
      <c r="AF68" s="3"/>
      <c r="AG68" s="29"/>
      <c r="AH68" s="29"/>
      <c r="AI68" s="45"/>
      <c r="AJ68" s="94"/>
      <c r="AK68" s="3"/>
      <c r="AL68" s="45"/>
      <c r="AM68" s="3"/>
      <c r="AN68" s="29"/>
      <c r="AO68" s="29"/>
      <c r="AP68" s="45"/>
      <c r="AQ68" s="94"/>
      <c r="AR68" s="3"/>
      <c r="AS68" s="45"/>
      <c r="AT68" s="3"/>
      <c r="AU68" s="29"/>
    </row>
    <row r="69" spans="2:47" ht="21" x14ac:dyDescent="0.4">
      <c r="B69" s="89">
        <v>2</v>
      </c>
      <c r="C69" s="90">
        <v>0</v>
      </c>
      <c r="D69" s="5" t="s">
        <v>8</v>
      </c>
      <c r="E69" s="25">
        <v>13</v>
      </c>
      <c r="F69" s="4">
        <v>80</v>
      </c>
      <c r="G69" s="48">
        <f>MIN(C69:F69)</f>
        <v>0</v>
      </c>
      <c r="H69" s="3"/>
      <c r="J69" s="43"/>
      <c r="L69" s="89">
        <v>2</v>
      </c>
      <c r="M69" s="90">
        <v>0</v>
      </c>
      <c r="N69" s="5" t="s">
        <v>8</v>
      </c>
      <c r="O69" s="27">
        <v>13</v>
      </c>
      <c r="P69" s="4">
        <v>80</v>
      </c>
      <c r="Q69" s="3"/>
      <c r="S69" s="53"/>
      <c r="T69" s="53"/>
      <c r="U69" s="45"/>
      <c r="V69" s="47"/>
      <c r="W69" s="3"/>
      <c r="X69" s="3"/>
      <c r="Y69" s="3"/>
      <c r="Z69" s="29"/>
      <c r="AA69" s="29"/>
      <c r="AB69" s="45"/>
      <c r="AC69" s="47"/>
      <c r="AD69" s="3"/>
      <c r="AE69" s="3"/>
      <c r="AF69" s="3"/>
      <c r="AG69" s="29"/>
      <c r="AH69" s="29"/>
      <c r="AI69" s="45"/>
      <c r="AJ69" s="47"/>
      <c r="AK69" s="3"/>
      <c r="AL69" s="3"/>
      <c r="AM69" s="3"/>
      <c r="AN69" s="29"/>
      <c r="AO69" s="29"/>
      <c r="AP69" s="45"/>
      <c r="AQ69" s="47"/>
      <c r="AR69" s="3"/>
      <c r="AS69" s="3"/>
      <c r="AT69" s="3"/>
      <c r="AU69" s="29"/>
    </row>
    <row r="70" spans="2:47" ht="15.6" x14ac:dyDescent="0.3">
      <c r="B70" s="89">
        <v>3</v>
      </c>
      <c r="C70" s="90">
        <v>0</v>
      </c>
      <c r="D70" s="4">
        <v>0</v>
      </c>
      <c r="E70" s="5" t="s">
        <v>8</v>
      </c>
      <c r="F70" s="4">
        <v>47</v>
      </c>
      <c r="G70" s="48">
        <f t="shared" ref="G70:G71" si="4">MIN(C70:F70)</f>
        <v>0</v>
      </c>
      <c r="H70" s="3"/>
      <c r="J70" s="43"/>
      <c r="L70" s="89">
        <v>3</v>
      </c>
      <c r="M70" s="90">
        <v>0</v>
      </c>
      <c r="N70" s="4">
        <v>0</v>
      </c>
      <c r="O70" s="41" t="s">
        <v>8</v>
      </c>
      <c r="P70" s="4">
        <v>47</v>
      </c>
      <c r="Q70" s="3"/>
      <c r="U70" s="29"/>
      <c r="V70" s="29"/>
      <c r="W70" s="29"/>
      <c r="X70" s="29"/>
      <c r="Y70" s="29"/>
      <c r="Z70" s="29"/>
      <c r="AA70" s="29"/>
      <c r="AB70" s="29"/>
      <c r="AC70" s="29"/>
      <c r="AD70" s="29"/>
      <c r="AE70" s="29"/>
      <c r="AF70" s="29"/>
      <c r="AG70" s="29"/>
      <c r="AH70" s="29"/>
      <c r="AI70" s="29"/>
      <c r="AJ70" s="29"/>
      <c r="AK70" s="29"/>
      <c r="AL70" s="29"/>
      <c r="AM70" s="29"/>
      <c r="AN70" s="29"/>
      <c r="AO70" s="29"/>
      <c r="AP70" s="29"/>
      <c r="AQ70" s="29"/>
      <c r="AR70" s="29"/>
      <c r="AS70" s="29"/>
      <c r="AT70" s="29"/>
      <c r="AU70" s="29"/>
    </row>
    <row r="71" spans="2:47" ht="15.6" x14ac:dyDescent="0.3">
      <c r="B71" s="89">
        <v>4</v>
      </c>
      <c r="C71" s="90">
        <v>13</v>
      </c>
      <c r="D71" s="4">
        <v>48</v>
      </c>
      <c r="E71" s="5" t="s">
        <v>8</v>
      </c>
      <c r="F71" s="4">
        <v>0</v>
      </c>
      <c r="G71" s="48">
        <f t="shared" si="4"/>
        <v>0</v>
      </c>
      <c r="H71" s="3"/>
      <c r="J71" s="43"/>
      <c r="L71" s="56">
        <v>4</v>
      </c>
      <c r="M71" s="92">
        <v>13</v>
      </c>
      <c r="N71" s="40">
        <v>48</v>
      </c>
      <c r="O71" s="40" t="s">
        <v>19</v>
      </c>
      <c r="P71" s="40">
        <v>0</v>
      </c>
      <c r="Q71" s="3"/>
    </row>
    <row r="72" spans="2:47" ht="16.2" thickBot="1" x14ac:dyDescent="0.35">
      <c r="B72" s="45"/>
      <c r="C72" s="23">
        <f>MIN(C68:C71)</f>
        <v>0</v>
      </c>
      <c r="D72" s="23">
        <f t="shared" ref="D72:F72" si="5">MIN(D68:D71)</f>
        <v>0</v>
      </c>
      <c r="E72" s="23">
        <f t="shared" si="5"/>
        <v>13</v>
      </c>
      <c r="F72" s="23">
        <f t="shared" si="5"/>
        <v>0</v>
      </c>
      <c r="G72" s="49">
        <f>SUM(C72:F72,G68:G71)</f>
        <v>13</v>
      </c>
      <c r="H72" s="3"/>
      <c r="J72" s="43"/>
      <c r="L72" s="3"/>
      <c r="M72" s="3"/>
      <c r="N72" s="3"/>
      <c r="O72" s="3"/>
      <c r="P72" s="3"/>
      <c r="Q72" s="3"/>
    </row>
    <row r="73" spans="2:47" ht="16.2" thickBot="1" x14ac:dyDescent="0.35">
      <c r="B73" s="29"/>
      <c r="C73" s="47"/>
      <c r="D73" s="3"/>
      <c r="E73" s="3"/>
      <c r="F73" s="29"/>
      <c r="G73" s="3"/>
      <c r="H73" s="3"/>
      <c r="J73" s="43"/>
      <c r="L73" s="83" t="s">
        <v>7</v>
      </c>
      <c r="M73" s="84">
        <v>1</v>
      </c>
      <c r="N73" s="85">
        <v>2</v>
      </c>
      <c r="O73" s="86">
        <v>5</v>
      </c>
      <c r="P73" s="50"/>
      <c r="Q73" s="50"/>
    </row>
    <row r="74" spans="2:47" ht="15.6" x14ac:dyDescent="0.3">
      <c r="J74" s="43"/>
      <c r="L74" s="87">
        <v>1</v>
      </c>
      <c r="M74" s="12" t="s">
        <v>8</v>
      </c>
      <c r="N74" s="24">
        <v>0</v>
      </c>
      <c r="O74" s="88">
        <v>0</v>
      </c>
      <c r="P74" s="48">
        <f>MIN(M74:O74)</f>
        <v>0</v>
      </c>
      <c r="Q74" s="50"/>
    </row>
    <row r="75" spans="2:47" ht="15.6" x14ac:dyDescent="0.3">
      <c r="J75" s="43"/>
      <c r="L75" s="89">
        <v>2</v>
      </c>
      <c r="M75" s="90">
        <v>0</v>
      </c>
      <c r="N75" s="5" t="s">
        <v>8</v>
      </c>
      <c r="O75" s="4">
        <v>80</v>
      </c>
      <c r="P75" s="48">
        <f>MIN(M75:O75)</f>
        <v>0</v>
      </c>
      <c r="Q75" s="50"/>
    </row>
    <row r="76" spans="2:47" ht="15.6" x14ac:dyDescent="0.3">
      <c r="J76" s="43"/>
      <c r="L76" s="89">
        <v>3</v>
      </c>
      <c r="M76" s="90">
        <v>0</v>
      </c>
      <c r="N76" s="4">
        <v>0</v>
      </c>
      <c r="O76" s="4">
        <v>47</v>
      </c>
      <c r="P76" s="48">
        <f t="shared" ref="P76" si="6">MIN(M76:O76)</f>
        <v>0</v>
      </c>
      <c r="Q76" s="3"/>
    </row>
    <row r="77" spans="2:47" ht="15.6" x14ac:dyDescent="0.3">
      <c r="J77" s="43"/>
      <c r="L77" s="3"/>
      <c r="M77" s="23">
        <f>MIN(M74:M76)</f>
        <v>0</v>
      </c>
      <c r="N77" s="23">
        <f t="shared" ref="N77:O77" si="7">MIN(N74:N76)</f>
        <v>0</v>
      </c>
      <c r="O77" s="23">
        <f t="shared" si="7"/>
        <v>0</v>
      </c>
      <c r="P77" s="30">
        <f>SUM(M77:O77,P74:P76)</f>
        <v>0</v>
      </c>
      <c r="Q77" s="3"/>
    </row>
    <row r="78" spans="2:47" ht="16.2" thickBot="1" x14ac:dyDescent="0.35">
      <c r="J78" s="43"/>
      <c r="L78" s="3"/>
      <c r="M78" s="47"/>
      <c r="N78" s="3"/>
      <c r="O78" s="3"/>
      <c r="P78" s="3"/>
      <c r="Q78" s="3"/>
    </row>
    <row r="79" spans="2:47" ht="18.600000000000001" thickBot="1" x14ac:dyDescent="0.4">
      <c r="B79" s="70" t="s">
        <v>23</v>
      </c>
      <c r="C79" s="71"/>
      <c r="D79" s="71"/>
      <c r="E79" s="63">
        <f>$N$16</f>
        <v>33</v>
      </c>
      <c r="F79" s="32" t="s">
        <v>15</v>
      </c>
      <c r="G79" s="31">
        <f>G72</f>
        <v>13</v>
      </c>
      <c r="H79" s="31" t="s">
        <v>11</v>
      </c>
      <c r="I79" s="33">
        <f>SUM(E79,G79)</f>
        <v>46</v>
      </c>
      <c r="J79" s="43"/>
      <c r="L79" s="70" t="s">
        <v>24</v>
      </c>
      <c r="M79" s="71"/>
      <c r="N79" s="71"/>
      <c r="O79" s="63">
        <f>$N$16</f>
        <v>33</v>
      </c>
      <c r="P79" s="32" t="s">
        <v>15</v>
      </c>
      <c r="Q79" s="31">
        <f>P77</f>
        <v>0</v>
      </c>
      <c r="R79" s="31" t="s">
        <v>11</v>
      </c>
      <c r="S79" s="33">
        <v>33</v>
      </c>
    </row>
    <row r="80" spans="2:47" ht="15" thickBot="1" x14ac:dyDescent="0.35"/>
    <row r="81" spans="2:17" ht="24" thickBot="1" x14ac:dyDescent="0.5">
      <c r="F81" s="75" t="s">
        <v>25</v>
      </c>
      <c r="G81" s="76"/>
      <c r="H81" s="76"/>
      <c r="I81" s="76"/>
      <c r="J81" s="76"/>
      <c r="K81" s="76"/>
      <c r="L81" s="76"/>
      <c r="M81" s="76"/>
      <c r="N81" s="76"/>
      <c r="O81" s="77"/>
    </row>
    <row r="82" spans="2:17" ht="15" thickBot="1" x14ac:dyDescent="0.35">
      <c r="J82" s="43"/>
    </row>
    <row r="83" spans="2:17" ht="16.2" thickBot="1" x14ac:dyDescent="0.35">
      <c r="B83" s="83" t="s">
        <v>7</v>
      </c>
      <c r="C83" s="84">
        <v>1</v>
      </c>
      <c r="D83" s="85">
        <v>2</v>
      </c>
      <c r="E83" s="86">
        <v>5</v>
      </c>
      <c r="F83" s="50"/>
      <c r="H83" s="83" t="s">
        <v>7</v>
      </c>
      <c r="I83" s="84">
        <v>1</v>
      </c>
      <c r="J83" s="85">
        <v>2</v>
      </c>
      <c r="K83" s="86">
        <v>5</v>
      </c>
    </row>
    <row r="84" spans="2:17" ht="15.6" x14ac:dyDescent="0.3">
      <c r="B84" s="87">
        <v>1</v>
      </c>
      <c r="C84" s="12" t="s">
        <v>8</v>
      </c>
      <c r="D84" s="24">
        <v>0</v>
      </c>
      <c r="E84" s="88">
        <v>0</v>
      </c>
      <c r="F84" s="54"/>
      <c r="H84" s="87">
        <v>1</v>
      </c>
      <c r="I84" s="12" t="s">
        <v>8</v>
      </c>
      <c r="J84" s="82" t="s">
        <v>0</v>
      </c>
      <c r="K84" s="28" t="s">
        <v>1</v>
      </c>
    </row>
    <row r="85" spans="2:17" ht="15.6" x14ac:dyDescent="0.3">
      <c r="B85" s="89">
        <v>2</v>
      </c>
      <c r="C85" s="90">
        <v>0</v>
      </c>
      <c r="D85" s="5" t="s">
        <v>8</v>
      </c>
      <c r="E85" s="4">
        <v>80</v>
      </c>
      <c r="F85" s="3"/>
      <c r="H85" s="89">
        <v>2</v>
      </c>
      <c r="I85" s="95" t="s">
        <v>26</v>
      </c>
      <c r="J85" s="5" t="s">
        <v>8</v>
      </c>
      <c r="K85" s="4">
        <v>80</v>
      </c>
    </row>
    <row r="86" spans="2:17" ht="15.6" x14ac:dyDescent="0.3">
      <c r="B86" s="89">
        <v>3</v>
      </c>
      <c r="C86" s="90">
        <v>0</v>
      </c>
      <c r="D86" s="4">
        <v>0</v>
      </c>
      <c r="E86" s="4">
        <v>47</v>
      </c>
      <c r="F86" s="46"/>
      <c r="H86" s="89">
        <v>3</v>
      </c>
      <c r="I86" s="82" t="s">
        <v>0</v>
      </c>
      <c r="J86" s="82" t="s">
        <v>0</v>
      </c>
      <c r="K86" s="4">
        <v>47</v>
      </c>
    </row>
    <row r="87" spans="2:17" ht="16.2" thickBot="1" x14ac:dyDescent="0.35">
      <c r="B87" s="3"/>
      <c r="C87" s="47"/>
      <c r="D87" s="3"/>
      <c r="E87" s="3"/>
      <c r="F87" s="3"/>
    </row>
    <row r="88" spans="2:17" ht="26.4" thickBot="1" x14ac:dyDescent="0.55000000000000004">
      <c r="B88" s="64" t="s">
        <v>27</v>
      </c>
      <c r="C88" s="65"/>
      <c r="D88" s="65"/>
      <c r="E88" s="65"/>
      <c r="F88" s="65"/>
      <c r="G88" s="66"/>
      <c r="J88" s="43"/>
      <c r="L88" s="67" t="s">
        <v>29</v>
      </c>
      <c r="M88" s="68"/>
      <c r="N88" s="68"/>
      <c r="O88" s="68"/>
      <c r="P88" s="68"/>
      <c r="Q88" s="69"/>
    </row>
    <row r="89" spans="2:17" ht="15" thickBot="1" x14ac:dyDescent="0.35">
      <c r="J89" s="43"/>
    </row>
    <row r="90" spans="2:17" ht="16.2" thickBot="1" x14ac:dyDescent="0.35">
      <c r="B90" s="83" t="s">
        <v>7</v>
      </c>
      <c r="C90" s="84">
        <v>1</v>
      </c>
      <c r="D90" s="85">
        <v>2</v>
      </c>
      <c r="E90" s="86">
        <v>5</v>
      </c>
      <c r="J90" s="43"/>
      <c r="L90" s="83" t="s">
        <v>7</v>
      </c>
      <c r="M90" s="55">
        <v>1</v>
      </c>
      <c r="N90" s="85">
        <v>2</v>
      </c>
      <c r="O90" s="86">
        <v>5</v>
      </c>
    </row>
    <row r="91" spans="2:17" ht="15.6" x14ac:dyDescent="0.3">
      <c r="B91" s="87">
        <v>1</v>
      </c>
      <c r="C91" s="12" t="s">
        <v>8</v>
      </c>
      <c r="D91" s="24">
        <v>0</v>
      </c>
      <c r="E91" s="88">
        <v>0</v>
      </c>
      <c r="F91" s="48">
        <f>MIN(C91:E91)</f>
        <v>0</v>
      </c>
      <c r="J91" s="43"/>
      <c r="L91" s="87">
        <v>1</v>
      </c>
      <c r="M91" s="51" t="s">
        <v>8</v>
      </c>
      <c r="N91" s="24">
        <v>0</v>
      </c>
      <c r="O91" s="88">
        <v>0</v>
      </c>
    </row>
    <row r="92" spans="2:17" ht="15.6" x14ac:dyDescent="0.3">
      <c r="B92" s="89">
        <v>2</v>
      </c>
      <c r="C92" s="12" t="s">
        <v>8</v>
      </c>
      <c r="D92" s="5" t="s">
        <v>8</v>
      </c>
      <c r="E92" s="4">
        <v>80</v>
      </c>
      <c r="F92" s="48">
        <f>MIN(C92:E92)</f>
        <v>80</v>
      </c>
      <c r="J92" s="43"/>
      <c r="L92" s="56">
        <v>2</v>
      </c>
      <c r="M92" s="95" t="s">
        <v>26</v>
      </c>
      <c r="N92" s="41" t="s">
        <v>8</v>
      </c>
      <c r="O92" s="40">
        <v>80</v>
      </c>
    </row>
    <row r="93" spans="2:17" ht="15.6" x14ac:dyDescent="0.3">
      <c r="B93" s="89">
        <v>3</v>
      </c>
      <c r="C93" s="90">
        <v>0</v>
      </c>
      <c r="D93" s="4">
        <v>0</v>
      </c>
      <c r="E93" s="4">
        <v>47</v>
      </c>
      <c r="F93" s="48">
        <f t="shared" ref="F93" si="8">MIN(C93:E93)</f>
        <v>0</v>
      </c>
      <c r="J93" s="43"/>
      <c r="L93" s="89">
        <v>3</v>
      </c>
      <c r="M93" s="92">
        <v>0</v>
      </c>
      <c r="N93" s="4">
        <v>0</v>
      </c>
      <c r="O93" s="4">
        <v>47</v>
      </c>
    </row>
    <row r="94" spans="2:17" ht="16.2" thickBot="1" x14ac:dyDescent="0.35">
      <c r="C94" s="23">
        <f>MIN(C91:C93)</f>
        <v>0</v>
      </c>
      <c r="D94" s="23">
        <f t="shared" ref="D94" si="9">MIN(D91:D93)</f>
        <v>0</v>
      </c>
      <c r="E94" s="23">
        <f t="shared" ref="E94" si="10">MIN(E91:E93)</f>
        <v>0</v>
      </c>
      <c r="F94" s="30">
        <f>SUM(C94:E94,F91:F93)</f>
        <v>80</v>
      </c>
      <c r="J94" s="43"/>
    </row>
    <row r="95" spans="2:17" ht="16.2" thickBot="1" x14ac:dyDescent="0.35">
      <c r="J95" s="43"/>
      <c r="L95" s="15" t="s">
        <v>7</v>
      </c>
      <c r="M95" s="85">
        <v>2</v>
      </c>
      <c r="N95" s="86">
        <v>5</v>
      </c>
    </row>
    <row r="96" spans="2:17" ht="15.6" x14ac:dyDescent="0.3">
      <c r="J96" s="43"/>
      <c r="K96" s="2"/>
      <c r="L96" s="9">
        <v>1</v>
      </c>
      <c r="M96" s="24">
        <v>0</v>
      </c>
      <c r="N96" s="88">
        <v>0</v>
      </c>
      <c r="O96" s="48">
        <f>MIN(M96:N96)</f>
        <v>0</v>
      </c>
    </row>
    <row r="97" spans="1:18" ht="15.6" x14ac:dyDescent="0.3">
      <c r="J97" s="43"/>
      <c r="L97" s="9">
        <v>3</v>
      </c>
      <c r="M97" s="4">
        <v>0</v>
      </c>
      <c r="N97" s="4">
        <v>47</v>
      </c>
      <c r="O97" s="48">
        <f>MIN(M97:N97)</f>
        <v>0</v>
      </c>
    </row>
    <row r="98" spans="1:18" ht="15.6" x14ac:dyDescent="0.3">
      <c r="M98" s="23">
        <f>MIN(M96:M97)</f>
        <v>0</v>
      </c>
      <c r="N98" s="23">
        <f>MIN(N96:N97)</f>
        <v>0</v>
      </c>
      <c r="O98" s="30">
        <f>SUM(M98:N98,O96:O97)</f>
        <v>0</v>
      </c>
    </row>
    <row r="99" spans="1:18" ht="16.2" thickBot="1" x14ac:dyDescent="0.35">
      <c r="M99" s="3"/>
      <c r="N99" s="3"/>
      <c r="O99" s="3"/>
    </row>
    <row r="100" spans="1:18" ht="18.600000000000001" thickBot="1" x14ac:dyDescent="0.4">
      <c r="B100" s="70" t="s">
        <v>30</v>
      </c>
      <c r="C100" s="71"/>
      <c r="D100" s="71"/>
      <c r="E100" s="63">
        <f>$N$16</f>
        <v>33</v>
      </c>
      <c r="F100" s="32" t="s">
        <v>15</v>
      </c>
      <c r="G100" s="31">
        <f>F94</f>
        <v>80</v>
      </c>
      <c r="H100" s="31" t="s">
        <v>11</v>
      </c>
      <c r="I100" s="33">
        <f>SUM(E100,G100)</f>
        <v>113</v>
      </c>
      <c r="K100" s="70" t="s">
        <v>31</v>
      </c>
      <c r="L100" s="71"/>
      <c r="M100" s="71"/>
      <c r="N100" s="63">
        <f>$N$16</f>
        <v>33</v>
      </c>
      <c r="O100" s="32" t="s">
        <v>15</v>
      </c>
      <c r="P100" s="31">
        <f>N98</f>
        <v>0</v>
      </c>
      <c r="Q100" s="31" t="s">
        <v>11</v>
      </c>
      <c r="R100" s="33">
        <v>33</v>
      </c>
    </row>
    <row r="101" spans="1:18" ht="15" thickBot="1" x14ac:dyDescent="0.35"/>
    <row r="102" spans="1:18" ht="24" thickBot="1" x14ac:dyDescent="0.5">
      <c r="A102" t="s">
        <v>2</v>
      </c>
      <c r="C102" s="2"/>
      <c r="D102" s="2"/>
      <c r="E102" s="2"/>
      <c r="F102" s="98" t="s">
        <v>35</v>
      </c>
      <c r="G102" s="99"/>
      <c r="H102" s="99"/>
      <c r="I102" s="99"/>
      <c r="J102" s="99"/>
      <c r="K102" s="99"/>
      <c r="L102" s="99"/>
      <c r="M102" s="99"/>
      <c r="N102" s="99"/>
      <c r="O102" s="100"/>
      <c r="P102" s="2"/>
      <c r="Q102" s="2"/>
      <c r="R102" s="2"/>
    </row>
    <row r="103" spans="1:18" ht="15" thickBot="1" x14ac:dyDescent="0.35"/>
    <row r="104" spans="1:18" ht="16.2" thickBot="1" x14ac:dyDescent="0.35">
      <c r="B104" s="15" t="s">
        <v>7</v>
      </c>
      <c r="C104" s="85">
        <v>2</v>
      </c>
      <c r="D104" s="86">
        <v>5</v>
      </c>
    </row>
    <row r="105" spans="1:18" ht="15.6" x14ac:dyDescent="0.3">
      <c r="B105" s="9">
        <v>1</v>
      </c>
      <c r="C105" s="24">
        <v>0</v>
      </c>
      <c r="D105" s="96">
        <v>0</v>
      </c>
    </row>
    <row r="106" spans="1:18" ht="15.6" x14ac:dyDescent="0.3">
      <c r="B106" s="9">
        <v>3</v>
      </c>
      <c r="C106" s="97">
        <v>0</v>
      </c>
      <c r="D106" s="4">
        <v>47</v>
      </c>
    </row>
    <row r="107" spans="1:18" ht="15" thickBot="1" x14ac:dyDescent="0.35"/>
    <row r="108" spans="1:18" ht="21.6" thickBot="1" x14ac:dyDescent="0.45">
      <c r="B108" s="72" t="s">
        <v>36</v>
      </c>
      <c r="C108" s="73"/>
      <c r="D108" s="73"/>
      <c r="E108" s="73"/>
      <c r="F108" s="73"/>
      <c r="G108" s="73"/>
      <c r="H108" s="74"/>
    </row>
    <row r="109" spans="1:18" ht="15" thickBot="1" x14ac:dyDescent="0.35"/>
    <row r="110" spans="1:18" ht="18.600000000000001" thickBot="1" x14ac:dyDescent="0.4">
      <c r="B110" s="61" t="s">
        <v>3</v>
      </c>
      <c r="C110" s="62" t="s">
        <v>4</v>
      </c>
    </row>
    <row r="111" spans="1:18" ht="18" x14ac:dyDescent="0.35">
      <c r="B111" s="59" t="s">
        <v>6</v>
      </c>
      <c r="C111" s="60">
        <v>15</v>
      </c>
    </row>
    <row r="112" spans="1:18" ht="18" x14ac:dyDescent="0.35">
      <c r="B112" s="58" t="s">
        <v>28</v>
      </c>
      <c r="C112" s="58">
        <v>8</v>
      </c>
    </row>
    <row r="113" spans="2:3" ht="18" x14ac:dyDescent="0.35">
      <c r="B113" s="58" t="s">
        <v>32</v>
      </c>
      <c r="C113" s="58">
        <v>2</v>
      </c>
    </row>
    <row r="114" spans="2:3" ht="18" x14ac:dyDescent="0.35">
      <c r="B114" s="58" t="s">
        <v>33</v>
      </c>
      <c r="C114" s="58">
        <v>6</v>
      </c>
    </row>
    <row r="115" spans="2:3" ht="18" x14ac:dyDescent="0.35">
      <c r="B115" s="58" t="s">
        <v>5</v>
      </c>
      <c r="C115" s="58">
        <v>2</v>
      </c>
    </row>
    <row r="116" spans="2:3" ht="18" x14ac:dyDescent="0.35">
      <c r="B116" s="58"/>
      <c r="C116" s="57">
        <f>SUM(C111:C115)</f>
        <v>33</v>
      </c>
    </row>
  </sheetData>
  <mergeCells count="16">
    <mergeCell ref="F102:O102"/>
    <mergeCell ref="B108:H108"/>
    <mergeCell ref="F81:O81"/>
    <mergeCell ref="B88:G88"/>
    <mergeCell ref="L88:Q88"/>
    <mergeCell ref="B100:D100"/>
    <mergeCell ref="K100:M100"/>
    <mergeCell ref="F53:N53"/>
    <mergeCell ref="B64:G64"/>
    <mergeCell ref="L64:Q64"/>
    <mergeCell ref="B79:D79"/>
    <mergeCell ref="L79:N79"/>
    <mergeCell ref="B32:G32"/>
    <mergeCell ref="L32:Q32"/>
    <mergeCell ref="B51:D51"/>
    <mergeCell ref="L51:N5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2025-02-28T15:35:09Z</dcterms:modified>
</cp:coreProperties>
</file>