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dummy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<sst xmlns="http://schemas.openxmlformats.org/spreadsheetml/2006/main" count="2430" uniqueCount="1135">
  <si>
    <t>CL1</t>
  </si>
  <si>
    <t>CL2</t>
  </si>
  <si>
    <t>CL3</t>
  </si>
  <si>
    <t>C1</t>
  </si>
  <si>
    <t>C2</t>
  </si>
  <si>
    <t>C3</t>
  </si>
  <si>
    <t>C4</t>
  </si>
  <si>
    <t>CM1</t>
  </si>
  <si>
    <t>CM2</t>
  </si>
  <si>
    <t>CM3</t>
  </si>
  <si>
    <t>CM4</t>
  </si>
  <si>
    <t>racer</t>
  </si>
  <si>
    <t>category_racer</t>
  </si>
  <si>
    <t>名前</t>
  </si>
  <si>
    <t>ふりがな</t>
  </si>
  <si>
    <t>性別</t>
  </si>
  <si>
    <t>誕生日</t>
  </si>
  <si>
    <t>都道府県</t>
  </si>
  <si>
    <t>携帯</t>
  </si>
  <si>
    <t>Gen</t>
  </si>
  <si>
    <t>-2016y</t>
  </si>
  <si>
    <t>m+d</t>
  </si>
  <si>
    <t>-&gt;ADD</t>
  </si>
  <si>
    <t>x25</t>
  </si>
  <si>
    <t>残り</t>
  </si>
  <si>
    <t>month</t>
  </si>
  <si>
    <t>day</t>
  </si>
  <si>
    <t>year</t>
  </si>
  <si>
    <t>date</t>
  </si>
  <si>
    <t>rand()</t>
  </si>
  <si>
    <t>白木 菜摘</t>
  </si>
  <si>
    <t>しらき なつみ</t>
  </si>
  <si>
    <t>女</t>
  </si>
  <si>
    <t>2015/3/7</t>
  </si>
  <si>
    <t>新潟県</t>
  </si>
  <si>
    <t>090-4182-3935</t>
  </si>
  <si>
    <t>'Shiraki'</t>
  </si>
  <si>
    <t>'NATSUMI'</t>
  </si>
  <si>
    <t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</t>
  </si>
  <si>
    <t>', '', '', '', '</t>
  </si>
  <si>
    <t>d</t>
  </si>
  <si>
    <t>INSERT INTO `cyclox2`.`category_racers` 
(`racer_code`, `category_code`, `apply_date`, `reason_id`, `reason_note`, `meet_code`, `cancel_date`, `modified`, `created`) 
VALUES ('XYZ-156-</t>
  </si>
  <si>
    <t>菊地 恵梨香</t>
  </si>
  <si>
    <t>きくち えりか</t>
  </si>
  <si>
    <t>2015/6/2</t>
  </si>
  <si>
    <t>千葉県</t>
  </si>
  <si>
    <t>090-8273-6879</t>
  </si>
  <si>
    <t>'Kikuchi'</t>
  </si>
  <si>
    <t>'ERIKA'</t>
  </si>
  <si>
    <t>風間 一哉</t>
  </si>
  <si>
    <t>かざま かずや</t>
  </si>
  <si>
    <t>男</t>
  </si>
  <si>
    <t>2015/2/23</t>
  </si>
  <si>
    <t>東京都</t>
  </si>
  <si>
    <t>080-9695-6339</t>
  </si>
  <si>
    <t>'Kazama'</t>
  </si>
  <si>
    <t>'KAZUYA'</t>
  </si>
  <si>
    <t>菅井 小雁</t>
  </si>
  <si>
    <t>すがい こがん</t>
  </si>
  <si>
    <t>2014/9/15</t>
  </si>
  <si>
    <t>三重県</t>
  </si>
  <si>
    <t>080-1660-4898</t>
  </si>
  <si>
    <t>'Sugai'</t>
  </si>
  <si>
    <t>'KOGAN'</t>
  </si>
  <si>
    <t>松山 杏</t>
  </si>
  <si>
    <t>まつやま あん</t>
  </si>
  <si>
    <t>兵庫県</t>
  </si>
  <si>
    <t>090-7175-1343</t>
  </si>
  <si>
    <t>'Matsuyama'</t>
  </si>
  <si>
    <t>'AN'</t>
  </si>
  <si>
    <t>川原 千佳子</t>
  </si>
  <si>
    <t>かわはら ちかこ</t>
  </si>
  <si>
    <t>2014/7/12</t>
  </si>
  <si>
    <t>富山県</t>
  </si>
  <si>
    <t>090-3108-7308</t>
  </si>
  <si>
    <t>'Kawahara'</t>
  </si>
  <si>
    <t>'CHIKAKO'</t>
  </si>
  <si>
    <t>豊田 美月</t>
  </si>
  <si>
    <t>とよた みづき</t>
  </si>
  <si>
    <t>2015/5/2</t>
  </si>
  <si>
    <t>静岡県</t>
  </si>
  <si>
    <t>080-9178-9789</t>
  </si>
  <si>
    <t>'Toyota'</t>
  </si>
  <si>
    <t>'MIZUKI'</t>
  </si>
  <si>
    <t>風間 サダヲ</t>
  </si>
  <si>
    <t>かざま さだお</t>
  </si>
  <si>
    <t>2014/12/6</t>
  </si>
  <si>
    <t>090-2259-3189</t>
  </si>
  <si>
    <t>'SADAO'</t>
  </si>
  <si>
    <t>清野 芽以</t>
  </si>
  <si>
    <t>きよの めい</t>
  </si>
  <si>
    <t>2015/2/13</t>
  </si>
  <si>
    <t>埼玉県</t>
  </si>
  <si>
    <t>090-7783-5404</t>
  </si>
  <si>
    <t>'Kiyono'</t>
  </si>
  <si>
    <t>'MEI'</t>
  </si>
  <si>
    <t>大津 満</t>
  </si>
  <si>
    <t>おおつ みつる</t>
  </si>
  <si>
    <t>2015/3/29</t>
  </si>
  <si>
    <t>090-7231-5395</t>
  </si>
  <si>
    <t>'Otsu'</t>
  </si>
  <si>
    <t>'MITSURU'</t>
  </si>
  <si>
    <t>宮城 真希</t>
  </si>
  <si>
    <t>みやぎ まき</t>
  </si>
  <si>
    <t>2015/5/14</t>
  </si>
  <si>
    <t>080-7568-2886</t>
  </si>
  <si>
    <t>'Miyagi'</t>
  </si>
  <si>
    <t>'MAKI'</t>
  </si>
  <si>
    <t>井出 栄一</t>
  </si>
  <si>
    <t>いで えいいち</t>
  </si>
  <si>
    <t>2014/8/12</t>
  </si>
  <si>
    <t>福岡県</t>
  </si>
  <si>
    <t>080-8850-8091</t>
  </si>
  <si>
    <t>'Ide'</t>
  </si>
  <si>
    <t>'EIICHI'</t>
  </si>
  <si>
    <t>前川 米蔵</t>
  </si>
  <si>
    <t>まえかわ よねぞう</t>
  </si>
  <si>
    <t>2015/1/27</t>
  </si>
  <si>
    <t>080-7931-2389</t>
  </si>
  <si>
    <t>'Maekawa'</t>
  </si>
  <si>
    <t>'YONEZO'</t>
  </si>
  <si>
    <t>津田 禄郎</t>
  </si>
  <si>
    <t>つだ ろくろう</t>
  </si>
  <si>
    <t>2015/3/23</t>
  </si>
  <si>
    <t>栃木県</t>
  </si>
  <si>
    <t>080-2760-9514</t>
  </si>
  <si>
    <t>'Tsuda'</t>
  </si>
  <si>
    <t>'ROKURO'</t>
  </si>
  <si>
    <t>福地 充則</t>
  </si>
  <si>
    <t>ふくち みつのり</t>
  </si>
  <si>
    <t>2014/10/22</t>
  </si>
  <si>
    <t>群馬県</t>
  </si>
  <si>
    <t>090-1252-8197</t>
  </si>
  <si>
    <t>'Fukuchi'</t>
  </si>
  <si>
    <t>'MITSUNORI'</t>
  </si>
  <si>
    <t>若林 あい</t>
  </si>
  <si>
    <t>わかばやし あい</t>
  </si>
  <si>
    <t>2015/6/6</t>
  </si>
  <si>
    <t>佐賀県</t>
  </si>
  <si>
    <t>080-9311-6580</t>
  </si>
  <si>
    <t>'Wakabayashi'</t>
  </si>
  <si>
    <t>'AI'</t>
  </si>
  <si>
    <t>中村 涼子</t>
  </si>
  <si>
    <t>なかむら りょうこ</t>
  </si>
  <si>
    <t>2014/7/3</t>
  </si>
  <si>
    <t>090-8530-6749</t>
  </si>
  <si>
    <t>'Nakamura'</t>
  </si>
  <si>
    <t>'RYOKO'</t>
  </si>
  <si>
    <t>玉城 由宇</t>
  </si>
  <si>
    <t>たまき ゆう</t>
  </si>
  <si>
    <t>2014/9/27</t>
  </si>
  <si>
    <t>090-2904-4635</t>
  </si>
  <si>
    <t>'Tamaki'</t>
  </si>
  <si>
    <t>'YU'</t>
  </si>
  <si>
    <t>相馬 扶樹</t>
  </si>
  <si>
    <t>あいば もとき</t>
  </si>
  <si>
    <t>2014/11/26</t>
  </si>
  <si>
    <t>大阪府</t>
  </si>
  <si>
    <t>090-4295-5321</t>
  </si>
  <si>
    <t>'Aiba'</t>
  </si>
  <si>
    <t>'MOTOKI'</t>
  </si>
  <si>
    <t>赤木 美佐子</t>
  </si>
  <si>
    <t>あかぎ みさこ</t>
  </si>
  <si>
    <t>2015/3/20</t>
  </si>
  <si>
    <t>長野県</t>
  </si>
  <si>
    <t>080-7897-7049</t>
  </si>
  <si>
    <t>'Akagi'</t>
  </si>
  <si>
    <t>'MISAKO'</t>
  </si>
  <si>
    <t>田沢 雅彦</t>
  </si>
  <si>
    <t>たざわ まさひこ</t>
  </si>
  <si>
    <t>2015/4/23</t>
  </si>
  <si>
    <t>神奈川県</t>
  </si>
  <si>
    <t>080-8718-8496</t>
  </si>
  <si>
    <t>'Tazawa'</t>
  </si>
  <si>
    <t>'MASAHIKO'</t>
  </si>
  <si>
    <t>深沢 隼士</t>
  </si>
  <si>
    <t>ふかざわ しゅんじ</t>
  </si>
  <si>
    <t>2015/1/30</t>
  </si>
  <si>
    <t>熊本県</t>
  </si>
  <si>
    <t>080-8287-1002</t>
  </si>
  <si>
    <t>'Fukazawa'</t>
  </si>
  <si>
    <t>'SHUNJI'</t>
  </si>
  <si>
    <t>西川 薫</t>
  </si>
  <si>
    <t>にしかわ かおる</t>
  </si>
  <si>
    <t>2015/6/16</t>
  </si>
  <si>
    <t>090-5757- 720</t>
  </si>
  <si>
    <t>'Nishikawa'</t>
  </si>
  <si>
    <t>'KAORU'</t>
  </si>
  <si>
    <t>矢沢 翔</t>
  </si>
  <si>
    <t>やざわ しょう</t>
  </si>
  <si>
    <t>2014/8/28</t>
  </si>
  <si>
    <t>鳥取県</t>
  </si>
  <si>
    <t>090-2712-3940</t>
  </si>
  <si>
    <t>'Yazawa'</t>
  </si>
  <si>
    <t>'SHO'</t>
  </si>
  <si>
    <t>原 咲</t>
  </si>
  <si>
    <t>はら さき</t>
  </si>
  <si>
    <t>2014/9/26</t>
  </si>
  <si>
    <t>青森県</t>
  </si>
  <si>
    <t>090- 684-2278</t>
  </si>
  <si>
    <t>'Hara'</t>
  </si>
  <si>
    <t>'SAKI'</t>
  </si>
  <si>
    <t>桜田 晋也</t>
  </si>
  <si>
    <t>さくらだ しんや</t>
  </si>
  <si>
    <t>2015/5/27</t>
  </si>
  <si>
    <t>080-6192-9355</t>
  </si>
  <si>
    <t>'Sakurada'</t>
  </si>
  <si>
    <t>'SHINYA'</t>
  </si>
  <si>
    <t>伊丹 はじめ</t>
  </si>
  <si>
    <t>いたみ はじめ</t>
  </si>
  <si>
    <t>2015/6/13</t>
  </si>
  <si>
    <t>080-9984-5024</t>
  </si>
  <si>
    <t>'Itami'</t>
  </si>
  <si>
    <t>'HAJIME'</t>
  </si>
  <si>
    <t>望月 徹平</t>
  </si>
  <si>
    <t>もちづき てっぺい</t>
  </si>
  <si>
    <t>2015/5/8</t>
  </si>
  <si>
    <t>080- 354-6073</t>
  </si>
  <si>
    <t>'Mochizuki'</t>
  </si>
  <si>
    <t>'TEPPEI'</t>
  </si>
  <si>
    <t>山城 芳正</t>
  </si>
  <si>
    <t>やましろ よしまさ</t>
  </si>
  <si>
    <t>2015/6/14</t>
  </si>
  <si>
    <t>080-8161-7453</t>
  </si>
  <si>
    <t>'Yamashiro'</t>
  </si>
  <si>
    <t>'YOSHIMASA'</t>
  </si>
  <si>
    <t>須賀 幸平</t>
  </si>
  <si>
    <t>すが こうへい</t>
  </si>
  <si>
    <t>2015/1/17</t>
  </si>
  <si>
    <t>090-6193-5699</t>
  </si>
  <si>
    <t>'Suga'</t>
  </si>
  <si>
    <t>'KOHEI'</t>
  </si>
  <si>
    <t>佐久間 幸子</t>
  </si>
  <si>
    <t>さくま さちこ</t>
  </si>
  <si>
    <t>2015/4/12</t>
  </si>
  <si>
    <t>090-3640-4649</t>
  </si>
  <si>
    <t>'Sakuma'</t>
  </si>
  <si>
    <t>'SACHIKO'</t>
  </si>
  <si>
    <t>植松 六郎</t>
  </si>
  <si>
    <t>うえまつ ろくろう</t>
  </si>
  <si>
    <t>2015/5/28</t>
  </si>
  <si>
    <t>080-8058-2716</t>
  </si>
  <si>
    <t>'Uematsu'</t>
  </si>
  <si>
    <t>奥山 勇一</t>
  </si>
  <si>
    <t>おくやま ゆういち</t>
  </si>
  <si>
    <t>2014/12/13</t>
  </si>
  <si>
    <t>秋田県</t>
  </si>
  <si>
    <t>080-4358-3291</t>
  </si>
  <si>
    <t>'Okuyama'</t>
  </si>
  <si>
    <t>'YUICHI'</t>
  </si>
  <si>
    <t>西尾 みゆき</t>
  </si>
  <si>
    <t>にしお みゆき</t>
  </si>
  <si>
    <t>090-6285-8575</t>
  </si>
  <si>
    <t>'Nishio'</t>
  </si>
  <si>
    <t>'MIYUKI'</t>
  </si>
  <si>
    <t>秋葉 一樹</t>
  </si>
  <si>
    <t>あきば かずき</t>
  </si>
  <si>
    <t>2015/2/11</t>
  </si>
  <si>
    <t>080-9864- 198</t>
  </si>
  <si>
    <t>'Akiba'</t>
  </si>
  <si>
    <t>'KAZUKI'</t>
  </si>
  <si>
    <t>丹野 俊二</t>
  </si>
  <si>
    <t>たんの しゅんじ</t>
  </si>
  <si>
    <t>2015/2/5</t>
  </si>
  <si>
    <t>北海道</t>
  </si>
  <si>
    <t>090-4378-8374</t>
  </si>
  <si>
    <t>'Tanno'</t>
  </si>
  <si>
    <t>関 恵子</t>
  </si>
  <si>
    <t>せき けいこ</t>
  </si>
  <si>
    <t>2014/10/5</t>
  </si>
  <si>
    <t>090-3132-2373</t>
  </si>
  <si>
    <t>'Seki'</t>
  </si>
  <si>
    <t>'KEIKO'</t>
  </si>
  <si>
    <t>秋山 友香</t>
  </si>
  <si>
    <t>あきやま ともか</t>
  </si>
  <si>
    <t>2014/11/27</t>
  </si>
  <si>
    <t>090-6978-8264</t>
  </si>
  <si>
    <t>'Akiyama'</t>
  </si>
  <si>
    <t>'TOMOKA'</t>
  </si>
  <si>
    <t>瀬川 夏希</t>
  </si>
  <si>
    <t>せがわ なつき</t>
  </si>
  <si>
    <t>2015/5/23</t>
  </si>
  <si>
    <t>福島県</t>
  </si>
  <si>
    <t>090-1826-8795</t>
  </si>
  <si>
    <t>'Segawa'</t>
  </si>
  <si>
    <t>'NATSUKI'</t>
  </si>
  <si>
    <t>長澤 美和子</t>
  </si>
  <si>
    <t>ながさわ みわこ</t>
  </si>
  <si>
    <t>2014/11/2</t>
  </si>
  <si>
    <t>080-8047-5829</t>
  </si>
  <si>
    <t>'Nagasawa'</t>
  </si>
  <si>
    <t>'MIWAKO'</t>
  </si>
  <si>
    <t>日高 祐一</t>
  </si>
  <si>
    <t>ひだか ゆういち</t>
  </si>
  <si>
    <t>2015/2/4</t>
  </si>
  <si>
    <t>沖縄県</t>
  </si>
  <si>
    <t>080-5525-8209</t>
  </si>
  <si>
    <t>'Hidaka'</t>
  </si>
  <si>
    <t>原口 鉄二</t>
  </si>
  <si>
    <t>はらぐち てつじ</t>
  </si>
  <si>
    <t>2015/2/14</t>
  </si>
  <si>
    <t>090-7071- 412</t>
  </si>
  <si>
    <t>'Haraguchi'</t>
  </si>
  <si>
    <t>'TETSUJI'</t>
  </si>
  <si>
    <t>河野 光博</t>
  </si>
  <si>
    <t>こうの みつひろ</t>
  </si>
  <si>
    <t>2015/3/3</t>
  </si>
  <si>
    <t>090-5249-1299</t>
  </si>
  <si>
    <t>'Kono'</t>
  </si>
  <si>
    <t>'MITSUHIRO'</t>
  </si>
  <si>
    <t>谷本 勤</t>
  </si>
  <si>
    <t>たにもと つとむ</t>
  </si>
  <si>
    <t>2014/7/22</t>
  </si>
  <si>
    <t>080-1006-7035</t>
  </si>
  <si>
    <t>'Tanimoto'</t>
  </si>
  <si>
    <t>'TSUTOMU'</t>
  </si>
  <si>
    <t>須田 景子</t>
  </si>
  <si>
    <t>すだ けいこ</t>
  </si>
  <si>
    <t>090-2443- 174</t>
  </si>
  <si>
    <t>'Suda'</t>
  </si>
  <si>
    <t>山瀬 昌代</t>
  </si>
  <si>
    <t>やませ まさよ</t>
  </si>
  <si>
    <t>2015/6/12</t>
  </si>
  <si>
    <t>広島県</t>
  </si>
  <si>
    <t>080-3866-6208</t>
  </si>
  <si>
    <t>'Yamase'</t>
  </si>
  <si>
    <t>'MASAYO'</t>
  </si>
  <si>
    <t>曽根 六郎</t>
  </si>
  <si>
    <t>そね ろくろう</t>
  </si>
  <si>
    <t>2014/10/8</t>
  </si>
  <si>
    <t>080-1944-8120</t>
  </si>
  <si>
    <t>'Sone'</t>
  </si>
  <si>
    <t>吉本 咲</t>
  </si>
  <si>
    <t>よしもと さき</t>
  </si>
  <si>
    <t>2014/11/10</t>
  </si>
  <si>
    <t>090-5800-3133</t>
  </si>
  <si>
    <t>'Yoshimoto'</t>
  </si>
  <si>
    <t>森脇 麻由子</t>
  </si>
  <si>
    <t>もりわき まゆこ</t>
  </si>
  <si>
    <t>2015/6/15</t>
  </si>
  <si>
    <t>090-3183-9919</t>
  </si>
  <si>
    <t>'Moriwaki'</t>
  </si>
  <si>
    <t>'MAYUKO'</t>
  </si>
  <si>
    <t>高松 和香</t>
  </si>
  <si>
    <t>たかまつ わか</t>
  </si>
  <si>
    <t>2015/3/8</t>
  </si>
  <si>
    <t>090-2394-7388</t>
  </si>
  <si>
    <t>'Takamatsu'</t>
  </si>
  <si>
    <t>'WAKA'</t>
  </si>
  <si>
    <t>竹田 遥</t>
  </si>
  <si>
    <t>たけだ はるか</t>
  </si>
  <si>
    <t>2014/9/28</t>
  </si>
  <si>
    <t>宮崎県</t>
  </si>
  <si>
    <t>090-4329-9289</t>
  </si>
  <si>
    <t>'Takeda'</t>
  </si>
  <si>
    <t>'HARUKA'</t>
  </si>
  <si>
    <t>中山 妃里</t>
  </si>
  <si>
    <t>なかやま ゆり</t>
  </si>
  <si>
    <t>2014/11/6</t>
  </si>
  <si>
    <t>080-9530-8050</t>
  </si>
  <si>
    <t>'Nakayama'</t>
  </si>
  <si>
    <t>'YURI'</t>
  </si>
  <si>
    <t>大原 あさみ</t>
  </si>
  <si>
    <t>おおはら あさみ</t>
  </si>
  <si>
    <t>2015/4/25</t>
  </si>
  <si>
    <t>奈良県</t>
  </si>
  <si>
    <t>080-8822-8629</t>
  </si>
  <si>
    <t>'Ohara'</t>
  </si>
  <si>
    <t>'ASAMI'</t>
  </si>
  <si>
    <t>芦屋 一輝</t>
  </si>
  <si>
    <t>あしや かずき</t>
  </si>
  <si>
    <t>2014/11/24</t>
  </si>
  <si>
    <t>090-2904-7117</t>
  </si>
  <si>
    <t>'Ashiya'</t>
  </si>
  <si>
    <t>水上 ノブヒコ</t>
  </si>
  <si>
    <t>みずかみ のぶひこ</t>
  </si>
  <si>
    <t>090-4043-5350</t>
  </si>
  <si>
    <t>'Mizukami'</t>
  </si>
  <si>
    <t>'NOBUHIKO'</t>
  </si>
  <si>
    <t>吉永 美幸</t>
  </si>
  <si>
    <t>よしなが みゆき</t>
  </si>
  <si>
    <t>2015/2/28</t>
  </si>
  <si>
    <t>080-6366-4928</t>
  </si>
  <si>
    <t>'Yoshinaga'</t>
  </si>
  <si>
    <t>宮坂 愛梨</t>
  </si>
  <si>
    <t>みやさか あいり</t>
  </si>
  <si>
    <t>2014/7/19</t>
  </si>
  <si>
    <t>090-9027-3682</t>
  </si>
  <si>
    <t>'Miyasaka'</t>
  </si>
  <si>
    <t>'AIRI'</t>
  </si>
  <si>
    <t>荒川 良介</t>
  </si>
  <si>
    <t>あらかわ りょうすけ</t>
  </si>
  <si>
    <t>2015/5/3</t>
  </si>
  <si>
    <t>080-3350-7098</t>
  </si>
  <si>
    <t>'Arakawa'</t>
  </si>
  <si>
    <t>'RYOSU'</t>
  </si>
  <si>
    <t>岡本 メイサ</t>
  </si>
  <si>
    <t>おかもと めいさ</t>
  </si>
  <si>
    <t>2015/3/14</t>
  </si>
  <si>
    <t>090-6249-5663</t>
  </si>
  <si>
    <t>'Okamoto'</t>
  </si>
  <si>
    <t>'MEISA'</t>
  </si>
  <si>
    <t>小沢 なつみ</t>
  </si>
  <si>
    <t>おざわ なつみ</t>
  </si>
  <si>
    <t>2014/12/28</t>
  </si>
  <si>
    <t>長崎県</t>
  </si>
  <si>
    <t>080-8265- 980</t>
  </si>
  <si>
    <t>'Ozawa'</t>
  </si>
  <si>
    <t>小畑 幸子</t>
  </si>
  <si>
    <t>おばた さちこ</t>
  </si>
  <si>
    <t>2014/9/29</t>
  </si>
  <si>
    <t>080- 749-6585</t>
  </si>
  <si>
    <t>'Obata'</t>
  </si>
  <si>
    <t>野際 雅彦</t>
  </si>
  <si>
    <t>のぎわ まさひこ</t>
  </si>
  <si>
    <t>2014/8/25</t>
  </si>
  <si>
    <t>090-3853-7111</t>
  </si>
  <si>
    <t>'Nogiwa'</t>
  </si>
  <si>
    <t>秋本 一輝</t>
  </si>
  <si>
    <t>あきもと かずき</t>
  </si>
  <si>
    <t>090-5043-9780</t>
  </si>
  <si>
    <t>'Akimoto'</t>
  </si>
  <si>
    <t>日高 菜々美</t>
  </si>
  <si>
    <t>ひだか ななみ</t>
  </si>
  <si>
    <t>2015/1/28</t>
  </si>
  <si>
    <t>080-8953-4244</t>
  </si>
  <si>
    <t>'NANAMI'</t>
  </si>
  <si>
    <t>梅津 扶樹</t>
  </si>
  <si>
    <t>うめづ もとき</t>
  </si>
  <si>
    <t>2014/8/29</t>
  </si>
  <si>
    <t>080-7483-1413</t>
  </si>
  <si>
    <t>'Umezu'</t>
  </si>
  <si>
    <t>神田 春樹</t>
  </si>
  <si>
    <t>かんだ はるき</t>
  </si>
  <si>
    <t>2014/8/13</t>
  </si>
  <si>
    <t>090-3260-5633</t>
  </si>
  <si>
    <t>'Kanda'</t>
  </si>
  <si>
    <t>'HARUKI'</t>
  </si>
  <si>
    <t>野崎 文世</t>
  </si>
  <si>
    <t>のざき ふみよ</t>
  </si>
  <si>
    <t>2015/4/17</t>
  </si>
  <si>
    <t>080-4476-5694</t>
  </si>
  <si>
    <t>'Nozaki'</t>
  </si>
  <si>
    <t>'FUMIYO'</t>
  </si>
  <si>
    <t>真田 七世</t>
  </si>
  <si>
    <t>さなだ ななせ</t>
  </si>
  <si>
    <t>2015/5/1</t>
  </si>
  <si>
    <t>080-9506-5195</t>
  </si>
  <si>
    <t>'Sanada'</t>
  </si>
  <si>
    <t>'NANASE'</t>
  </si>
  <si>
    <t>牧瀬 大五郎</t>
  </si>
  <si>
    <t>まきせ だいごろう</t>
  </si>
  <si>
    <t>2014/11/15</t>
  </si>
  <si>
    <t>090-8268-4380</t>
  </si>
  <si>
    <t>'Makise'</t>
  </si>
  <si>
    <t>'DAIGORO'</t>
  </si>
  <si>
    <t>高畑 ノブヒコ</t>
  </si>
  <si>
    <t>たかはた のぶひこ</t>
  </si>
  <si>
    <t>2015/4/9</t>
  </si>
  <si>
    <t>080-3792-9189</t>
  </si>
  <si>
    <t>'Takahata'</t>
  </si>
  <si>
    <t>大塚 一樹</t>
  </si>
  <si>
    <t>おおつか かずき</t>
  </si>
  <si>
    <t>2014/7/29</t>
  </si>
  <si>
    <t>080-4126-5946</t>
  </si>
  <si>
    <t>'Otsuka'</t>
  </si>
  <si>
    <t>三輪 真奈美</t>
  </si>
  <si>
    <t>みわ まなみ</t>
  </si>
  <si>
    <t>2014/9/2</t>
  </si>
  <si>
    <t>福井県</t>
  </si>
  <si>
    <t>090-4925-7182</t>
  </si>
  <si>
    <t>'Miwa'</t>
  </si>
  <si>
    <t>'MANAMI'</t>
  </si>
  <si>
    <t>有馬 理紗</t>
  </si>
  <si>
    <t>ありま りさ</t>
  </si>
  <si>
    <t>090-6452- 651</t>
  </si>
  <si>
    <t>'Arima'</t>
  </si>
  <si>
    <t>'RISA'</t>
  </si>
  <si>
    <t>三好 奈央</t>
  </si>
  <si>
    <t>みよし なお</t>
  </si>
  <si>
    <t>080-8506-3616</t>
  </si>
  <si>
    <t>'Miyoshi'</t>
  </si>
  <si>
    <t>'NAO'</t>
  </si>
  <si>
    <t>飯田 芽以</t>
  </si>
  <si>
    <t>いいだ めい</t>
  </si>
  <si>
    <t>090-7907-8844</t>
  </si>
  <si>
    <t>'Iida'</t>
  </si>
  <si>
    <t>藤田 研二</t>
  </si>
  <si>
    <t>ふじた けんじ</t>
  </si>
  <si>
    <t>茨城県</t>
  </si>
  <si>
    <t>090-9950-2249</t>
  </si>
  <si>
    <t>'Fujita'</t>
  </si>
  <si>
    <t>'KENJI'</t>
  </si>
  <si>
    <t>藤原 雅彦</t>
  </si>
  <si>
    <t>ふじわら まさひこ</t>
  </si>
  <si>
    <t>090-9380-4071</t>
  </si>
  <si>
    <t>'Fujiwara'</t>
  </si>
  <si>
    <t>片岡 かおり</t>
  </si>
  <si>
    <t>かたおか かおり</t>
  </si>
  <si>
    <t>2015/4/11</t>
  </si>
  <si>
    <t>080-7845-2571</t>
  </si>
  <si>
    <t>'Kataoka'</t>
  </si>
  <si>
    <t>'KAORI'</t>
  </si>
  <si>
    <t>窪塚 千佳子</t>
  </si>
  <si>
    <t>くぼづか ちかこ</t>
  </si>
  <si>
    <t>2014/7/27</t>
  </si>
  <si>
    <t>090-9813-7380</t>
  </si>
  <si>
    <t>'Kubozuka'</t>
  </si>
  <si>
    <t>高尾 茜</t>
  </si>
  <si>
    <t>たかお あかね</t>
  </si>
  <si>
    <t>2014/10/24</t>
  </si>
  <si>
    <t>090-9103-3062</t>
  </si>
  <si>
    <t>'Takao'</t>
  </si>
  <si>
    <t>'AKANE'</t>
  </si>
  <si>
    <t>仲村 早織</t>
  </si>
  <si>
    <t>なかむら さおり</t>
  </si>
  <si>
    <t>2015/6/4</t>
  </si>
  <si>
    <t>愛知県</t>
  </si>
  <si>
    <t>080-1617-9043</t>
  </si>
  <si>
    <t>'SAORI'</t>
  </si>
  <si>
    <t>堀内 三省</t>
  </si>
  <si>
    <t>ほりうち さんせい</t>
  </si>
  <si>
    <t>山口県</t>
  </si>
  <si>
    <t>080-5870-7263</t>
  </si>
  <si>
    <t>'Horiuchi'</t>
  </si>
  <si>
    <t>'SANSEI'</t>
  </si>
  <si>
    <t>小柳 美紀</t>
  </si>
  <si>
    <t>こやなぎ みき</t>
  </si>
  <si>
    <t>2014/10/29</t>
  </si>
  <si>
    <t>宮城県</t>
  </si>
  <si>
    <t>080- 715-2782</t>
  </si>
  <si>
    <t>'Koyanagi'</t>
  </si>
  <si>
    <t>'MIKI'</t>
  </si>
  <si>
    <t>阪口 友以乃</t>
  </si>
  <si>
    <t>さかぐち ゆいの</t>
  </si>
  <si>
    <t>090- 382-7358</t>
  </si>
  <si>
    <t>'Sakaguchi'</t>
  </si>
  <si>
    <t>'YUINO'</t>
  </si>
  <si>
    <t>北村 満</t>
  </si>
  <si>
    <t>きたむら みつる</t>
  </si>
  <si>
    <t>2014/9/8</t>
  </si>
  <si>
    <t>090-6098-1509</t>
  </si>
  <si>
    <t>'Kitamura'</t>
  </si>
  <si>
    <t>村田 法子</t>
  </si>
  <si>
    <t>むらた のりこ</t>
  </si>
  <si>
    <t>2015/3/25</t>
  </si>
  <si>
    <t>岩手県</t>
  </si>
  <si>
    <t>090-3938-6680</t>
  </si>
  <si>
    <t>'Murata'</t>
  </si>
  <si>
    <t>'NORIKO'</t>
  </si>
  <si>
    <t>稲葉 徹平</t>
  </si>
  <si>
    <t>いなば てっぺい</t>
  </si>
  <si>
    <t>2015/1/10</t>
  </si>
  <si>
    <t>090-5939-3131</t>
  </si>
  <si>
    <t>'Inaba'</t>
  </si>
  <si>
    <t>岡本 涼</t>
  </si>
  <si>
    <t>おかもと りょう</t>
  </si>
  <si>
    <t>080-4408-8624</t>
  </si>
  <si>
    <t>'RYO'</t>
  </si>
  <si>
    <t>野崎 桃子</t>
  </si>
  <si>
    <t>のざき ももこ</t>
  </si>
  <si>
    <t>2015/1/20</t>
  </si>
  <si>
    <t>090-9658-7661</t>
  </si>
  <si>
    <t>'MOMOKO'</t>
  </si>
  <si>
    <t>伊東 優</t>
  </si>
  <si>
    <t>いとう ゆう</t>
  </si>
  <si>
    <t>2014/7/5</t>
  </si>
  <si>
    <t>090-9569-9324</t>
  </si>
  <si>
    <t>'Ito'</t>
  </si>
  <si>
    <t>寺井 あや子</t>
  </si>
  <si>
    <t>てらい あやこ</t>
  </si>
  <si>
    <t>2014/9/22</t>
  </si>
  <si>
    <t>大分県</t>
  </si>
  <si>
    <t>080-4394-9951</t>
  </si>
  <si>
    <t>'Terai'</t>
  </si>
  <si>
    <t>'AYAKO'</t>
  </si>
  <si>
    <t>川原 ひとみ</t>
  </si>
  <si>
    <t>かわはら ひとみ</t>
  </si>
  <si>
    <t>2015/6/11</t>
  </si>
  <si>
    <t>090- 910-5527</t>
  </si>
  <si>
    <t>'HITOMI'</t>
  </si>
  <si>
    <t>小松 秀隆</t>
  </si>
  <si>
    <t>こまつ ひでたか</t>
  </si>
  <si>
    <t>090-1797-4851</t>
  </si>
  <si>
    <t>'Komatsu'</t>
  </si>
  <si>
    <t>'HIDETAKA'</t>
  </si>
  <si>
    <t>関 恵梨香</t>
  </si>
  <si>
    <t>せき えりか</t>
  </si>
  <si>
    <t>2015/2/1</t>
  </si>
  <si>
    <t>080-1012-5903</t>
  </si>
  <si>
    <t>深沢 洋介</t>
  </si>
  <si>
    <t>ふかざわ ようすけ</t>
  </si>
  <si>
    <t>2015/5/12</t>
  </si>
  <si>
    <t>090-6270-7250</t>
  </si>
  <si>
    <t>'YOSUKE'</t>
  </si>
  <si>
    <t>小田島 さやか</t>
  </si>
  <si>
    <t>おだじま さやか</t>
  </si>
  <si>
    <t>2014/12/31</t>
  </si>
  <si>
    <t>090-2386-3062</t>
  </si>
  <si>
    <t>'Odajima'</t>
  </si>
  <si>
    <t>'SAYAKA'</t>
  </si>
  <si>
    <t>大田 あい</t>
  </si>
  <si>
    <t>おおた あい</t>
  </si>
  <si>
    <t>2015/2/3</t>
  </si>
  <si>
    <t>080-8248-8977</t>
  </si>
  <si>
    <t>'Ota'</t>
  </si>
  <si>
    <t>福士 鉄二</t>
  </si>
  <si>
    <t>ふくし てつじ</t>
  </si>
  <si>
    <t>080-3626-7310</t>
  </si>
  <si>
    <t>'Fukushi'</t>
  </si>
  <si>
    <t>高島 翔子</t>
  </si>
  <si>
    <t>たかしま しょうこ</t>
  </si>
  <si>
    <t>2014/9/19</t>
  </si>
  <si>
    <t>080-7988-8151</t>
  </si>
  <si>
    <t>'Takashima'</t>
  </si>
  <si>
    <t>'SHOKO'</t>
  </si>
  <si>
    <t>宮内 なつみ</t>
  </si>
  <si>
    <t>みやうち なつみ</t>
  </si>
  <si>
    <t>090- 541- 294</t>
  </si>
  <si>
    <t>'Miyauchi'</t>
  </si>
  <si>
    <t>芦屋 豊</t>
  </si>
  <si>
    <t>あしや ゆたか</t>
  </si>
  <si>
    <t>2014/6/29</t>
  </si>
  <si>
    <t>090-3925-6574</t>
  </si>
  <si>
    <t>'YUTAKA'</t>
  </si>
  <si>
    <t>柳 裕次郎</t>
  </si>
  <si>
    <t>やなぎ ゆうじろう</t>
  </si>
  <si>
    <t>2014/11/21</t>
  </si>
  <si>
    <t>080-2600-3746</t>
  </si>
  <si>
    <t>'Yanagi'</t>
  </si>
  <si>
    <t>'YUJIRO'</t>
  </si>
  <si>
    <t>藤木 弘也</t>
  </si>
  <si>
    <t>ふじき ひろなり</t>
  </si>
  <si>
    <t>2014/8/27</t>
  </si>
  <si>
    <t>090-9960-3933</t>
  </si>
  <si>
    <t>'Fujiki'</t>
  </si>
  <si>
    <t>'HIRONARI'</t>
  </si>
  <si>
    <t>中谷 蒼甫</t>
  </si>
  <si>
    <t>なかたに そうすけ</t>
  </si>
  <si>
    <t>2015/3/6</t>
  </si>
  <si>
    <t>鹿児島県</t>
  </si>
  <si>
    <t>090-4652-3130</t>
  </si>
  <si>
    <t>'Nakatani'</t>
  </si>
  <si>
    <t>'SOSUKE'</t>
  </si>
  <si>
    <t>島袋 涼子</t>
  </si>
  <si>
    <t>しまぶくろ りょうこ</t>
  </si>
  <si>
    <t>2015/3/21</t>
  </si>
  <si>
    <t>080-3148-7804</t>
  </si>
  <si>
    <t>'Shimabukuro'</t>
  </si>
  <si>
    <t>布施 綾女</t>
  </si>
  <si>
    <t>ふせ あやめ</t>
  </si>
  <si>
    <t>080-7751-8874</t>
  </si>
  <si>
    <t>'Fuse'</t>
  </si>
  <si>
    <t>'AYAME'</t>
  </si>
  <si>
    <t>牧 くるみ</t>
  </si>
  <si>
    <t>まき くるみ</t>
  </si>
  <si>
    <t>2015/6/7</t>
  </si>
  <si>
    <t>岡山県</t>
  </si>
  <si>
    <t>090-4978-9045</t>
  </si>
  <si>
    <t>'Maki'</t>
  </si>
  <si>
    <t>'KURUMI'</t>
  </si>
  <si>
    <t>向井 ちえみ</t>
  </si>
  <si>
    <t>むらい ちえみ</t>
  </si>
  <si>
    <t>2014/7/17</t>
  </si>
  <si>
    <t>080-2384-5639</t>
  </si>
  <si>
    <t>'Murai'</t>
  </si>
  <si>
    <t>'CHIEMI'</t>
  </si>
  <si>
    <t>星 麻由子</t>
  </si>
  <si>
    <t>ほし まゆこ</t>
  </si>
  <si>
    <t>2014/12/3</t>
  </si>
  <si>
    <t>石川県</t>
  </si>
  <si>
    <t>080-8709-8558</t>
  </si>
  <si>
    <t>'Hoshi'</t>
  </si>
  <si>
    <t>柴咲 雅彦</t>
  </si>
  <si>
    <t>しばさき まさひこ</t>
  </si>
  <si>
    <t>080- 178-7538</t>
  </si>
  <si>
    <t>'Shibasaki'</t>
  </si>
  <si>
    <t>伊藤 美幸</t>
  </si>
  <si>
    <t>いとう みゆき</t>
  </si>
  <si>
    <t>2015/2/17</t>
  </si>
  <si>
    <t>090-2610-3524</t>
  </si>
  <si>
    <t>妻夫木 ひとみ</t>
  </si>
  <si>
    <t>つまぶき ひとみ</t>
  </si>
  <si>
    <t>2014/7/7</t>
  </si>
  <si>
    <t>080-2800-  83</t>
  </si>
  <si>
    <t>'Tsumabuki'</t>
  </si>
  <si>
    <t>有馬 人志</t>
  </si>
  <si>
    <t>ありま ひとし</t>
  </si>
  <si>
    <t>2014/12/18</t>
  </si>
  <si>
    <t>080-5282-6043</t>
  </si>
  <si>
    <t>'HITOSHI'</t>
  </si>
  <si>
    <t>野中 涼子</t>
  </si>
  <si>
    <t>のなか りょうこ</t>
  </si>
  <si>
    <t>2015/1/22</t>
  </si>
  <si>
    <t>090-7394-6734</t>
  </si>
  <si>
    <t>'Nonaka'</t>
  </si>
  <si>
    <t>河原 光</t>
  </si>
  <si>
    <t>かわはら ひかる</t>
  </si>
  <si>
    <t>2014/10/6</t>
  </si>
  <si>
    <t>080-7805-1075</t>
  </si>
  <si>
    <t>'HIKARU'</t>
  </si>
  <si>
    <t>堀田 涼</t>
  </si>
  <si>
    <t>ほった りょう</t>
  </si>
  <si>
    <t>2015/5/24</t>
  </si>
  <si>
    <t>080-8267-4030</t>
  </si>
  <si>
    <t>'Hotta'</t>
  </si>
  <si>
    <t>篠崎 和之</t>
  </si>
  <si>
    <t>しのざき かずゆき</t>
  </si>
  <si>
    <t>080-6937-2315</t>
  </si>
  <si>
    <t>'Shinozaki'</t>
  </si>
  <si>
    <t>'KAZUYUKI'</t>
  </si>
  <si>
    <t>沢田 誠一</t>
  </si>
  <si>
    <t>さわだ せいいち</t>
  </si>
  <si>
    <t>2014/12/22</t>
  </si>
  <si>
    <t>090-3212-7295</t>
  </si>
  <si>
    <t>'Sawada'</t>
  </si>
  <si>
    <t>'SEIICHI'</t>
  </si>
  <si>
    <t>村木 莉沙</t>
  </si>
  <si>
    <t>むらき りさ</t>
  </si>
  <si>
    <t>2015/1/26</t>
  </si>
  <si>
    <t>090- 129-7068</t>
  </si>
  <si>
    <t>'Muraki'</t>
  </si>
  <si>
    <t>本村 法嗣</t>
  </si>
  <si>
    <t>ほんむら ほうし</t>
  </si>
  <si>
    <t>090-6807-2717</t>
  </si>
  <si>
    <t>'Hommura'</t>
  </si>
  <si>
    <t>'HOSHI'</t>
  </si>
  <si>
    <t>上条 璃奈子</t>
  </si>
  <si>
    <t>かみじょう りなこ</t>
  </si>
  <si>
    <t>2014/10/13</t>
  </si>
  <si>
    <t>徳島県</t>
  </si>
  <si>
    <t>090-3134-4534</t>
  </si>
  <si>
    <t>'Kamijo'</t>
  </si>
  <si>
    <t>'RINAKO'</t>
  </si>
  <si>
    <t>木原 かおり</t>
  </si>
  <si>
    <t>きはら かおり</t>
  </si>
  <si>
    <t>090-1140-8022</t>
  </si>
  <si>
    <t>'Kihara'</t>
  </si>
  <si>
    <t>大川 慶太</t>
  </si>
  <si>
    <t>おおかわ けいた</t>
  </si>
  <si>
    <t>2015/3/4</t>
  </si>
  <si>
    <t>090-3501-5697</t>
  </si>
  <si>
    <t>'Okawa'</t>
  </si>
  <si>
    <t>'KEITA'</t>
  </si>
  <si>
    <t>深田 恵</t>
  </si>
  <si>
    <t>ふかだ けい</t>
  </si>
  <si>
    <t>2014/12/5</t>
  </si>
  <si>
    <t>080-9064-6137</t>
  </si>
  <si>
    <t>'Fukada'</t>
  </si>
  <si>
    <t>薬師丸 勝久</t>
  </si>
  <si>
    <t>やくしまる かつひさ</t>
  </si>
  <si>
    <t>090-2421-8925</t>
  </si>
  <si>
    <t>'Yakushimaru'</t>
  </si>
  <si>
    <t>'KATSUHISA'</t>
  </si>
  <si>
    <t>中 菜々美</t>
  </si>
  <si>
    <t>なか ななみ</t>
  </si>
  <si>
    <t>2015/6/18</t>
  </si>
  <si>
    <t>090-5315-4899</t>
  </si>
  <si>
    <t>'Naka'</t>
  </si>
  <si>
    <t>入江 敦</t>
  </si>
  <si>
    <t>いりえ あつし</t>
  </si>
  <si>
    <t>090-5127-9600</t>
  </si>
  <si>
    <t>'Irie'</t>
  </si>
  <si>
    <t>'ATSUSHI'</t>
  </si>
  <si>
    <t>山田 美幸</t>
  </si>
  <si>
    <t>やまだ みゆき</t>
  </si>
  <si>
    <t>080-4475-3260</t>
  </si>
  <si>
    <t>'Yamada'</t>
  </si>
  <si>
    <t>香川 文世</t>
  </si>
  <si>
    <t>かがわ ふみよ</t>
  </si>
  <si>
    <t>2014/7/14</t>
  </si>
  <si>
    <t>090-8305-7849</t>
  </si>
  <si>
    <t>'Kagawa'</t>
  </si>
  <si>
    <t>高橋 涼</t>
  </si>
  <si>
    <t>たかはし りょう</t>
  </si>
  <si>
    <t>2015/4/24</t>
  </si>
  <si>
    <t>090-1102-5439</t>
  </si>
  <si>
    <t>'Takahashi'</t>
  </si>
  <si>
    <t>井原 莉緒</t>
  </si>
  <si>
    <t>いはら りお</t>
  </si>
  <si>
    <t>090-6412-8413</t>
  </si>
  <si>
    <t>'Ihara'</t>
  </si>
  <si>
    <t>'RIO'</t>
  </si>
  <si>
    <t>喜多 千佳子</t>
  </si>
  <si>
    <t>きた ちかこ</t>
  </si>
  <si>
    <t>2015/5/31</t>
  </si>
  <si>
    <t>090-9519- 219</t>
  </si>
  <si>
    <t>'Kita'</t>
  </si>
  <si>
    <t>大竹 法嗣</t>
  </si>
  <si>
    <t>おおたけ ほうし</t>
  </si>
  <si>
    <t>2015/5/22</t>
  </si>
  <si>
    <t>080-7251-5761</t>
  </si>
  <si>
    <t>'Otake'</t>
  </si>
  <si>
    <t>今野 直人</t>
  </si>
  <si>
    <t>いまの なおと</t>
  </si>
  <si>
    <t>2014/10/15</t>
  </si>
  <si>
    <t>090-8413-2201</t>
  </si>
  <si>
    <t>'Imano'</t>
  </si>
  <si>
    <t>'NAOTO'</t>
  </si>
  <si>
    <t>首藤 宏</t>
  </si>
  <si>
    <t>すどう ひろし</t>
  </si>
  <si>
    <t>2014/8/11</t>
  </si>
  <si>
    <t>山形県</t>
  </si>
  <si>
    <t>080-8086-4890</t>
  </si>
  <si>
    <t>'Sudo'</t>
  </si>
  <si>
    <t>'HIROSHI'</t>
  </si>
  <si>
    <t>細田 美智子</t>
  </si>
  <si>
    <t>ほそだ みちこ</t>
  </si>
  <si>
    <t>2015/2/21</t>
  </si>
  <si>
    <t>090-6953-5371</t>
  </si>
  <si>
    <t>'Hosoda'</t>
  </si>
  <si>
    <t>'MICHIKO'</t>
  </si>
  <si>
    <t>川辺 由美子</t>
  </si>
  <si>
    <t>かわべ ゆみこ</t>
  </si>
  <si>
    <t>2014/10/27</t>
  </si>
  <si>
    <t>090-4610- 337</t>
  </si>
  <si>
    <t>'Kawabe'</t>
  </si>
  <si>
    <t>'YUMIKO'</t>
  </si>
  <si>
    <t>柴崎 宏</t>
  </si>
  <si>
    <t>しばざき ひろし</t>
  </si>
  <si>
    <t>2014/8/10</t>
  </si>
  <si>
    <t>090-4475-  98</t>
  </si>
  <si>
    <t>'Shibazaki'</t>
  </si>
  <si>
    <t>浅利 花緑</t>
  </si>
  <si>
    <t>あさり かろく</t>
  </si>
  <si>
    <t>2015/5/15</t>
  </si>
  <si>
    <t>岐阜県</t>
  </si>
  <si>
    <t>080-6485-8515</t>
  </si>
  <si>
    <t>'Asari'</t>
  </si>
  <si>
    <t>'KAROKU'</t>
  </si>
  <si>
    <t>久野 涼子</t>
  </si>
  <si>
    <t>ひさの りょうこ</t>
  </si>
  <si>
    <t>080-8845-1674</t>
  </si>
  <si>
    <t>'Hisano'</t>
  </si>
  <si>
    <t>大石 陽子</t>
  </si>
  <si>
    <t>おおいし ようこ</t>
  </si>
  <si>
    <t>2014/11/29</t>
  </si>
  <si>
    <t>080- 432-9566</t>
  </si>
  <si>
    <t>'Oishi'</t>
  </si>
  <si>
    <t>'YOKO'</t>
  </si>
  <si>
    <t>松居 隼士</t>
  </si>
  <si>
    <t>まつい しゅんじ</t>
  </si>
  <si>
    <t>2015/1/23</t>
  </si>
  <si>
    <t>080-9363-9200</t>
  </si>
  <si>
    <t>'Matsui'</t>
  </si>
  <si>
    <t>寺島 剛基</t>
  </si>
  <si>
    <t>てらしま よしき</t>
  </si>
  <si>
    <t>090-8008-6814</t>
  </si>
  <si>
    <t>'Terashima'</t>
  </si>
  <si>
    <t>'YOSHIKI'</t>
  </si>
  <si>
    <t>福田 禄郎</t>
  </si>
  <si>
    <t>ふくだ ろくろう</t>
  </si>
  <si>
    <t>2015/3/5</t>
  </si>
  <si>
    <t>090-7875-6010</t>
  </si>
  <si>
    <t>'Fukuda'</t>
  </si>
  <si>
    <t>浅野 さやか</t>
  </si>
  <si>
    <t>あさの さやか</t>
  </si>
  <si>
    <t>090-3535-4246</t>
  </si>
  <si>
    <t>'Asano'</t>
  </si>
  <si>
    <t>加納 きみまろ</t>
  </si>
  <si>
    <t>かのう きみまろ</t>
  </si>
  <si>
    <t>090-6927-8448</t>
  </si>
  <si>
    <t>'Kano'</t>
  </si>
  <si>
    <t>'KIMIMARO'</t>
  </si>
  <si>
    <t>日下 徹</t>
  </si>
  <si>
    <t>ひのした とおる</t>
  </si>
  <si>
    <t>2015/3/2</t>
  </si>
  <si>
    <t>080-4094-4010</t>
  </si>
  <si>
    <t>'Hinoshita'</t>
  </si>
  <si>
    <t>'TORU'</t>
  </si>
  <si>
    <t>西口 長利</t>
  </si>
  <si>
    <t>にしぐち ながとし</t>
  </si>
  <si>
    <t>2015/6/9</t>
  </si>
  <si>
    <t>滋賀県</t>
  </si>
  <si>
    <t>090- 911-5788</t>
  </si>
  <si>
    <t>'Nishiguchi'</t>
  </si>
  <si>
    <t>'NAGATOSHI'</t>
  </si>
  <si>
    <t>志村 米蔵</t>
  </si>
  <si>
    <t>しむら よねぞう</t>
  </si>
  <si>
    <t>080-9014-7946</t>
  </si>
  <si>
    <t>'Shimura'</t>
  </si>
  <si>
    <t>有田 徹</t>
  </si>
  <si>
    <t>ありた とおる</t>
  </si>
  <si>
    <t>080-5902-5925</t>
  </si>
  <si>
    <t>'Arita'</t>
  </si>
  <si>
    <t>伊集院 獅童</t>
  </si>
  <si>
    <t>いじゅういん しどう</t>
  </si>
  <si>
    <t>2015/1/7</t>
  </si>
  <si>
    <t>090-9786-5058</t>
  </si>
  <si>
    <t>'Ijuin'</t>
  </si>
  <si>
    <t>'SHIDO'</t>
  </si>
  <si>
    <t>尾上 徹</t>
  </si>
  <si>
    <t>おがみ とおる</t>
  </si>
  <si>
    <t>080-6151-5427</t>
  </si>
  <si>
    <t>'Ogami'</t>
  </si>
  <si>
    <t>前島 誠一</t>
  </si>
  <si>
    <t>まえじま せいいち</t>
  </si>
  <si>
    <t>2015/6/3</t>
  </si>
  <si>
    <t>香川県</t>
  </si>
  <si>
    <t>090-1430-3245</t>
  </si>
  <si>
    <t>'Maejima'</t>
  </si>
  <si>
    <t>風間 昴</t>
  </si>
  <si>
    <t>かざま すばる</t>
  </si>
  <si>
    <t>2015/4/16</t>
  </si>
  <si>
    <t>080- 978-8141</t>
  </si>
  <si>
    <t>'SUBARU'</t>
  </si>
  <si>
    <t>結城 サンタマリア</t>
  </si>
  <si>
    <t>ゆうき さんたまりあ</t>
  </si>
  <si>
    <t>080-4882- 655</t>
  </si>
  <si>
    <t>'Yuki'</t>
  </si>
  <si>
    <t>'SANTAMARI'</t>
  </si>
  <si>
    <t>小寺 まさみ</t>
  </si>
  <si>
    <t>こでら まさみ</t>
  </si>
  <si>
    <t>2014/10/17</t>
  </si>
  <si>
    <t>080- 275-9166</t>
  </si>
  <si>
    <t>'Kodera'</t>
  </si>
  <si>
    <t>'MASAMI'</t>
  </si>
  <si>
    <t>米倉 奈月</t>
  </si>
  <si>
    <t>よねくら なつき</t>
  </si>
  <si>
    <t>2015/2/26</t>
  </si>
  <si>
    <t>080-3304-3868</t>
  </si>
  <si>
    <t>'Yonekura'</t>
  </si>
  <si>
    <t>小椋 杏</t>
  </si>
  <si>
    <t>おぐら あん</t>
  </si>
  <si>
    <t>090-1370-4148</t>
  </si>
  <si>
    <t>'Ogura'</t>
  </si>
  <si>
    <t>佐久間 精児</t>
  </si>
  <si>
    <t>さくま せいじ</t>
  </si>
  <si>
    <t>2015/4/3</t>
  </si>
  <si>
    <t>090-8019-5353</t>
  </si>
  <si>
    <t>'SEIJI'</t>
  </si>
  <si>
    <t>蒼井 たまき</t>
  </si>
  <si>
    <t>あおい たまき</t>
  </si>
  <si>
    <t>2015/2/16</t>
  </si>
  <si>
    <t>080-4957-2045</t>
  </si>
  <si>
    <t>'Aoi'</t>
  </si>
  <si>
    <t>'TAMAKI'</t>
  </si>
  <si>
    <t>平田 真奈美</t>
  </si>
  <si>
    <t>ひらた まなみ</t>
  </si>
  <si>
    <t>2015/3/26</t>
  </si>
  <si>
    <t>090-6278-7151</t>
  </si>
  <si>
    <t>'Hirata'</t>
  </si>
  <si>
    <t>山西 愛梨</t>
  </si>
  <si>
    <t>やまにし あいり</t>
  </si>
  <si>
    <t>090-5037- 251</t>
  </si>
  <si>
    <t>'Yamanishi'</t>
  </si>
  <si>
    <t>志村 啓介</t>
  </si>
  <si>
    <t>しむら けいすけ</t>
  </si>
  <si>
    <t>090- 607-6562</t>
  </si>
  <si>
    <t>'KEISUKE'</t>
  </si>
  <si>
    <t>沢井 莉央</t>
  </si>
  <si>
    <t>さわい りお</t>
  </si>
  <si>
    <t>2015/4/8</t>
  </si>
  <si>
    <t>080-2883-7867</t>
  </si>
  <si>
    <t>'Sawai'</t>
  </si>
  <si>
    <t>平山 一徳</t>
  </si>
  <si>
    <t>ひらやま いっとく</t>
  </si>
  <si>
    <t>090- 277- 215</t>
  </si>
  <si>
    <t>'Hirayama'</t>
  </si>
  <si>
    <t>'ITTOKU'</t>
  </si>
  <si>
    <t>津川 はるか</t>
  </si>
  <si>
    <t>つがわ はるか</t>
  </si>
  <si>
    <t>090- 107-7562</t>
  </si>
  <si>
    <t>'Tsugawa'</t>
  </si>
  <si>
    <t>金丸 和久</t>
  </si>
  <si>
    <t>かなまる かずひさ</t>
  </si>
  <si>
    <t>2015/2/8</t>
  </si>
  <si>
    <t>080-9495-6928</t>
  </si>
  <si>
    <t>'Kanamaru'</t>
  </si>
  <si>
    <t>'KAZUHISA'</t>
  </si>
  <si>
    <t>金井 隆博</t>
  </si>
  <si>
    <t>かない たかひろ</t>
  </si>
  <si>
    <t>2015/3/24</t>
  </si>
  <si>
    <t>080-1950-1473</t>
  </si>
  <si>
    <t>'Kanai'</t>
  </si>
  <si>
    <t>'TAKAHIRO'</t>
  </si>
  <si>
    <t>奥山 恵梨香</t>
  </si>
  <si>
    <t>おくやま えりか</t>
  </si>
  <si>
    <t>2015/6/10</t>
  </si>
  <si>
    <t>080-4391-6207</t>
  </si>
  <si>
    <t>山口 真帆</t>
  </si>
  <si>
    <t>やまぐち まほ</t>
  </si>
  <si>
    <t>2015/4/20</t>
  </si>
  <si>
    <t>090-1265-7701</t>
  </si>
  <si>
    <t>'Yamaguchi'</t>
  </si>
  <si>
    <t>'MAHO'</t>
  </si>
  <si>
    <t>梅本 京子</t>
  </si>
  <si>
    <t>うめもと きょうこ</t>
  </si>
  <si>
    <t>080-4446-6302</t>
  </si>
  <si>
    <t>'Umemoto'</t>
  </si>
  <si>
    <t>'KYOKO'</t>
  </si>
  <si>
    <t>白石 達士</t>
  </si>
  <si>
    <t>しらいし たつひと</t>
  </si>
  <si>
    <t>080-2700-2747</t>
  </si>
  <si>
    <t>'Shiraishi'</t>
  </si>
  <si>
    <t>'TATSUHITO'</t>
  </si>
  <si>
    <t>井川 璃奈子</t>
  </si>
  <si>
    <t>いがわ りなこ</t>
  </si>
  <si>
    <t>080-1776-3977</t>
  </si>
  <si>
    <t>'Igawa'</t>
  </si>
  <si>
    <t>川原 なぎさ</t>
  </si>
  <si>
    <t>かわはら なぎさ</t>
  </si>
  <si>
    <t>2014/11/14</t>
  </si>
  <si>
    <t>080-7941-1568</t>
  </si>
  <si>
    <t>'NAGISA'</t>
  </si>
  <si>
    <t>沢 信吾</t>
  </si>
  <si>
    <t>さわ しんご</t>
  </si>
  <si>
    <t>2015/5/29</t>
  </si>
  <si>
    <t>080-9073-2384</t>
  </si>
  <si>
    <t>'Sawa'</t>
  </si>
  <si>
    <t>'SHINGO'</t>
  </si>
  <si>
    <t>真鍋 瞳</t>
  </si>
  <si>
    <t>まなべ ひとみ</t>
  </si>
  <si>
    <t>080-8267-1428</t>
  </si>
  <si>
    <t>'Manabe'</t>
  </si>
  <si>
    <t>岩田 裕司</t>
  </si>
  <si>
    <t>いわた ゆうじ</t>
  </si>
  <si>
    <t>2014/9/14</t>
  </si>
  <si>
    <t>京都府</t>
  </si>
  <si>
    <t>080-9893-5709</t>
  </si>
  <si>
    <t>'Iwata'</t>
  </si>
  <si>
    <t>'YUJI'</t>
  </si>
  <si>
    <t>遠山 愛梨</t>
  </si>
  <si>
    <t>とおやま あいり</t>
  </si>
  <si>
    <t>2014/8/2</t>
  </si>
  <si>
    <t>090-2916-2306</t>
  </si>
  <si>
    <t>'Toyama'</t>
  </si>
  <si>
    <t>北原 三郎</t>
  </si>
  <si>
    <t>きたはら さぶろう</t>
  </si>
  <si>
    <t>080-1752- 967</t>
  </si>
  <si>
    <t>'Kitahara'</t>
  </si>
  <si>
    <t>'SABURO'</t>
  </si>
  <si>
    <t>村岡 隆之介</t>
  </si>
  <si>
    <t>むらおか りゅうのすけ</t>
  </si>
  <si>
    <t>2015/3/27</t>
  </si>
  <si>
    <t>080-8070-5013</t>
  </si>
  <si>
    <t>'Muraoka'</t>
  </si>
  <si>
    <t>'RYUNOSU'</t>
  </si>
  <si>
    <t>竹本 花</t>
  </si>
  <si>
    <t>たけもと はな</t>
  </si>
  <si>
    <t>080-6610-2146</t>
  </si>
  <si>
    <t>'Takemoto'</t>
  </si>
  <si>
    <t>'HANA'</t>
  </si>
  <si>
    <t>藤 輝信</t>
  </si>
  <si>
    <t>ふじ あきのぶ</t>
  </si>
  <si>
    <t>山梨県</t>
  </si>
  <si>
    <t>090-4681-6287</t>
  </si>
  <si>
    <t>'Fuji'</t>
  </si>
  <si>
    <t>'AKINOBU'</t>
  </si>
  <si>
    <t>山崎 法子</t>
  </si>
  <si>
    <t>やまざき のりこ</t>
  </si>
  <si>
    <t>090-6180-7679</t>
  </si>
  <si>
    <t>'Yamazaki'</t>
  </si>
  <si>
    <t>八木 あや子</t>
  </si>
  <si>
    <t>やぎ あやこ</t>
  </si>
  <si>
    <t>2015/5/10</t>
  </si>
  <si>
    <t>080-6328-6805</t>
  </si>
  <si>
    <t>'Yagi'</t>
  </si>
  <si>
    <t>佐藤 綾女</t>
  </si>
  <si>
    <t>さとう あやめ</t>
  </si>
  <si>
    <t>2014/10/7</t>
  </si>
  <si>
    <t>和歌山県</t>
  </si>
  <si>
    <t>080-2330-4309</t>
  </si>
  <si>
    <t>'Sato'</t>
  </si>
  <si>
    <t>根岸 さとみ</t>
  </si>
  <si>
    <t>ねぎし さとみ</t>
  </si>
  <si>
    <t>2014/11/17</t>
  </si>
  <si>
    <t>090-4330-5297</t>
  </si>
  <si>
    <t>'Negishi'</t>
  </si>
  <si>
    <t>'SATOMI'</t>
  </si>
  <si>
    <t>山形 奈月</t>
  </si>
  <si>
    <t>やまがた なつき</t>
  </si>
  <si>
    <t>090-9742-3130</t>
  </si>
  <si>
    <t>'Yamagata'</t>
  </si>
  <si>
    <t>庄司 優</t>
  </si>
  <si>
    <t>しょうじ ゆう</t>
  </si>
  <si>
    <t>2015/2/27</t>
  </si>
  <si>
    <t>090-4102-7509</t>
  </si>
  <si>
    <t>'Shoji'</t>
  </si>
  <si>
    <t>三好 杏</t>
  </si>
  <si>
    <t>みよし あん</t>
  </si>
  <si>
    <t>080-8144-3887</t>
  </si>
  <si>
    <t>松田 広之</t>
  </si>
  <si>
    <t>まつだ ひろゆき</t>
  </si>
  <si>
    <t>090-8028-8939</t>
  </si>
  <si>
    <t>'Matsuda'</t>
  </si>
  <si>
    <t>'HIROYUKI'</t>
  </si>
  <si>
    <t>長谷部 玲那</t>
  </si>
  <si>
    <t>はせべ れな</t>
  </si>
  <si>
    <t>2015/1/29</t>
  </si>
  <si>
    <t>080-1673-2421</t>
  </si>
  <si>
    <t>'Hasebe'</t>
  </si>
  <si>
    <t>'RENA'</t>
  </si>
  <si>
    <t>岡部 新太</t>
  </si>
  <si>
    <t>おかべ あらた</t>
  </si>
  <si>
    <t>2014/9/16</t>
  </si>
  <si>
    <t>080-8989-1670</t>
  </si>
  <si>
    <t>'Okabe'</t>
  </si>
  <si>
    <t>'ARATA'</t>
  </si>
  <si>
    <t>角田 慶太</t>
  </si>
  <si>
    <t>かどた けいた</t>
  </si>
  <si>
    <t>2015/3/1</t>
  </si>
  <si>
    <t>090- 268-1823</t>
  </si>
  <si>
    <t>'Kadota'</t>
  </si>
  <si>
    <t>深田 奈央</t>
  </si>
  <si>
    <t>ふかだ なお</t>
  </si>
  <si>
    <t>2015/4/22</t>
  </si>
  <si>
    <t>090-9247-8713</t>
  </si>
  <si>
    <t>白川 光</t>
  </si>
  <si>
    <t>しらかわ ひかる</t>
  </si>
  <si>
    <t>090-2070-8144</t>
  </si>
  <si>
    <t>'Shirakawa'</t>
  </si>
  <si>
    <t>藤村 勤</t>
  </si>
  <si>
    <t>ふじむら つとむ</t>
  </si>
  <si>
    <t>2014/8/15</t>
  </si>
  <si>
    <t>080-9858-9722</t>
  </si>
  <si>
    <t>'Fujimura'</t>
  </si>
  <si>
    <t>岩本 ちえみ</t>
  </si>
  <si>
    <t>いわもと ちえみ</t>
  </si>
  <si>
    <t>2014/8/24</t>
  </si>
  <si>
    <t>080-1489-6057</t>
  </si>
  <si>
    <t>'Iwamoto'</t>
  </si>
  <si>
    <t>堀川 奈月</t>
  </si>
  <si>
    <t>ほりかわ なつき</t>
  </si>
  <si>
    <t>080- 817-4226</t>
  </si>
  <si>
    <t>'Horikawa'</t>
  </si>
  <si>
    <t>山根 蒼甫</t>
  </si>
  <si>
    <t>やまね そうすけ</t>
  </si>
  <si>
    <t>090-7264-3162</t>
  </si>
  <si>
    <t>'Yamane'</t>
  </si>
  <si>
    <t>平岡 だん吉</t>
  </si>
  <si>
    <t>ひらおか だんきち</t>
  </si>
  <si>
    <t>080-5091-7418</t>
  </si>
  <si>
    <t>'Hiraoka'</t>
  </si>
  <si>
    <t>'DANKICHI'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</si>
</sst>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/MM/DD"/>
    <numFmt numFmtId="166" formatCode="@"/>
    <numFmt numFmtId="167" formatCode="YYYY\-MM\-DD"/>
    <numFmt numFmtId="168" formatCode="0000"/>
  </numFmts>
  <fonts count="5">
    <font>
      <sz val="10"/>
      <name val="Hiragino Kaku Gothic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R20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R5" activeCellId="0" sqref="AR5"/>
    </sheetView>
  </sheetViews>
  <sheetFormatPr defaultRowHeight="12.8"/>
  <cols>
    <col collapsed="false" hidden="false" max="1" min="1" style="0" width="5.16017316017316"/>
    <col collapsed="false" hidden="false" max="2" min="2" style="0" width="14.021645021645"/>
    <col collapsed="false" hidden="false" max="3" min="3" style="0" width="17.0735930735931"/>
    <col collapsed="false" hidden="false" max="4" min="4" style="0" width="4.38095238095238"/>
    <col collapsed="false" hidden="false" max="5" min="5" style="0" width="8.96536796536797"/>
    <col collapsed="false" hidden="false" max="6" min="6" style="0" width="7.43722943722944"/>
    <col collapsed="false" hidden="false" max="7" min="7" style="0" width="11.6666666666667"/>
    <col collapsed="false" hidden="false" max="9" min="8" style="0" width="4.34632034632035"/>
    <col collapsed="false" hidden="true" max="10" min="10" style="0" width="0"/>
    <col collapsed="false" hidden="false" max="11" min="11" style="0" width="6.02597402597403"/>
    <col collapsed="false" hidden="false" max="12" min="12" style="0" width="10.7272727272727"/>
    <col collapsed="false" hidden="true" max="13" min="13" style="0" width="0"/>
    <col collapsed="false" hidden="false" max="14" min="14" style="0" width="10.7272727272727"/>
    <col collapsed="false" hidden="false" max="15" min="15" style="0" width="9.1991341991342"/>
    <col collapsed="false" hidden="false" max="16" min="16" style="0" width="10.4935064935065"/>
    <col collapsed="false" hidden="false" max="17" min="17" style="0" width="10.3766233766234"/>
    <col collapsed="false" hidden="false" max="18" min="18" style="0" width="4.26839826839827"/>
    <col collapsed="false" hidden="true" max="31" min="19" style="0" width="0"/>
    <col collapsed="false" hidden="false" max="32" min="32" style="0" width="9.77489177489177"/>
    <col collapsed="false" hidden="true" max="35" min="33" style="0" width="0"/>
    <col collapsed="false" hidden="false" max="1025" min="36" style="0" width="9.77489177489177"/>
  </cols>
  <sheetData>
    <row r="1" customFormat="false" ht="12.8" hidden="false" customHeight="false" outlineLevel="0" collapsed="false">
      <c r="E1" s="1"/>
      <c r="Y1" s="0" t="n">
        <f aca="false">MAX(Y6:Y205)</f>
        <v>1121</v>
      </c>
      <c r="AA1" s="0" t="n">
        <f aca="false">MAX(AA6:AA205)</f>
        <v>76</v>
      </c>
      <c r="AC1" s="0" t="n">
        <f aca="false">MAX(AC6:AC205)</f>
        <v>11</v>
      </c>
      <c r="AD1" s="0" t="n">
        <f aca="false">MAX(AD6:AD205)</f>
        <v>25</v>
      </c>
      <c r="AE1" s="0" t="n">
        <f aca="false">MAX(AE6:AE205)</f>
        <v>2003</v>
      </c>
      <c r="AG1" s="2" t="s">
        <v>0</v>
      </c>
      <c r="AH1" s="2" t="s">
        <v>1</v>
      </c>
      <c r="AI1" s="2" t="s">
        <v>2</v>
      </c>
    </row>
    <row r="2" customFormat="false" ht="12.8" hidden="false" customHeight="false" outlineLevel="0" collapsed="false">
      <c r="AA2" s="0" t="n">
        <f aca="false">MIN(AA6:AA205)</f>
        <v>27</v>
      </c>
      <c r="AE2" s="0" t="n">
        <f aca="false">MIN(AE6:AE205)</f>
        <v>1954</v>
      </c>
      <c r="AG2" s="2" t="s">
        <v>3</v>
      </c>
      <c r="AH2" s="2" t="s">
        <v>4</v>
      </c>
      <c r="AI2" s="2" t="s">
        <v>5</v>
      </c>
      <c r="AJ2" s="2" t="s">
        <v>6</v>
      </c>
    </row>
    <row r="3" customFormat="false" ht="20.85" hidden="false" customHeight="false" outlineLevel="0" collapsed="false">
      <c r="AG3" s="2" t="s">
        <v>7</v>
      </c>
      <c r="AH3" s="2" t="s">
        <v>8</v>
      </c>
      <c r="AI3" s="2" t="s">
        <v>9</v>
      </c>
      <c r="AJ3" s="2" t="s">
        <v>10</v>
      </c>
      <c r="AN3" s="3" t="str">
        <f aca="false">"A"&amp;CHAR(10)&amp;"B"</f>
        <v>A
B</v>
      </c>
    </row>
    <row r="4" customFormat="false" ht="12.8" hidden="false" customHeight="false" outlineLevel="0" collapsed="false">
      <c r="AO4" s="2" t="s">
        <v>11</v>
      </c>
      <c r="AR4" s="2" t="s">
        <v>12</v>
      </c>
    </row>
    <row r="5" customFormat="false" ht="12.8" hidden="false" customHeight="false" outlineLevel="0" collapsed="false">
      <c r="B5" s="0" t="s">
        <v>13</v>
      </c>
      <c r="C5" s="0" t="s">
        <v>14</v>
      </c>
      <c r="D5" s="0" t="s">
        <v>15</v>
      </c>
      <c r="E5" s="0" t="s">
        <v>16</v>
      </c>
      <c r="F5" s="0" t="s">
        <v>17</v>
      </c>
      <c r="G5" s="0" t="s">
        <v>18</v>
      </c>
      <c r="R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0" t="n">
        <v>-2006</v>
      </c>
      <c r="AB5" s="0" t="s">
        <v>24</v>
      </c>
      <c r="AC5" s="2" t="s">
        <v>25</v>
      </c>
      <c r="AD5" s="2" t="s">
        <v>26</v>
      </c>
      <c r="AE5" s="2" t="s">
        <v>27</v>
      </c>
      <c r="AF5" s="2" t="s">
        <v>28</v>
      </c>
      <c r="AH5" s="2" t="s">
        <v>29</v>
      </c>
    </row>
    <row r="6" customFormat="false" ht="30.55" hidden="false" customHeight="false" outlineLevel="0" collapsed="false">
      <c r="B6" s="0" t="s">
        <v>30</v>
      </c>
      <c r="C6" s="0" t="s">
        <v>31</v>
      </c>
      <c r="D6" s="0" t="s">
        <v>32</v>
      </c>
      <c r="E6" s="4" t="s">
        <v>33</v>
      </c>
      <c r="F6" s="0" t="s">
        <v>34</v>
      </c>
      <c r="G6" s="2" t="s">
        <v>35</v>
      </c>
      <c r="J6" s="0" t="n">
        <f aca="false">SEARCH(" ", B6)</f>
        <v>3</v>
      </c>
      <c r="K6" s="0" t="str">
        <f aca="false">"'"&amp;MID(B6,1,J6-1)&amp;"'"</f>
        <v>'白木'</v>
      </c>
      <c r="L6" s="0" t="str">
        <f aca="false">"'"&amp;MID(B6, J6+1, LEN(B6)-J6+1)&amp;"'"</f>
        <v>'菜摘'</v>
      </c>
      <c r="M6" s="0" t="n">
        <f aca="false">SEARCH(" ", C6)</f>
        <v>4</v>
      </c>
      <c r="N6" s="0" t="str">
        <f aca="false">"'"&amp;MID(C6,1,M6-1)&amp;"'"</f>
        <v>'しらき'</v>
      </c>
      <c r="O6" s="0" t="str">
        <f aca="false">"'"&amp;MID(C6, M6+1, LEN(E6)-M6+1)&amp;"'"</f>
        <v>'なつみ'</v>
      </c>
      <c r="P6" s="2" t="s">
        <v>36</v>
      </c>
      <c r="Q6" s="2" t="s">
        <v>37</v>
      </c>
      <c r="R6" s="0" t="n">
        <f aca="false">IF(D6="女", 1, 0)</f>
        <v>1</v>
      </c>
      <c r="S6" s="0" t="n">
        <f aca="false">YEAR(E6)</f>
        <v>2015</v>
      </c>
      <c r="T6" s="0" t="n">
        <f aca="false">MONTH(E6)</f>
        <v>3</v>
      </c>
      <c r="U6" s="0" t="n">
        <f aca="false">DAY(E6)</f>
        <v>7</v>
      </c>
      <c r="W6" s="0" t="n">
        <f aca="false">2016-S6</f>
        <v>1</v>
      </c>
      <c r="X6" s="0" t="n">
        <f aca="false">30*T6+U6</f>
        <v>97</v>
      </c>
      <c r="Y6" s="0" t="n">
        <f aca="false">365*W6+X6</f>
        <v>462</v>
      </c>
      <c r="Z6" s="0" t="n">
        <f aca="false">Y6*25</f>
        <v>11550</v>
      </c>
      <c r="AA6" s="0" t="n">
        <f aca="false">INT(Z6/365)</f>
        <v>31</v>
      </c>
      <c r="AB6" s="0" t="n">
        <f aca="false">Z6-365*AA6</f>
        <v>235</v>
      </c>
      <c r="AC6" s="0" t="n">
        <f aca="false">INT(AB6/30)</f>
        <v>7</v>
      </c>
      <c r="AD6" s="0" t="n">
        <f aca="false">AB6-30*AC6</f>
        <v>25</v>
      </c>
      <c r="AE6" s="0" t="n">
        <f aca="false">2030-AA6</f>
        <v>1999</v>
      </c>
      <c r="AF6" s="5" t="n">
        <f aca="false">DATE(AE6,AC6,AD6)</f>
        <v>36366</v>
      </c>
      <c r="AH6" s="0" t="n">
        <f aca="false">IF(R6=1, RANDBETWEEN(1,3), RANDBETWEEN(1,4))</f>
        <v>1</v>
      </c>
      <c r="AI6" s="6" t="str">
        <f aca="false">IF(R6=0, RANDBETWEEN(1,2), "--")</f>
        <v>--</v>
      </c>
      <c r="AJ6" s="0" t="str">
        <f aca="true">IF(R6=1, OFFSET($AF$1,0,AH6), IF(AI6=1,OFFSET($AF$2,0,AH6),OFFSET($AF$3,0,AH6)))</f>
        <v>CL1</v>
      </c>
      <c r="AL6" s="3" t="s">
        <v>38</v>
      </c>
      <c r="AM6" s="7" t="n">
        <f aca="false">1</f>
        <v>1</v>
      </c>
      <c r="AN6" s="2" t="s">
        <v>39</v>
      </c>
      <c r="AO6" s="3" t="str">
        <f aca="false">AL6&amp;TEXT(AM6,"0000")&amp;"',"&amp;K6&amp;","&amp;N6&amp;","&amp;P6&amp;","&amp;L6&amp;","&amp;O6&amp;","&amp;Q6&amp;","&amp;R6&amp;",'"&amp;TEXT(AF6,"YYYY-MM-DD")&amp;AN6&amp;G6&amp;"', '', '', '"&amp;F6&amp;"',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'XYZ-156-0001','白木','しらき','Shiraki','菜摘','なつみ','NATSUMI',1,'1999-07-25', '', '', '', '090-4182-3935', '', '', '新潟県', '', '', '2015-06-18 18:13:33', '2015-06-18 18:13:33');</v>
      </c>
      <c r="AP6" s="2" t="s">
        <v>40</v>
      </c>
      <c r="AQ6" s="3" t="s">
        <v>41</v>
      </c>
      <c r="AR6" s="3" t="str">
        <f aca="false">AQ6&amp;TEXT(AM6,"0000")&amp;"','"&amp;AJ6&amp;"',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('XYZ-156-0001','CL1', '2012-06-19', 1, '', '', NULL, '2015-06-19 00:25:19', '2015-06-19 00:25:19');</v>
      </c>
    </row>
    <row r="7" customFormat="false" ht="30.55" hidden="false" customHeight="false" outlineLevel="0" collapsed="false">
      <c r="B7" s="0" t="s">
        <v>42</v>
      </c>
      <c r="C7" s="0" t="s">
        <v>43</v>
      </c>
      <c r="D7" s="0" t="s">
        <v>32</v>
      </c>
      <c r="E7" s="4" t="s">
        <v>44</v>
      </c>
      <c r="F7" s="0" t="s">
        <v>45</v>
      </c>
      <c r="G7" s="2" t="s">
        <v>46</v>
      </c>
      <c r="J7" s="0" t="n">
        <f aca="false">SEARCH(" ", B7)</f>
        <v>3</v>
      </c>
      <c r="K7" s="0" t="str">
        <f aca="false">"'"&amp;MID(B7,1,J7-1)&amp;"'"</f>
        <v>'菊地'</v>
      </c>
      <c r="L7" s="0" t="str">
        <f aca="false">"'"&amp;MID(B7, J7+1, LEN(B7)-J7+1)&amp;"'"</f>
        <v>'恵梨香'</v>
      </c>
      <c r="M7" s="0" t="n">
        <f aca="false">SEARCH(" ", C7)</f>
        <v>4</v>
      </c>
      <c r="N7" s="0" t="str">
        <f aca="false">"'"&amp;MID(C7,1,M7-1)&amp;"'"</f>
        <v>'きくち'</v>
      </c>
      <c r="O7" s="0" t="str">
        <f aca="false">"'"&amp;MID(C7, M7+1, LEN(E7)-M7+1)&amp;"'"</f>
        <v>'えりか'</v>
      </c>
      <c r="P7" s="2" t="s">
        <v>47</v>
      </c>
      <c r="Q7" s="2" t="s">
        <v>48</v>
      </c>
      <c r="R7" s="0" t="n">
        <f aca="false">IF(D7="女", 1, 0)</f>
        <v>1</v>
      </c>
      <c r="S7" s="0" t="n">
        <f aca="false">YEAR(E7)</f>
        <v>2015</v>
      </c>
      <c r="T7" s="0" t="n">
        <f aca="false">MONTH(E7)</f>
        <v>6</v>
      </c>
      <c r="U7" s="0" t="n">
        <f aca="false">DAY(E7)</f>
        <v>2</v>
      </c>
      <c r="W7" s="0" t="n">
        <f aca="false">2016-S7</f>
        <v>1</v>
      </c>
      <c r="X7" s="0" t="n">
        <f aca="false">30*T7+U7</f>
        <v>182</v>
      </c>
      <c r="Y7" s="0" t="n">
        <f aca="false">365*W7+X7</f>
        <v>547</v>
      </c>
      <c r="Z7" s="0" t="n">
        <f aca="false">Y7*25</f>
        <v>13675</v>
      </c>
      <c r="AA7" s="0" t="n">
        <f aca="false">INT(Z7/365)</f>
        <v>37</v>
      </c>
      <c r="AB7" s="0" t="n">
        <f aca="false">Z7-365*AA7</f>
        <v>170</v>
      </c>
      <c r="AC7" s="0" t="n">
        <f aca="false">INT(AB7/30)</f>
        <v>5</v>
      </c>
      <c r="AD7" s="0" t="n">
        <f aca="false">AB7-30*AC7</f>
        <v>20</v>
      </c>
      <c r="AE7" s="0" t="n">
        <f aca="false">2030-AA7</f>
        <v>1993</v>
      </c>
      <c r="AF7" s="5" t="n">
        <f aca="false">DATE(AE7,AC7,AD7)</f>
        <v>34109</v>
      </c>
      <c r="AH7" s="0" t="n">
        <f aca="false">IF(R7=1, RANDBETWEEN(1,3), RANDBETWEEN(1,4))</f>
        <v>1</v>
      </c>
      <c r="AI7" s="6" t="str">
        <f aca="false">IF(R7=0, RANDBETWEEN(1,2), "--")</f>
        <v>--</v>
      </c>
      <c r="AJ7" s="0" t="str">
        <f aca="true">IF(R7=1, OFFSET($AF$1,0,AH7), IF(AI7=1,OFFSET($AF$2,0,AH7),OFFSET($AF$3,0,AH7)))</f>
        <v>CL1</v>
      </c>
      <c r="AL7" s="3" t="s">
        <v>38</v>
      </c>
      <c r="AM7" s="7" t="n">
        <f aca="false">AM6+1</f>
        <v>2</v>
      </c>
      <c r="AN7" s="2" t="s">
        <v>39</v>
      </c>
      <c r="AO7" s="3" t="str">
        <f aca="false">AL7&amp;TEXT(AM7,"0000")&amp;"',"&amp;K7&amp;","&amp;N7&amp;","&amp;P7&amp;","&amp;L7&amp;","&amp;O7&amp;","&amp;Q7&amp;","&amp;R7&amp;",'"&amp;TEXT(AF7,"YYYY-MM-DD")&amp;AN7&amp;G7&amp;"', '', '', '"&amp;F7&amp;"',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'XYZ-156-0002','菊地','きくち','Kikuchi','恵梨香','えりか','ERIKA',1,'1993-05-20', '', '', '', '090-8273-6879', '', '', '千葉県', '', '', '2015-06-18 18:13:33', '2015-06-18 18:13:33');</v>
      </c>
      <c r="AP7" s="2" t="s">
        <v>40</v>
      </c>
      <c r="AQ7" s="3" t="s">
        <v>41</v>
      </c>
      <c r="AR7" s="3" t="str">
        <f aca="false">AQ7&amp;TEXT(AM7,"0000")&amp;"','"&amp;AJ7&amp;"',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('XYZ-156-0002','CL1', '2012-06-19', 1, '', '', NULL, '2015-06-19 00:25:19', '2015-06-19 00:25:19');</v>
      </c>
    </row>
    <row r="8" customFormat="false" ht="30.55" hidden="false" customHeight="false" outlineLevel="0" collapsed="false">
      <c r="B8" s="0" t="s">
        <v>49</v>
      </c>
      <c r="C8" s="0" t="s">
        <v>50</v>
      </c>
      <c r="D8" s="0" t="s">
        <v>51</v>
      </c>
      <c r="E8" s="4" t="s">
        <v>52</v>
      </c>
      <c r="F8" s="0" t="s">
        <v>53</v>
      </c>
      <c r="G8" s="2" t="s">
        <v>54</v>
      </c>
      <c r="J8" s="0" t="n">
        <f aca="false">SEARCH(" ", B8)</f>
        <v>3</v>
      </c>
      <c r="K8" s="0" t="str">
        <f aca="false">"'"&amp;MID(B8,1,J8-1)&amp;"'"</f>
        <v>'風間'</v>
      </c>
      <c r="L8" s="0" t="str">
        <f aca="false">"'"&amp;MID(B8, J8+1, LEN(B8)-J8+1)&amp;"'"</f>
        <v>'一哉'</v>
      </c>
      <c r="M8" s="0" t="n">
        <f aca="false">SEARCH(" ", C8)</f>
        <v>4</v>
      </c>
      <c r="N8" s="0" t="str">
        <f aca="false">"'"&amp;MID(C8,1,M8-1)&amp;"'"</f>
        <v>'かざま'</v>
      </c>
      <c r="O8" s="0" t="str">
        <f aca="false">"'"&amp;MID(C8, M8+1, LEN(E8)-M8+1)&amp;"'"</f>
        <v>'かずや'</v>
      </c>
      <c r="P8" s="2" t="s">
        <v>55</v>
      </c>
      <c r="Q8" s="2" t="s">
        <v>56</v>
      </c>
      <c r="R8" s="0" t="n">
        <f aca="false">IF(D8="女", 1, 0)</f>
        <v>0</v>
      </c>
      <c r="S8" s="0" t="n">
        <f aca="false">YEAR(E8)</f>
        <v>2015</v>
      </c>
      <c r="T8" s="0" t="n">
        <f aca="false">MONTH(E8)</f>
        <v>2</v>
      </c>
      <c r="U8" s="0" t="n">
        <f aca="false">DAY(E8)</f>
        <v>23</v>
      </c>
      <c r="W8" s="0" t="n">
        <f aca="false">2016-S8</f>
        <v>1</v>
      </c>
      <c r="X8" s="0" t="n">
        <f aca="false">30*T8+U8</f>
        <v>83</v>
      </c>
      <c r="Y8" s="0" t="n">
        <f aca="false">365*W8+X8</f>
        <v>448</v>
      </c>
      <c r="Z8" s="0" t="n">
        <f aca="false">Y8*25</f>
        <v>11200</v>
      </c>
      <c r="AA8" s="0" t="n">
        <f aca="false">INT(Z8/365)</f>
        <v>30</v>
      </c>
      <c r="AB8" s="0" t="n">
        <f aca="false">Z8-365*AA8</f>
        <v>250</v>
      </c>
      <c r="AC8" s="0" t="n">
        <f aca="false">INT(AB8/30)</f>
        <v>8</v>
      </c>
      <c r="AD8" s="0" t="n">
        <f aca="false">AB8-30*AC8</f>
        <v>10</v>
      </c>
      <c r="AE8" s="0" t="n">
        <f aca="false">2030-AA8</f>
        <v>2000</v>
      </c>
      <c r="AF8" s="5" t="n">
        <f aca="false">DATE(AE8,AC8,AD8)</f>
        <v>36748</v>
      </c>
      <c r="AH8" s="0" t="n">
        <f aca="false">IF(R8=1, RANDBETWEEN(1,3), RANDBETWEEN(1,4))</f>
        <v>1</v>
      </c>
      <c r="AI8" s="6" t="n">
        <f aca="false">IF(R8=0, RANDBETWEEN(1,2), "--")</f>
        <v>1</v>
      </c>
      <c r="AJ8" s="0" t="str">
        <f aca="true">IF(R8=1, OFFSET($AF$1,0,AH8), IF(AI8=1,OFFSET($AF$2,0,AH8),OFFSET($AF$3,0,AH8)))</f>
        <v>C1</v>
      </c>
      <c r="AL8" s="3" t="s">
        <v>38</v>
      </c>
      <c r="AM8" s="7" t="n">
        <f aca="false">AM7+1</f>
        <v>3</v>
      </c>
      <c r="AN8" s="2" t="s">
        <v>39</v>
      </c>
      <c r="AO8" s="3" t="str">
        <f aca="false">AL8&amp;TEXT(AM8,"0000")&amp;"',"&amp;K8&amp;","&amp;N8&amp;","&amp;P8&amp;","&amp;L8&amp;","&amp;O8&amp;","&amp;Q8&amp;","&amp;R8&amp;",'"&amp;TEXT(AF8,"YYYY-MM-DD")&amp;AN8&amp;G8&amp;"', '', '', '"&amp;F8&amp;"',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'XYZ-156-0003','風間','かざま','Kazama','一哉','かずや','KAZUYA',0,'2000-08-10', '', '', '', '080-9695-6339', '', '', '東京都', '', '', '2015-06-18 18:13:33', '2015-06-18 18:13:33');</v>
      </c>
      <c r="AP8" s="2" t="s">
        <v>40</v>
      </c>
      <c r="AQ8" s="3" t="s">
        <v>41</v>
      </c>
      <c r="AR8" s="3" t="str">
        <f aca="false">AQ8&amp;TEXT(AM8,"0000")&amp;"','"&amp;AJ8&amp;"',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('XYZ-156-0003','C1', '2012-06-19', 1, '', '', NULL, '2015-06-19 00:25:19', '2015-06-19 00:25:19');</v>
      </c>
    </row>
    <row r="9" customFormat="false" ht="30.55" hidden="false" customHeight="false" outlineLevel="0" collapsed="false">
      <c r="B9" s="0" t="s">
        <v>57</v>
      </c>
      <c r="C9" s="0" t="s">
        <v>58</v>
      </c>
      <c r="D9" s="0" t="s">
        <v>51</v>
      </c>
      <c r="E9" s="4" t="s">
        <v>59</v>
      </c>
      <c r="F9" s="0" t="s">
        <v>60</v>
      </c>
      <c r="G9" s="2" t="s">
        <v>61</v>
      </c>
      <c r="J9" s="0" t="n">
        <f aca="false">SEARCH(" ", B9)</f>
        <v>3</v>
      </c>
      <c r="K9" s="0" t="str">
        <f aca="false">"'"&amp;MID(B9,1,J9-1)&amp;"'"</f>
        <v>'菅井'</v>
      </c>
      <c r="L9" s="0" t="str">
        <f aca="false">"'"&amp;MID(B9, J9+1, LEN(B9)-J9+1)&amp;"'"</f>
        <v>'小雁'</v>
      </c>
      <c r="M9" s="0" t="n">
        <f aca="false">SEARCH(" ", C9)</f>
        <v>4</v>
      </c>
      <c r="N9" s="0" t="str">
        <f aca="false">"'"&amp;MID(C9,1,M9-1)&amp;"'"</f>
        <v>'すがい'</v>
      </c>
      <c r="O9" s="0" t="str">
        <f aca="false">"'"&amp;MID(C9, M9+1, LEN(E9)-M9+1)&amp;"'"</f>
        <v>'こがん'</v>
      </c>
      <c r="P9" s="2" t="s">
        <v>62</v>
      </c>
      <c r="Q9" s="2" t="s">
        <v>63</v>
      </c>
      <c r="R9" s="0" t="n">
        <f aca="false">IF(D9="女", 1, 0)</f>
        <v>0</v>
      </c>
      <c r="S9" s="0" t="n">
        <f aca="false">YEAR(E9)</f>
        <v>2014</v>
      </c>
      <c r="T9" s="0" t="n">
        <f aca="false">MONTH(E9)</f>
        <v>9</v>
      </c>
      <c r="U9" s="0" t="n">
        <f aca="false">DAY(E9)</f>
        <v>15</v>
      </c>
      <c r="W9" s="0" t="n">
        <f aca="false">2016-S9</f>
        <v>2</v>
      </c>
      <c r="X9" s="0" t="n">
        <f aca="false">30*T9+U9</f>
        <v>285</v>
      </c>
      <c r="Y9" s="0" t="n">
        <f aca="false">365*W9+X9</f>
        <v>1015</v>
      </c>
      <c r="Z9" s="0" t="n">
        <f aca="false">Y9*25</f>
        <v>25375</v>
      </c>
      <c r="AA9" s="0" t="n">
        <f aca="false">INT(Z9/365)</f>
        <v>69</v>
      </c>
      <c r="AB9" s="0" t="n">
        <f aca="false">Z9-365*AA9</f>
        <v>190</v>
      </c>
      <c r="AC9" s="0" t="n">
        <f aca="false">INT(AB9/30)</f>
        <v>6</v>
      </c>
      <c r="AD9" s="0" t="n">
        <f aca="false">AB9-30*AC9</f>
        <v>10</v>
      </c>
      <c r="AE9" s="0" t="n">
        <f aca="false">2030-AA9</f>
        <v>1961</v>
      </c>
      <c r="AF9" s="5" t="n">
        <f aca="false">DATE(AE9,AC9,AD9)</f>
        <v>22442</v>
      </c>
      <c r="AH9" s="0" t="n">
        <f aca="false">IF(R9=1, RANDBETWEEN(1,3), RANDBETWEEN(1,4))</f>
        <v>1</v>
      </c>
      <c r="AI9" s="6" t="n">
        <f aca="false">IF(R9=0, RANDBETWEEN(1,2), "--")</f>
        <v>1</v>
      </c>
      <c r="AJ9" s="0" t="str">
        <f aca="true">IF(R9=1, OFFSET($AF$1,0,AH9), IF(AI9=1,OFFSET($AF$2,0,AH9),OFFSET($AF$3,0,AH9)))</f>
        <v>C1</v>
      </c>
      <c r="AL9" s="3" t="s">
        <v>38</v>
      </c>
      <c r="AM9" s="7" t="n">
        <f aca="false">AM8+1</f>
        <v>4</v>
      </c>
      <c r="AN9" s="2" t="s">
        <v>39</v>
      </c>
      <c r="AO9" s="3" t="str">
        <f aca="false">AL9&amp;TEXT(AM9,"0000")&amp;"',"&amp;K9&amp;","&amp;N9&amp;","&amp;P9&amp;","&amp;L9&amp;","&amp;O9&amp;","&amp;Q9&amp;","&amp;R9&amp;",'"&amp;TEXT(AF9,"YYYY-MM-DD")&amp;AN9&amp;G9&amp;"', '', '', '"&amp;F9&amp;"',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'XYZ-156-0004','菅井','すがい','Sugai','小雁','こがん','KOGAN',0,'1961-06-10', '', '', '', '080-1660-4898', '', '', '三重県', '', '', '2015-06-18 18:13:33', '2015-06-18 18:13:33');</v>
      </c>
      <c r="AP9" s="2" t="s">
        <v>40</v>
      </c>
      <c r="AQ9" s="3" t="s">
        <v>41</v>
      </c>
      <c r="AR9" s="3" t="str">
        <f aca="false">AQ9&amp;TEXT(AM9,"0000")&amp;"','"&amp;AJ9&amp;"',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('XYZ-156-0004','C1', '2012-06-19', 1, '', '', NULL, '2015-06-19 00:25:19', '2015-06-19 00:25:19');</v>
      </c>
    </row>
    <row r="10" customFormat="false" ht="30.55" hidden="false" customHeight="false" outlineLevel="0" collapsed="false">
      <c r="B10" s="0" t="s">
        <v>64</v>
      </c>
      <c r="C10" s="0" t="s">
        <v>65</v>
      </c>
      <c r="D10" s="0" t="s">
        <v>51</v>
      </c>
      <c r="E10" s="4" t="s">
        <v>52</v>
      </c>
      <c r="F10" s="0" t="s">
        <v>66</v>
      </c>
      <c r="G10" s="2" t="s">
        <v>67</v>
      </c>
      <c r="J10" s="0" t="n">
        <f aca="false">SEARCH(" ", B10)</f>
        <v>3</v>
      </c>
      <c r="K10" s="0" t="str">
        <f aca="false">"'"&amp;MID(B10,1,J10-1)&amp;"'"</f>
        <v>'松山'</v>
      </c>
      <c r="L10" s="0" t="str">
        <f aca="false">"'"&amp;MID(B10, J10+1, LEN(B10)-J10+1)&amp;"'"</f>
        <v>'杏'</v>
      </c>
      <c r="M10" s="0" t="n">
        <f aca="false">SEARCH(" ", C10)</f>
        <v>5</v>
      </c>
      <c r="N10" s="0" t="str">
        <f aca="false">"'"&amp;MID(C10,1,M10-1)&amp;"'"</f>
        <v>'まつやま'</v>
      </c>
      <c r="O10" s="0" t="str">
        <f aca="false">"'"&amp;MID(C10, M10+1, LEN(E10)-M10+1)&amp;"'"</f>
        <v>'あん'</v>
      </c>
      <c r="P10" s="2" t="s">
        <v>68</v>
      </c>
      <c r="Q10" s="2" t="s">
        <v>69</v>
      </c>
      <c r="R10" s="0" t="n">
        <f aca="false">IF(D10="女", 1, 0)</f>
        <v>0</v>
      </c>
      <c r="S10" s="0" t="n">
        <f aca="false">YEAR(E10)</f>
        <v>2015</v>
      </c>
      <c r="T10" s="0" t="n">
        <f aca="false">MONTH(E10)</f>
        <v>2</v>
      </c>
      <c r="U10" s="0" t="n">
        <f aca="false">DAY(E10)</f>
        <v>23</v>
      </c>
      <c r="W10" s="0" t="n">
        <f aca="false">2016-S10</f>
        <v>1</v>
      </c>
      <c r="X10" s="0" t="n">
        <f aca="false">30*T10+U10</f>
        <v>83</v>
      </c>
      <c r="Y10" s="0" t="n">
        <f aca="false">365*W10+X10</f>
        <v>448</v>
      </c>
      <c r="Z10" s="0" t="n">
        <f aca="false">Y10*25</f>
        <v>11200</v>
      </c>
      <c r="AA10" s="0" t="n">
        <f aca="false">INT(Z10/365)</f>
        <v>30</v>
      </c>
      <c r="AB10" s="0" t="n">
        <f aca="false">Z10-365*AA10</f>
        <v>250</v>
      </c>
      <c r="AC10" s="0" t="n">
        <f aca="false">INT(AB10/30)</f>
        <v>8</v>
      </c>
      <c r="AD10" s="0" t="n">
        <f aca="false">AB10-30*AC10</f>
        <v>10</v>
      </c>
      <c r="AE10" s="0" t="n">
        <f aca="false">2030-AA10</f>
        <v>2000</v>
      </c>
      <c r="AF10" s="5" t="n">
        <f aca="false">DATE(AE10,AC10,AD10)</f>
        <v>36748</v>
      </c>
      <c r="AH10" s="0" t="n">
        <f aca="false">IF(R10=1, RANDBETWEEN(1,3), RANDBETWEEN(1,4))</f>
        <v>1</v>
      </c>
      <c r="AI10" s="6" t="n">
        <f aca="false">IF(R10=0, RANDBETWEEN(1,2), "--")</f>
        <v>1</v>
      </c>
      <c r="AJ10" s="0" t="str">
        <f aca="true">IF(R10=1, OFFSET($AF$1,0,AH10), IF(AI10=1,OFFSET($AF$2,0,AH10),OFFSET($AF$3,0,AH10)))</f>
        <v>C1</v>
      </c>
      <c r="AL10" s="3" t="s">
        <v>38</v>
      </c>
      <c r="AM10" s="7" t="n">
        <f aca="false">AM9+1</f>
        <v>5</v>
      </c>
      <c r="AN10" s="2" t="s">
        <v>39</v>
      </c>
      <c r="AO10" s="3" t="str">
        <f aca="false">AL10&amp;TEXT(AM10,"0000")&amp;"',"&amp;K10&amp;","&amp;N10&amp;","&amp;P10&amp;","&amp;L10&amp;","&amp;O10&amp;","&amp;Q10&amp;","&amp;R10&amp;",'"&amp;TEXT(AF10,"YYYY-MM-DD")&amp;AN10&amp;G10&amp;"', '', '', '"&amp;F10&amp;"',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'XYZ-156-0005','松山','まつやま','Matsuyama','杏','あん','AN',0,'2000-08-10', '', '', '', '090-7175-1343', '', '', '兵庫県', '', '', '2015-06-18 18:13:33', '2015-06-18 18:13:33');</v>
      </c>
      <c r="AP10" s="2" t="s">
        <v>40</v>
      </c>
      <c r="AQ10" s="3" t="s">
        <v>41</v>
      </c>
      <c r="AR10" s="3" t="str">
        <f aca="false">AQ10&amp;TEXT(AM10,"0000")&amp;"','"&amp;AJ10&amp;"',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('XYZ-156-0005','C1', '2012-06-19', 1, '', '', NULL, '2015-06-19 00:25:19', '2015-06-19 00:25:19');</v>
      </c>
    </row>
    <row r="11" customFormat="false" ht="30.55" hidden="false" customHeight="false" outlineLevel="0" collapsed="false">
      <c r="B11" s="0" t="s">
        <v>70</v>
      </c>
      <c r="C11" s="0" t="s">
        <v>71</v>
      </c>
      <c r="D11" s="0" t="s">
        <v>32</v>
      </c>
      <c r="E11" s="4" t="s">
        <v>72</v>
      </c>
      <c r="F11" s="0" t="s">
        <v>73</v>
      </c>
      <c r="G11" s="2" t="s">
        <v>74</v>
      </c>
      <c r="J11" s="0" t="n">
        <f aca="false">SEARCH(" ", B11)</f>
        <v>3</v>
      </c>
      <c r="K11" s="0" t="str">
        <f aca="false">"'"&amp;MID(B11,1,J11-1)&amp;"'"</f>
        <v>'川原'</v>
      </c>
      <c r="L11" s="0" t="str">
        <f aca="false">"'"&amp;MID(B11, J11+1, LEN(B11)-J11+1)&amp;"'"</f>
        <v>'千佳子'</v>
      </c>
      <c r="M11" s="0" t="n">
        <f aca="false">SEARCH(" ", C11)</f>
        <v>5</v>
      </c>
      <c r="N11" s="0" t="str">
        <f aca="false">"'"&amp;MID(C11,1,M11-1)&amp;"'"</f>
        <v>'かわはら'</v>
      </c>
      <c r="O11" s="0" t="str">
        <f aca="false">"'"&amp;MID(C11, M11+1, LEN(E11)-M11+1)&amp;"'"</f>
        <v>'ちかこ'</v>
      </c>
      <c r="P11" s="2" t="s">
        <v>75</v>
      </c>
      <c r="Q11" s="2" t="s">
        <v>76</v>
      </c>
      <c r="R11" s="0" t="n">
        <f aca="false">IF(D11="女", 1, 0)</f>
        <v>1</v>
      </c>
      <c r="S11" s="0" t="n">
        <f aca="false">YEAR(E11)</f>
        <v>2014</v>
      </c>
      <c r="T11" s="0" t="n">
        <f aca="false">MONTH(E11)</f>
        <v>7</v>
      </c>
      <c r="U11" s="0" t="n">
        <f aca="false">DAY(E11)</f>
        <v>12</v>
      </c>
      <c r="W11" s="0" t="n">
        <f aca="false">2016-S11</f>
        <v>2</v>
      </c>
      <c r="X11" s="0" t="n">
        <f aca="false">30*T11+U11</f>
        <v>222</v>
      </c>
      <c r="Y11" s="0" t="n">
        <f aca="false">365*W11+X11</f>
        <v>952</v>
      </c>
      <c r="Z11" s="0" t="n">
        <f aca="false">Y11*25</f>
        <v>23800</v>
      </c>
      <c r="AA11" s="0" t="n">
        <f aca="false">INT(Z11/365)</f>
        <v>65</v>
      </c>
      <c r="AB11" s="0" t="n">
        <f aca="false">Z11-365*AA11</f>
        <v>75</v>
      </c>
      <c r="AC11" s="0" t="n">
        <f aca="false">INT(AB11/30)</f>
        <v>2</v>
      </c>
      <c r="AD11" s="0" t="n">
        <f aca="false">AB11-30*AC11</f>
        <v>15</v>
      </c>
      <c r="AE11" s="0" t="n">
        <f aca="false">2030-AA11</f>
        <v>1965</v>
      </c>
      <c r="AF11" s="5" t="n">
        <f aca="false">DATE(AE11,AC11,AD11)</f>
        <v>23788</v>
      </c>
      <c r="AH11" s="0" t="n">
        <f aca="false">IF(R11=1, RANDBETWEEN(1,3), RANDBETWEEN(1,4))</f>
        <v>2</v>
      </c>
      <c r="AI11" s="6" t="str">
        <f aca="false">IF(R11=0, RANDBETWEEN(1,2), "--")</f>
        <v>--</v>
      </c>
      <c r="AJ11" s="0" t="str">
        <f aca="true">IF(R11=1, OFFSET($AF$1,0,AH11), IF(AI11=1,OFFSET($AF$2,0,AH11),OFFSET($AF$3,0,AH11)))</f>
        <v>CL2</v>
      </c>
      <c r="AL11" s="3" t="s">
        <v>38</v>
      </c>
      <c r="AM11" s="7" t="n">
        <f aca="false">AM10+1</f>
        <v>6</v>
      </c>
      <c r="AN11" s="2" t="s">
        <v>39</v>
      </c>
      <c r="AO11" s="3" t="str">
        <f aca="false">AL11&amp;TEXT(AM11,"0000")&amp;"',"&amp;K11&amp;","&amp;N11&amp;","&amp;P11&amp;","&amp;L11&amp;","&amp;O11&amp;","&amp;Q11&amp;","&amp;R11&amp;",'"&amp;TEXT(AF11,"YYYY-MM-DD")&amp;AN11&amp;G11&amp;"', '', '', '"&amp;F11&amp;"',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'XYZ-156-0006','川原','かわはら','Kawahara','千佳子','ちかこ','CHIKAKO',1,'1965-02-15', '', '', '', '090-3108-7308', '', '', '富山県', '', '', '2015-06-18 18:13:33', '2015-06-18 18:13:33');</v>
      </c>
      <c r="AP11" s="2" t="s">
        <v>40</v>
      </c>
      <c r="AQ11" s="3" t="s">
        <v>41</v>
      </c>
      <c r="AR11" s="3" t="str">
        <f aca="false">AQ11&amp;TEXT(AM11,"0000")&amp;"','"&amp;AJ11&amp;"',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('XYZ-156-0006','CL2', '2012-06-19', 1, '', '', NULL, '2015-06-19 00:25:19', '2015-06-19 00:25:19');</v>
      </c>
    </row>
    <row r="12" customFormat="false" ht="30.55" hidden="false" customHeight="false" outlineLevel="0" collapsed="false">
      <c r="B12" s="0" t="s">
        <v>77</v>
      </c>
      <c r="C12" s="0" t="s">
        <v>78</v>
      </c>
      <c r="D12" s="0" t="s">
        <v>51</v>
      </c>
      <c r="E12" s="4" t="s">
        <v>79</v>
      </c>
      <c r="F12" s="0" t="s">
        <v>80</v>
      </c>
      <c r="G12" s="2" t="s">
        <v>81</v>
      </c>
      <c r="J12" s="0" t="n">
        <f aca="false">SEARCH(" ", B12)</f>
        <v>3</v>
      </c>
      <c r="K12" s="0" t="str">
        <f aca="false">"'"&amp;MID(B12,1,J12-1)&amp;"'"</f>
        <v>'豊田'</v>
      </c>
      <c r="L12" s="0" t="str">
        <f aca="false">"'"&amp;MID(B12, J12+1, LEN(B12)-J12+1)&amp;"'"</f>
        <v>'美月'</v>
      </c>
      <c r="M12" s="0" t="n">
        <f aca="false">SEARCH(" ", C12)</f>
        <v>4</v>
      </c>
      <c r="N12" s="0" t="str">
        <f aca="false">"'"&amp;MID(C12,1,M12-1)&amp;"'"</f>
        <v>'とよた'</v>
      </c>
      <c r="O12" s="0" t="str">
        <f aca="false">"'"&amp;MID(C12, M12+1, LEN(E12)-M12+1)&amp;"'"</f>
        <v>'みづき'</v>
      </c>
      <c r="P12" s="2" t="s">
        <v>82</v>
      </c>
      <c r="Q12" s="2" t="s">
        <v>83</v>
      </c>
      <c r="R12" s="0" t="n">
        <f aca="false">IF(D12="女", 1, 0)</f>
        <v>0</v>
      </c>
      <c r="S12" s="0" t="n">
        <f aca="false">YEAR(E12)</f>
        <v>2015</v>
      </c>
      <c r="T12" s="0" t="n">
        <f aca="false">MONTH(E12)</f>
        <v>5</v>
      </c>
      <c r="U12" s="0" t="n">
        <f aca="false">DAY(E12)</f>
        <v>2</v>
      </c>
      <c r="W12" s="0" t="n">
        <f aca="false">2016-S12</f>
        <v>1</v>
      </c>
      <c r="X12" s="0" t="n">
        <f aca="false">30*T12+U12</f>
        <v>152</v>
      </c>
      <c r="Y12" s="0" t="n">
        <f aca="false">365*W12+X12</f>
        <v>517</v>
      </c>
      <c r="Z12" s="0" t="n">
        <f aca="false">Y12*25</f>
        <v>12925</v>
      </c>
      <c r="AA12" s="0" t="n">
        <f aca="false">INT(Z12/365)</f>
        <v>35</v>
      </c>
      <c r="AB12" s="0" t="n">
        <f aca="false">Z12-365*AA12</f>
        <v>150</v>
      </c>
      <c r="AC12" s="0" t="n">
        <f aca="false">INT(AB12/30)</f>
        <v>5</v>
      </c>
      <c r="AD12" s="0" t="n">
        <f aca="false">AB12-30*AC12</f>
        <v>0</v>
      </c>
      <c r="AE12" s="0" t="n">
        <f aca="false">2030-AA12</f>
        <v>1995</v>
      </c>
      <c r="AF12" s="5" t="n">
        <f aca="false">DATE(AE12,AC12,AD12)</f>
        <v>34819</v>
      </c>
      <c r="AH12" s="0" t="n">
        <f aca="false">IF(R12=1, RANDBETWEEN(1,3), RANDBETWEEN(1,4))</f>
        <v>4</v>
      </c>
      <c r="AI12" s="6" t="n">
        <f aca="false">IF(R12=0, RANDBETWEEN(1,2), "--")</f>
        <v>1</v>
      </c>
      <c r="AJ12" s="0" t="str">
        <f aca="true">IF(R12=1, OFFSET($AF$1,0,AH12), IF(AI12=1,OFFSET($AF$2,0,AH12),OFFSET($AF$3,0,AH12)))</f>
        <v>C4</v>
      </c>
      <c r="AL12" s="3" t="s">
        <v>38</v>
      </c>
      <c r="AM12" s="7" t="n">
        <f aca="false">AM11+1</f>
        <v>7</v>
      </c>
      <c r="AN12" s="2" t="s">
        <v>39</v>
      </c>
      <c r="AO12" s="3" t="str">
        <f aca="false">AL12&amp;TEXT(AM12,"0000")&amp;"',"&amp;K12&amp;","&amp;N12&amp;","&amp;P12&amp;","&amp;L12&amp;","&amp;O12&amp;","&amp;Q12&amp;","&amp;R12&amp;",'"&amp;TEXT(AF12,"YYYY-MM-DD")&amp;AN12&amp;G12&amp;"', '', '', '"&amp;F12&amp;"',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'XYZ-156-0007','豊田','とよた','Toyota','美月','みづき','MIZUKI',0,'1995-04-30', '', '', '', '080-9178-9789', '', '', '静岡県', '', '', '2015-06-18 18:13:33', '2015-06-18 18:13:33');</v>
      </c>
      <c r="AP12" s="2" t="s">
        <v>40</v>
      </c>
      <c r="AQ12" s="3" t="s">
        <v>41</v>
      </c>
      <c r="AR12" s="3" t="str">
        <f aca="false">AQ12&amp;TEXT(AM12,"0000")&amp;"','"&amp;AJ12&amp;"',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('XYZ-156-0007','C4', '2012-06-19', 1, '', '', NULL, '2015-06-19 00:25:19', '2015-06-19 00:25:19');</v>
      </c>
    </row>
    <row r="13" customFormat="false" ht="30.55" hidden="false" customHeight="false" outlineLevel="0" collapsed="false">
      <c r="B13" s="0" t="s">
        <v>84</v>
      </c>
      <c r="C13" s="0" t="s">
        <v>85</v>
      </c>
      <c r="D13" s="0" t="s">
        <v>51</v>
      </c>
      <c r="E13" s="4" t="s">
        <v>86</v>
      </c>
      <c r="F13" s="0" t="s">
        <v>53</v>
      </c>
      <c r="G13" s="2" t="s">
        <v>87</v>
      </c>
      <c r="J13" s="0" t="n">
        <f aca="false">SEARCH(" ", B13)</f>
        <v>3</v>
      </c>
      <c r="K13" s="0" t="str">
        <f aca="false">"'"&amp;MID(B13,1,J13-1)&amp;"'"</f>
        <v>'風間'</v>
      </c>
      <c r="L13" s="0" t="str">
        <f aca="false">"'"&amp;MID(B13, J13+1, LEN(B13)-J13+1)&amp;"'"</f>
        <v>'サダヲ'</v>
      </c>
      <c r="M13" s="0" t="n">
        <f aca="false">SEARCH(" ", C13)</f>
        <v>4</v>
      </c>
      <c r="N13" s="0" t="str">
        <f aca="false">"'"&amp;MID(C13,1,M13-1)&amp;"'"</f>
        <v>'かざま'</v>
      </c>
      <c r="O13" s="0" t="str">
        <f aca="false">"'"&amp;MID(C13, M13+1, LEN(E13)-M13+1)&amp;"'"</f>
        <v>'さだお'</v>
      </c>
      <c r="P13" s="2" t="s">
        <v>55</v>
      </c>
      <c r="Q13" s="2" t="s">
        <v>88</v>
      </c>
      <c r="R13" s="0" t="n">
        <f aca="false">IF(D13="女", 1, 0)</f>
        <v>0</v>
      </c>
      <c r="S13" s="0" t="n">
        <f aca="false">YEAR(E13)</f>
        <v>2014</v>
      </c>
      <c r="T13" s="0" t="n">
        <f aca="false">MONTH(E13)</f>
        <v>12</v>
      </c>
      <c r="U13" s="0" t="n">
        <f aca="false">DAY(E13)</f>
        <v>6</v>
      </c>
      <c r="W13" s="0" t="n">
        <f aca="false">2016-S13</f>
        <v>2</v>
      </c>
      <c r="X13" s="0" t="n">
        <f aca="false">30*T13+U13</f>
        <v>366</v>
      </c>
      <c r="Y13" s="0" t="n">
        <f aca="false">365*W13+X13</f>
        <v>1096</v>
      </c>
      <c r="Z13" s="0" t="n">
        <f aca="false">Y13*25</f>
        <v>27400</v>
      </c>
      <c r="AA13" s="0" t="n">
        <f aca="false">INT(Z13/365)</f>
        <v>75</v>
      </c>
      <c r="AB13" s="0" t="n">
        <f aca="false">Z13-365*AA13</f>
        <v>25</v>
      </c>
      <c r="AC13" s="0" t="n">
        <f aca="false">INT(AB13/30)</f>
        <v>0</v>
      </c>
      <c r="AD13" s="0" t="n">
        <f aca="false">AB13-30*AC13</f>
        <v>25</v>
      </c>
      <c r="AE13" s="0" t="n">
        <f aca="false">2030-AA13</f>
        <v>1955</v>
      </c>
      <c r="AF13" s="5" t="n">
        <f aca="false">DATE(AE13,AC13,AD13)</f>
        <v>20083</v>
      </c>
      <c r="AH13" s="0" t="n">
        <f aca="false">IF(R13=1, RANDBETWEEN(1,3), RANDBETWEEN(1,4))</f>
        <v>4</v>
      </c>
      <c r="AI13" s="6" t="n">
        <f aca="false">IF(R13=0, RANDBETWEEN(1,2), "--")</f>
        <v>1</v>
      </c>
      <c r="AJ13" s="0" t="str">
        <f aca="true">IF(R13=1, OFFSET($AF$1,0,AH13), IF(AI13=1,OFFSET($AF$2,0,AH13),OFFSET($AF$3,0,AH13)))</f>
        <v>C4</v>
      </c>
      <c r="AL13" s="3" t="s">
        <v>38</v>
      </c>
      <c r="AM13" s="7" t="n">
        <f aca="false">AM12+1</f>
        <v>8</v>
      </c>
      <c r="AN13" s="2" t="s">
        <v>39</v>
      </c>
      <c r="AO13" s="3" t="str">
        <f aca="false">AL13&amp;TEXT(AM13,"0000")&amp;"',"&amp;K13&amp;","&amp;N13&amp;","&amp;P13&amp;","&amp;L13&amp;","&amp;O13&amp;","&amp;Q13&amp;","&amp;R13&amp;",'"&amp;TEXT(AF13,"YYYY-MM-DD")&amp;AN13&amp;G13&amp;"', '', '', '"&amp;F13&amp;"',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'XYZ-156-0008','風間','かざま','Kazama','サダヲ','さだお','SADAO',0,'1954-12-25', '', '', '', '090-2259-3189', '', '', '東京都', '', '', '2015-06-18 18:13:33', '2015-06-18 18:13:33');</v>
      </c>
      <c r="AP13" s="2" t="s">
        <v>40</v>
      </c>
      <c r="AQ13" s="3" t="s">
        <v>41</v>
      </c>
      <c r="AR13" s="3" t="str">
        <f aca="false">AQ13&amp;TEXT(AM13,"0000")&amp;"','"&amp;AJ13&amp;"',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('XYZ-156-0008','C4', '2012-06-19', 1, '', '', NULL, '2015-06-19 00:25:19', '2015-06-19 00:25:19');</v>
      </c>
    </row>
    <row r="14" customFormat="false" ht="30.55" hidden="false" customHeight="false" outlineLevel="0" collapsed="false">
      <c r="B14" s="0" t="s">
        <v>89</v>
      </c>
      <c r="C14" s="0" t="s">
        <v>90</v>
      </c>
      <c r="D14" s="0" t="s">
        <v>51</v>
      </c>
      <c r="E14" s="4" t="s">
        <v>91</v>
      </c>
      <c r="F14" s="0" t="s">
        <v>92</v>
      </c>
      <c r="G14" s="2" t="s">
        <v>93</v>
      </c>
      <c r="J14" s="0" t="n">
        <f aca="false">SEARCH(" ", B14)</f>
        <v>3</v>
      </c>
      <c r="K14" s="0" t="str">
        <f aca="false">"'"&amp;MID(B14,1,J14-1)&amp;"'"</f>
        <v>'清野'</v>
      </c>
      <c r="L14" s="0" t="str">
        <f aca="false">"'"&amp;MID(B14, J14+1, LEN(B14)-J14+1)&amp;"'"</f>
        <v>'芽以'</v>
      </c>
      <c r="M14" s="0" t="n">
        <f aca="false">SEARCH(" ", C14)</f>
        <v>4</v>
      </c>
      <c r="N14" s="0" t="str">
        <f aca="false">"'"&amp;MID(C14,1,M14-1)&amp;"'"</f>
        <v>'きよの'</v>
      </c>
      <c r="O14" s="0" t="str">
        <f aca="false">"'"&amp;MID(C14, M14+1, LEN(E14)-M14+1)&amp;"'"</f>
        <v>'めい'</v>
      </c>
      <c r="P14" s="2" t="s">
        <v>94</v>
      </c>
      <c r="Q14" s="2" t="s">
        <v>95</v>
      </c>
      <c r="R14" s="0" t="n">
        <f aca="false">IF(D14="女", 1, 0)</f>
        <v>0</v>
      </c>
      <c r="S14" s="0" t="n">
        <f aca="false">YEAR(E14)</f>
        <v>2015</v>
      </c>
      <c r="T14" s="0" t="n">
        <f aca="false">MONTH(E14)</f>
        <v>2</v>
      </c>
      <c r="U14" s="0" t="n">
        <f aca="false">DAY(E14)</f>
        <v>13</v>
      </c>
      <c r="W14" s="0" t="n">
        <f aca="false">2016-S14</f>
        <v>1</v>
      </c>
      <c r="X14" s="0" t="n">
        <f aca="false">30*T14+U14</f>
        <v>73</v>
      </c>
      <c r="Y14" s="0" t="n">
        <f aca="false">365*W14+X14</f>
        <v>438</v>
      </c>
      <c r="Z14" s="0" t="n">
        <f aca="false">Y14*25</f>
        <v>10950</v>
      </c>
      <c r="AA14" s="0" t="n">
        <f aca="false">INT(Z14/365)</f>
        <v>30</v>
      </c>
      <c r="AB14" s="0" t="n">
        <f aca="false">Z14-365*AA14</f>
        <v>0</v>
      </c>
      <c r="AC14" s="0" t="n">
        <f aca="false">INT(AB14/30)</f>
        <v>0</v>
      </c>
      <c r="AD14" s="0" t="n">
        <f aca="false">AB14-30*AC14</f>
        <v>0</v>
      </c>
      <c r="AE14" s="0" t="n">
        <f aca="false">2030-AA14</f>
        <v>2000</v>
      </c>
      <c r="AF14" s="5" t="n">
        <f aca="false">DATE(AE14,AC14,AD14)</f>
        <v>36494</v>
      </c>
      <c r="AH14" s="0" t="n">
        <f aca="false">IF(R14=1, RANDBETWEEN(1,3), RANDBETWEEN(1,4))</f>
        <v>4</v>
      </c>
      <c r="AI14" s="6" t="n">
        <f aca="false">IF(R14=0, RANDBETWEEN(1,2), "--")</f>
        <v>2</v>
      </c>
      <c r="AJ14" s="0" t="str">
        <f aca="true">IF(R14=1, OFFSET($AF$1,0,AH14), IF(AI14=1,OFFSET($AF$2,0,AH14),OFFSET($AF$3,0,AH14)))</f>
        <v>CM4</v>
      </c>
      <c r="AL14" s="3" t="s">
        <v>38</v>
      </c>
      <c r="AM14" s="7" t="n">
        <f aca="false">AM13+1</f>
        <v>9</v>
      </c>
      <c r="AN14" s="2" t="s">
        <v>39</v>
      </c>
      <c r="AO14" s="3" t="str">
        <f aca="false">AL14&amp;TEXT(AM14,"0000")&amp;"',"&amp;K14&amp;","&amp;N14&amp;","&amp;P14&amp;","&amp;L14&amp;","&amp;O14&amp;","&amp;Q14&amp;","&amp;R14&amp;",'"&amp;TEXT(AF14,"YYYY-MM-DD")&amp;AN14&amp;G14&amp;"', '', '', '"&amp;F14&amp;"',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'XYZ-156-0009','清野','きよの','Kiyono','芽以','めい','MEI',0,'1999-11-30', '', '', '', '090-7783-5404', '', '', '埼玉県', '', '', '2015-06-18 18:13:33', '2015-06-18 18:13:33');</v>
      </c>
      <c r="AP14" s="2" t="s">
        <v>40</v>
      </c>
      <c r="AQ14" s="3" t="s">
        <v>41</v>
      </c>
      <c r="AR14" s="3" t="str">
        <f aca="false">AQ14&amp;TEXT(AM14,"0000")&amp;"','"&amp;AJ14&amp;"',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('XYZ-156-0009','CM4', '2012-06-19', 1, '', '', NULL, '2015-06-19 00:25:19', '2015-06-19 00:25:19');</v>
      </c>
    </row>
    <row r="15" customFormat="false" ht="30.55" hidden="false" customHeight="false" outlineLevel="0" collapsed="false">
      <c r="B15" s="0" t="s">
        <v>96</v>
      </c>
      <c r="C15" s="0" t="s">
        <v>97</v>
      </c>
      <c r="D15" s="0" t="s">
        <v>51</v>
      </c>
      <c r="E15" s="4" t="s">
        <v>98</v>
      </c>
      <c r="F15" s="0" t="s">
        <v>80</v>
      </c>
      <c r="G15" s="2" t="s">
        <v>99</v>
      </c>
      <c r="J15" s="0" t="n">
        <f aca="false">SEARCH(" ", B15)</f>
        <v>3</v>
      </c>
      <c r="K15" s="0" t="str">
        <f aca="false">"'"&amp;MID(B15,1,J15-1)&amp;"'"</f>
        <v>'大津'</v>
      </c>
      <c r="L15" s="0" t="str">
        <f aca="false">"'"&amp;MID(B15, J15+1, LEN(B15)-J15+1)&amp;"'"</f>
        <v>'満'</v>
      </c>
      <c r="M15" s="0" t="n">
        <f aca="false">SEARCH(" ", C15)</f>
        <v>4</v>
      </c>
      <c r="N15" s="0" t="str">
        <f aca="false">"'"&amp;MID(C15,1,M15-1)&amp;"'"</f>
        <v>'おおつ'</v>
      </c>
      <c r="O15" s="0" t="str">
        <f aca="false">"'"&amp;MID(C15, M15+1, LEN(E15)-M15+1)&amp;"'"</f>
        <v>'みつる'</v>
      </c>
      <c r="P15" s="2" t="s">
        <v>100</v>
      </c>
      <c r="Q15" s="2" t="s">
        <v>101</v>
      </c>
      <c r="R15" s="0" t="n">
        <f aca="false">IF(D15="女", 1, 0)</f>
        <v>0</v>
      </c>
      <c r="S15" s="0" t="n">
        <f aca="false">YEAR(E15)</f>
        <v>2015</v>
      </c>
      <c r="T15" s="0" t="n">
        <f aca="false">MONTH(E15)</f>
        <v>3</v>
      </c>
      <c r="U15" s="0" t="n">
        <f aca="false">DAY(E15)</f>
        <v>29</v>
      </c>
      <c r="W15" s="0" t="n">
        <f aca="false">2016-S15</f>
        <v>1</v>
      </c>
      <c r="X15" s="0" t="n">
        <f aca="false">30*T15+U15</f>
        <v>119</v>
      </c>
      <c r="Y15" s="0" t="n">
        <f aca="false">365*W15+X15</f>
        <v>484</v>
      </c>
      <c r="Z15" s="0" t="n">
        <f aca="false">Y15*25</f>
        <v>12100</v>
      </c>
      <c r="AA15" s="0" t="n">
        <f aca="false">INT(Z15/365)</f>
        <v>33</v>
      </c>
      <c r="AB15" s="0" t="n">
        <f aca="false">Z15-365*AA15</f>
        <v>55</v>
      </c>
      <c r="AC15" s="0" t="n">
        <f aca="false">INT(AB15/30)</f>
        <v>1</v>
      </c>
      <c r="AD15" s="0" t="n">
        <f aca="false">AB15-30*AC15</f>
        <v>25</v>
      </c>
      <c r="AE15" s="0" t="n">
        <f aca="false">2030-AA15</f>
        <v>1997</v>
      </c>
      <c r="AF15" s="5" t="n">
        <f aca="false">DATE(AE15,AC15,AD15)</f>
        <v>35455</v>
      </c>
      <c r="AH15" s="0" t="n">
        <f aca="false">IF(R15=1, RANDBETWEEN(1,3), RANDBETWEEN(1,4))</f>
        <v>3</v>
      </c>
      <c r="AI15" s="6" t="n">
        <f aca="false">IF(R15=0, RANDBETWEEN(1,2), "--")</f>
        <v>1</v>
      </c>
      <c r="AJ15" s="0" t="str">
        <f aca="true">IF(R15=1, OFFSET($AF$1,0,AH15), IF(AI15=1,OFFSET($AF$2,0,AH15),OFFSET($AF$3,0,AH15)))</f>
        <v>C3</v>
      </c>
      <c r="AL15" s="3" t="s">
        <v>38</v>
      </c>
      <c r="AM15" s="7" t="n">
        <f aca="false">AM14+1</f>
        <v>10</v>
      </c>
      <c r="AN15" s="2" t="s">
        <v>39</v>
      </c>
      <c r="AO15" s="3" t="str">
        <f aca="false">AL15&amp;TEXT(AM15,"0000")&amp;"',"&amp;K15&amp;","&amp;N15&amp;","&amp;P15&amp;","&amp;L15&amp;","&amp;O15&amp;","&amp;Q15&amp;","&amp;R15&amp;",'"&amp;TEXT(AF15,"YYYY-MM-DD")&amp;AN15&amp;G15&amp;"', '', '', '"&amp;F15&amp;"',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'XYZ-156-0010','大津','おおつ','Otsu','満','みつる','MITSURU',0,'1997-01-25', '', '', '', '090-7231-5395', '', '', '静岡県', '', '', '2015-06-18 18:13:33', '2015-06-18 18:13:33');</v>
      </c>
      <c r="AP15" s="2" t="s">
        <v>40</v>
      </c>
      <c r="AQ15" s="3" t="s">
        <v>41</v>
      </c>
      <c r="AR15" s="3" t="str">
        <f aca="false">AQ15&amp;TEXT(AM15,"0000")&amp;"','"&amp;AJ15&amp;"',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('XYZ-156-0010','C3', '2012-06-19', 1, '', '', NULL, '2015-06-19 00:25:19', '2015-06-19 00:25:19');</v>
      </c>
    </row>
    <row r="16" customFormat="false" ht="30.55" hidden="false" customHeight="false" outlineLevel="0" collapsed="false">
      <c r="B16" s="0" t="s">
        <v>102</v>
      </c>
      <c r="C16" s="0" t="s">
        <v>103</v>
      </c>
      <c r="D16" s="0" t="s">
        <v>51</v>
      </c>
      <c r="E16" s="4" t="s">
        <v>104</v>
      </c>
      <c r="F16" s="0" t="s">
        <v>53</v>
      </c>
      <c r="G16" s="2" t="s">
        <v>105</v>
      </c>
      <c r="J16" s="0" t="n">
        <f aca="false">SEARCH(" ", B16)</f>
        <v>3</v>
      </c>
      <c r="K16" s="0" t="str">
        <f aca="false">"'"&amp;MID(B16,1,J16-1)&amp;"'"</f>
        <v>'宮城'</v>
      </c>
      <c r="L16" s="0" t="str">
        <f aca="false">"'"&amp;MID(B16, J16+1, LEN(B16)-J16+1)&amp;"'"</f>
        <v>'真希'</v>
      </c>
      <c r="M16" s="0" t="n">
        <f aca="false">SEARCH(" ", C16)</f>
        <v>4</v>
      </c>
      <c r="N16" s="0" t="str">
        <f aca="false">"'"&amp;MID(C16,1,M16-1)&amp;"'"</f>
        <v>'みやぎ'</v>
      </c>
      <c r="O16" s="0" t="str">
        <f aca="false">"'"&amp;MID(C16, M16+1, LEN(E16)-M16+1)&amp;"'"</f>
        <v>'まき'</v>
      </c>
      <c r="P16" s="2" t="s">
        <v>106</v>
      </c>
      <c r="Q16" s="2" t="s">
        <v>107</v>
      </c>
      <c r="R16" s="0" t="n">
        <f aca="false">IF(D16="女", 1, 0)</f>
        <v>0</v>
      </c>
      <c r="S16" s="0" t="n">
        <f aca="false">YEAR(E16)</f>
        <v>2015</v>
      </c>
      <c r="T16" s="0" t="n">
        <f aca="false">MONTH(E16)</f>
        <v>5</v>
      </c>
      <c r="U16" s="0" t="n">
        <f aca="false">DAY(E16)</f>
        <v>14</v>
      </c>
      <c r="W16" s="0" t="n">
        <f aca="false">2016-S16</f>
        <v>1</v>
      </c>
      <c r="X16" s="0" t="n">
        <f aca="false">30*T16+U16</f>
        <v>164</v>
      </c>
      <c r="Y16" s="0" t="n">
        <f aca="false">365*W16+X16</f>
        <v>529</v>
      </c>
      <c r="Z16" s="0" t="n">
        <f aca="false">Y16*25</f>
        <v>13225</v>
      </c>
      <c r="AA16" s="0" t="n">
        <f aca="false">INT(Z16/365)</f>
        <v>36</v>
      </c>
      <c r="AB16" s="0" t="n">
        <f aca="false">Z16-365*AA16</f>
        <v>85</v>
      </c>
      <c r="AC16" s="0" t="n">
        <f aca="false">INT(AB16/30)</f>
        <v>2</v>
      </c>
      <c r="AD16" s="0" t="n">
        <f aca="false">AB16-30*AC16</f>
        <v>25</v>
      </c>
      <c r="AE16" s="0" t="n">
        <f aca="false">2030-AA16</f>
        <v>1994</v>
      </c>
      <c r="AF16" s="5" t="n">
        <f aca="false">DATE(AE16,AC16,AD16)</f>
        <v>34390</v>
      </c>
      <c r="AH16" s="0" t="n">
        <f aca="false">IF(R16=1, RANDBETWEEN(1,3), RANDBETWEEN(1,4))</f>
        <v>1</v>
      </c>
      <c r="AI16" s="6" t="n">
        <f aca="false">IF(R16=0, RANDBETWEEN(1,2), "--")</f>
        <v>1</v>
      </c>
      <c r="AJ16" s="0" t="str">
        <f aca="true">IF(R16=1, OFFSET($AF$1,0,AH16), IF(AI16=1,OFFSET($AF$2,0,AH16),OFFSET($AF$3,0,AH16)))</f>
        <v>C1</v>
      </c>
      <c r="AL16" s="3" t="s">
        <v>38</v>
      </c>
      <c r="AM16" s="7" t="n">
        <f aca="false">AM15+1</f>
        <v>11</v>
      </c>
      <c r="AN16" s="2" t="s">
        <v>39</v>
      </c>
      <c r="AO16" s="3" t="str">
        <f aca="false">AL16&amp;TEXT(AM16,"0000")&amp;"',"&amp;K16&amp;","&amp;N16&amp;","&amp;P16&amp;","&amp;L16&amp;","&amp;O16&amp;","&amp;Q16&amp;","&amp;R16&amp;",'"&amp;TEXT(AF16,"YYYY-MM-DD")&amp;AN16&amp;G16&amp;"', '', '', '"&amp;F16&amp;"',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'XYZ-156-0011','宮城','みやぎ','Miyagi','真希','まき','MAKI',0,'1994-02-25', '', '', '', '080-7568-2886', '', '', '東京都', '', '', '2015-06-18 18:13:33', '2015-06-18 18:13:33');</v>
      </c>
      <c r="AP16" s="2" t="s">
        <v>40</v>
      </c>
      <c r="AQ16" s="3" t="s">
        <v>41</v>
      </c>
      <c r="AR16" s="3" t="str">
        <f aca="false">AQ16&amp;TEXT(AM16,"0000")&amp;"','"&amp;AJ16&amp;"',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('XYZ-156-0011','C1', '2012-06-19', 1, '', '', NULL, '2015-06-19 00:25:19', '2015-06-19 00:25:19');</v>
      </c>
    </row>
    <row r="17" customFormat="false" ht="30.55" hidden="false" customHeight="false" outlineLevel="0" collapsed="false">
      <c r="B17" s="0" t="s">
        <v>108</v>
      </c>
      <c r="C17" s="0" t="s">
        <v>109</v>
      </c>
      <c r="D17" s="0" t="s">
        <v>51</v>
      </c>
      <c r="E17" s="4" t="s">
        <v>110</v>
      </c>
      <c r="F17" s="0" t="s">
        <v>111</v>
      </c>
      <c r="G17" s="2" t="s">
        <v>112</v>
      </c>
      <c r="J17" s="0" t="n">
        <f aca="false">SEARCH(" ", B17)</f>
        <v>3</v>
      </c>
      <c r="K17" s="0" t="str">
        <f aca="false">"'"&amp;MID(B17,1,J17-1)&amp;"'"</f>
        <v>'井出'</v>
      </c>
      <c r="L17" s="0" t="str">
        <f aca="false">"'"&amp;MID(B17, J17+1, LEN(B17)-J17+1)&amp;"'"</f>
        <v>'栄一'</v>
      </c>
      <c r="M17" s="0" t="n">
        <f aca="false">SEARCH(" ", C17)</f>
        <v>3</v>
      </c>
      <c r="N17" s="0" t="str">
        <f aca="false">"'"&amp;MID(C17,1,M17-1)&amp;"'"</f>
        <v>'いで'</v>
      </c>
      <c r="O17" s="0" t="str">
        <f aca="false">"'"&amp;MID(C17, M17+1, LEN(E17)-M17+1)&amp;"'"</f>
        <v>'えいいち'</v>
      </c>
      <c r="P17" s="2" t="s">
        <v>113</v>
      </c>
      <c r="Q17" s="2" t="s">
        <v>114</v>
      </c>
      <c r="R17" s="0" t="n">
        <f aca="false">IF(D17="女", 1, 0)</f>
        <v>0</v>
      </c>
      <c r="S17" s="0" t="n">
        <f aca="false">YEAR(E17)</f>
        <v>2014</v>
      </c>
      <c r="T17" s="0" t="n">
        <f aca="false">MONTH(E17)</f>
        <v>8</v>
      </c>
      <c r="U17" s="0" t="n">
        <f aca="false">DAY(E17)</f>
        <v>12</v>
      </c>
      <c r="W17" s="0" t="n">
        <f aca="false">2016-S17</f>
        <v>2</v>
      </c>
      <c r="X17" s="0" t="n">
        <f aca="false">30*T17+U17</f>
        <v>252</v>
      </c>
      <c r="Y17" s="0" t="n">
        <f aca="false">365*W17+X17</f>
        <v>982</v>
      </c>
      <c r="Z17" s="0" t="n">
        <f aca="false">Y17*25</f>
        <v>24550</v>
      </c>
      <c r="AA17" s="0" t="n">
        <f aca="false">INT(Z17/365)</f>
        <v>67</v>
      </c>
      <c r="AB17" s="0" t="n">
        <f aca="false">Z17-365*AA17</f>
        <v>95</v>
      </c>
      <c r="AC17" s="0" t="n">
        <f aca="false">INT(AB17/30)</f>
        <v>3</v>
      </c>
      <c r="AD17" s="0" t="n">
        <f aca="false">AB17-30*AC17</f>
        <v>5</v>
      </c>
      <c r="AE17" s="0" t="n">
        <f aca="false">2030-AA17</f>
        <v>1963</v>
      </c>
      <c r="AF17" s="5" t="n">
        <f aca="false">DATE(AE17,AC17,AD17)</f>
        <v>23075</v>
      </c>
      <c r="AH17" s="0" t="n">
        <f aca="false">IF(R17=1, RANDBETWEEN(1,3), RANDBETWEEN(1,4))</f>
        <v>3</v>
      </c>
      <c r="AI17" s="6" t="n">
        <f aca="false">IF(R17=0, RANDBETWEEN(1,2), "--")</f>
        <v>2</v>
      </c>
      <c r="AJ17" s="0" t="str">
        <f aca="true">IF(R17=1, OFFSET($AF$1,0,AH17), IF(AI17=1,OFFSET($AF$2,0,AH17),OFFSET($AF$3,0,AH17)))</f>
        <v>CM3</v>
      </c>
      <c r="AL17" s="3" t="s">
        <v>38</v>
      </c>
      <c r="AM17" s="7" t="n">
        <f aca="false">AM16+1</f>
        <v>12</v>
      </c>
      <c r="AN17" s="2" t="s">
        <v>39</v>
      </c>
      <c r="AO17" s="3" t="str">
        <f aca="false">AL17&amp;TEXT(AM17,"0000")&amp;"',"&amp;K17&amp;","&amp;N17&amp;","&amp;P17&amp;","&amp;L17&amp;","&amp;O17&amp;","&amp;Q17&amp;","&amp;R17&amp;",'"&amp;TEXT(AF17,"YYYY-MM-DD")&amp;AN17&amp;G17&amp;"', '', '', '"&amp;F17&amp;"',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'XYZ-156-0012','井出','いで','Ide','栄一','えいいち','EIICHI',0,'1963-03-05', '', '', '', '080-8850-8091', '', '', '福岡県', '', '', '2015-06-18 18:13:33', '2015-06-18 18:13:33');</v>
      </c>
      <c r="AP17" s="2" t="s">
        <v>40</v>
      </c>
      <c r="AQ17" s="3" t="s">
        <v>41</v>
      </c>
      <c r="AR17" s="3" t="str">
        <f aca="false">AQ17&amp;TEXT(AM17,"0000")&amp;"','"&amp;AJ17&amp;"',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('XYZ-156-0012','CM3', '2012-06-19', 1, '', '', NULL, '2015-06-19 00:25:19', '2015-06-19 00:25:19');</v>
      </c>
    </row>
    <row r="18" customFormat="false" ht="30.55" hidden="false" customHeight="false" outlineLevel="0" collapsed="false">
      <c r="B18" s="0" t="s">
        <v>115</v>
      </c>
      <c r="C18" s="0" t="s">
        <v>116</v>
      </c>
      <c r="D18" s="0" t="s">
        <v>51</v>
      </c>
      <c r="E18" s="4" t="s">
        <v>117</v>
      </c>
      <c r="F18" s="0" t="s">
        <v>80</v>
      </c>
      <c r="G18" s="2" t="s">
        <v>118</v>
      </c>
      <c r="J18" s="0" t="n">
        <f aca="false">SEARCH(" ", B18)</f>
        <v>3</v>
      </c>
      <c r="K18" s="0" t="str">
        <f aca="false">"'"&amp;MID(B18,1,J18-1)&amp;"'"</f>
        <v>'前川'</v>
      </c>
      <c r="L18" s="0" t="str">
        <f aca="false">"'"&amp;MID(B18, J18+1, LEN(B18)-J18+1)&amp;"'"</f>
        <v>'米蔵'</v>
      </c>
      <c r="M18" s="0" t="n">
        <f aca="false">SEARCH(" ", C18)</f>
        <v>5</v>
      </c>
      <c r="N18" s="0" t="str">
        <f aca="false">"'"&amp;MID(C18,1,M18-1)&amp;"'"</f>
        <v>'まえかわ'</v>
      </c>
      <c r="O18" s="0" t="str">
        <f aca="false">"'"&amp;MID(C18, M18+1, LEN(E18)-M18+1)&amp;"'"</f>
        <v>'よねぞう'</v>
      </c>
      <c r="P18" s="2" t="s">
        <v>119</v>
      </c>
      <c r="Q18" s="2" t="s">
        <v>120</v>
      </c>
      <c r="R18" s="0" t="n">
        <f aca="false">IF(D18="女", 1, 0)</f>
        <v>0</v>
      </c>
      <c r="S18" s="0" t="n">
        <f aca="false">YEAR(E18)</f>
        <v>2015</v>
      </c>
      <c r="T18" s="0" t="n">
        <f aca="false">MONTH(E18)</f>
        <v>1</v>
      </c>
      <c r="U18" s="0" t="n">
        <f aca="false">DAY(E18)</f>
        <v>27</v>
      </c>
      <c r="W18" s="0" t="n">
        <f aca="false">2016-S18</f>
        <v>1</v>
      </c>
      <c r="X18" s="0" t="n">
        <f aca="false">30*T18+U18</f>
        <v>57</v>
      </c>
      <c r="Y18" s="0" t="n">
        <f aca="false">365*W18+X18</f>
        <v>422</v>
      </c>
      <c r="Z18" s="0" t="n">
        <f aca="false">Y18*25</f>
        <v>10550</v>
      </c>
      <c r="AA18" s="0" t="n">
        <f aca="false">INT(Z18/365)</f>
        <v>28</v>
      </c>
      <c r="AB18" s="0" t="n">
        <f aca="false">Z18-365*AA18</f>
        <v>330</v>
      </c>
      <c r="AC18" s="0" t="n">
        <f aca="false">INT(AB18/30)</f>
        <v>11</v>
      </c>
      <c r="AD18" s="0" t="n">
        <f aca="false">AB18-30*AC18</f>
        <v>0</v>
      </c>
      <c r="AE18" s="0" t="n">
        <f aca="false">2030-AA18</f>
        <v>2002</v>
      </c>
      <c r="AF18" s="5" t="n">
        <f aca="false">DATE(AE18,AC18,AD18)</f>
        <v>37560</v>
      </c>
      <c r="AH18" s="0" t="n">
        <f aca="false">IF(R18=1, RANDBETWEEN(1,3), RANDBETWEEN(1,4))</f>
        <v>4</v>
      </c>
      <c r="AI18" s="6" t="n">
        <f aca="false">IF(R18=0, RANDBETWEEN(1,2), "--")</f>
        <v>2</v>
      </c>
      <c r="AJ18" s="0" t="str">
        <f aca="true">IF(R18=1, OFFSET($AF$1,0,AH18), IF(AI18=1,OFFSET($AF$2,0,AH18),OFFSET($AF$3,0,AH18)))</f>
        <v>CM4</v>
      </c>
      <c r="AL18" s="3" t="s">
        <v>38</v>
      </c>
      <c r="AM18" s="7" t="n">
        <f aca="false">AM17+1</f>
        <v>13</v>
      </c>
      <c r="AN18" s="2" t="s">
        <v>39</v>
      </c>
      <c r="AO18" s="3" t="str">
        <f aca="false">AL18&amp;TEXT(AM18,"0000")&amp;"',"&amp;K18&amp;","&amp;N18&amp;","&amp;P18&amp;","&amp;L18&amp;","&amp;O18&amp;","&amp;Q18&amp;","&amp;R18&amp;",'"&amp;TEXT(AF18,"YYYY-MM-DD")&amp;AN18&amp;G18&amp;"', '', '', '"&amp;F18&amp;"',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'XYZ-156-0013','前川','まえかわ','Maekawa','米蔵','よねぞう','YONEZO',0,'2002-10-31', '', '', '', '080-7931-2389', '', '', '静岡県', '', '', '2015-06-18 18:13:33', '2015-06-18 18:13:33');</v>
      </c>
      <c r="AP18" s="2" t="s">
        <v>40</v>
      </c>
      <c r="AQ18" s="3" t="s">
        <v>41</v>
      </c>
      <c r="AR18" s="3" t="str">
        <f aca="false">AQ18&amp;TEXT(AM18,"0000")&amp;"','"&amp;AJ18&amp;"',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('XYZ-156-0013','CM4', '2012-06-19', 1, '', '', NULL, '2015-06-19 00:25:19', '2015-06-19 00:25:19');</v>
      </c>
    </row>
    <row r="19" customFormat="false" ht="30.55" hidden="false" customHeight="false" outlineLevel="0" collapsed="false">
      <c r="B19" s="0" t="s">
        <v>121</v>
      </c>
      <c r="C19" s="0" t="s">
        <v>122</v>
      </c>
      <c r="D19" s="0" t="s">
        <v>51</v>
      </c>
      <c r="E19" s="4" t="s">
        <v>123</v>
      </c>
      <c r="F19" s="0" t="s">
        <v>124</v>
      </c>
      <c r="G19" s="2" t="s">
        <v>125</v>
      </c>
      <c r="J19" s="0" t="n">
        <f aca="false">SEARCH(" ", B19)</f>
        <v>3</v>
      </c>
      <c r="K19" s="0" t="str">
        <f aca="false">"'"&amp;MID(B19,1,J19-1)&amp;"'"</f>
        <v>'津田'</v>
      </c>
      <c r="L19" s="0" t="str">
        <f aca="false">"'"&amp;MID(B19, J19+1, LEN(B19)-J19+1)&amp;"'"</f>
        <v>'禄郎'</v>
      </c>
      <c r="M19" s="0" t="n">
        <f aca="false">SEARCH(" ", C19)</f>
        <v>3</v>
      </c>
      <c r="N19" s="0" t="str">
        <f aca="false">"'"&amp;MID(C19,1,M19-1)&amp;"'"</f>
        <v>'つだ'</v>
      </c>
      <c r="O19" s="0" t="str">
        <f aca="false">"'"&amp;MID(C19, M19+1, LEN(E19)-M19+1)&amp;"'"</f>
        <v>'ろくろう'</v>
      </c>
      <c r="P19" s="2" t="s">
        <v>126</v>
      </c>
      <c r="Q19" s="2" t="s">
        <v>127</v>
      </c>
      <c r="R19" s="0" t="n">
        <f aca="false">IF(D19="女", 1, 0)</f>
        <v>0</v>
      </c>
      <c r="S19" s="0" t="n">
        <f aca="false">YEAR(E19)</f>
        <v>2015</v>
      </c>
      <c r="T19" s="0" t="n">
        <f aca="false">MONTH(E19)</f>
        <v>3</v>
      </c>
      <c r="U19" s="0" t="n">
        <f aca="false">DAY(E19)</f>
        <v>23</v>
      </c>
      <c r="W19" s="0" t="n">
        <f aca="false">2016-S19</f>
        <v>1</v>
      </c>
      <c r="X19" s="0" t="n">
        <f aca="false">30*T19+U19</f>
        <v>113</v>
      </c>
      <c r="Y19" s="0" t="n">
        <f aca="false">365*W19+X19</f>
        <v>478</v>
      </c>
      <c r="Z19" s="0" t="n">
        <f aca="false">Y19*25</f>
        <v>11950</v>
      </c>
      <c r="AA19" s="0" t="n">
        <f aca="false">INT(Z19/365)</f>
        <v>32</v>
      </c>
      <c r="AB19" s="0" t="n">
        <f aca="false">Z19-365*AA19</f>
        <v>270</v>
      </c>
      <c r="AC19" s="0" t="n">
        <f aca="false">INT(AB19/30)</f>
        <v>9</v>
      </c>
      <c r="AD19" s="0" t="n">
        <f aca="false">AB19-30*AC19</f>
        <v>0</v>
      </c>
      <c r="AE19" s="0" t="n">
        <f aca="false">2030-AA19</f>
        <v>1998</v>
      </c>
      <c r="AF19" s="5" t="n">
        <f aca="false">DATE(AE19,AC19,AD19)</f>
        <v>36038</v>
      </c>
      <c r="AH19" s="0" t="n">
        <f aca="false">IF(R19=1, RANDBETWEEN(1,3), RANDBETWEEN(1,4))</f>
        <v>4</v>
      </c>
      <c r="AI19" s="6" t="n">
        <f aca="false">IF(R19=0, RANDBETWEEN(1,2), "--")</f>
        <v>2</v>
      </c>
      <c r="AJ19" s="0" t="str">
        <f aca="true">IF(R19=1, OFFSET($AF$1,0,AH19), IF(AI19=1,OFFSET($AF$2,0,AH19),OFFSET($AF$3,0,AH19)))</f>
        <v>CM4</v>
      </c>
      <c r="AL19" s="3" t="s">
        <v>38</v>
      </c>
      <c r="AM19" s="7" t="n">
        <f aca="false">AM18+1</f>
        <v>14</v>
      </c>
      <c r="AN19" s="2" t="s">
        <v>39</v>
      </c>
      <c r="AO19" s="3" t="str">
        <f aca="false">AL19&amp;TEXT(AM19,"0000")&amp;"',"&amp;K19&amp;","&amp;N19&amp;","&amp;P19&amp;","&amp;L19&amp;","&amp;O19&amp;","&amp;Q19&amp;","&amp;R19&amp;",'"&amp;TEXT(AF19,"YYYY-MM-DD")&amp;AN19&amp;G19&amp;"', '', '', '"&amp;F19&amp;"',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'XYZ-156-0014','津田','つだ','Tsuda','禄郎','ろくろう','ROKURO',0,'1998-08-31', '', '', '', '080-2760-9514', '', '', '栃木県', '', '', '2015-06-18 18:13:33', '2015-06-18 18:13:33');</v>
      </c>
      <c r="AP19" s="2" t="s">
        <v>40</v>
      </c>
      <c r="AQ19" s="3" t="s">
        <v>41</v>
      </c>
      <c r="AR19" s="3" t="str">
        <f aca="false">AQ19&amp;TEXT(AM19,"0000")&amp;"','"&amp;AJ19&amp;"',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('XYZ-156-0014','CM4', '2012-06-19', 1, '', '', NULL, '2015-06-19 00:25:19', '2015-06-19 00:25:19');</v>
      </c>
    </row>
    <row r="20" customFormat="false" ht="30.55" hidden="false" customHeight="false" outlineLevel="0" collapsed="false">
      <c r="B20" s="0" t="s">
        <v>128</v>
      </c>
      <c r="C20" s="0" t="s">
        <v>129</v>
      </c>
      <c r="D20" s="0" t="s">
        <v>51</v>
      </c>
      <c r="E20" s="4" t="s">
        <v>130</v>
      </c>
      <c r="F20" s="0" t="s">
        <v>131</v>
      </c>
      <c r="G20" s="2" t="s">
        <v>132</v>
      </c>
      <c r="J20" s="0" t="n">
        <f aca="false">SEARCH(" ", B20)</f>
        <v>3</v>
      </c>
      <c r="K20" s="0" t="str">
        <f aca="false">"'"&amp;MID(B20,1,J20-1)&amp;"'"</f>
        <v>'福地'</v>
      </c>
      <c r="L20" s="0" t="str">
        <f aca="false">"'"&amp;MID(B20, J20+1, LEN(B20)-J20+1)&amp;"'"</f>
        <v>'充則'</v>
      </c>
      <c r="M20" s="0" t="n">
        <f aca="false">SEARCH(" ", C20)</f>
        <v>4</v>
      </c>
      <c r="N20" s="0" t="str">
        <f aca="false">"'"&amp;MID(C20,1,M20-1)&amp;"'"</f>
        <v>'ふくち'</v>
      </c>
      <c r="O20" s="0" t="str">
        <f aca="false">"'"&amp;MID(C20, M20+1, LEN(E20)-M20+1)&amp;"'"</f>
        <v>'みつのり'</v>
      </c>
      <c r="P20" s="2" t="s">
        <v>133</v>
      </c>
      <c r="Q20" s="2" t="s">
        <v>134</v>
      </c>
      <c r="R20" s="0" t="n">
        <f aca="false">IF(D20="女", 1, 0)</f>
        <v>0</v>
      </c>
      <c r="S20" s="0" t="n">
        <f aca="false">YEAR(E20)</f>
        <v>2014</v>
      </c>
      <c r="T20" s="0" t="n">
        <f aca="false">MONTH(E20)</f>
        <v>10</v>
      </c>
      <c r="U20" s="0" t="n">
        <f aca="false">DAY(E20)</f>
        <v>22</v>
      </c>
      <c r="W20" s="0" t="n">
        <f aca="false">2016-S20</f>
        <v>2</v>
      </c>
      <c r="X20" s="0" t="n">
        <f aca="false">30*T20+U20</f>
        <v>322</v>
      </c>
      <c r="Y20" s="0" t="n">
        <f aca="false">365*W20+X20</f>
        <v>1052</v>
      </c>
      <c r="Z20" s="0" t="n">
        <f aca="false">Y20*25</f>
        <v>26300</v>
      </c>
      <c r="AA20" s="0" t="n">
        <f aca="false">INT(Z20/365)</f>
        <v>72</v>
      </c>
      <c r="AB20" s="0" t="n">
        <f aca="false">Z20-365*AA20</f>
        <v>20</v>
      </c>
      <c r="AC20" s="0" t="n">
        <f aca="false">INT(AB20/30)</f>
        <v>0</v>
      </c>
      <c r="AD20" s="0" t="n">
        <f aca="false">AB20-30*AC20</f>
        <v>20</v>
      </c>
      <c r="AE20" s="0" t="n">
        <f aca="false">2030-AA20</f>
        <v>1958</v>
      </c>
      <c r="AF20" s="5" t="n">
        <f aca="false">DATE(AE20,AC20,AD20)</f>
        <v>21174</v>
      </c>
      <c r="AH20" s="0" t="n">
        <f aca="false">IF(R20=1, RANDBETWEEN(1,3), RANDBETWEEN(1,4))</f>
        <v>1</v>
      </c>
      <c r="AI20" s="6" t="n">
        <f aca="false">IF(R20=0, RANDBETWEEN(1,2), "--")</f>
        <v>2</v>
      </c>
      <c r="AJ20" s="0" t="str">
        <f aca="true">IF(R20=1, OFFSET($AF$1,0,AH20), IF(AI20=1,OFFSET($AF$2,0,AH20),OFFSET($AF$3,0,AH20)))</f>
        <v>CM1</v>
      </c>
      <c r="AL20" s="3" t="s">
        <v>38</v>
      </c>
      <c r="AM20" s="7" t="n">
        <f aca="false">AM19+1</f>
        <v>15</v>
      </c>
      <c r="AN20" s="2" t="s">
        <v>39</v>
      </c>
      <c r="AO20" s="3" t="str">
        <f aca="false">AL20&amp;TEXT(AM20,"0000")&amp;"',"&amp;K20&amp;","&amp;N20&amp;","&amp;P20&amp;","&amp;L20&amp;","&amp;O20&amp;","&amp;Q20&amp;","&amp;R20&amp;",'"&amp;TEXT(AF20,"YYYY-MM-DD")&amp;AN20&amp;G20&amp;"', '', '', '"&amp;F20&amp;"',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'XYZ-156-0015','福地','ふくち','Fukuchi','充則','みつのり','MITSUNORI',0,'1957-12-20', '', '', '', '090-1252-8197', '', '', '群馬県', '', '', '2015-06-18 18:13:33', '2015-06-18 18:13:33');</v>
      </c>
      <c r="AP20" s="2" t="s">
        <v>40</v>
      </c>
      <c r="AQ20" s="3" t="s">
        <v>41</v>
      </c>
      <c r="AR20" s="3" t="str">
        <f aca="false">AQ20&amp;TEXT(AM20,"0000")&amp;"','"&amp;AJ20&amp;"',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('XYZ-156-0015','CM1', '2012-06-19', 1, '', '', NULL, '2015-06-19 00:25:19', '2015-06-19 00:25:19');</v>
      </c>
    </row>
    <row r="21" customFormat="false" ht="30.55" hidden="false" customHeight="false" outlineLevel="0" collapsed="false">
      <c r="B21" s="0" t="s">
        <v>135</v>
      </c>
      <c r="C21" s="0" t="s">
        <v>136</v>
      </c>
      <c r="D21" s="0" t="s">
        <v>32</v>
      </c>
      <c r="E21" s="4" t="s">
        <v>137</v>
      </c>
      <c r="F21" s="0" t="s">
        <v>138</v>
      </c>
      <c r="G21" s="2" t="s">
        <v>139</v>
      </c>
      <c r="J21" s="0" t="n">
        <f aca="false">SEARCH(" ", B21)</f>
        <v>3</v>
      </c>
      <c r="K21" s="0" t="str">
        <f aca="false">"'"&amp;MID(B21,1,J21-1)&amp;"'"</f>
        <v>'若林'</v>
      </c>
      <c r="L21" s="0" t="str">
        <f aca="false">"'"&amp;MID(B21, J21+1, LEN(B21)-J21+1)&amp;"'"</f>
        <v>'あい'</v>
      </c>
      <c r="M21" s="0" t="n">
        <f aca="false">SEARCH(" ", C21)</f>
        <v>6</v>
      </c>
      <c r="N21" s="0" t="str">
        <f aca="false">"'"&amp;MID(C21,1,M21-1)&amp;"'"</f>
        <v>'わかばやし'</v>
      </c>
      <c r="O21" s="0" t="str">
        <f aca="false">"'"&amp;MID(C21, M21+1, LEN(E21)-M21+1)&amp;"'"</f>
        <v>'あい'</v>
      </c>
      <c r="P21" s="2" t="s">
        <v>140</v>
      </c>
      <c r="Q21" s="2" t="s">
        <v>141</v>
      </c>
      <c r="R21" s="0" t="n">
        <f aca="false">IF(D21="女", 1, 0)</f>
        <v>1</v>
      </c>
      <c r="S21" s="0" t="n">
        <f aca="false">YEAR(E21)</f>
        <v>2015</v>
      </c>
      <c r="T21" s="0" t="n">
        <f aca="false">MONTH(E21)</f>
        <v>6</v>
      </c>
      <c r="U21" s="0" t="n">
        <f aca="false">DAY(E21)</f>
        <v>6</v>
      </c>
      <c r="W21" s="0" t="n">
        <f aca="false">2016-S21</f>
        <v>1</v>
      </c>
      <c r="X21" s="0" t="n">
        <f aca="false">30*T21+U21</f>
        <v>186</v>
      </c>
      <c r="Y21" s="0" t="n">
        <f aca="false">365*W21+X21</f>
        <v>551</v>
      </c>
      <c r="Z21" s="0" t="n">
        <f aca="false">Y21*25</f>
        <v>13775</v>
      </c>
      <c r="AA21" s="0" t="n">
        <f aca="false">INT(Z21/365)</f>
        <v>37</v>
      </c>
      <c r="AB21" s="0" t="n">
        <f aca="false">Z21-365*AA21</f>
        <v>270</v>
      </c>
      <c r="AC21" s="0" t="n">
        <f aca="false">INT(AB21/30)</f>
        <v>9</v>
      </c>
      <c r="AD21" s="0" t="n">
        <f aca="false">AB21-30*AC21</f>
        <v>0</v>
      </c>
      <c r="AE21" s="0" t="n">
        <f aca="false">2030-AA21</f>
        <v>1993</v>
      </c>
      <c r="AF21" s="5" t="n">
        <f aca="false">DATE(AE21,AC21,AD21)</f>
        <v>34212</v>
      </c>
      <c r="AH21" s="0" t="n">
        <f aca="false">IF(R21=1, RANDBETWEEN(1,3), RANDBETWEEN(1,4))</f>
        <v>1</v>
      </c>
      <c r="AI21" s="6" t="str">
        <f aca="false">IF(R21=0, RANDBETWEEN(1,2), "--")</f>
        <v>--</v>
      </c>
      <c r="AJ21" s="0" t="str">
        <f aca="true">IF(R21=1, OFFSET($AF$1,0,AH21), IF(AI21=1,OFFSET($AF$2,0,AH21),OFFSET($AF$3,0,AH21)))</f>
        <v>CL1</v>
      </c>
      <c r="AL21" s="3" t="s">
        <v>38</v>
      </c>
      <c r="AM21" s="7" t="n">
        <f aca="false">AM20+1</f>
        <v>16</v>
      </c>
      <c r="AN21" s="2" t="s">
        <v>39</v>
      </c>
      <c r="AO21" s="3" t="str">
        <f aca="false">AL21&amp;TEXT(AM21,"0000")&amp;"',"&amp;K21&amp;","&amp;N21&amp;","&amp;P21&amp;","&amp;L21&amp;","&amp;O21&amp;","&amp;Q21&amp;","&amp;R21&amp;",'"&amp;TEXT(AF21,"YYYY-MM-DD")&amp;AN21&amp;G21&amp;"', '', '', '"&amp;F21&amp;"',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'XYZ-156-0016','若林','わかばやし','Wakabayashi','あい','あい','AI',1,'1993-08-31', '', '', '', '080-9311-6580', '', '', '佐賀県', '', '', '2015-06-18 18:13:33', '2015-06-18 18:13:33');</v>
      </c>
      <c r="AP21" s="2" t="s">
        <v>40</v>
      </c>
      <c r="AQ21" s="3" t="s">
        <v>41</v>
      </c>
      <c r="AR21" s="3" t="str">
        <f aca="false">AQ21&amp;TEXT(AM21,"0000")&amp;"','"&amp;AJ21&amp;"',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('XYZ-156-0016','CL1', '2012-06-19', 1, '', '', NULL, '2015-06-19 00:25:19', '2015-06-19 00:25:19');</v>
      </c>
    </row>
    <row r="22" customFormat="false" ht="30.55" hidden="false" customHeight="false" outlineLevel="0" collapsed="false">
      <c r="B22" s="0" t="s">
        <v>142</v>
      </c>
      <c r="C22" s="0" t="s">
        <v>143</v>
      </c>
      <c r="D22" s="0" t="s">
        <v>32</v>
      </c>
      <c r="E22" s="4" t="s">
        <v>144</v>
      </c>
      <c r="F22" s="0" t="s">
        <v>111</v>
      </c>
      <c r="G22" s="2" t="s">
        <v>145</v>
      </c>
      <c r="J22" s="0" t="n">
        <f aca="false">SEARCH(" ", B22)</f>
        <v>3</v>
      </c>
      <c r="K22" s="0" t="str">
        <f aca="false">"'"&amp;MID(B22,1,J22-1)&amp;"'"</f>
        <v>'中村'</v>
      </c>
      <c r="L22" s="0" t="str">
        <f aca="false">"'"&amp;MID(B22, J22+1, LEN(B22)-J22+1)&amp;"'"</f>
        <v>'涼子'</v>
      </c>
      <c r="M22" s="0" t="n">
        <f aca="false">SEARCH(" ", C22)</f>
        <v>5</v>
      </c>
      <c r="N22" s="0" t="str">
        <f aca="false">"'"&amp;MID(C22,1,M22-1)&amp;"'"</f>
        <v>'なかむら'</v>
      </c>
      <c r="O22" s="0" t="str">
        <f aca="false">"'"&amp;MID(C22, M22+1, LEN(E22)-M22+1)&amp;"'"</f>
        <v>'りょうこ'</v>
      </c>
      <c r="P22" s="2" t="s">
        <v>146</v>
      </c>
      <c r="Q22" s="2" t="s">
        <v>147</v>
      </c>
      <c r="R22" s="0" t="n">
        <f aca="false">IF(D22="女", 1, 0)</f>
        <v>1</v>
      </c>
      <c r="S22" s="0" t="n">
        <f aca="false">YEAR(E22)</f>
        <v>2014</v>
      </c>
      <c r="T22" s="0" t="n">
        <f aca="false">MONTH(E22)</f>
        <v>7</v>
      </c>
      <c r="U22" s="0" t="n">
        <f aca="false">DAY(E22)</f>
        <v>3</v>
      </c>
      <c r="W22" s="0" t="n">
        <f aca="false">2016-S22</f>
        <v>2</v>
      </c>
      <c r="X22" s="0" t="n">
        <f aca="false">30*T22+U22</f>
        <v>213</v>
      </c>
      <c r="Y22" s="0" t="n">
        <f aca="false">365*W22+X22</f>
        <v>943</v>
      </c>
      <c r="Z22" s="0" t="n">
        <f aca="false">Y22*25</f>
        <v>23575</v>
      </c>
      <c r="AA22" s="0" t="n">
        <f aca="false">INT(Z22/365)</f>
        <v>64</v>
      </c>
      <c r="AB22" s="0" t="n">
        <f aca="false">Z22-365*AA22</f>
        <v>215</v>
      </c>
      <c r="AC22" s="0" t="n">
        <f aca="false">INT(AB22/30)</f>
        <v>7</v>
      </c>
      <c r="AD22" s="0" t="n">
        <f aca="false">AB22-30*AC22</f>
        <v>5</v>
      </c>
      <c r="AE22" s="0" t="n">
        <f aca="false">2030-AA22</f>
        <v>1966</v>
      </c>
      <c r="AF22" s="5" t="n">
        <f aca="false">DATE(AE22,AC22,AD22)</f>
        <v>24293</v>
      </c>
      <c r="AH22" s="0" t="n">
        <f aca="false">IF(R22=1, RANDBETWEEN(1,3), RANDBETWEEN(1,4))</f>
        <v>2</v>
      </c>
      <c r="AI22" s="6" t="str">
        <f aca="false">IF(R22=0, RANDBETWEEN(1,2), "--")</f>
        <v>--</v>
      </c>
      <c r="AJ22" s="0" t="str">
        <f aca="true">IF(R22=1, OFFSET($AF$1,0,AH22), IF(AI22=1,OFFSET($AF$2,0,AH22),OFFSET($AF$3,0,AH22)))</f>
        <v>CL2</v>
      </c>
      <c r="AL22" s="3" t="s">
        <v>38</v>
      </c>
      <c r="AM22" s="7" t="n">
        <f aca="false">AM21+1</f>
        <v>17</v>
      </c>
      <c r="AN22" s="2" t="s">
        <v>39</v>
      </c>
      <c r="AO22" s="3" t="str">
        <f aca="false">AL22&amp;TEXT(AM22,"0000")&amp;"',"&amp;K22&amp;","&amp;N22&amp;","&amp;P22&amp;","&amp;L22&amp;","&amp;O22&amp;","&amp;Q22&amp;","&amp;R22&amp;",'"&amp;TEXT(AF22,"YYYY-MM-DD")&amp;AN22&amp;G22&amp;"', '', '', '"&amp;F22&amp;"',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'XYZ-156-0017','中村','なかむら','Nakamura','涼子','りょうこ','RYOKO',1,'1966-07-05', '', '', '', '090-8530-6749', '', '', '福岡県', '', '', '2015-06-18 18:13:33', '2015-06-18 18:13:33');</v>
      </c>
      <c r="AP22" s="2" t="s">
        <v>40</v>
      </c>
      <c r="AQ22" s="3" t="s">
        <v>41</v>
      </c>
      <c r="AR22" s="3" t="str">
        <f aca="false">AQ22&amp;TEXT(AM22,"0000")&amp;"','"&amp;AJ22&amp;"',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('XYZ-156-0017','CL2', '2012-06-19', 1, '', '', NULL, '2015-06-19 00:25:19', '2015-06-19 00:25:19');</v>
      </c>
    </row>
    <row r="23" customFormat="false" ht="30.55" hidden="false" customHeight="false" outlineLevel="0" collapsed="false">
      <c r="B23" s="0" t="s">
        <v>148</v>
      </c>
      <c r="C23" s="0" t="s">
        <v>149</v>
      </c>
      <c r="D23" s="0" t="s">
        <v>32</v>
      </c>
      <c r="E23" s="4" t="s">
        <v>150</v>
      </c>
      <c r="F23" s="0" t="s">
        <v>53</v>
      </c>
      <c r="G23" s="2" t="s">
        <v>151</v>
      </c>
      <c r="J23" s="0" t="n">
        <f aca="false">SEARCH(" ", B23)</f>
        <v>3</v>
      </c>
      <c r="K23" s="0" t="str">
        <f aca="false">"'"&amp;MID(B23,1,J23-1)&amp;"'"</f>
        <v>'玉城'</v>
      </c>
      <c r="L23" s="0" t="str">
        <f aca="false">"'"&amp;MID(B23, J23+1, LEN(B23)-J23+1)&amp;"'"</f>
        <v>'由宇'</v>
      </c>
      <c r="M23" s="0" t="n">
        <f aca="false">SEARCH(" ", C23)</f>
        <v>4</v>
      </c>
      <c r="N23" s="0" t="str">
        <f aca="false">"'"&amp;MID(C23,1,M23-1)&amp;"'"</f>
        <v>'たまき'</v>
      </c>
      <c r="O23" s="0" t="str">
        <f aca="false">"'"&amp;MID(C23, M23+1, LEN(E23)-M23+1)&amp;"'"</f>
        <v>'ゆう'</v>
      </c>
      <c r="P23" s="2" t="s">
        <v>152</v>
      </c>
      <c r="Q23" s="2" t="s">
        <v>153</v>
      </c>
      <c r="R23" s="0" t="n">
        <f aca="false">IF(D23="女", 1, 0)</f>
        <v>1</v>
      </c>
      <c r="S23" s="0" t="n">
        <f aca="false">YEAR(E23)</f>
        <v>2014</v>
      </c>
      <c r="T23" s="0" t="n">
        <f aca="false">MONTH(E23)</f>
        <v>9</v>
      </c>
      <c r="U23" s="0" t="n">
        <f aca="false">DAY(E23)</f>
        <v>27</v>
      </c>
      <c r="W23" s="0" t="n">
        <f aca="false">2016-S23</f>
        <v>2</v>
      </c>
      <c r="X23" s="0" t="n">
        <f aca="false">30*T23+U23</f>
        <v>297</v>
      </c>
      <c r="Y23" s="0" t="n">
        <f aca="false">365*W23+X23</f>
        <v>1027</v>
      </c>
      <c r="Z23" s="0" t="n">
        <f aca="false">Y23*25</f>
        <v>25675</v>
      </c>
      <c r="AA23" s="0" t="n">
        <f aca="false">INT(Z23/365)</f>
        <v>70</v>
      </c>
      <c r="AB23" s="0" t="n">
        <f aca="false">Z23-365*AA23</f>
        <v>125</v>
      </c>
      <c r="AC23" s="0" t="n">
        <f aca="false">INT(AB23/30)</f>
        <v>4</v>
      </c>
      <c r="AD23" s="0" t="n">
        <f aca="false">AB23-30*AC23</f>
        <v>5</v>
      </c>
      <c r="AE23" s="0" t="n">
        <f aca="false">2030-AA23</f>
        <v>1960</v>
      </c>
      <c r="AF23" s="5" t="n">
        <f aca="false">DATE(AE23,AC23,AD23)</f>
        <v>22011</v>
      </c>
      <c r="AH23" s="0" t="n">
        <f aca="false">IF(R23=1, RANDBETWEEN(1,3), RANDBETWEEN(1,4))</f>
        <v>1</v>
      </c>
      <c r="AI23" s="6" t="str">
        <f aca="false">IF(R23=0, RANDBETWEEN(1,2), "--")</f>
        <v>--</v>
      </c>
      <c r="AJ23" s="0" t="str">
        <f aca="true">IF(R23=1, OFFSET($AF$1,0,AH23), IF(AI23=1,OFFSET($AF$2,0,AH23),OFFSET($AF$3,0,AH23)))</f>
        <v>CL1</v>
      </c>
      <c r="AL23" s="3" t="s">
        <v>38</v>
      </c>
      <c r="AM23" s="7" t="n">
        <f aca="false">AM22+1</f>
        <v>18</v>
      </c>
      <c r="AN23" s="2" t="s">
        <v>39</v>
      </c>
      <c r="AO23" s="3" t="str">
        <f aca="false">AL23&amp;TEXT(AM23,"0000")&amp;"',"&amp;K23&amp;","&amp;N23&amp;","&amp;P23&amp;","&amp;L23&amp;","&amp;O23&amp;","&amp;Q23&amp;","&amp;R23&amp;",'"&amp;TEXT(AF23,"YYYY-MM-DD")&amp;AN23&amp;G23&amp;"', '', '', '"&amp;F23&amp;"',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'XYZ-156-0018','玉城','たまき','Tamaki','由宇','ゆう','YU',1,'1960-04-05', '', '', '', '090-2904-4635', '', '', '東京都', '', '', '2015-06-18 18:13:33', '2015-06-18 18:13:33');</v>
      </c>
      <c r="AP23" s="2" t="s">
        <v>40</v>
      </c>
      <c r="AQ23" s="3" t="s">
        <v>41</v>
      </c>
      <c r="AR23" s="3" t="str">
        <f aca="false">AQ23&amp;TEXT(AM23,"0000")&amp;"','"&amp;AJ23&amp;"',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('XYZ-156-0018','CL1', '2012-06-19', 1, '', '', NULL, '2015-06-19 00:25:19', '2015-06-19 00:25:19');</v>
      </c>
    </row>
    <row r="24" customFormat="false" ht="30.55" hidden="false" customHeight="false" outlineLevel="0" collapsed="false">
      <c r="B24" s="0" t="s">
        <v>154</v>
      </c>
      <c r="C24" s="0" t="s">
        <v>155</v>
      </c>
      <c r="D24" s="0" t="s">
        <v>51</v>
      </c>
      <c r="E24" s="4" t="s">
        <v>156</v>
      </c>
      <c r="F24" s="0" t="s">
        <v>157</v>
      </c>
      <c r="G24" s="2" t="s">
        <v>158</v>
      </c>
      <c r="J24" s="0" t="n">
        <f aca="false">SEARCH(" ", B24)</f>
        <v>3</v>
      </c>
      <c r="K24" s="0" t="str">
        <f aca="false">"'"&amp;MID(B24,1,J24-1)&amp;"'"</f>
        <v>'相馬'</v>
      </c>
      <c r="L24" s="0" t="str">
        <f aca="false">"'"&amp;MID(B24, J24+1, LEN(B24)-J24+1)&amp;"'"</f>
        <v>'扶樹'</v>
      </c>
      <c r="M24" s="0" t="n">
        <f aca="false">SEARCH(" ", C24)</f>
        <v>4</v>
      </c>
      <c r="N24" s="0" t="str">
        <f aca="false">"'"&amp;MID(C24,1,M24-1)&amp;"'"</f>
        <v>'あいば'</v>
      </c>
      <c r="O24" s="0" t="str">
        <f aca="false">"'"&amp;MID(C24, M24+1, LEN(E24)-M24+1)&amp;"'"</f>
        <v>'もとき'</v>
      </c>
      <c r="P24" s="2" t="s">
        <v>159</v>
      </c>
      <c r="Q24" s="2" t="s">
        <v>160</v>
      </c>
      <c r="R24" s="0" t="n">
        <f aca="false">IF(D24="女", 1, 0)</f>
        <v>0</v>
      </c>
      <c r="S24" s="0" t="n">
        <f aca="false">YEAR(E24)</f>
        <v>2014</v>
      </c>
      <c r="T24" s="0" t="n">
        <f aca="false">MONTH(E24)</f>
        <v>11</v>
      </c>
      <c r="U24" s="0" t="n">
        <f aca="false">DAY(E24)</f>
        <v>26</v>
      </c>
      <c r="W24" s="0" t="n">
        <f aca="false">2016-S24</f>
        <v>2</v>
      </c>
      <c r="X24" s="0" t="n">
        <f aca="false">30*T24+U24</f>
        <v>356</v>
      </c>
      <c r="Y24" s="0" t="n">
        <f aca="false">365*W24+X24</f>
        <v>1086</v>
      </c>
      <c r="Z24" s="0" t="n">
        <f aca="false">Y24*25</f>
        <v>27150</v>
      </c>
      <c r="AA24" s="0" t="n">
        <f aca="false">INT(Z24/365)</f>
        <v>74</v>
      </c>
      <c r="AB24" s="0" t="n">
        <f aca="false">Z24-365*AA24</f>
        <v>140</v>
      </c>
      <c r="AC24" s="0" t="n">
        <f aca="false">INT(AB24/30)</f>
        <v>4</v>
      </c>
      <c r="AD24" s="0" t="n">
        <f aca="false">AB24-30*AC24</f>
        <v>20</v>
      </c>
      <c r="AE24" s="0" t="n">
        <f aca="false">2030-AA24</f>
        <v>1956</v>
      </c>
      <c r="AF24" s="5" t="n">
        <f aca="false">DATE(AE24,AC24,AD24)</f>
        <v>20565</v>
      </c>
      <c r="AH24" s="0" t="n">
        <f aca="false">IF(R24=1, RANDBETWEEN(1,3), RANDBETWEEN(1,4))</f>
        <v>2</v>
      </c>
      <c r="AI24" s="6" t="n">
        <f aca="false">IF(R24=0, RANDBETWEEN(1,2), "--")</f>
        <v>2</v>
      </c>
      <c r="AJ24" s="0" t="str">
        <f aca="true">IF(R24=1, OFFSET($AF$1,0,AH24), IF(AI24=1,OFFSET($AF$2,0,AH24),OFFSET($AF$3,0,AH24)))</f>
        <v>CM2</v>
      </c>
      <c r="AL24" s="3" t="s">
        <v>38</v>
      </c>
      <c r="AM24" s="7" t="n">
        <f aca="false">AM23+1</f>
        <v>19</v>
      </c>
      <c r="AN24" s="2" t="s">
        <v>39</v>
      </c>
      <c r="AO24" s="3" t="str">
        <f aca="false">AL24&amp;TEXT(AM24,"0000")&amp;"',"&amp;K24&amp;","&amp;N24&amp;","&amp;P24&amp;","&amp;L24&amp;","&amp;O24&amp;","&amp;Q24&amp;","&amp;R24&amp;",'"&amp;TEXT(AF24,"YYYY-MM-DD")&amp;AN24&amp;G24&amp;"', '', '', '"&amp;F24&amp;"',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'XYZ-156-0019','相馬','あいば','Aiba','扶樹','もとき','MOTOKI',0,'1956-04-20', '', '', '', '090-4295-5321', '', '', '大阪府', '', '', '2015-06-18 18:13:33', '2015-06-18 18:13:33');</v>
      </c>
      <c r="AP24" s="2" t="s">
        <v>40</v>
      </c>
      <c r="AQ24" s="3" t="s">
        <v>41</v>
      </c>
      <c r="AR24" s="3" t="str">
        <f aca="false">AQ24&amp;TEXT(AM24,"0000")&amp;"','"&amp;AJ24&amp;"',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('XYZ-156-0019','CM2', '2012-06-19', 1, '', '', NULL, '2015-06-19 00:25:19', '2015-06-19 00:25:19');</v>
      </c>
    </row>
    <row r="25" customFormat="false" ht="30.55" hidden="false" customHeight="false" outlineLevel="0" collapsed="false">
      <c r="B25" s="0" t="s">
        <v>161</v>
      </c>
      <c r="C25" s="0" t="s">
        <v>162</v>
      </c>
      <c r="D25" s="0" t="s">
        <v>32</v>
      </c>
      <c r="E25" s="4" t="s">
        <v>163</v>
      </c>
      <c r="F25" s="0" t="s">
        <v>164</v>
      </c>
      <c r="G25" s="2" t="s">
        <v>165</v>
      </c>
      <c r="J25" s="0" t="n">
        <f aca="false">SEARCH(" ", B25)</f>
        <v>3</v>
      </c>
      <c r="K25" s="0" t="str">
        <f aca="false">"'"&amp;MID(B25,1,J25-1)&amp;"'"</f>
        <v>'赤木'</v>
      </c>
      <c r="L25" s="0" t="str">
        <f aca="false">"'"&amp;MID(B25, J25+1, LEN(B25)-J25+1)&amp;"'"</f>
        <v>'美佐子'</v>
      </c>
      <c r="M25" s="0" t="n">
        <f aca="false">SEARCH(" ", C25)</f>
        <v>4</v>
      </c>
      <c r="N25" s="0" t="str">
        <f aca="false">"'"&amp;MID(C25,1,M25-1)&amp;"'"</f>
        <v>'あかぎ'</v>
      </c>
      <c r="O25" s="0" t="str">
        <f aca="false">"'"&amp;MID(C25, M25+1, LEN(E25)-M25+1)&amp;"'"</f>
        <v>'みさこ'</v>
      </c>
      <c r="P25" s="2" t="s">
        <v>166</v>
      </c>
      <c r="Q25" s="2" t="s">
        <v>167</v>
      </c>
      <c r="R25" s="0" t="n">
        <f aca="false">IF(D25="女", 1, 0)</f>
        <v>1</v>
      </c>
      <c r="S25" s="0" t="n">
        <f aca="false">YEAR(E25)</f>
        <v>2015</v>
      </c>
      <c r="T25" s="0" t="n">
        <f aca="false">MONTH(E25)</f>
        <v>3</v>
      </c>
      <c r="U25" s="0" t="n">
        <f aca="false">DAY(E25)</f>
        <v>20</v>
      </c>
      <c r="W25" s="0" t="n">
        <f aca="false">2016-S25</f>
        <v>1</v>
      </c>
      <c r="X25" s="0" t="n">
        <f aca="false">30*T25+U25</f>
        <v>110</v>
      </c>
      <c r="Y25" s="0" t="n">
        <f aca="false">365*W25+X25</f>
        <v>475</v>
      </c>
      <c r="Z25" s="0" t="n">
        <f aca="false">Y25*25</f>
        <v>11875</v>
      </c>
      <c r="AA25" s="0" t="n">
        <f aca="false">INT(Z25/365)</f>
        <v>32</v>
      </c>
      <c r="AB25" s="0" t="n">
        <f aca="false">Z25-365*AA25</f>
        <v>195</v>
      </c>
      <c r="AC25" s="0" t="n">
        <f aca="false">INT(AB25/30)</f>
        <v>6</v>
      </c>
      <c r="AD25" s="0" t="n">
        <f aca="false">AB25-30*AC25</f>
        <v>15</v>
      </c>
      <c r="AE25" s="0" t="n">
        <f aca="false">2030-AA25</f>
        <v>1998</v>
      </c>
      <c r="AF25" s="5" t="n">
        <f aca="false">DATE(AE25,AC25,AD25)</f>
        <v>35961</v>
      </c>
      <c r="AH25" s="0" t="n">
        <f aca="false">IF(R25=1, RANDBETWEEN(1,3), RANDBETWEEN(1,4))</f>
        <v>1</v>
      </c>
      <c r="AI25" s="6" t="str">
        <f aca="false">IF(R25=0, RANDBETWEEN(1,2), "--")</f>
        <v>--</v>
      </c>
      <c r="AJ25" s="0" t="str">
        <f aca="true">IF(R25=1, OFFSET($AF$1,0,AH25), IF(AI25=1,OFFSET($AF$2,0,AH25),OFFSET($AF$3,0,AH25)))</f>
        <v>CL1</v>
      </c>
      <c r="AL25" s="3" t="s">
        <v>38</v>
      </c>
      <c r="AM25" s="7" t="n">
        <f aca="false">AM24+1</f>
        <v>20</v>
      </c>
      <c r="AN25" s="2" t="s">
        <v>39</v>
      </c>
      <c r="AO25" s="3" t="str">
        <f aca="false">AL25&amp;TEXT(AM25,"0000")&amp;"',"&amp;K25&amp;","&amp;N25&amp;","&amp;P25&amp;","&amp;L25&amp;","&amp;O25&amp;","&amp;Q25&amp;","&amp;R25&amp;",'"&amp;TEXT(AF25,"YYYY-MM-DD")&amp;AN25&amp;G25&amp;"', '', '', '"&amp;F25&amp;"',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'XYZ-156-0020','赤木','あかぎ','Akagi','美佐子','みさこ','MISAKO',1,'1998-06-15', '', '', '', '080-7897-7049', '', '', '長野県', '', '', '2015-06-18 18:13:33', '2015-06-18 18:13:33');</v>
      </c>
      <c r="AP25" s="2" t="s">
        <v>40</v>
      </c>
      <c r="AQ25" s="3" t="s">
        <v>41</v>
      </c>
      <c r="AR25" s="3" t="str">
        <f aca="false">AQ25&amp;TEXT(AM25,"0000")&amp;"','"&amp;AJ25&amp;"',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('XYZ-156-0020','CL1', '2012-06-19', 1, '', '', NULL, '2015-06-19 00:25:19', '2015-06-19 00:25:19');</v>
      </c>
    </row>
    <row r="26" customFormat="false" ht="30.55" hidden="false" customHeight="false" outlineLevel="0" collapsed="false">
      <c r="B26" s="0" t="s">
        <v>168</v>
      </c>
      <c r="C26" s="0" t="s">
        <v>169</v>
      </c>
      <c r="D26" s="0" t="s">
        <v>51</v>
      </c>
      <c r="E26" s="4" t="s">
        <v>170</v>
      </c>
      <c r="F26" s="0" t="s">
        <v>171</v>
      </c>
      <c r="G26" s="2" t="s">
        <v>172</v>
      </c>
      <c r="J26" s="0" t="n">
        <f aca="false">SEARCH(" ", B26)</f>
        <v>3</v>
      </c>
      <c r="K26" s="0" t="str">
        <f aca="false">"'"&amp;MID(B26,1,J26-1)&amp;"'"</f>
        <v>'田沢'</v>
      </c>
      <c r="L26" s="0" t="str">
        <f aca="false">"'"&amp;MID(B26, J26+1, LEN(B26)-J26+1)&amp;"'"</f>
        <v>'雅彦'</v>
      </c>
      <c r="M26" s="0" t="n">
        <f aca="false">SEARCH(" ", C26)</f>
        <v>4</v>
      </c>
      <c r="N26" s="0" t="str">
        <f aca="false">"'"&amp;MID(C26,1,M26-1)&amp;"'"</f>
        <v>'たざわ'</v>
      </c>
      <c r="O26" s="0" t="str">
        <f aca="false">"'"&amp;MID(C26, M26+1, LEN(E26)-M26+1)&amp;"'"</f>
        <v>'まさひこ'</v>
      </c>
      <c r="P26" s="2" t="s">
        <v>173</v>
      </c>
      <c r="Q26" s="2" t="s">
        <v>174</v>
      </c>
      <c r="R26" s="0" t="n">
        <f aca="false">IF(D26="女", 1, 0)</f>
        <v>0</v>
      </c>
      <c r="S26" s="0" t="n">
        <f aca="false">YEAR(E26)</f>
        <v>2015</v>
      </c>
      <c r="T26" s="0" t="n">
        <f aca="false">MONTH(E26)</f>
        <v>4</v>
      </c>
      <c r="U26" s="0" t="n">
        <f aca="false">DAY(E26)</f>
        <v>23</v>
      </c>
      <c r="W26" s="0" t="n">
        <f aca="false">2016-S26</f>
        <v>1</v>
      </c>
      <c r="X26" s="0" t="n">
        <f aca="false">30*T26+U26</f>
        <v>143</v>
      </c>
      <c r="Y26" s="0" t="n">
        <f aca="false">365*W26+X26</f>
        <v>508</v>
      </c>
      <c r="Z26" s="0" t="n">
        <f aca="false">Y26*25</f>
        <v>12700</v>
      </c>
      <c r="AA26" s="0" t="n">
        <f aca="false">INT(Z26/365)</f>
        <v>34</v>
      </c>
      <c r="AB26" s="0" t="n">
        <f aca="false">Z26-365*AA26</f>
        <v>290</v>
      </c>
      <c r="AC26" s="0" t="n">
        <f aca="false">INT(AB26/30)</f>
        <v>9</v>
      </c>
      <c r="AD26" s="0" t="n">
        <f aca="false">AB26-30*AC26</f>
        <v>20</v>
      </c>
      <c r="AE26" s="0" t="n">
        <f aca="false">2030-AA26</f>
        <v>1996</v>
      </c>
      <c r="AF26" s="5" t="n">
        <f aca="false">DATE(AE26,AC26,AD26)</f>
        <v>35328</v>
      </c>
      <c r="AH26" s="0" t="n">
        <f aca="false">IF(R26=1, RANDBETWEEN(1,3), RANDBETWEEN(1,4))</f>
        <v>1</v>
      </c>
      <c r="AI26" s="6" t="n">
        <f aca="false">IF(R26=0, RANDBETWEEN(1,2), "--")</f>
        <v>2</v>
      </c>
      <c r="AJ26" s="0" t="str">
        <f aca="true">IF(R26=1, OFFSET($AF$1,0,AH26), IF(AI26=1,OFFSET($AF$2,0,AH26),OFFSET($AF$3,0,AH26)))</f>
        <v>CM1</v>
      </c>
      <c r="AL26" s="3" t="s">
        <v>38</v>
      </c>
      <c r="AM26" s="7" t="n">
        <f aca="false">AM25+1</f>
        <v>21</v>
      </c>
      <c r="AN26" s="2" t="s">
        <v>39</v>
      </c>
      <c r="AO26" s="3" t="str">
        <f aca="false">AL26&amp;TEXT(AM26,"0000")&amp;"',"&amp;K26&amp;","&amp;N26&amp;","&amp;P26&amp;","&amp;L26&amp;","&amp;O26&amp;","&amp;Q26&amp;","&amp;R26&amp;",'"&amp;TEXT(AF26,"YYYY-MM-DD")&amp;AN26&amp;G26&amp;"', '', '', '"&amp;F26&amp;"',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'XYZ-156-0021','田沢','たざわ','Tazawa','雅彦','まさひこ','MASAHIKO',0,'1996-09-20', '', '', '', '080-8718-8496', '', '', '神奈川県', '', '', '2015-06-18 18:13:33', '2015-06-18 18:13:33');</v>
      </c>
      <c r="AP26" s="2" t="s">
        <v>40</v>
      </c>
      <c r="AQ26" s="3" t="s">
        <v>41</v>
      </c>
      <c r="AR26" s="3" t="str">
        <f aca="false">AQ26&amp;TEXT(AM26,"0000")&amp;"','"&amp;AJ26&amp;"',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('XYZ-156-0021','CM1', '2012-06-19', 1, '', '', NULL, '2015-06-19 00:25:19', '2015-06-19 00:25:19');</v>
      </c>
    </row>
    <row r="27" customFormat="false" ht="30.55" hidden="false" customHeight="false" outlineLevel="0" collapsed="false">
      <c r="B27" s="0" t="s">
        <v>175</v>
      </c>
      <c r="C27" s="0" t="s">
        <v>176</v>
      </c>
      <c r="D27" s="0" t="s">
        <v>51</v>
      </c>
      <c r="E27" s="4" t="s">
        <v>177</v>
      </c>
      <c r="F27" s="0" t="s">
        <v>178</v>
      </c>
      <c r="G27" s="2" t="s">
        <v>179</v>
      </c>
      <c r="J27" s="0" t="n">
        <f aca="false">SEARCH(" ", B27)</f>
        <v>3</v>
      </c>
      <c r="K27" s="0" t="str">
        <f aca="false">"'"&amp;MID(B27,1,J27-1)&amp;"'"</f>
        <v>'深沢'</v>
      </c>
      <c r="L27" s="0" t="str">
        <f aca="false">"'"&amp;MID(B27, J27+1, LEN(B27)-J27+1)&amp;"'"</f>
        <v>'隼士'</v>
      </c>
      <c r="M27" s="0" t="n">
        <f aca="false">SEARCH(" ", C27)</f>
        <v>5</v>
      </c>
      <c r="N27" s="0" t="str">
        <f aca="false">"'"&amp;MID(C27,1,M27-1)&amp;"'"</f>
        <v>'ふかざわ'</v>
      </c>
      <c r="O27" s="0" t="str">
        <f aca="false">"'"&amp;MID(C27, M27+1, LEN(E27)-M27+1)&amp;"'"</f>
        <v>'しゅんじ'</v>
      </c>
      <c r="P27" s="2" t="s">
        <v>180</v>
      </c>
      <c r="Q27" s="2" t="s">
        <v>181</v>
      </c>
      <c r="R27" s="0" t="n">
        <f aca="false">IF(D27="女", 1, 0)</f>
        <v>0</v>
      </c>
      <c r="S27" s="0" t="n">
        <f aca="false">YEAR(E27)</f>
        <v>2015</v>
      </c>
      <c r="T27" s="0" t="n">
        <f aca="false">MONTH(E27)</f>
        <v>1</v>
      </c>
      <c r="U27" s="0" t="n">
        <f aca="false">DAY(E27)</f>
        <v>30</v>
      </c>
      <c r="W27" s="0" t="n">
        <f aca="false">2016-S27</f>
        <v>1</v>
      </c>
      <c r="X27" s="0" t="n">
        <f aca="false">30*T27+U27</f>
        <v>60</v>
      </c>
      <c r="Y27" s="0" t="n">
        <f aca="false">365*W27+X27</f>
        <v>425</v>
      </c>
      <c r="Z27" s="0" t="n">
        <f aca="false">Y27*25</f>
        <v>10625</v>
      </c>
      <c r="AA27" s="0" t="n">
        <f aca="false">INT(Z27/365)</f>
        <v>29</v>
      </c>
      <c r="AB27" s="0" t="n">
        <f aca="false">Z27-365*AA27</f>
        <v>40</v>
      </c>
      <c r="AC27" s="0" t="n">
        <f aca="false">INT(AB27/30)</f>
        <v>1</v>
      </c>
      <c r="AD27" s="0" t="n">
        <f aca="false">AB27-30*AC27</f>
        <v>10</v>
      </c>
      <c r="AE27" s="0" t="n">
        <f aca="false">2030-AA27</f>
        <v>2001</v>
      </c>
      <c r="AF27" s="5" t="n">
        <f aca="false">DATE(AE27,AC27,AD27)</f>
        <v>36901</v>
      </c>
      <c r="AH27" s="0" t="n">
        <f aca="false">IF(R27=1, RANDBETWEEN(1,3), RANDBETWEEN(1,4))</f>
        <v>4</v>
      </c>
      <c r="AI27" s="6" t="n">
        <f aca="false">IF(R27=0, RANDBETWEEN(1,2), "--")</f>
        <v>1</v>
      </c>
      <c r="AJ27" s="0" t="str">
        <f aca="true">IF(R27=1, OFFSET($AF$1,0,AH27), IF(AI27=1,OFFSET($AF$2,0,AH27),OFFSET($AF$3,0,AH27)))</f>
        <v>C4</v>
      </c>
      <c r="AL27" s="3" t="s">
        <v>38</v>
      </c>
      <c r="AM27" s="7" t="n">
        <f aca="false">AM26+1</f>
        <v>22</v>
      </c>
      <c r="AN27" s="2" t="s">
        <v>39</v>
      </c>
      <c r="AO27" s="3" t="str">
        <f aca="false">AL27&amp;TEXT(AM27,"0000")&amp;"',"&amp;K27&amp;","&amp;N27&amp;","&amp;P27&amp;","&amp;L27&amp;","&amp;O27&amp;","&amp;Q27&amp;","&amp;R27&amp;",'"&amp;TEXT(AF27,"YYYY-MM-DD")&amp;AN27&amp;G27&amp;"', '', '', '"&amp;F27&amp;"',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'XYZ-156-0022','深沢','ふかざわ','Fukazawa','隼士','しゅんじ','SHUNJI',0,'2001-01-10', '', '', '', '080-8287-1002', '', '', '熊本県', '', '', '2015-06-18 18:13:33', '2015-06-18 18:13:33');</v>
      </c>
      <c r="AP27" s="2" t="s">
        <v>40</v>
      </c>
      <c r="AQ27" s="3" t="s">
        <v>41</v>
      </c>
      <c r="AR27" s="3" t="str">
        <f aca="false">AQ27&amp;TEXT(AM27,"0000")&amp;"','"&amp;AJ27&amp;"',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('XYZ-156-0022','C4', '2012-06-19', 1, '', '', NULL, '2015-06-19 00:25:19', '2015-06-19 00:25:19');</v>
      </c>
    </row>
    <row r="28" customFormat="false" ht="30.55" hidden="false" customHeight="false" outlineLevel="0" collapsed="false">
      <c r="B28" s="0" t="s">
        <v>182</v>
      </c>
      <c r="C28" s="0" t="s">
        <v>183</v>
      </c>
      <c r="D28" s="0" t="s">
        <v>51</v>
      </c>
      <c r="E28" s="4" t="s">
        <v>184</v>
      </c>
      <c r="F28" s="0" t="s">
        <v>171</v>
      </c>
      <c r="G28" s="2" t="s">
        <v>185</v>
      </c>
      <c r="J28" s="0" t="n">
        <f aca="false">SEARCH(" ", B28)</f>
        <v>3</v>
      </c>
      <c r="K28" s="0" t="str">
        <f aca="false">"'"&amp;MID(B28,1,J28-1)&amp;"'"</f>
        <v>'西川'</v>
      </c>
      <c r="L28" s="0" t="str">
        <f aca="false">"'"&amp;MID(B28, J28+1, LEN(B28)-J28+1)&amp;"'"</f>
        <v>'薫'</v>
      </c>
      <c r="M28" s="0" t="n">
        <f aca="false">SEARCH(" ", C28)</f>
        <v>5</v>
      </c>
      <c r="N28" s="0" t="str">
        <f aca="false">"'"&amp;MID(C28,1,M28-1)&amp;"'"</f>
        <v>'にしかわ'</v>
      </c>
      <c r="O28" s="0" t="str">
        <f aca="false">"'"&amp;MID(C28, M28+1, LEN(E28)-M28+1)&amp;"'"</f>
        <v>'かおる'</v>
      </c>
      <c r="P28" s="2" t="s">
        <v>186</v>
      </c>
      <c r="Q28" s="2" t="s">
        <v>187</v>
      </c>
      <c r="R28" s="0" t="n">
        <f aca="false">IF(D28="女", 1, 0)</f>
        <v>0</v>
      </c>
      <c r="S28" s="0" t="n">
        <f aca="false">YEAR(E28)</f>
        <v>2015</v>
      </c>
      <c r="T28" s="0" t="n">
        <f aca="false">MONTH(E28)</f>
        <v>6</v>
      </c>
      <c r="U28" s="0" t="n">
        <f aca="false">DAY(E28)</f>
        <v>16</v>
      </c>
      <c r="W28" s="0" t="n">
        <f aca="false">2016-S28</f>
        <v>1</v>
      </c>
      <c r="X28" s="0" t="n">
        <f aca="false">30*T28+U28</f>
        <v>196</v>
      </c>
      <c r="Y28" s="0" t="n">
        <f aca="false">365*W28+X28</f>
        <v>561</v>
      </c>
      <c r="Z28" s="0" t="n">
        <f aca="false">Y28*25</f>
        <v>14025</v>
      </c>
      <c r="AA28" s="0" t="n">
        <f aca="false">INT(Z28/365)</f>
        <v>38</v>
      </c>
      <c r="AB28" s="0" t="n">
        <f aca="false">Z28-365*AA28</f>
        <v>155</v>
      </c>
      <c r="AC28" s="0" t="n">
        <f aca="false">INT(AB28/30)</f>
        <v>5</v>
      </c>
      <c r="AD28" s="0" t="n">
        <f aca="false">AB28-30*AC28</f>
        <v>5</v>
      </c>
      <c r="AE28" s="0" t="n">
        <f aca="false">2030-AA28</f>
        <v>1992</v>
      </c>
      <c r="AF28" s="5" t="n">
        <f aca="false">DATE(AE28,AC28,AD28)</f>
        <v>33729</v>
      </c>
      <c r="AH28" s="0" t="n">
        <f aca="false">IF(R28=1, RANDBETWEEN(1,3), RANDBETWEEN(1,4))</f>
        <v>3</v>
      </c>
      <c r="AI28" s="6" t="n">
        <f aca="false">IF(R28=0, RANDBETWEEN(1,2), "--")</f>
        <v>1</v>
      </c>
      <c r="AJ28" s="0" t="str">
        <f aca="true">IF(R28=1, OFFSET($AF$1,0,AH28), IF(AI28=1,OFFSET($AF$2,0,AH28),OFFSET($AF$3,0,AH28)))</f>
        <v>C3</v>
      </c>
      <c r="AL28" s="3" t="s">
        <v>38</v>
      </c>
      <c r="AM28" s="7" t="n">
        <f aca="false">AM27+1</f>
        <v>23</v>
      </c>
      <c r="AN28" s="2" t="s">
        <v>39</v>
      </c>
      <c r="AO28" s="3" t="str">
        <f aca="false">AL28&amp;TEXT(AM28,"0000")&amp;"',"&amp;K28&amp;","&amp;N28&amp;","&amp;P28&amp;","&amp;L28&amp;","&amp;O28&amp;","&amp;Q28&amp;","&amp;R28&amp;",'"&amp;TEXT(AF28,"YYYY-MM-DD")&amp;AN28&amp;G28&amp;"', '', '', '"&amp;F28&amp;"',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'XYZ-156-0023','西川','にしかわ','Nishikawa','薫','かおる','KAORU',0,'1992-05-05', '', '', '', '090-5757- 720', '', '', '神奈川県', '', '', '2015-06-18 18:13:33', '2015-06-18 18:13:33');</v>
      </c>
      <c r="AP28" s="2" t="s">
        <v>40</v>
      </c>
      <c r="AQ28" s="3" t="s">
        <v>41</v>
      </c>
      <c r="AR28" s="3" t="str">
        <f aca="false">AQ28&amp;TEXT(AM28,"0000")&amp;"','"&amp;AJ28&amp;"',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('XYZ-156-0023','C3', '2012-06-19', 1, '', '', NULL, '2015-06-19 00:25:19', '2015-06-19 00:25:19');</v>
      </c>
    </row>
    <row r="29" customFormat="false" ht="30.55" hidden="false" customHeight="false" outlineLevel="0" collapsed="false">
      <c r="B29" s="0" t="s">
        <v>188</v>
      </c>
      <c r="C29" s="0" t="s">
        <v>189</v>
      </c>
      <c r="D29" s="0" t="s">
        <v>51</v>
      </c>
      <c r="E29" s="4" t="s">
        <v>190</v>
      </c>
      <c r="F29" s="0" t="s">
        <v>191</v>
      </c>
      <c r="G29" s="2" t="s">
        <v>192</v>
      </c>
      <c r="J29" s="0" t="n">
        <f aca="false">SEARCH(" ", B29)</f>
        <v>3</v>
      </c>
      <c r="K29" s="0" t="str">
        <f aca="false">"'"&amp;MID(B29,1,J29-1)&amp;"'"</f>
        <v>'矢沢'</v>
      </c>
      <c r="L29" s="0" t="str">
        <f aca="false">"'"&amp;MID(B29, J29+1, LEN(B29)-J29+1)&amp;"'"</f>
        <v>'翔'</v>
      </c>
      <c r="M29" s="0" t="n">
        <f aca="false">SEARCH(" ", C29)</f>
        <v>4</v>
      </c>
      <c r="N29" s="0" t="str">
        <f aca="false">"'"&amp;MID(C29,1,M29-1)&amp;"'"</f>
        <v>'やざわ'</v>
      </c>
      <c r="O29" s="0" t="str">
        <f aca="false">"'"&amp;MID(C29, M29+1, LEN(E29)-M29+1)&amp;"'"</f>
        <v>'しょう'</v>
      </c>
      <c r="P29" s="2" t="s">
        <v>193</v>
      </c>
      <c r="Q29" s="2" t="s">
        <v>194</v>
      </c>
      <c r="R29" s="0" t="n">
        <f aca="false">IF(D29="女", 1, 0)</f>
        <v>0</v>
      </c>
      <c r="S29" s="0" t="n">
        <f aca="false">YEAR(E29)</f>
        <v>2014</v>
      </c>
      <c r="T29" s="0" t="n">
        <f aca="false">MONTH(E29)</f>
        <v>8</v>
      </c>
      <c r="U29" s="0" t="n">
        <f aca="false">DAY(E29)</f>
        <v>28</v>
      </c>
      <c r="W29" s="0" t="n">
        <f aca="false">2016-S29</f>
        <v>2</v>
      </c>
      <c r="X29" s="0" t="n">
        <f aca="false">30*T29+U29</f>
        <v>268</v>
      </c>
      <c r="Y29" s="0" t="n">
        <f aca="false">365*W29+X29</f>
        <v>998</v>
      </c>
      <c r="Z29" s="0" t="n">
        <f aca="false">Y29*25</f>
        <v>24950</v>
      </c>
      <c r="AA29" s="0" t="n">
        <f aca="false">INT(Z29/365)</f>
        <v>68</v>
      </c>
      <c r="AB29" s="0" t="n">
        <f aca="false">Z29-365*AA29</f>
        <v>130</v>
      </c>
      <c r="AC29" s="0" t="n">
        <f aca="false">INT(AB29/30)</f>
        <v>4</v>
      </c>
      <c r="AD29" s="0" t="n">
        <f aca="false">AB29-30*AC29</f>
        <v>10</v>
      </c>
      <c r="AE29" s="0" t="n">
        <f aca="false">2030-AA29</f>
        <v>1962</v>
      </c>
      <c r="AF29" s="5" t="n">
        <f aca="false">DATE(AE29,AC29,AD29)</f>
        <v>22746</v>
      </c>
      <c r="AH29" s="0" t="n">
        <f aca="false">IF(R29=1, RANDBETWEEN(1,3), RANDBETWEEN(1,4))</f>
        <v>3</v>
      </c>
      <c r="AI29" s="6" t="n">
        <f aca="false">IF(R29=0, RANDBETWEEN(1,2), "--")</f>
        <v>2</v>
      </c>
      <c r="AJ29" s="0" t="str">
        <f aca="true">IF(R29=1, OFFSET($AF$1,0,AH29), IF(AI29=1,OFFSET($AF$2,0,AH29),OFFSET($AF$3,0,AH29)))</f>
        <v>CM3</v>
      </c>
      <c r="AL29" s="3" t="s">
        <v>38</v>
      </c>
      <c r="AM29" s="7" t="n">
        <f aca="false">AM28+1</f>
        <v>24</v>
      </c>
      <c r="AN29" s="2" t="s">
        <v>39</v>
      </c>
      <c r="AO29" s="3" t="str">
        <f aca="false">AL29&amp;TEXT(AM29,"0000")&amp;"',"&amp;K29&amp;","&amp;N29&amp;","&amp;P29&amp;","&amp;L29&amp;","&amp;O29&amp;","&amp;Q29&amp;","&amp;R29&amp;",'"&amp;TEXT(AF29,"YYYY-MM-DD")&amp;AN29&amp;G29&amp;"', '', '', '"&amp;F29&amp;"',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'XYZ-156-0024','矢沢','やざわ','Yazawa','翔','しょう','SHO',0,'1962-04-10', '', '', '', '090-2712-3940', '', '', '鳥取県', '', '', '2015-06-18 18:13:33', '2015-06-18 18:13:33');</v>
      </c>
      <c r="AP29" s="2" t="s">
        <v>40</v>
      </c>
      <c r="AQ29" s="3" t="s">
        <v>41</v>
      </c>
      <c r="AR29" s="3" t="str">
        <f aca="false">AQ29&amp;TEXT(AM29,"0000")&amp;"','"&amp;AJ29&amp;"',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('XYZ-156-0024','CM3', '2012-06-19', 1, '', '', NULL, '2015-06-19 00:25:19', '2015-06-19 00:25:19');</v>
      </c>
    </row>
    <row r="30" customFormat="false" ht="30.55" hidden="false" customHeight="false" outlineLevel="0" collapsed="false">
      <c r="B30" s="0" t="s">
        <v>195</v>
      </c>
      <c r="C30" s="0" t="s">
        <v>196</v>
      </c>
      <c r="D30" s="0" t="s">
        <v>51</v>
      </c>
      <c r="E30" s="4" t="s">
        <v>197</v>
      </c>
      <c r="F30" s="0" t="s">
        <v>198</v>
      </c>
      <c r="G30" s="2" t="s">
        <v>199</v>
      </c>
      <c r="J30" s="0" t="n">
        <f aca="false">SEARCH(" ", B30)</f>
        <v>2</v>
      </c>
      <c r="K30" s="0" t="str">
        <f aca="false">"'"&amp;MID(B30,1,J30-1)&amp;"'"</f>
        <v>'原'</v>
      </c>
      <c r="L30" s="0" t="str">
        <f aca="false">"'"&amp;MID(B30, J30+1, LEN(B30)-J30+1)&amp;"'"</f>
        <v>'咲'</v>
      </c>
      <c r="M30" s="0" t="n">
        <f aca="false">SEARCH(" ", C30)</f>
        <v>3</v>
      </c>
      <c r="N30" s="0" t="str">
        <f aca="false">"'"&amp;MID(C30,1,M30-1)&amp;"'"</f>
        <v>'はら'</v>
      </c>
      <c r="O30" s="0" t="str">
        <f aca="false">"'"&amp;MID(C30, M30+1, LEN(E30)-M30+1)&amp;"'"</f>
        <v>'さき'</v>
      </c>
      <c r="P30" s="2" t="s">
        <v>200</v>
      </c>
      <c r="Q30" s="2" t="s">
        <v>201</v>
      </c>
      <c r="R30" s="0" t="n">
        <f aca="false">IF(D30="女", 1, 0)</f>
        <v>0</v>
      </c>
      <c r="S30" s="0" t="n">
        <f aca="false">YEAR(E30)</f>
        <v>2014</v>
      </c>
      <c r="T30" s="0" t="n">
        <f aca="false">MONTH(E30)</f>
        <v>9</v>
      </c>
      <c r="U30" s="0" t="n">
        <f aca="false">DAY(E30)</f>
        <v>26</v>
      </c>
      <c r="W30" s="0" t="n">
        <f aca="false">2016-S30</f>
        <v>2</v>
      </c>
      <c r="X30" s="0" t="n">
        <f aca="false">30*T30+U30</f>
        <v>296</v>
      </c>
      <c r="Y30" s="0" t="n">
        <f aca="false">365*W30+X30</f>
        <v>1026</v>
      </c>
      <c r="Z30" s="0" t="n">
        <f aca="false">Y30*25</f>
        <v>25650</v>
      </c>
      <c r="AA30" s="0" t="n">
        <f aca="false">INT(Z30/365)</f>
        <v>70</v>
      </c>
      <c r="AB30" s="0" t="n">
        <f aca="false">Z30-365*AA30</f>
        <v>100</v>
      </c>
      <c r="AC30" s="0" t="n">
        <f aca="false">INT(AB30/30)</f>
        <v>3</v>
      </c>
      <c r="AD30" s="0" t="n">
        <f aca="false">AB30-30*AC30</f>
        <v>10</v>
      </c>
      <c r="AE30" s="0" t="n">
        <f aca="false">2030-AA30</f>
        <v>1960</v>
      </c>
      <c r="AF30" s="5" t="n">
        <f aca="false">DATE(AE30,AC30,AD30)</f>
        <v>21985</v>
      </c>
      <c r="AH30" s="0" t="n">
        <f aca="false">IF(R30=1, RANDBETWEEN(1,3), RANDBETWEEN(1,4))</f>
        <v>4</v>
      </c>
      <c r="AI30" s="6" t="n">
        <f aca="false">IF(R30=0, RANDBETWEEN(1,2), "--")</f>
        <v>2</v>
      </c>
      <c r="AJ30" s="0" t="str">
        <f aca="true">IF(R30=1, OFFSET($AF$1,0,AH30), IF(AI30=1,OFFSET($AF$2,0,AH30),OFFSET($AF$3,0,AH30)))</f>
        <v>CM4</v>
      </c>
      <c r="AL30" s="3" t="s">
        <v>38</v>
      </c>
      <c r="AM30" s="7" t="n">
        <f aca="false">AM29+1</f>
        <v>25</v>
      </c>
      <c r="AN30" s="2" t="s">
        <v>39</v>
      </c>
      <c r="AO30" s="3" t="str">
        <f aca="false">AL30&amp;TEXT(AM30,"0000")&amp;"',"&amp;K30&amp;","&amp;N30&amp;","&amp;P30&amp;","&amp;L30&amp;","&amp;O30&amp;","&amp;Q30&amp;","&amp;R30&amp;",'"&amp;TEXT(AF30,"YYYY-MM-DD")&amp;AN30&amp;G30&amp;"', '', '', '"&amp;F30&amp;"',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'XYZ-156-0025','原','はら','Hara','咲','さき','SAKI',0,'1960-03-10', '', '', '', '090- 684-2278', '', '', '青森県', '', '', '2015-06-18 18:13:33', '2015-06-18 18:13:33');</v>
      </c>
      <c r="AP30" s="2" t="s">
        <v>40</v>
      </c>
      <c r="AQ30" s="3" t="s">
        <v>41</v>
      </c>
      <c r="AR30" s="3" t="str">
        <f aca="false">AQ30&amp;TEXT(AM30,"0000")&amp;"','"&amp;AJ30&amp;"',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('XYZ-156-0025','CM4', '2012-06-19', 1, '', '', NULL, '2015-06-19 00:25:19', '2015-06-19 00:25:19');</v>
      </c>
    </row>
    <row r="31" customFormat="false" ht="30.55" hidden="false" customHeight="false" outlineLevel="0" collapsed="false">
      <c r="B31" s="0" t="s">
        <v>202</v>
      </c>
      <c r="C31" s="0" t="s">
        <v>203</v>
      </c>
      <c r="D31" s="0" t="s">
        <v>51</v>
      </c>
      <c r="E31" s="4" t="s">
        <v>204</v>
      </c>
      <c r="F31" s="0" t="s">
        <v>53</v>
      </c>
      <c r="G31" s="2" t="s">
        <v>205</v>
      </c>
      <c r="J31" s="0" t="n">
        <f aca="false">SEARCH(" ", B31)</f>
        <v>3</v>
      </c>
      <c r="K31" s="0" t="str">
        <f aca="false">"'"&amp;MID(B31,1,J31-1)&amp;"'"</f>
        <v>'桜田'</v>
      </c>
      <c r="L31" s="0" t="str">
        <f aca="false">"'"&amp;MID(B31, J31+1, LEN(B31)-J31+1)&amp;"'"</f>
        <v>'晋也'</v>
      </c>
      <c r="M31" s="0" t="n">
        <f aca="false">SEARCH(" ", C31)</f>
        <v>5</v>
      </c>
      <c r="N31" s="0" t="str">
        <f aca="false">"'"&amp;MID(C31,1,M31-1)&amp;"'"</f>
        <v>'さくらだ'</v>
      </c>
      <c r="O31" s="0" t="str">
        <f aca="false">"'"&amp;MID(C31, M31+1, LEN(E31)-M31+1)&amp;"'"</f>
        <v>'しんや'</v>
      </c>
      <c r="P31" s="2" t="s">
        <v>206</v>
      </c>
      <c r="Q31" s="2" t="s">
        <v>207</v>
      </c>
      <c r="R31" s="0" t="n">
        <f aca="false">IF(D31="女", 1, 0)</f>
        <v>0</v>
      </c>
      <c r="S31" s="0" t="n">
        <f aca="false">YEAR(E31)</f>
        <v>2015</v>
      </c>
      <c r="T31" s="0" t="n">
        <f aca="false">MONTH(E31)</f>
        <v>5</v>
      </c>
      <c r="U31" s="0" t="n">
        <f aca="false">DAY(E31)</f>
        <v>27</v>
      </c>
      <c r="W31" s="0" t="n">
        <f aca="false">2016-S31</f>
        <v>1</v>
      </c>
      <c r="X31" s="0" t="n">
        <f aca="false">30*T31+U31</f>
        <v>177</v>
      </c>
      <c r="Y31" s="0" t="n">
        <f aca="false">365*W31+X31</f>
        <v>542</v>
      </c>
      <c r="Z31" s="0" t="n">
        <f aca="false">Y31*25</f>
        <v>13550</v>
      </c>
      <c r="AA31" s="0" t="n">
        <f aca="false">INT(Z31/365)</f>
        <v>37</v>
      </c>
      <c r="AB31" s="0" t="n">
        <f aca="false">Z31-365*AA31</f>
        <v>45</v>
      </c>
      <c r="AC31" s="0" t="n">
        <f aca="false">INT(AB31/30)</f>
        <v>1</v>
      </c>
      <c r="AD31" s="0" t="n">
        <f aca="false">AB31-30*AC31</f>
        <v>15</v>
      </c>
      <c r="AE31" s="0" t="n">
        <f aca="false">2030-AA31</f>
        <v>1993</v>
      </c>
      <c r="AF31" s="5" t="n">
        <f aca="false">DATE(AE31,AC31,AD31)</f>
        <v>33984</v>
      </c>
      <c r="AH31" s="0" t="n">
        <f aca="false">IF(R31=1, RANDBETWEEN(1,3), RANDBETWEEN(1,4))</f>
        <v>3</v>
      </c>
      <c r="AI31" s="6" t="n">
        <f aca="false">IF(R31=0, RANDBETWEEN(1,2), "--")</f>
        <v>2</v>
      </c>
      <c r="AJ31" s="0" t="str">
        <f aca="true">IF(R31=1, OFFSET($AF$1,0,AH31), IF(AI31=1,OFFSET($AF$2,0,AH31),OFFSET($AF$3,0,AH31)))</f>
        <v>CM3</v>
      </c>
      <c r="AL31" s="3" t="s">
        <v>38</v>
      </c>
      <c r="AM31" s="7" t="n">
        <f aca="false">AM30+1</f>
        <v>26</v>
      </c>
      <c r="AN31" s="2" t="s">
        <v>39</v>
      </c>
      <c r="AO31" s="3" t="str">
        <f aca="false">AL31&amp;TEXT(AM31,"0000")&amp;"',"&amp;K31&amp;","&amp;N31&amp;","&amp;P31&amp;","&amp;L31&amp;","&amp;O31&amp;","&amp;Q31&amp;","&amp;R31&amp;",'"&amp;TEXT(AF31,"YYYY-MM-DD")&amp;AN31&amp;G31&amp;"', '', '', '"&amp;F31&amp;"',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'XYZ-156-0026','桜田','さくらだ','Sakurada','晋也','しんや','SHINYA',0,'1993-01-15', '', '', '', '080-6192-9355', '', '', '東京都', '', '', '2015-06-18 18:13:33', '2015-06-18 18:13:33');</v>
      </c>
      <c r="AP31" s="2" t="s">
        <v>40</v>
      </c>
      <c r="AQ31" s="3" t="s">
        <v>41</v>
      </c>
      <c r="AR31" s="3" t="str">
        <f aca="false">AQ31&amp;TEXT(AM31,"0000")&amp;"','"&amp;AJ31&amp;"',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('XYZ-156-0026','CM3', '2012-06-19', 1, '', '', NULL, '2015-06-19 00:25:19', '2015-06-19 00:25:19');</v>
      </c>
    </row>
    <row r="32" customFormat="false" ht="30.55" hidden="false" customHeight="false" outlineLevel="0" collapsed="false">
      <c r="B32" s="0" t="s">
        <v>208</v>
      </c>
      <c r="C32" s="0" t="s">
        <v>209</v>
      </c>
      <c r="D32" s="0" t="s">
        <v>51</v>
      </c>
      <c r="E32" s="4" t="s">
        <v>210</v>
      </c>
      <c r="F32" s="0" t="s">
        <v>157</v>
      </c>
      <c r="G32" s="2" t="s">
        <v>211</v>
      </c>
      <c r="J32" s="0" t="n">
        <f aca="false">SEARCH(" ", B32)</f>
        <v>3</v>
      </c>
      <c r="K32" s="0" t="str">
        <f aca="false">"'"&amp;MID(B32,1,J32-1)&amp;"'"</f>
        <v>'伊丹'</v>
      </c>
      <c r="L32" s="0" t="str">
        <f aca="false">"'"&amp;MID(B32, J32+1, LEN(B32)-J32+1)&amp;"'"</f>
        <v>'はじめ'</v>
      </c>
      <c r="M32" s="0" t="n">
        <f aca="false">SEARCH(" ", C32)</f>
        <v>4</v>
      </c>
      <c r="N32" s="0" t="str">
        <f aca="false">"'"&amp;MID(C32,1,M32-1)&amp;"'"</f>
        <v>'いたみ'</v>
      </c>
      <c r="O32" s="0" t="str">
        <f aca="false">"'"&amp;MID(C32, M32+1, LEN(E32)-M32+1)&amp;"'"</f>
        <v>'はじめ'</v>
      </c>
      <c r="P32" s="2" t="s">
        <v>212</v>
      </c>
      <c r="Q32" s="2" t="s">
        <v>213</v>
      </c>
      <c r="R32" s="0" t="n">
        <f aca="false">IF(D32="女", 1, 0)</f>
        <v>0</v>
      </c>
      <c r="S32" s="0" t="n">
        <f aca="false">YEAR(E32)</f>
        <v>2015</v>
      </c>
      <c r="T32" s="0" t="n">
        <f aca="false">MONTH(E32)</f>
        <v>6</v>
      </c>
      <c r="U32" s="0" t="n">
        <f aca="false">DAY(E32)</f>
        <v>13</v>
      </c>
      <c r="W32" s="0" t="n">
        <f aca="false">2016-S32</f>
        <v>1</v>
      </c>
      <c r="X32" s="0" t="n">
        <f aca="false">30*T32+U32</f>
        <v>193</v>
      </c>
      <c r="Y32" s="0" t="n">
        <f aca="false">365*W32+X32</f>
        <v>558</v>
      </c>
      <c r="Z32" s="0" t="n">
        <f aca="false">Y32*25</f>
        <v>13950</v>
      </c>
      <c r="AA32" s="0" t="n">
        <f aca="false">INT(Z32/365)</f>
        <v>38</v>
      </c>
      <c r="AB32" s="0" t="n">
        <f aca="false">Z32-365*AA32</f>
        <v>80</v>
      </c>
      <c r="AC32" s="0" t="n">
        <f aca="false">INT(AB32/30)</f>
        <v>2</v>
      </c>
      <c r="AD32" s="0" t="n">
        <f aca="false">AB32-30*AC32</f>
        <v>20</v>
      </c>
      <c r="AE32" s="0" t="n">
        <f aca="false">2030-AA32</f>
        <v>1992</v>
      </c>
      <c r="AF32" s="5" t="n">
        <f aca="false">DATE(AE32,AC32,AD32)</f>
        <v>33654</v>
      </c>
      <c r="AH32" s="0" t="n">
        <f aca="false">IF(R32=1, RANDBETWEEN(1,3), RANDBETWEEN(1,4))</f>
        <v>2</v>
      </c>
      <c r="AI32" s="6" t="n">
        <f aca="false">IF(R32=0, RANDBETWEEN(1,2), "--")</f>
        <v>2</v>
      </c>
      <c r="AJ32" s="0" t="str">
        <f aca="true">IF(R32=1, OFFSET($AF$1,0,AH32), IF(AI32=1,OFFSET($AF$2,0,AH32),OFFSET($AF$3,0,AH32)))</f>
        <v>CM2</v>
      </c>
      <c r="AL32" s="3" t="s">
        <v>38</v>
      </c>
      <c r="AM32" s="7" t="n">
        <f aca="false">AM31+1</f>
        <v>27</v>
      </c>
      <c r="AN32" s="2" t="s">
        <v>39</v>
      </c>
      <c r="AO32" s="3" t="str">
        <f aca="false">AL32&amp;TEXT(AM32,"0000")&amp;"',"&amp;K32&amp;","&amp;N32&amp;","&amp;P32&amp;","&amp;L32&amp;","&amp;O32&amp;","&amp;Q32&amp;","&amp;R32&amp;",'"&amp;TEXT(AF32,"YYYY-MM-DD")&amp;AN32&amp;G32&amp;"', '', '', '"&amp;F32&amp;"',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'XYZ-156-0027','伊丹','いたみ','Itami','はじめ','はじめ','HAJIME',0,'1992-02-20', '', '', '', '080-9984-5024', '', '', '大阪府', '', '', '2015-06-18 18:13:33', '2015-06-18 18:13:33');</v>
      </c>
      <c r="AP32" s="2" t="s">
        <v>40</v>
      </c>
      <c r="AQ32" s="3" t="s">
        <v>41</v>
      </c>
      <c r="AR32" s="3" t="str">
        <f aca="false">AQ32&amp;TEXT(AM32,"0000")&amp;"','"&amp;AJ32&amp;"',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('XYZ-156-0027','CM2', '2012-06-19', 1, '', '', NULL, '2015-06-19 00:25:19', '2015-06-19 00:25:19');</v>
      </c>
    </row>
    <row r="33" customFormat="false" ht="30.55" hidden="false" customHeight="false" outlineLevel="0" collapsed="false">
      <c r="B33" s="0" t="s">
        <v>214</v>
      </c>
      <c r="C33" s="0" t="s">
        <v>215</v>
      </c>
      <c r="D33" s="0" t="s">
        <v>51</v>
      </c>
      <c r="E33" s="4" t="s">
        <v>216</v>
      </c>
      <c r="F33" s="0" t="s">
        <v>157</v>
      </c>
      <c r="G33" s="2" t="s">
        <v>217</v>
      </c>
      <c r="J33" s="0" t="n">
        <f aca="false">SEARCH(" ", B33)</f>
        <v>3</v>
      </c>
      <c r="K33" s="0" t="str">
        <f aca="false">"'"&amp;MID(B33,1,J33-1)&amp;"'"</f>
        <v>'望月'</v>
      </c>
      <c r="L33" s="0" t="str">
        <f aca="false">"'"&amp;MID(B33, J33+1, LEN(B33)-J33+1)&amp;"'"</f>
        <v>'徹平'</v>
      </c>
      <c r="M33" s="0" t="n">
        <f aca="false">SEARCH(" ", C33)</f>
        <v>5</v>
      </c>
      <c r="N33" s="0" t="str">
        <f aca="false">"'"&amp;MID(C33,1,M33-1)&amp;"'"</f>
        <v>'もちづき'</v>
      </c>
      <c r="O33" s="0" t="str">
        <f aca="false">"'"&amp;MID(C33, M33+1, LEN(E33)-M33+1)&amp;"'"</f>
        <v>'てっぺい'</v>
      </c>
      <c r="P33" s="2" t="s">
        <v>218</v>
      </c>
      <c r="Q33" s="2" t="s">
        <v>219</v>
      </c>
      <c r="R33" s="0" t="n">
        <f aca="false">IF(D33="女", 1, 0)</f>
        <v>0</v>
      </c>
      <c r="S33" s="0" t="n">
        <f aca="false">YEAR(E33)</f>
        <v>2015</v>
      </c>
      <c r="T33" s="0" t="n">
        <f aca="false">MONTH(E33)</f>
        <v>5</v>
      </c>
      <c r="U33" s="0" t="n">
        <f aca="false">DAY(E33)</f>
        <v>8</v>
      </c>
      <c r="W33" s="0" t="n">
        <f aca="false">2016-S33</f>
        <v>1</v>
      </c>
      <c r="X33" s="0" t="n">
        <f aca="false">30*T33+U33</f>
        <v>158</v>
      </c>
      <c r="Y33" s="0" t="n">
        <f aca="false">365*W33+X33</f>
        <v>523</v>
      </c>
      <c r="Z33" s="0" t="n">
        <f aca="false">Y33*25</f>
        <v>13075</v>
      </c>
      <c r="AA33" s="0" t="n">
        <f aca="false">INT(Z33/365)</f>
        <v>35</v>
      </c>
      <c r="AB33" s="0" t="n">
        <f aca="false">Z33-365*AA33</f>
        <v>300</v>
      </c>
      <c r="AC33" s="0" t="n">
        <f aca="false">INT(AB33/30)</f>
        <v>10</v>
      </c>
      <c r="AD33" s="0" t="n">
        <f aca="false">AB33-30*AC33</f>
        <v>0</v>
      </c>
      <c r="AE33" s="0" t="n">
        <f aca="false">2030-AA33</f>
        <v>1995</v>
      </c>
      <c r="AF33" s="5" t="n">
        <f aca="false">DATE(AE33,AC33,AD33)</f>
        <v>34972</v>
      </c>
      <c r="AH33" s="0" t="n">
        <f aca="false">IF(R33=1, RANDBETWEEN(1,3), RANDBETWEEN(1,4))</f>
        <v>3</v>
      </c>
      <c r="AI33" s="6" t="n">
        <f aca="false">IF(R33=0, RANDBETWEEN(1,2), "--")</f>
        <v>1</v>
      </c>
      <c r="AJ33" s="0" t="str">
        <f aca="true">IF(R33=1, OFFSET($AF$1,0,AH33), IF(AI33=1,OFFSET($AF$2,0,AH33),OFFSET($AF$3,0,AH33)))</f>
        <v>C3</v>
      </c>
      <c r="AL33" s="3" t="s">
        <v>38</v>
      </c>
      <c r="AM33" s="7" t="n">
        <f aca="false">AM32+1</f>
        <v>28</v>
      </c>
      <c r="AN33" s="2" t="s">
        <v>39</v>
      </c>
      <c r="AO33" s="3" t="str">
        <f aca="false">AL33&amp;TEXT(AM33,"0000")&amp;"',"&amp;K33&amp;","&amp;N33&amp;","&amp;P33&amp;","&amp;L33&amp;","&amp;O33&amp;","&amp;Q33&amp;","&amp;R33&amp;",'"&amp;TEXT(AF33,"YYYY-MM-DD")&amp;AN33&amp;G33&amp;"', '', '', '"&amp;F33&amp;"',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'XYZ-156-0028','望月','もちづき','Mochizuki','徹平','てっぺい','TEPPEI',0,'1995-09-30', '', '', '', '080- 354-6073', '', '', '大阪府', '', '', '2015-06-18 18:13:33', '2015-06-18 18:13:33');</v>
      </c>
      <c r="AP33" s="2" t="s">
        <v>40</v>
      </c>
      <c r="AQ33" s="3" t="s">
        <v>41</v>
      </c>
      <c r="AR33" s="3" t="str">
        <f aca="false">AQ33&amp;TEXT(AM33,"0000")&amp;"','"&amp;AJ33&amp;"',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('XYZ-156-0028','C3', '2012-06-19', 1, '', '', NULL, '2015-06-19 00:25:19', '2015-06-19 00:25:19');</v>
      </c>
    </row>
    <row r="34" customFormat="false" ht="30.55" hidden="false" customHeight="false" outlineLevel="0" collapsed="false">
      <c r="B34" s="0" t="s">
        <v>220</v>
      </c>
      <c r="C34" s="0" t="s">
        <v>221</v>
      </c>
      <c r="D34" s="0" t="s">
        <v>51</v>
      </c>
      <c r="E34" s="4" t="s">
        <v>222</v>
      </c>
      <c r="F34" s="0" t="s">
        <v>80</v>
      </c>
      <c r="G34" s="2" t="s">
        <v>223</v>
      </c>
      <c r="J34" s="0" t="n">
        <f aca="false">SEARCH(" ", B34)</f>
        <v>3</v>
      </c>
      <c r="K34" s="0" t="str">
        <f aca="false">"'"&amp;MID(B34,1,J34-1)&amp;"'"</f>
        <v>'山城'</v>
      </c>
      <c r="L34" s="0" t="str">
        <f aca="false">"'"&amp;MID(B34, J34+1, LEN(B34)-J34+1)&amp;"'"</f>
        <v>'芳正'</v>
      </c>
      <c r="M34" s="0" t="n">
        <f aca="false">SEARCH(" ", C34)</f>
        <v>5</v>
      </c>
      <c r="N34" s="0" t="str">
        <f aca="false">"'"&amp;MID(C34,1,M34-1)&amp;"'"</f>
        <v>'やましろ'</v>
      </c>
      <c r="O34" s="0" t="str">
        <f aca="false">"'"&amp;MID(C34, M34+1, LEN(E34)-M34+1)&amp;"'"</f>
        <v>'よしまさ'</v>
      </c>
      <c r="P34" s="2" t="s">
        <v>224</v>
      </c>
      <c r="Q34" s="2" t="s">
        <v>225</v>
      </c>
      <c r="R34" s="0" t="n">
        <f aca="false">IF(D34="女", 1, 0)</f>
        <v>0</v>
      </c>
      <c r="S34" s="0" t="n">
        <f aca="false">YEAR(E34)</f>
        <v>2015</v>
      </c>
      <c r="T34" s="0" t="n">
        <f aca="false">MONTH(E34)</f>
        <v>6</v>
      </c>
      <c r="U34" s="0" t="n">
        <f aca="false">DAY(E34)</f>
        <v>14</v>
      </c>
      <c r="W34" s="0" t="n">
        <f aca="false">2016-S34</f>
        <v>1</v>
      </c>
      <c r="X34" s="0" t="n">
        <f aca="false">30*T34+U34</f>
        <v>194</v>
      </c>
      <c r="Y34" s="0" t="n">
        <f aca="false">365*W34+X34</f>
        <v>559</v>
      </c>
      <c r="Z34" s="0" t="n">
        <f aca="false">Y34*25</f>
        <v>13975</v>
      </c>
      <c r="AA34" s="0" t="n">
        <f aca="false">INT(Z34/365)</f>
        <v>38</v>
      </c>
      <c r="AB34" s="0" t="n">
        <f aca="false">Z34-365*AA34</f>
        <v>105</v>
      </c>
      <c r="AC34" s="0" t="n">
        <f aca="false">INT(AB34/30)</f>
        <v>3</v>
      </c>
      <c r="AD34" s="0" t="n">
        <f aca="false">AB34-30*AC34</f>
        <v>15</v>
      </c>
      <c r="AE34" s="0" t="n">
        <f aca="false">2030-AA34</f>
        <v>1992</v>
      </c>
      <c r="AF34" s="5" t="n">
        <f aca="false">DATE(AE34,AC34,AD34)</f>
        <v>33678</v>
      </c>
      <c r="AH34" s="0" t="n">
        <f aca="false">IF(R34=1, RANDBETWEEN(1,3), RANDBETWEEN(1,4))</f>
        <v>3</v>
      </c>
      <c r="AI34" s="6" t="n">
        <f aca="false">IF(R34=0, RANDBETWEEN(1,2), "--")</f>
        <v>1</v>
      </c>
      <c r="AJ34" s="0" t="str">
        <f aca="true">IF(R34=1, OFFSET($AF$1,0,AH34), IF(AI34=1,OFFSET($AF$2,0,AH34),OFFSET($AF$3,0,AH34)))</f>
        <v>C3</v>
      </c>
      <c r="AL34" s="3" t="s">
        <v>38</v>
      </c>
      <c r="AM34" s="7" t="n">
        <f aca="false">AM33+1</f>
        <v>29</v>
      </c>
      <c r="AN34" s="2" t="s">
        <v>39</v>
      </c>
      <c r="AO34" s="3" t="str">
        <f aca="false">AL34&amp;TEXT(AM34,"0000")&amp;"',"&amp;K34&amp;","&amp;N34&amp;","&amp;P34&amp;","&amp;L34&amp;","&amp;O34&amp;","&amp;Q34&amp;","&amp;R34&amp;",'"&amp;TEXT(AF34,"YYYY-MM-DD")&amp;AN34&amp;G34&amp;"', '', '', '"&amp;F34&amp;"',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'XYZ-156-0029','山城','やましろ','Yamashiro','芳正','よしまさ','YOSHIMASA',0,'1992-03-15', '', '', '', '080-8161-7453', '', '', '静岡県', '', '', '2015-06-18 18:13:33', '2015-06-18 18:13:33');</v>
      </c>
      <c r="AP34" s="2" t="s">
        <v>40</v>
      </c>
      <c r="AQ34" s="3" t="s">
        <v>41</v>
      </c>
      <c r="AR34" s="3" t="str">
        <f aca="false">AQ34&amp;TEXT(AM34,"0000")&amp;"','"&amp;AJ34&amp;"',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('XYZ-156-0029','C3', '2012-06-19', 1, '', '', NULL, '2015-06-19 00:25:19', '2015-06-19 00:25:19');</v>
      </c>
    </row>
    <row r="35" customFormat="false" ht="30.55" hidden="false" customHeight="false" outlineLevel="0" collapsed="false">
      <c r="B35" s="0" t="s">
        <v>226</v>
      </c>
      <c r="C35" s="0" t="s">
        <v>227</v>
      </c>
      <c r="D35" s="0" t="s">
        <v>51</v>
      </c>
      <c r="E35" s="4" t="s">
        <v>228</v>
      </c>
      <c r="F35" s="0" t="s">
        <v>53</v>
      </c>
      <c r="G35" s="2" t="s">
        <v>229</v>
      </c>
      <c r="J35" s="0" t="n">
        <f aca="false">SEARCH(" ", B35)</f>
        <v>3</v>
      </c>
      <c r="K35" s="0" t="str">
        <f aca="false">"'"&amp;MID(B35,1,J35-1)&amp;"'"</f>
        <v>'須賀'</v>
      </c>
      <c r="L35" s="0" t="str">
        <f aca="false">"'"&amp;MID(B35, J35+1, LEN(B35)-J35+1)&amp;"'"</f>
        <v>'幸平'</v>
      </c>
      <c r="M35" s="0" t="n">
        <f aca="false">SEARCH(" ", C35)</f>
        <v>3</v>
      </c>
      <c r="N35" s="0" t="str">
        <f aca="false">"'"&amp;MID(C35,1,M35-1)&amp;"'"</f>
        <v>'すが'</v>
      </c>
      <c r="O35" s="0" t="str">
        <f aca="false">"'"&amp;MID(C35, M35+1, LEN(E35)-M35+1)&amp;"'"</f>
        <v>'こうへい'</v>
      </c>
      <c r="P35" s="2" t="s">
        <v>230</v>
      </c>
      <c r="Q35" s="2" t="s">
        <v>231</v>
      </c>
      <c r="R35" s="0" t="n">
        <f aca="false">IF(D35="女", 1, 0)</f>
        <v>0</v>
      </c>
      <c r="S35" s="0" t="n">
        <f aca="false">YEAR(E35)</f>
        <v>2015</v>
      </c>
      <c r="T35" s="0" t="n">
        <f aca="false">MONTH(E35)</f>
        <v>1</v>
      </c>
      <c r="U35" s="0" t="n">
        <f aca="false">DAY(E35)</f>
        <v>17</v>
      </c>
      <c r="W35" s="0" t="n">
        <f aca="false">2016-S35</f>
        <v>1</v>
      </c>
      <c r="X35" s="0" t="n">
        <f aca="false">30*T35+U35</f>
        <v>47</v>
      </c>
      <c r="Y35" s="0" t="n">
        <f aca="false">365*W35+X35</f>
        <v>412</v>
      </c>
      <c r="Z35" s="0" t="n">
        <f aca="false">Y35*25</f>
        <v>10300</v>
      </c>
      <c r="AA35" s="0" t="n">
        <f aca="false">INT(Z35/365)</f>
        <v>28</v>
      </c>
      <c r="AB35" s="0" t="n">
        <f aca="false">Z35-365*AA35</f>
        <v>80</v>
      </c>
      <c r="AC35" s="0" t="n">
        <f aca="false">INT(AB35/30)</f>
        <v>2</v>
      </c>
      <c r="AD35" s="0" t="n">
        <f aca="false">AB35-30*AC35</f>
        <v>20</v>
      </c>
      <c r="AE35" s="0" t="n">
        <f aca="false">2030-AA35</f>
        <v>2002</v>
      </c>
      <c r="AF35" s="5" t="n">
        <f aca="false">DATE(AE35,AC35,AD35)</f>
        <v>37307</v>
      </c>
      <c r="AH35" s="0" t="n">
        <f aca="false">IF(R35=1, RANDBETWEEN(1,3), RANDBETWEEN(1,4))</f>
        <v>2</v>
      </c>
      <c r="AI35" s="6" t="n">
        <f aca="false">IF(R35=0, RANDBETWEEN(1,2), "--")</f>
        <v>1</v>
      </c>
      <c r="AJ35" s="0" t="str">
        <f aca="true">IF(R35=1, OFFSET($AF$1,0,AH35), IF(AI35=1,OFFSET($AF$2,0,AH35),OFFSET($AF$3,0,AH35)))</f>
        <v>C2</v>
      </c>
      <c r="AL35" s="3" t="s">
        <v>38</v>
      </c>
      <c r="AM35" s="7" t="n">
        <f aca="false">AM34+1</f>
        <v>30</v>
      </c>
      <c r="AN35" s="2" t="s">
        <v>39</v>
      </c>
      <c r="AO35" s="3" t="str">
        <f aca="false">AL35&amp;TEXT(AM35,"0000")&amp;"',"&amp;K35&amp;","&amp;N35&amp;","&amp;P35&amp;","&amp;L35&amp;","&amp;O35&amp;","&amp;Q35&amp;","&amp;R35&amp;",'"&amp;TEXT(AF35,"YYYY-MM-DD")&amp;AN35&amp;G35&amp;"', '', '', '"&amp;F35&amp;"',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'XYZ-156-0030','須賀','すが','Suga','幸平','こうへい','KOHEI',0,'2002-02-20', '', '', '', '090-6193-5699', '', '', '東京都', '', '', '2015-06-18 18:13:33', '2015-06-18 18:13:33');</v>
      </c>
      <c r="AP35" s="2" t="s">
        <v>40</v>
      </c>
      <c r="AQ35" s="3" t="s">
        <v>41</v>
      </c>
      <c r="AR35" s="3" t="str">
        <f aca="false">AQ35&amp;TEXT(AM35,"0000")&amp;"','"&amp;AJ35&amp;"',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('XYZ-156-0030','C2', '2012-06-19', 1, '', '', NULL, '2015-06-19 00:25:19', '2015-06-19 00:25:19');</v>
      </c>
    </row>
    <row r="36" customFormat="false" ht="30.55" hidden="false" customHeight="false" outlineLevel="0" collapsed="false">
      <c r="B36" s="0" t="s">
        <v>232</v>
      </c>
      <c r="C36" s="0" t="s">
        <v>233</v>
      </c>
      <c r="D36" s="0" t="s">
        <v>32</v>
      </c>
      <c r="E36" s="4" t="s">
        <v>234</v>
      </c>
      <c r="F36" s="0" t="s">
        <v>171</v>
      </c>
      <c r="G36" s="2" t="s">
        <v>235</v>
      </c>
      <c r="J36" s="0" t="n">
        <f aca="false">SEARCH(" ", B36)</f>
        <v>4</v>
      </c>
      <c r="K36" s="0" t="str">
        <f aca="false">"'"&amp;MID(B36,1,J36-1)&amp;"'"</f>
        <v>'佐久間'</v>
      </c>
      <c r="L36" s="0" t="str">
        <f aca="false">"'"&amp;MID(B36, J36+1, LEN(B36)-J36+1)&amp;"'"</f>
        <v>'幸子'</v>
      </c>
      <c r="M36" s="0" t="n">
        <f aca="false">SEARCH(" ", C36)</f>
        <v>4</v>
      </c>
      <c r="N36" s="0" t="str">
        <f aca="false">"'"&amp;MID(C36,1,M36-1)&amp;"'"</f>
        <v>'さくま'</v>
      </c>
      <c r="O36" s="0" t="str">
        <f aca="false">"'"&amp;MID(C36, M36+1, LEN(E36)-M36+1)&amp;"'"</f>
        <v>'さちこ'</v>
      </c>
      <c r="P36" s="2" t="s">
        <v>236</v>
      </c>
      <c r="Q36" s="2" t="s">
        <v>237</v>
      </c>
      <c r="R36" s="0" t="n">
        <f aca="false">IF(D36="女", 1, 0)</f>
        <v>1</v>
      </c>
      <c r="S36" s="0" t="n">
        <f aca="false">YEAR(E36)</f>
        <v>2015</v>
      </c>
      <c r="T36" s="0" t="n">
        <f aca="false">MONTH(E36)</f>
        <v>4</v>
      </c>
      <c r="U36" s="0" t="n">
        <f aca="false">DAY(E36)</f>
        <v>12</v>
      </c>
      <c r="W36" s="0" t="n">
        <f aca="false">2016-S36</f>
        <v>1</v>
      </c>
      <c r="X36" s="0" t="n">
        <f aca="false">30*T36+U36</f>
        <v>132</v>
      </c>
      <c r="Y36" s="0" t="n">
        <f aca="false">365*W36+X36</f>
        <v>497</v>
      </c>
      <c r="Z36" s="0" t="n">
        <f aca="false">Y36*25</f>
        <v>12425</v>
      </c>
      <c r="AA36" s="0" t="n">
        <f aca="false">INT(Z36/365)</f>
        <v>34</v>
      </c>
      <c r="AB36" s="0" t="n">
        <f aca="false">Z36-365*AA36</f>
        <v>15</v>
      </c>
      <c r="AC36" s="0" t="n">
        <f aca="false">INT(AB36/30)</f>
        <v>0</v>
      </c>
      <c r="AD36" s="0" t="n">
        <f aca="false">AB36-30*AC36</f>
        <v>15</v>
      </c>
      <c r="AE36" s="0" t="n">
        <f aca="false">2030-AA36</f>
        <v>1996</v>
      </c>
      <c r="AF36" s="5" t="n">
        <f aca="false">DATE(AE36,AC36,AD36)</f>
        <v>35048</v>
      </c>
      <c r="AH36" s="0" t="n">
        <f aca="false">IF(R36=1, RANDBETWEEN(1,3), RANDBETWEEN(1,4))</f>
        <v>2</v>
      </c>
      <c r="AI36" s="6" t="str">
        <f aca="false">IF(R36=0, RANDBETWEEN(1,2), "--")</f>
        <v>--</v>
      </c>
      <c r="AJ36" s="0" t="str">
        <f aca="true">IF(R36=1, OFFSET($AF$1,0,AH36), IF(AI36=1,OFFSET($AF$2,0,AH36),OFFSET($AF$3,0,AH36)))</f>
        <v>CL2</v>
      </c>
      <c r="AL36" s="3" t="s">
        <v>38</v>
      </c>
      <c r="AM36" s="7" t="n">
        <f aca="false">AM35+1</f>
        <v>31</v>
      </c>
      <c r="AN36" s="2" t="s">
        <v>39</v>
      </c>
      <c r="AO36" s="3" t="str">
        <f aca="false">AL36&amp;TEXT(AM36,"0000")&amp;"',"&amp;K36&amp;","&amp;N36&amp;","&amp;P36&amp;","&amp;L36&amp;","&amp;O36&amp;","&amp;Q36&amp;","&amp;R36&amp;",'"&amp;TEXT(AF36,"YYYY-MM-DD")&amp;AN36&amp;G36&amp;"', '', '', '"&amp;F36&amp;"',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'XYZ-156-0031','佐久間','さくま','Sakuma','幸子','さちこ','SACHIKO',1,'1995-12-15', '', '', '', '090-3640-4649', '', '', '神奈川県', '', '', '2015-06-18 18:13:33', '2015-06-18 18:13:33');</v>
      </c>
      <c r="AP36" s="2" t="s">
        <v>40</v>
      </c>
      <c r="AQ36" s="3" t="s">
        <v>41</v>
      </c>
      <c r="AR36" s="3" t="str">
        <f aca="false">AQ36&amp;TEXT(AM36,"0000")&amp;"','"&amp;AJ36&amp;"',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('XYZ-156-0031','CL2', '2012-06-19', 1, '', '', NULL, '2015-06-19 00:25:19', '2015-06-19 00:25:19');</v>
      </c>
    </row>
    <row r="37" customFormat="false" ht="30.55" hidden="false" customHeight="false" outlineLevel="0" collapsed="false">
      <c r="B37" s="0" t="s">
        <v>238</v>
      </c>
      <c r="C37" s="0" t="s">
        <v>239</v>
      </c>
      <c r="D37" s="0" t="s">
        <v>51</v>
      </c>
      <c r="E37" s="4" t="s">
        <v>240</v>
      </c>
      <c r="F37" s="0" t="s">
        <v>131</v>
      </c>
      <c r="G37" s="2" t="s">
        <v>241</v>
      </c>
      <c r="J37" s="0" t="n">
        <f aca="false">SEARCH(" ", B37)</f>
        <v>3</v>
      </c>
      <c r="K37" s="0" t="str">
        <f aca="false">"'"&amp;MID(B37,1,J37-1)&amp;"'"</f>
        <v>'植松'</v>
      </c>
      <c r="L37" s="0" t="str">
        <f aca="false">"'"&amp;MID(B37, J37+1, LEN(B37)-J37+1)&amp;"'"</f>
        <v>'六郎'</v>
      </c>
      <c r="M37" s="0" t="n">
        <f aca="false">SEARCH(" ", C37)</f>
        <v>5</v>
      </c>
      <c r="N37" s="0" t="str">
        <f aca="false">"'"&amp;MID(C37,1,M37-1)&amp;"'"</f>
        <v>'うえまつ'</v>
      </c>
      <c r="O37" s="0" t="str">
        <f aca="false">"'"&amp;MID(C37, M37+1, LEN(E37)-M37+1)&amp;"'"</f>
        <v>'ろくろう'</v>
      </c>
      <c r="P37" s="2" t="s">
        <v>242</v>
      </c>
      <c r="Q37" s="2" t="s">
        <v>127</v>
      </c>
      <c r="R37" s="0" t="n">
        <f aca="false">IF(D37="女", 1, 0)</f>
        <v>0</v>
      </c>
      <c r="S37" s="0" t="n">
        <f aca="false">YEAR(E37)</f>
        <v>2015</v>
      </c>
      <c r="T37" s="0" t="n">
        <f aca="false">MONTH(E37)</f>
        <v>5</v>
      </c>
      <c r="U37" s="0" t="n">
        <f aca="false">DAY(E37)</f>
        <v>28</v>
      </c>
      <c r="W37" s="0" t="n">
        <f aca="false">2016-S37</f>
        <v>1</v>
      </c>
      <c r="X37" s="0" t="n">
        <f aca="false">30*T37+U37</f>
        <v>178</v>
      </c>
      <c r="Y37" s="0" t="n">
        <f aca="false">365*W37+X37</f>
        <v>543</v>
      </c>
      <c r="Z37" s="0" t="n">
        <f aca="false">Y37*25</f>
        <v>13575</v>
      </c>
      <c r="AA37" s="0" t="n">
        <f aca="false">INT(Z37/365)</f>
        <v>37</v>
      </c>
      <c r="AB37" s="0" t="n">
        <f aca="false">Z37-365*AA37</f>
        <v>70</v>
      </c>
      <c r="AC37" s="0" t="n">
        <f aca="false">INT(AB37/30)</f>
        <v>2</v>
      </c>
      <c r="AD37" s="0" t="n">
        <f aca="false">AB37-30*AC37</f>
        <v>10</v>
      </c>
      <c r="AE37" s="0" t="n">
        <f aca="false">2030-AA37</f>
        <v>1993</v>
      </c>
      <c r="AF37" s="5" t="n">
        <f aca="false">DATE(AE37,AC37,AD37)</f>
        <v>34010</v>
      </c>
      <c r="AH37" s="0" t="n">
        <f aca="false">IF(R37=1, RANDBETWEEN(1,3), RANDBETWEEN(1,4))</f>
        <v>1</v>
      </c>
      <c r="AI37" s="6" t="n">
        <f aca="false">IF(R37=0, RANDBETWEEN(1,2), "--")</f>
        <v>1</v>
      </c>
      <c r="AJ37" s="0" t="str">
        <f aca="true">IF(R37=1, OFFSET($AF$1,0,AH37), IF(AI37=1,OFFSET($AF$2,0,AH37),OFFSET($AF$3,0,AH37)))</f>
        <v>C1</v>
      </c>
      <c r="AL37" s="3" t="s">
        <v>38</v>
      </c>
      <c r="AM37" s="7" t="n">
        <f aca="false">AM36+1</f>
        <v>32</v>
      </c>
      <c r="AN37" s="2" t="s">
        <v>39</v>
      </c>
      <c r="AO37" s="3" t="str">
        <f aca="false">AL37&amp;TEXT(AM37,"0000")&amp;"',"&amp;K37&amp;","&amp;N37&amp;","&amp;P37&amp;","&amp;L37&amp;","&amp;O37&amp;","&amp;Q37&amp;","&amp;R37&amp;",'"&amp;TEXT(AF37,"YYYY-MM-DD")&amp;AN37&amp;G37&amp;"', '', '', '"&amp;F37&amp;"',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'XYZ-156-0032','植松','うえまつ','Uematsu','六郎','ろくろう','ROKURO',0,'1993-02-10', '', '', '', '080-8058-2716', '', '', '群馬県', '', '', '2015-06-18 18:13:33', '2015-06-18 18:13:33');</v>
      </c>
      <c r="AP37" s="2" t="s">
        <v>40</v>
      </c>
      <c r="AQ37" s="3" t="s">
        <v>41</v>
      </c>
      <c r="AR37" s="3" t="str">
        <f aca="false">AQ37&amp;TEXT(AM37,"0000")&amp;"','"&amp;AJ37&amp;"',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('XYZ-156-0032','C1', '2012-06-19', 1, '', '', NULL, '2015-06-19 00:25:19', '2015-06-19 00:25:19');</v>
      </c>
    </row>
    <row r="38" customFormat="false" ht="30.55" hidden="false" customHeight="false" outlineLevel="0" collapsed="false">
      <c r="B38" s="0" t="s">
        <v>243</v>
      </c>
      <c r="C38" s="0" t="s">
        <v>244</v>
      </c>
      <c r="D38" s="0" t="s">
        <v>51</v>
      </c>
      <c r="E38" s="4" t="s">
        <v>245</v>
      </c>
      <c r="F38" s="0" t="s">
        <v>246</v>
      </c>
      <c r="G38" s="2" t="s">
        <v>247</v>
      </c>
      <c r="J38" s="0" t="n">
        <f aca="false">SEARCH(" ", B38)</f>
        <v>3</v>
      </c>
      <c r="K38" s="0" t="str">
        <f aca="false">"'"&amp;MID(B38,1,J38-1)&amp;"'"</f>
        <v>'奥山'</v>
      </c>
      <c r="L38" s="0" t="str">
        <f aca="false">"'"&amp;MID(B38, J38+1, LEN(B38)-J38+1)&amp;"'"</f>
        <v>'勇一'</v>
      </c>
      <c r="M38" s="0" t="n">
        <f aca="false">SEARCH(" ", C38)</f>
        <v>5</v>
      </c>
      <c r="N38" s="0" t="str">
        <f aca="false">"'"&amp;MID(C38,1,M38-1)&amp;"'"</f>
        <v>'おくやま'</v>
      </c>
      <c r="O38" s="0" t="str">
        <f aca="false">"'"&amp;MID(C38, M38+1, LEN(E38)-M38+1)&amp;"'"</f>
        <v>'ゆういち'</v>
      </c>
      <c r="P38" s="2" t="s">
        <v>248</v>
      </c>
      <c r="Q38" s="2" t="s">
        <v>249</v>
      </c>
      <c r="R38" s="0" t="n">
        <f aca="false">IF(D38="女", 1, 0)</f>
        <v>0</v>
      </c>
      <c r="S38" s="0" t="n">
        <f aca="false">YEAR(E38)</f>
        <v>2014</v>
      </c>
      <c r="T38" s="0" t="n">
        <f aca="false">MONTH(E38)</f>
        <v>12</v>
      </c>
      <c r="U38" s="0" t="n">
        <f aca="false">DAY(E38)</f>
        <v>13</v>
      </c>
      <c r="W38" s="0" t="n">
        <f aca="false">2016-S38</f>
        <v>2</v>
      </c>
      <c r="X38" s="0" t="n">
        <f aca="false">30*T38+U38</f>
        <v>373</v>
      </c>
      <c r="Y38" s="0" t="n">
        <f aca="false">365*W38+X38</f>
        <v>1103</v>
      </c>
      <c r="Z38" s="0" t="n">
        <f aca="false">Y38*25</f>
        <v>27575</v>
      </c>
      <c r="AA38" s="0" t="n">
        <f aca="false">INT(Z38/365)</f>
        <v>75</v>
      </c>
      <c r="AB38" s="0" t="n">
        <f aca="false">Z38-365*AA38</f>
        <v>200</v>
      </c>
      <c r="AC38" s="0" t="n">
        <f aca="false">INT(AB38/30)</f>
        <v>6</v>
      </c>
      <c r="AD38" s="0" t="n">
        <f aca="false">AB38-30*AC38</f>
        <v>20</v>
      </c>
      <c r="AE38" s="0" t="n">
        <f aca="false">2030-AA38</f>
        <v>1955</v>
      </c>
      <c r="AF38" s="5" t="n">
        <f aca="false">DATE(AE38,AC38,AD38)</f>
        <v>20260</v>
      </c>
      <c r="AH38" s="0" t="n">
        <f aca="false">IF(R38=1, RANDBETWEEN(1,3), RANDBETWEEN(1,4))</f>
        <v>3</v>
      </c>
      <c r="AI38" s="6" t="n">
        <f aca="false">IF(R38=0, RANDBETWEEN(1,2), "--")</f>
        <v>2</v>
      </c>
      <c r="AJ38" s="0" t="str">
        <f aca="true">IF(R38=1, OFFSET($AF$1,0,AH38), IF(AI38=1,OFFSET($AF$2,0,AH38),OFFSET($AF$3,0,AH38)))</f>
        <v>CM3</v>
      </c>
      <c r="AL38" s="3" t="s">
        <v>38</v>
      </c>
      <c r="AM38" s="7" t="n">
        <f aca="false">AM37+1</f>
        <v>33</v>
      </c>
      <c r="AN38" s="2" t="s">
        <v>39</v>
      </c>
      <c r="AO38" s="3" t="str">
        <f aca="false">AL38&amp;TEXT(AM38,"0000")&amp;"',"&amp;K38&amp;","&amp;N38&amp;","&amp;P38&amp;","&amp;L38&amp;","&amp;O38&amp;","&amp;Q38&amp;","&amp;R38&amp;",'"&amp;TEXT(AF38,"YYYY-MM-DD")&amp;AN38&amp;G38&amp;"', '', '', '"&amp;F38&amp;"',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'XYZ-156-0033','奥山','おくやま','Okuyama','勇一','ゆういち','YUICHI',0,'1955-06-20', '', '', '', '080-4358-3291', '', '', '秋田県', '', '', '2015-06-18 18:13:33', '2015-06-18 18:13:33');</v>
      </c>
      <c r="AP38" s="2" t="s">
        <v>40</v>
      </c>
      <c r="AQ38" s="3" t="s">
        <v>41</v>
      </c>
      <c r="AR38" s="3" t="str">
        <f aca="false">AQ38&amp;TEXT(AM38,"0000")&amp;"','"&amp;AJ38&amp;"',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('XYZ-156-0033','CM3', '2012-06-19', 1, '', '', NULL, '2015-06-19 00:25:19', '2015-06-19 00:25:19');</v>
      </c>
    </row>
    <row r="39" customFormat="false" ht="30.55" hidden="false" customHeight="false" outlineLevel="0" collapsed="false">
      <c r="B39" s="0" t="s">
        <v>250</v>
      </c>
      <c r="C39" s="0" t="s">
        <v>251</v>
      </c>
      <c r="D39" s="0" t="s">
        <v>32</v>
      </c>
      <c r="E39" s="4" t="s">
        <v>33</v>
      </c>
      <c r="F39" s="0" t="s">
        <v>131</v>
      </c>
      <c r="G39" s="2" t="s">
        <v>252</v>
      </c>
      <c r="J39" s="0" t="n">
        <f aca="false">SEARCH(" ", B39)</f>
        <v>3</v>
      </c>
      <c r="K39" s="0" t="str">
        <f aca="false">"'"&amp;MID(B39,1,J39-1)&amp;"'"</f>
        <v>'西尾'</v>
      </c>
      <c r="L39" s="0" t="str">
        <f aca="false">"'"&amp;MID(B39, J39+1, LEN(B39)-J39+1)&amp;"'"</f>
        <v>'みゆき'</v>
      </c>
      <c r="M39" s="0" t="n">
        <f aca="false">SEARCH(" ", C39)</f>
        <v>4</v>
      </c>
      <c r="N39" s="0" t="str">
        <f aca="false">"'"&amp;MID(C39,1,M39-1)&amp;"'"</f>
        <v>'にしお'</v>
      </c>
      <c r="O39" s="0" t="str">
        <f aca="false">"'"&amp;MID(C39, M39+1, LEN(E39)-M39+1)&amp;"'"</f>
        <v>'みゆき'</v>
      </c>
      <c r="P39" s="2" t="s">
        <v>253</v>
      </c>
      <c r="Q39" s="2" t="s">
        <v>254</v>
      </c>
      <c r="R39" s="0" t="n">
        <f aca="false">IF(D39="女", 1, 0)</f>
        <v>1</v>
      </c>
      <c r="S39" s="0" t="n">
        <f aca="false">YEAR(E39)</f>
        <v>2015</v>
      </c>
      <c r="T39" s="0" t="n">
        <f aca="false">MONTH(E39)</f>
        <v>3</v>
      </c>
      <c r="U39" s="0" t="n">
        <f aca="false">DAY(E39)</f>
        <v>7</v>
      </c>
      <c r="W39" s="0" t="n">
        <f aca="false">2016-S39</f>
        <v>1</v>
      </c>
      <c r="X39" s="0" t="n">
        <f aca="false">30*T39+U39</f>
        <v>97</v>
      </c>
      <c r="Y39" s="0" t="n">
        <f aca="false">365*W39+X39</f>
        <v>462</v>
      </c>
      <c r="Z39" s="0" t="n">
        <f aca="false">Y39*25</f>
        <v>11550</v>
      </c>
      <c r="AA39" s="0" t="n">
        <f aca="false">INT(Z39/365)</f>
        <v>31</v>
      </c>
      <c r="AB39" s="0" t="n">
        <f aca="false">Z39-365*AA39</f>
        <v>235</v>
      </c>
      <c r="AC39" s="0" t="n">
        <f aca="false">INT(AB39/30)</f>
        <v>7</v>
      </c>
      <c r="AD39" s="0" t="n">
        <f aca="false">AB39-30*AC39</f>
        <v>25</v>
      </c>
      <c r="AE39" s="0" t="n">
        <f aca="false">2030-AA39</f>
        <v>1999</v>
      </c>
      <c r="AF39" s="5" t="n">
        <f aca="false">DATE(AE39,AC39,AD39)</f>
        <v>36366</v>
      </c>
      <c r="AH39" s="0" t="n">
        <f aca="false">IF(R39=1, RANDBETWEEN(1,3), RANDBETWEEN(1,4))</f>
        <v>2</v>
      </c>
      <c r="AI39" s="6" t="str">
        <f aca="false">IF(R39=0, RANDBETWEEN(1,2), "--")</f>
        <v>--</v>
      </c>
      <c r="AJ39" s="0" t="str">
        <f aca="true">IF(R39=1, OFFSET($AF$1,0,AH39), IF(AI39=1,OFFSET($AF$2,0,AH39),OFFSET($AF$3,0,AH39)))</f>
        <v>CL2</v>
      </c>
      <c r="AL39" s="3" t="s">
        <v>38</v>
      </c>
      <c r="AM39" s="7" t="n">
        <f aca="false">AM38+1</f>
        <v>34</v>
      </c>
      <c r="AN39" s="2" t="s">
        <v>39</v>
      </c>
      <c r="AO39" s="3" t="str">
        <f aca="false">AL39&amp;TEXT(AM39,"0000")&amp;"',"&amp;K39&amp;","&amp;N39&amp;","&amp;P39&amp;","&amp;L39&amp;","&amp;O39&amp;","&amp;Q39&amp;","&amp;R39&amp;",'"&amp;TEXT(AF39,"YYYY-MM-DD")&amp;AN39&amp;G39&amp;"', '', '', '"&amp;F39&amp;"',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'XYZ-156-0034','西尾','にしお','Nishio','みゆき','みゆき','MIYUKI',1,'1999-07-25', '', '', '', '090-6285-8575', '', '', '群馬県', '', '', '2015-06-18 18:13:33', '2015-06-18 18:13:33');</v>
      </c>
      <c r="AP39" s="2" t="s">
        <v>40</v>
      </c>
      <c r="AQ39" s="3" t="s">
        <v>41</v>
      </c>
      <c r="AR39" s="3" t="str">
        <f aca="false">AQ39&amp;TEXT(AM39,"0000")&amp;"','"&amp;AJ39&amp;"',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('XYZ-156-0034','CL2', '2012-06-19', 1, '', '', NULL, '2015-06-19 00:25:19', '2015-06-19 00:25:19');</v>
      </c>
    </row>
    <row r="40" customFormat="false" ht="30.55" hidden="false" customHeight="false" outlineLevel="0" collapsed="false">
      <c r="B40" s="0" t="s">
        <v>255</v>
      </c>
      <c r="C40" s="0" t="s">
        <v>256</v>
      </c>
      <c r="D40" s="0" t="s">
        <v>51</v>
      </c>
      <c r="E40" s="4" t="s">
        <v>257</v>
      </c>
      <c r="F40" s="0" t="s">
        <v>157</v>
      </c>
      <c r="G40" s="2" t="s">
        <v>258</v>
      </c>
      <c r="J40" s="0" t="n">
        <f aca="false">SEARCH(" ", B40)</f>
        <v>3</v>
      </c>
      <c r="K40" s="0" t="str">
        <f aca="false">"'"&amp;MID(B40,1,J40-1)&amp;"'"</f>
        <v>'秋葉'</v>
      </c>
      <c r="L40" s="0" t="str">
        <f aca="false">"'"&amp;MID(B40, J40+1, LEN(B40)-J40+1)&amp;"'"</f>
        <v>'一樹'</v>
      </c>
      <c r="M40" s="0" t="n">
        <f aca="false">SEARCH(" ", C40)</f>
        <v>4</v>
      </c>
      <c r="N40" s="0" t="str">
        <f aca="false">"'"&amp;MID(C40,1,M40-1)&amp;"'"</f>
        <v>'あきば'</v>
      </c>
      <c r="O40" s="0" t="str">
        <f aca="false">"'"&amp;MID(C40, M40+1, LEN(E40)-M40+1)&amp;"'"</f>
        <v>'かずき'</v>
      </c>
      <c r="P40" s="2" t="s">
        <v>259</v>
      </c>
      <c r="Q40" s="2" t="s">
        <v>260</v>
      </c>
      <c r="R40" s="0" t="n">
        <f aca="false">IF(D40="女", 1, 0)</f>
        <v>0</v>
      </c>
      <c r="S40" s="0" t="n">
        <f aca="false">YEAR(E40)</f>
        <v>2015</v>
      </c>
      <c r="T40" s="0" t="n">
        <f aca="false">MONTH(E40)</f>
        <v>2</v>
      </c>
      <c r="U40" s="0" t="n">
        <f aca="false">DAY(E40)</f>
        <v>11</v>
      </c>
      <c r="W40" s="0" t="n">
        <f aca="false">2016-S40</f>
        <v>1</v>
      </c>
      <c r="X40" s="0" t="n">
        <f aca="false">30*T40+U40</f>
        <v>71</v>
      </c>
      <c r="Y40" s="0" t="n">
        <f aca="false">365*W40+X40</f>
        <v>436</v>
      </c>
      <c r="Z40" s="0" t="n">
        <f aca="false">Y40*25</f>
        <v>10900</v>
      </c>
      <c r="AA40" s="0" t="n">
        <f aca="false">INT(Z40/365)</f>
        <v>29</v>
      </c>
      <c r="AB40" s="0" t="n">
        <f aca="false">Z40-365*AA40</f>
        <v>315</v>
      </c>
      <c r="AC40" s="0" t="n">
        <f aca="false">INT(AB40/30)</f>
        <v>10</v>
      </c>
      <c r="AD40" s="0" t="n">
        <f aca="false">AB40-30*AC40</f>
        <v>15</v>
      </c>
      <c r="AE40" s="0" t="n">
        <f aca="false">2030-AA40</f>
        <v>2001</v>
      </c>
      <c r="AF40" s="5" t="n">
        <f aca="false">DATE(AE40,AC40,AD40)</f>
        <v>37179</v>
      </c>
      <c r="AH40" s="0" t="n">
        <f aca="false">IF(R40=1, RANDBETWEEN(1,3), RANDBETWEEN(1,4))</f>
        <v>3</v>
      </c>
      <c r="AI40" s="6" t="n">
        <f aca="false">IF(R40=0, RANDBETWEEN(1,2), "--")</f>
        <v>2</v>
      </c>
      <c r="AJ40" s="0" t="str">
        <f aca="true">IF(R40=1, OFFSET($AF$1,0,AH40), IF(AI40=1,OFFSET($AF$2,0,AH40),OFFSET($AF$3,0,AH40)))</f>
        <v>CM3</v>
      </c>
      <c r="AL40" s="3" t="s">
        <v>38</v>
      </c>
      <c r="AM40" s="7" t="n">
        <f aca="false">AM39+1</f>
        <v>35</v>
      </c>
      <c r="AN40" s="2" t="s">
        <v>39</v>
      </c>
      <c r="AO40" s="3" t="str">
        <f aca="false">AL40&amp;TEXT(AM40,"0000")&amp;"',"&amp;K40&amp;","&amp;N40&amp;","&amp;P40&amp;","&amp;L40&amp;","&amp;O40&amp;","&amp;Q40&amp;","&amp;R40&amp;",'"&amp;TEXT(AF40,"YYYY-MM-DD")&amp;AN40&amp;G40&amp;"', '', '', '"&amp;F40&amp;"',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'XYZ-156-0035','秋葉','あきば','Akiba','一樹','かずき','KAZUKI',0,'2001-10-15', '', '', '', '080-9864- 198', '', '', '大阪府', '', '', '2015-06-18 18:13:33', '2015-06-18 18:13:33');</v>
      </c>
      <c r="AP40" s="2" t="s">
        <v>40</v>
      </c>
      <c r="AQ40" s="3" t="s">
        <v>41</v>
      </c>
      <c r="AR40" s="3" t="str">
        <f aca="false">AQ40&amp;TEXT(AM40,"0000")&amp;"','"&amp;AJ40&amp;"',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('XYZ-156-0035','CM3', '2012-06-19', 1, '', '', NULL, '2015-06-19 00:25:19', '2015-06-19 00:25:19');</v>
      </c>
    </row>
    <row r="41" customFormat="false" ht="30.55" hidden="false" customHeight="false" outlineLevel="0" collapsed="false">
      <c r="B41" s="0" t="s">
        <v>261</v>
      </c>
      <c r="C41" s="0" t="s">
        <v>262</v>
      </c>
      <c r="D41" s="0" t="s">
        <v>51</v>
      </c>
      <c r="E41" s="4" t="s">
        <v>263</v>
      </c>
      <c r="F41" s="0" t="s">
        <v>264</v>
      </c>
      <c r="G41" s="2" t="s">
        <v>265</v>
      </c>
      <c r="J41" s="0" t="n">
        <f aca="false">SEARCH(" ", B41)</f>
        <v>3</v>
      </c>
      <c r="K41" s="0" t="str">
        <f aca="false">"'"&amp;MID(B41,1,J41-1)&amp;"'"</f>
        <v>'丹野'</v>
      </c>
      <c r="L41" s="0" t="str">
        <f aca="false">"'"&amp;MID(B41, J41+1, LEN(B41)-J41+1)&amp;"'"</f>
        <v>'俊二'</v>
      </c>
      <c r="M41" s="0" t="n">
        <f aca="false">SEARCH(" ", C41)</f>
        <v>4</v>
      </c>
      <c r="N41" s="0" t="str">
        <f aca="false">"'"&amp;MID(C41,1,M41-1)&amp;"'"</f>
        <v>'たんの'</v>
      </c>
      <c r="O41" s="0" t="str">
        <f aca="false">"'"&amp;MID(C41, M41+1, LEN(E41)-M41+1)&amp;"'"</f>
        <v>'しゅんじ'</v>
      </c>
      <c r="P41" s="2" t="s">
        <v>266</v>
      </c>
      <c r="Q41" s="2" t="s">
        <v>181</v>
      </c>
      <c r="R41" s="0" t="n">
        <f aca="false">IF(D41="女", 1, 0)</f>
        <v>0</v>
      </c>
      <c r="S41" s="0" t="n">
        <f aca="false">YEAR(E41)</f>
        <v>2015</v>
      </c>
      <c r="T41" s="0" t="n">
        <f aca="false">MONTH(E41)</f>
        <v>2</v>
      </c>
      <c r="U41" s="0" t="n">
        <f aca="false">DAY(E41)</f>
        <v>5</v>
      </c>
      <c r="W41" s="0" t="n">
        <f aca="false">2016-S41</f>
        <v>1</v>
      </c>
      <c r="X41" s="0" t="n">
        <f aca="false">30*T41+U41</f>
        <v>65</v>
      </c>
      <c r="Y41" s="0" t="n">
        <f aca="false">365*W41+X41</f>
        <v>430</v>
      </c>
      <c r="Z41" s="0" t="n">
        <f aca="false">Y41*25</f>
        <v>10750</v>
      </c>
      <c r="AA41" s="0" t="n">
        <f aca="false">INT(Z41/365)</f>
        <v>29</v>
      </c>
      <c r="AB41" s="0" t="n">
        <f aca="false">Z41-365*AA41</f>
        <v>165</v>
      </c>
      <c r="AC41" s="0" t="n">
        <f aca="false">INT(AB41/30)</f>
        <v>5</v>
      </c>
      <c r="AD41" s="0" t="n">
        <f aca="false">AB41-30*AC41</f>
        <v>15</v>
      </c>
      <c r="AE41" s="0" t="n">
        <f aca="false">2030-AA41</f>
        <v>2001</v>
      </c>
      <c r="AF41" s="5" t="n">
        <f aca="false">DATE(AE41,AC41,AD41)</f>
        <v>37026</v>
      </c>
      <c r="AH41" s="0" t="n">
        <f aca="false">IF(R41=1, RANDBETWEEN(1,3), RANDBETWEEN(1,4))</f>
        <v>1</v>
      </c>
      <c r="AI41" s="6" t="n">
        <f aca="false">IF(R41=0, RANDBETWEEN(1,2), "--")</f>
        <v>1</v>
      </c>
      <c r="AJ41" s="0" t="str">
        <f aca="true">IF(R41=1, OFFSET($AF$1,0,AH41), IF(AI41=1,OFFSET($AF$2,0,AH41),OFFSET($AF$3,0,AH41)))</f>
        <v>C1</v>
      </c>
      <c r="AL41" s="3" t="s">
        <v>38</v>
      </c>
      <c r="AM41" s="7" t="n">
        <f aca="false">AM40+1</f>
        <v>36</v>
      </c>
      <c r="AN41" s="2" t="s">
        <v>39</v>
      </c>
      <c r="AO41" s="3" t="str">
        <f aca="false">AL41&amp;TEXT(AM41,"0000")&amp;"',"&amp;K41&amp;","&amp;N41&amp;","&amp;P41&amp;","&amp;L41&amp;","&amp;O41&amp;","&amp;Q41&amp;","&amp;R41&amp;",'"&amp;TEXT(AF41,"YYYY-MM-DD")&amp;AN41&amp;G41&amp;"', '', '', '"&amp;F41&amp;"',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'XYZ-156-0036','丹野','たんの','Tanno','俊二','しゅんじ','SHUNJI',0,'2001-05-15', '', '', '', '090-4378-8374', '', '', '北海道', '', '', '2015-06-18 18:13:33', '2015-06-18 18:13:33');</v>
      </c>
      <c r="AP41" s="2" t="s">
        <v>40</v>
      </c>
      <c r="AQ41" s="3" t="s">
        <v>41</v>
      </c>
      <c r="AR41" s="3" t="str">
        <f aca="false">AQ41&amp;TEXT(AM41,"0000")&amp;"','"&amp;AJ41&amp;"',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('XYZ-156-0036','C1', '2012-06-19', 1, '', '', NULL, '2015-06-19 00:25:19', '2015-06-19 00:25:19');</v>
      </c>
    </row>
    <row r="42" customFormat="false" ht="30.55" hidden="false" customHeight="false" outlineLevel="0" collapsed="false">
      <c r="B42" s="0" t="s">
        <v>267</v>
      </c>
      <c r="C42" s="0" t="s">
        <v>268</v>
      </c>
      <c r="D42" s="0" t="s">
        <v>32</v>
      </c>
      <c r="E42" s="4" t="s">
        <v>269</v>
      </c>
      <c r="F42" s="0" t="s">
        <v>53</v>
      </c>
      <c r="G42" s="2" t="s">
        <v>270</v>
      </c>
      <c r="J42" s="0" t="n">
        <f aca="false">SEARCH(" ", B42)</f>
        <v>2</v>
      </c>
      <c r="K42" s="0" t="str">
        <f aca="false">"'"&amp;MID(B42,1,J42-1)&amp;"'"</f>
        <v>'関'</v>
      </c>
      <c r="L42" s="0" t="str">
        <f aca="false">"'"&amp;MID(B42, J42+1, LEN(B42)-J42+1)&amp;"'"</f>
        <v>'恵子'</v>
      </c>
      <c r="M42" s="0" t="n">
        <f aca="false">SEARCH(" ", C42)</f>
        <v>3</v>
      </c>
      <c r="N42" s="0" t="str">
        <f aca="false">"'"&amp;MID(C42,1,M42-1)&amp;"'"</f>
        <v>'せき'</v>
      </c>
      <c r="O42" s="0" t="str">
        <f aca="false">"'"&amp;MID(C42, M42+1, LEN(E42)-M42+1)&amp;"'"</f>
        <v>'けいこ'</v>
      </c>
      <c r="P42" s="2" t="s">
        <v>271</v>
      </c>
      <c r="Q42" s="2" t="s">
        <v>272</v>
      </c>
      <c r="R42" s="0" t="n">
        <f aca="false">IF(D42="女", 1, 0)</f>
        <v>1</v>
      </c>
      <c r="S42" s="0" t="n">
        <f aca="false">YEAR(E42)</f>
        <v>2014</v>
      </c>
      <c r="T42" s="0" t="n">
        <f aca="false">MONTH(E42)</f>
        <v>10</v>
      </c>
      <c r="U42" s="0" t="n">
        <f aca="false">DAY(E42)</f>
        <v>5</v>
      </c>
      <c r="W42" s="0" t="n">
        <f aca="false">2016-S42</f>
        <v>2</v>
      </c>
      <c r="X42" s="0" t="n">
        <f aca="false">30*T42+U42</f>
        <v>305</v>
      </c>
      <c r="Y42" s="0" t="n">
        <f aca="false">365*W42+X42</f>
        <v>1035</v>
      </c>
      <c r="Z42" s="0" t="n">
        <f aca="false">Y42*25</f>
        <v>25875</v>
      </c>
      <c r="AA42" s="0" t="n">
        <f aca="false">INT(Z42/365)</f>
        <v>70</v>
      </c>
      <c r="AB42" s="0" t="n">
        <f aca="false">Z42-365*AA42</f>
        <v>325</v>
      </c>
      <c r="AC42" s="0" t="n">
        <f aca="false">INT(AB42/30)</f>
        <v>10</v>
      </c>
      <c r="AD42" s="0" t="n">
        <f aca="false">AB42-30*AC42</f>
        <v>25</v>
      </c>
      <c r="AE42" s="0" t="n">
        <f aca="false">2030-AA42</f>
        <v>1960</v>
      </c>
      <c r="AF42" s="5" t="n">
        <f aca="false">DATE(AE42,AC42,AD42)</f>
        <v>22214</v>
      </c>
      <c r="AH42" s="0" t="n">
        <f aca="false">IF(R42=1, RANDBETWEEN(1,3), RANDBETWEEN(1,4))</f>
        <v>3</v>
      </c>
      <c r="AI42" s="6" t="str">
        <f aca="false">IF(R42=0, RANDBETWEEN(1,2), "--")</f>
        <v>--</v>
      </c>
      <c r="AJ42" s="0" t="str">
        <f aca="true">IF(R42=1, OFFSET($AF$1,0,AH42), IF(AI42=1,OFFSET($AF$2,0,AH42),OFFSET($AF$3,0,AH42)))</f>
        <v>CL3</v>
      </c>
      <c r="AL42" s="3" t="s">
        <v>38</v>
      </c>
      <c r="AM42" s="7" t="n">
        <f aca="false">AM41+1</f>
        <v>37</v>
      </c>
      <c r="AN42" s="2" t="s">
        <v>39</v>
      </c>
      <c r="AO42" s="3" t="str">
        <f aca="false">AL42&amp;TEXT(AM42,"0000")&amp;"',"&amp;K42&amp;","&amp;N42&amp;","&amp;P42&amp;","&amp;L42&amp;","&amp;O42&amp;","&amp;Q42&amp;","&amp;R42&amp;",'"&amp;TEXT(AF42,"YYYY-MM-DD")&amp;AN42&amp;G42&amp;"', '', '', '"&amp;F42&amp;"',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'XYZ-156-0037','関','せき','Seki','恵子','けいこ','KEIKO',1,'1960-10-25', '', '', '', '090-3132-2373', '', '', '東京都', '', '', '2015-06-18 18:13:33', '2015-06-18 18:13:33');</v>
      </c>
      <c r="AP42" s="2" t="s">
        <v>40</v>
      </c>
      <c r="AQ42" s="3" t="s">
        <v>41</v>
      </c>
      <c r="AR42" s="3" t="str">
        <f aca="false">AQ42&amp;TEXT(AM42,"0000")&amp;"','"&amp;AJ42&amp;"',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('XYZ-156-0037','CL3', '2012-06-19', 1, '', '', NULL, '2015-06-19 00:25:19', '2015-06-19 00:25:19');</v>
      </c>
    </row>
    <row r="43" customFormat="false" ht="30.55" hidden="false" customHeight="false" outlineLevel="0" collapsed="false">
      <c r="B43" s="0" t="s">
        <v>273</v>
      </c>
      <c r="C43" s="0" t="s">
        <v>274</v>
      </c>
      <c r="D43" s="0" t="s">
        <v>32</v>
      </c>
      <c r="E43" s="4" t="s">
        <v>275</v>
      </c>
      <c r="F43" s="0" t="s">
        <v>53</v>
      </c>
      <c r="G43" s="2" t="s">
        <v>276</v>
      </c>
      <c r="J43" s="0" t="n">
        <f aca="false">SEARCH(" ", B43)</f>
        <v>3</v>
      </c>
      <c r="K43" s="0" t="str">
        <f aca="false">"'"&amp;MID(B43,1,J43-1)&amp;"'"</f>
        <v>'秋山'</v>
      </c>
      <c r="L43" s="0" t="str">
        <f aca="false">"'"&amp;MID(B43, J43+1, LEN(B43)-J43+1)&amp;"'"</f>
        <v>'友香'</v>
      </c>
      <c r="M43" s="0" t="n">
        <f aca="false">SEARCH(" ", C43)</f>
        <v>5</v>
      </c>
      <c r="N43" s="0" t="str">
        <f aca="false">"'"&amp;MID(C43,1,M43-1)&amp;"'"</f>
        <v>'あきやま'</v>
      </c>
      <c r="O43" s="0" t="str">
        <f aca="false">"'"&amp;MID(C43, M43+1, LEN(E43)-M43+1)&amp;"'"</f>
        <v>'ともか'</v>
      </c>
      <c r="P43" s="2" t="s">
        <v>277</v>
      </c>
      <c r="Q43" s="2" t="s">
        <v>278</v>
      </c>
      <c r="R43" s="0" t="n">
        <f aca="false">IF(D43="女", 1, 0)</f>
        <v>1</v>
      </c>
      <c r="S43" s="0" t="n">
        <f aca="false">YEAR(E43)</f>
        <v>2014</v>
      </c>
      <c r="T43" s="0" t="n">
        <f aca="false">MONTH(E43)</f>
        <v>11</v>
      </c>
      <c r="U43" s="0" t="n">
        <f aca="false">DAY(E43)</f>
        <v>27</v>
      </c>
      <c r="W43" s="0" t="n">
        <f aca="false">2016-S43</f>
        <v>2</v>
      </c>
      <c r="X43" s="0" t="n">
        <f aca="false">30*T43+U43</f>
        <v>357</v>
      </c>
      <c r="Y43" s="0" t="n">
        <f aca="false">365*W43+X43</f>
        <v>1087</v>
      </c>
      <c r="Z43" s="0" t="n">
        <f aca="false">Y43*25</f>
        <v>27175</v>
      </c>
      <c r="AA43" s="0" t="n">
        <f aca="false">INT(Z43/365)</f>
        <v>74</v>
      </c>
      <c r="AB43" s="0" t="n">
        <f aca="false">Z43-365*AA43</f>
        <v>165</v>
      </c>
      <c r="AC43" s="0" t="n">
        <f aca="false">INT(AB43/30)</f>
        <v>5</v>
      </c>
      <c r="AD43" s="0" t="n">
        <f aca="false">AB43-30*AC43</f>
        <v>15</v>
      </c>
      <c r="AE43" s="0" t="n">
        <f aca="false">2030-AA43</f>
        <v>1956</v>
      </c>
      <c r="AF43" s="5" t="n">
        <f aca="false">DATE(AE43,AC43,AD43)</f>
        <v>20590</v>
      </c>
      <c r="AH43" s="0" t="n">
        <f aca="false">IF(R43=1, RANDBETWEEN(1,3), RANDBETWEEN(1,4))</f>
        <v>1</v>
      </c>
      <c r="AI43" s="6" t="str">
        <f aca="false">IF(R43=0, RANDBETWEEN(1,2), "--")</f>
        <v>--</v>
      </c>
      <c r="AJ43" s="0" t="str">
        <f aca="true">IF(R43=1, OFFSET($AF$1,0,AH43), IF(AI43=1,OFFSET($AF$2,0,AH43),OFFSET($AF$3,0,AH43)))</f>
        <v>CL1</v>
      </c>
      <c r="AL43" s="3" t="s">
        <v>38</v>
      </c>
      <c r="AM43" s="7" t="n">
        <f aca="false">AM42+1</f>
        <v>38</v>
      </c>
      <c r="AN43" s="2" t="s">
        <v>39</v>
      </c>
      <c r="AO43" s="3" t="str">
        <f aca="false">AL43&amp;TEXT(AM43,"0000")&amp;"',"&amp;K43&amp;","&amp;N43&amp;","&amp;P43&amp;","&amp;L43&amp;","&amp;O43&amp;","&amp;Q43&amp;","&amp;R43&amp;",'"&amp;TEXT(AF43,"YYYY-MM-DD")&amp;AN43&amp;G43&amp;"', '', '', '"&amp;F43&amp;"',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'XYZ-156-0038','秋山','あきやま','Akiyama','友香','ともか','TOMOKA',1,'1956-05-15', '', '', '', '090-6978-8264', '', '', '東京都', '', '', '2015-06-18 18:13:33', '2015-06-18 18:13:33');</v>
      </c>
      <c r="AP43" s="2" t="s">
        <v>40</v>
      </c>
      <c r="AQ43" s="3" t="s">
        <v>41</v>
      </c>
      <c r="AR43" s="3" t="str">
        <f aca="false">AQ43&amp;TEXT(AM43,"0000")&amp;"','"&amp;AJ43&amp;"',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('XYZ-156-0038','CL1', '2012-06-19', 1, '', '', NULL, '2015-06-19 00:25:19', '2015-06-19 00:25:19');</v>
      </c>
    </row>
    <row r="44" customFormat="false" ht="30.55" hidden="false" customHeight="false" outlineLevel="0" collapsed="false">
      <c r="B44" s="0" t="s">
        <v>279</v>
      </c>
      <c r="C44" s="0" t="s">
        <v>280</v>
      </c>
      <c r="D44" s="0" t="s">
        <v>51</v>
      </c>
      <c r="E44" s="4" t="s">
        <v>281</v>
      </c>
      <c r="F44" s="0" t="s">
        <v>282</v>
      </c>
      <c r="G44" s="2" t="s">
        <v>283</v>
      </c>
      <c r="J44" s="0" t="n">
        <f aca="false">SEARCH(" ", B44)</f>
        <v>3</v>
      </c>
      <c r="K44" s="0" t="str">
        <f aca="false">"'"&amp;MID(B44,1,J44-1)&amp;"'"</f>
        <v>'瀬川'</v>
      </c>
      <c r="L44" s="0" t="str">
        <f aca="false">"'"&amp;MID(B44, J44+1, LEN(B44)-J44+1)&amp;"'"</f>
        <v>'夏希'</v>
      </c>
      <c r="M44" s="0" t="n">
        <f aca="false">SEARCH(" ", C44)</f>
        <v>4</v>
      </c>
      <c r="N44" s="0" t="str">
        <f aca="false">"'"&amp;MID(C44,1,M44-1)&amp;"'"</f>
        <v>'せがわ'</v>
      </c>
      <c r="O44" s="0" t="str">
        <f aca="false">"'"&amp;MID(C44, M44+1, LEN(E44)-M44+1)&amp;"'"</f>
        <v>'なつき'</v>
      </c>
      <c r="P44" s="2" t="s">
        <v>284</v>
      </c>
      <c r="Q44" s="2" t="s">
        <v>285</v>
      </c>
      <c r="R44" s="0" t="n">
        <f aca="false">IF(D44="女", 1, 0)</f>
        <v>0</v>
      </c>
      <c r="S44" s="0" t="n">
        <f aca="false">YEAR(E44)</f>
        <v>2015</v>
      </c>
      <c r="T44" s="0" t="n">
        <f aca="false">MONTH(E44)</f>
        <v>5</v>
      </c>
      <c r="U44" s="0" t="n">
        <f aca="false">DAY(E44)</f>
        <v>23</v>
      </c>
      <c r="W44" s="0" t="n">
        <f aca="false">2016-S44</f>
        <v>1</v>
      </c>
      <c r="X44" s="0" t="n">
        <f aca="false">30*T44+U44</f>
        <v>173</v>
      </c>
      <c r="Y44" s="0" t="n">
        <f aca="false">365*W44+X44</f>
        <v>538</v>
      </c>
      <c r="Z44" s="0" t="n">
        <f aca="false">Y44*25</f>
        <v>13450</v>
      </c>
      <c r="AA44" s="0" t="n">
        <f aca="false">INT(Z44/365)</f>
        <v>36</v>
      </c>
      <c r="AB44" s="0" t="n">
        <f aca="false">Z44-365*AA44</f>
        <v>310</v>
      </c>
      <c r="AC44" s="0" t="n">
        <f aca="false">INT(AB44/30)</f>
        <v>10</v>
      </c>
      <c r="AD44" s="0" t="n">
        <f aca="false">AB44-30*AC44</f>
        <v>10</v>
      </c>
      <c r="AE44" s="0" t="n">
        <f aca="false">2030-AA44</f>
        <v>1994</v>
      </c>
      <c r="AF44" s="5" t="n">
        <f aca="false">DATE(AE44,AC44,AD44)</f>
        <v>34617</v>
      </c>
      <c r="AH44" s="0" t="n">
        <f aca="false">IF(R44=1, RANDBETWEEN(1,3), RANDBETWEEN(1,4))</f>
        <v>2</v>
      </c>
      <c r="AI44" s="6" t="n">
        <f aca="false">IF(R44=0, RANDBETWEEN(1,2), "--")</f>
        <v>1</v>
      </c>
      <c r="AJ44" s="0" t="str">
        <f aca="true">IF(R44=1, OFFSET($AF$1,0,AH44), IF(AI44=1,OFFSET($AF$2,0,AH44),OFFSET($AF$3,0,AH44)))</f>
        <v>C2</v>
      </c>
      <c r="AL44" s="3" t="s">
        <v>38</v>
      </c>
      <c r="AM44" s="7" t="n">
        <f aca="false">AM43+1</f>
        <v>39</v>
      </c>
      <c r="AN44" s="2" t="s">
        <v>39</v>
      </c>
      <c r="AO44" s="3" t="str">
        <f aca="false">AL44&amp;TEXT(AM44,"0000")&amp;"',"&amp;K44&amp;","&amp;N44&amp;","&amp;P44&amp;","&amp;L44&amp;","&amp;O44&amp;","&amp;Q44&amp;","&amp;R44&amp;",'"&amp;TEXT(AF44,"YYYY-MM-DD")&amp;AN44&amp;G44&amp;"', '', '', '"&amp;F44&amp;"',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'XYZ-156-0039','瀬川','せがわ','Segawa','夏希','なつき','NATSUKI',0,'1994-10-10', '', '', '', '090-1826-8795', '', '', '福島県', '', '', '2015-06-18 18:13:33', '2015-06-18 18:13:33');</v>
      </c>
      <c r="AP44" s="2" t="s">
        <v>40</v>
      </c>
      <c r="AQ44" s="3" t="s">
        <v>41</v>
      </c>
      <c r="AR44" s="3" t="str">
        <f aca="false">AQ44&amp;TEXT(AM44,"0000")&amp;"','"&amp;AJ44&amp;"',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('XYZ-156-0039','C2', '2012-06-19', 1, '', '', NULL, '2015-06-19 00:25:19', '2015-06-19 00:25:19');</v>
      </c>
    </row>
    <row r="45" customFormat="false" ht="30.55" hidden="false" customHeight="false" outlineLevel="0" collapsed="false">
      <c r="B45" s="0" t="s">
        <v>286</v>
      </c>
      <c r="C45" s="0" t="s">
        <v>287</v>
      </c>
      <c r="D45" s="0" t="s">
        <v>32</v>
      </c>
      <c r="E45" s="4" t="s">
        <v>288</v>
      </c>
      <c r="F45" s="0" t="s">
        <v>80</v>
      </c>
      <c r="G45" s="2" t="s">
        <v>289</v>
      </c>
      <c r="J45" s="0" t="n">
        <f aca="false">SEARCH(" ", B45)</f>
        <v>3</v>
      </c>
      <c r="K45" s="0" t="str">
        <f aca="false">"'"&amp;MID(B45,1,J45-1)&amp;"'"</f>
        <v>'長澤'</v>
      </c>
      <c r="L45" s="0" t="str">
        <f aca="false">"'"&amp;MID(B45, J45+1, LEN(B45)-J45+1)&amp;"'"</f>
        <v>'美和子'</v>
      </c>
      <c r="M45" s="0" t="n">
        <f aca="false">SEARCH(" ", C45)</f>
        <v>5</v>
      </c>
      <c r="N45" s="0" t="str">
        <f aca="false">"'"&amp;MID(C45,1,M45-1)&amp;"'"</f>
        <v>'ながさわ'</v>
      </c>
      <c r="O45" s="0" t="str">
        <f aca="false">"'"&amp;MID(C45, M45+1, LEN(E45)-M45+1)&amp;"'"</f>
        <v>'みわこ'</v>
      </c>
      <c r="P45" s="2" t="s">
        <v>290</v>
      </c>
      <c r="Q45" s="2" t="s">
        <v>291</v>
      </c>
      <c r="R45" s="0" t="n">
        <f aca="false">IF(D45="女", 1, 0)</f>
        <v>1</v>
      </c>
      <c r="S45" s="0" t="n">
        <f aca="false">YEAR(E45)</f>
        <v>2014</v>
      </c>
      <c r="T45" s="0" t="n">
        <f aca="false">MONTH(E45)</f>
        <v>11</v>
      </c>
      <c r="U45" s="0" t="n">
        <f aca="false">DAY(E45)</f>
        <v>2</v>
      </c>
      <c r="W45" s="0" t="n">
        <f aca="false">2016-S45</f>
        <v>2</v>
      </c>
      <c r="X45" s="0" t="n">
        <f aca="false">30*T45+U45</f>
        <v>332</v>
      </c>
      <c r="Y45" s="0" t="n">
        <f aca="false">365*W45+X45</f>
        <v>1062</v>
      </c>
      <c r="Z45" s="0" t="n">
        <f aca="false">Y45*25</f>
        <v>26550</v>
      </c>
      <c r="AA45" s="0" t="n">
        <f aca="false">INT(Z45/365)</f>
        <v>72</v>
      </c>
      <c r="AB45" s="0" t="n">
        <f aca="false">Z45-365*AA45</f>
        <v>270</v>
      </c>
      <c r="AC45" s="0" t="n">
        <f aca="false">INT(AB45/30)</f>
        <v>9</v>
      </c>
      <c r="AD45" s="0" t="n">
        <f aca="false">AB45-30*AC45</f>
        <v>0</v>
      </c>
      <c r="AE45" s="0" t="n">
        <f aca="false">2030-AA45</f>
        <v>1958</v>
      </c>
      <c r="AF45" s="5" t="n">
        <f aca="false">DATE(AE45,AC45,AD45)</f>
        <v>21428</v>
      </c>
      <c r="AH45" s="0" t="n">
        <f aca="false">IF(R45=1, RANDBETWEEN(1,3), RANDBETWEEN(1,4))</f>
        <v>1</v>
      </c>
      <c r="AI45" s="6" t="str">
        <f aca="false">IF(R45=0, RANDBETWEEN(1,2), "--")</f>
        <v>--</v>
      </c>
      <c r="AJ45" s="0" t="str">
        <f aca="true">IF(R45=1, OFFSET($AF$1,0,AH45), IF(AI45=1,OFFSET($AF$2,0,AH45),OFFSET($AF$3,0,AH45)))</f>
        <v>CL1</v>
      </c>
      <c r="AL45" s="3" t="s">
        <v>38</v>
      </c>
      <c r="AM45" s="7" t="n">
        <f aca="false">AM44+1</f>
        <v>40</v>
      </c>
      <c r="AN45" s="2" t="s">
        <v>39</v>
      </c>
      <c r="AO45" s="3" t="str">
        <f aca="false">AL45&amp;TEXT(AM45,"0000")&amp;"',"&amp;K45&amp;","&amp;N45&amp;","&amp;P45&amp;","&amp;L45&amp;","&amp;O45&amp;","&amp;Q45&amp;","&amp;R45&amp;",'"&amp;TEXT(AF45,"YYYY-MM-DD")&amp;AN45&amp;G45&amp;"', '', '', '"&amp;F45&amp;"',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'XYZ-156-0040','長澤','ながさわ','Nagasawa','美和子','みわこ','MIWAKO',1,'1958-08-31', '', '', '', '080-8047-5829', '', '', '静岡県', '', '', '2015-06-18 18:13:33', '2015-06-18 18:13:33');</v>
      </c>
      <c r="AP45" s="2" t="s">
        <v>40</v>
      </c>
      <c r="AQ45" s="3" t="s">
        <v>41</v>
      </c>
      <c r="AR45" s="3" t="str">
        <f aca="false">AQ45&amp;TEXT(AM45,"0000")&amp;"','"&amp;AJ45&amp;"',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('XYZ-156-0040','CL1', '2012-06-19', 1, '', '', NULL, '2015-06-19 00:25:19', '2015-06-19 00:25:19');</v>
      </c>
    </row>
    <row r="46" customFormat="false" ht="30.55" hidden="false" customHeight="false" outlineLevel="0" collapsed="false">
      <c r="B46" s="0" t="s">
        <v>292</v>
      </c>
      <c r="C46" s="0" t="s">
        <v>293</v>
      </c>
      <c r="D46" s="0" t="s">
        <v>51</v>
      </c>
      <c r="E46" s="4" t="s">
        <v>294</v>
      </c>
      <c r="F46" s="0" t="s">
        <v>295</v>
      </c>
      <c r="G46" s="2" t="s">
        <v>296</v>
      </c>
      <c r="J46" s="0" t="n">
        <f aca="false">SEARCH(" ", B46)</f>
        <v>3</v>
      </c>
      <c r="K46" s="0" t="str">
        <f aca="false">"'"&amp;MID(B46,1,J46-1)&amp;"'"</f>
        <v>'日高'</v>
      </c>
      <c r="L46" s="0" t="str">
        <f aca="false">"'"&amp;MID(B46, J46+1, LEN(B46)-J46+1)&amp;"'"</f>
        <v>'祐一'</v>
      </c>
      <c r="M46" s="0" t="n">
        <f aca="false">SEARCH(" ", C46)</f>
        <v>4</v>
      </c>
      <c r="N46" s="0" t="str">
        <f aca="false">"'"&amp;MID(C46,1,M46-1)&amp;"'"</f>
        <v>'ひだか'</v>
      </c>
      <c r="O46" s="0" t="str">
        <f aca="false">"'"&amp;MID(C46, M46+1, LEN(E46)-M46+1)&amp;"'"</f>
        <v>'ゆういち'</v>
      </c>
      <c r="P46" s="2" t="s">
        <v>297</v>
      </c>
      <c r="Q46" s="2" t="s">
        <v>249</v>
      </c>
      <c r="R46" s="0" t="n">
        <f aca="false">IF(D46="女", 1, 0)</f>
        <v>0</v>
      </c>
      <c r="S46" s="0" t="n">
        <f aca="false">YEAR(E46)</f>
        <v>2015</v>
      </c>
      <c r="T46" s="0" t="n">
        <f aca="false">MONTH(E46)</f>
        <v>2</v>
      </c>
      <c r="U46" s="0" t="n">
        <f aca="false">DAY(E46)</f>
        <v>4</v>
      </c>
      <c r="W46" s="0" t="n">
        <f aca="false">2016-S46</f>
        <v>1</v>
      </c>
      <c r="X46" s="0" t="n">
        <f aca="false">30*T46+U46</f>
        <v>64</v>
      </c>
      <c r="Y46" s="0" t="n">
        <f aca="false">365*W46+X46</f>
        <v>429</v>
      </c>
      <c r="Z46" s="0" t="n">
        <f aca="false">Y46*25</f>
        <v>10725</v>
      </c>
      <c r="AA46" s="0" t="n">
        <f aca="false">INT(Z46/365)</f>
        <v>29</v>
      </c>
      <c r="AB46" s="0" t="n">
        <f aca="false">Z46-365*AA46</f>
        <v>140</v>
      </c>
      <c r="AC46" s="0" t="n">
        <f aca="false">INT(AB46/30)</f>
        <v>4</v>
      </c>
      <c r="AD46" s="0" t="n">
        <f aca="false">AB46-30*AC46</f>
        <v>20</v>
      </c>
      <c r="AE46" s="0" t="n">
        <f aca="false">2030-AA46</f>
        <v>2001</v>
      </c>
      <c r="AF46" s="5" t="n">
        <f aca="false">DATE(AE46,AC46,AD46)</f>
        <v>37001</v>
      </c>
      <c r="AH46" s="0" t="n">
        <f aca="false">IF(R46=1, RANDBETWEEN(1,3), RANDBETWEEN(1,4))</f>
        <v>2</v>
      </c>
      <c r="AI46" s="6" t="n">
        <f aca="false">IF(R46=0, RANDBETWEEN(1,2), "--")</f>
        <v>1</v>
      </c>
      <c r="AJ46" s="0" t="str">
        <f aca="true">IF(R46=1, OFFSET($AF$1,0,AH46), IF(AI46=1,OFFSET($AF$2,0,AH46),OFFSET($AF$3,0,AH46)))</f>
        <v>C2</v>
      </c>
      <c r="AL46" s="3" t="s">
        <v>38</v>
      </c>
      <c r="AM46" s="7" t="n">
        <f aca="false">AM45+1</f>
        <v>41</v>
      </c>
      <c r="AN46" s="2" t="s">
        <v>39</v>
      </c>
      <c r="AO46" s="3" t="str">
        <f aca="false">AL46&amp;TEXT(AM46,"0000")&amp;"',"&amp;K46&amp;","&amp;N46&amp;","&amp;P46&amp;","&amp;L46&amp;","&amp;O46&amp;","&amp;Q46&amp;","&amp;R46&amp;",'"&amp;TEXT(AF46,"YYYY-MM-DD")&amp;AN46&amp;G46&amp;"', '', '', '"&amp;F46&amp;"',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'XYZ-156-0041','日高','ひだか','Hidaka','祐一','ゆういち','YUICHI',0,'2001-04-20', '', '', '', '080-5525-8209', '', '', '沖縄県', '', '', '2015-06-18 18:13:33', '2015-06-18 18:13:33');</v>
      </c>
      <c r="AP46" s="2" t="s">
        <v>40</v>
      </c>
      <c r="AQ46" s="3" t="s">
        <v>41</v>
      </c>
      <c r="AR46" s="3" t="str">
        <f aca="false">AQ46&amp;TEXT(AM46,"0000")&amp;"','"&amp;AJ46&amp;"',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('XYZ-156-0041','C2', '2012-06-19', 1, '', '', NULL, '2015-06-19 00:25:19', '2015-06-19 00:25:19');</v>
      </c>
    </row>
    <row r="47" customFormat="false" ht="30.55" hidden="false" customHeight="false" outlineLevel="0" collapsed="false">
      <c r="B47" s="0" t="s">
        <v>298</v>
      </c>
      <c r="C47" s="0" t="s">
        <v>299</v>
      </c>
      <c r="D47" s="0" t="s">
        <v>51</v>
      </c>
      <c r="E47" s="4" t="s">
        <v>300</v>
      </c>
      <c r="F47" s="0" t="s">
        <v>171</v>
      </c>
      <c r="G47" s="2" t="s">
        <v>301</v>
      </c>
      <c r="J47" s="0" t="n">
        <f aca="false">SEARCH(" ", B47)</f>
        <v>3</v>
      </c>
      <c r="K47" s="0" t="str">
        <f aca="false">"'"&amp;MID(B47,1,J47-1)&amp;"'"</f>
        <v>'原口'</v>
      </c>
      <c r="L47" s="0" t="str">
        <f aca="false">"'"&amp;MID(B47, J47+1, LEN(B47)-J47+1)&amp;"'"</f>
        <v>'鉄二'</v>
      </c>
      <c r="M47" s="0" t="n">
        <f aca="false">SEARCH(" ", C47)</f>
        <v>5</v>
      </c>
      <c r="N47" s="0" t="str">
        <f aca="false">"'"&amp;MID(C47,1,M47-1)&amp;"'"</f>
        <v>'はらぐち'</v>
      </c>
      <c r="O47" s="0" t="str">
        <f aca="false">"'"&amp;MID(C47, M47+1, LEN(E47)-M47+1)&amp;"'"</f>
        <v>'てつじ'</v>
      </c>
      <c r="P47" s="2" t="s">
        <v>302</v>
      </c>
      <c r="Q47" s="2" t="s">
        <v>303</v>
      </c>
      <c r="R47" s="0" t="n">
        <f aca="false">IF(D47="女", 1, 0)</f>
        <v>0</v>
      </c>
      <c r="S47" s="0" t="n">
        <f aca="false">YEAR(E47)</f>
        <v>2015</v>
      </c>
      <c r="T47" s="0" t="n">
        <f aca="false">MONTH(E47)</f>
        <v>2</v>
      </c>
      <c r="U47" s="0" t="n">
        <f aca="false">DAY(E47)</f>
        <v>14</v>
      </c>
      <c r="W47" s="0" t="n">
        <f aca="false">2016-S47</f>
        <v>1</v>
      </c>
      <c r="X47" s="0" t="n">
        <f aca="false">30*T47+U47</f>
        <v>74</v>
      </c>
      <c r="Y47" s="0" t="n">
        <f aca="false">365*W47+X47</f>
        <v>439</v>
      </c>
      <c r="Z47" s="0" t="n">
        <f aca="false">Y47*25</f>
        <v>10975</v>
      </c>
      <c r="AA47" s="0" t="n">
        <f aca="false">INT(Z47/365)</f>
        <v>30</v>
      </c>
      <c r="AB47" s="0" t="n">
        <f aca="false">Z47-365*AA47</f>
        <v>25</v>
      </c>
      <c r="AC47" s="0" t="n">
        <f aca="false">INT(AB47/30)</f>
        <v>0</v>
      </c>
      <c r="AD47" s="0" t="n">
        <f aca="false">AB47-30*AC47</f>
        <v>25</v>
      </c>
      <c r="AE47" s="0" t="n">
        <f aca="false">2030-AA47</f>
        <v>2000</v>
      </c>
      <c r="AF47" s="5" t="n">
        <f aca="false">DATE(AE47,AC47,AD47)</f>
        <v>36519</v>
      </c>
      <c r="AH47" s="0" t="n">
        <f aca="false">IF(R47=1, RANDBETWEEN(1,3), RANDBETWEEN(1,4))</f>
        <v>1</v>
      </c>
      <c r="AI47" s="6" t="n">
        <f aca="false">IF(R47=0, RANDBETWEEN(1,2), "--")</f>
        <v>2</v>
      </c>
      <c r="AJ47" s="0" t="str">
        <f aca="true">IF(R47=1, OFFSET($AF$1,0,AH47), IF(AI47=1,OFFSET($AF$2,0,AH47),OFFSET($AF$3,0,AH47)))</f>
        <v>CM1</v>
      </c>
      <c r="AL47" s="3" t="s">
        <v>38</v>
      </c>
      <c r="AM47" s="7" t="n">
        <f aca="false">AM46+1</f>
        <v>42</v>
      </c>
      <c r="AN47" s="2" t="s">
        <v>39</v>
      </c>
      <c r="AO47" s="3" t="str">
        <f aca="false">AL47&amp;TEXT(AM47,"0000")&amp;"',"&amp;K47&amp;","&amp;N47&amp;","&amp;P47&amp;","&amp;L47&amp;","&amp;O47&amp;","&amp;Q47&amp;","&amp;R47&amp;",'"&amp;TEXT(AF47,"YYYY-MM-DD")&amp;AN47&amp;G47&amp;"', '', '', '"&amp;F47&amp;"',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'XYZ-156-0042','原口','はらぐち','Haraguchi','鉄二','てつじ','TETSUJI',0,'1999-12-25', '', '', '', '090-7071- 412', '', '', '神奈川県', '', '', '2015-06-18 18:13:33', '2015-06-18 18:13:33');</v>
      </c>
      <c r="AP47" s="2" t="s">
        <v>40</v>
      </c>
      <c r="AQ47" s="3" t="s">
        <v>41</v>
      </c>
      <c r="AR47" s="3" t="str">
        <f aca="false">AQ47&amp;TEXT(AM47,"0000")&amp;"','"&amp;AJ47&amp;"',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('XYZ-156-0042','CM1', '2012-06-19', 1, '', '', NULL, '2015-06-19 00:25:19', '2015-06-19 00:25:19');</v>
      </c>
    </row>
    <row r="48" customFormat="false" ht="30.55" hidden="false" customHeight="false" outlineLevel="0" collapsed="false">
      <c r="B48" s="0" t="s">
        <v>304</v>
      </c>
      <c r="C48" s="0" t="s">
        <v>305</v>
      </c>
      <c r="D48" s="0" t="s">
        <v>51</v>
      </c>
      <c r="E48" s="4" t="s">
        <v>306</v>
      </c>
      <c r="F48" s="0" t="s">
        <v>80</v>
      </c>
      <c r="G48" s="2" t="s">
        <v>307</v>
      </c>
      <c r="J48" s="0" t="n">
        <f aca="false">SEARCH(" ", B48)</f>
        <v>3</v>
      </c>
      <c r="K48" s="0" t="str">
        <f aca="false">"'"&amp;MID(B48,1,J48-1)&amp;"'"</f>
        <v>'河野'</v>
      </c>
      <c r="L48" s="0" t="str">
        <f aca="false">"'"&amp;MID(B48, J48+1, LEN(B48)-J48+1)&amp;"'"</f>
        <v>'光博'</v>
      </c>
      <c r="M48" s="0" t="n">
        <f aca="false">SEARCH(" ", C48)</f>
        <v>4</v>
      </c>
      <c r="N48" s="0" t="str">
        <f aca="false">"'"&amp;MID(C48,1,M48-1)&amp;"'"</f>
        <v>'こうの'</v>
      </c>
      <c r="O48" s="0" t="str">
        <f aca="false">"'"&amp;MID(C48, M48+1, LEN(E48)-M48+1)&amp;"'"</f>
        <v>'みつひろ'</v>
      </c>
      <c r="P48" s="2" t="s">
        <v>308</v>
      </c>
      <c r="Q48" s="2" t="s">
        <v>309</v>
      </c>
      <c r="R48" s="0" t="n">
        <f aca="false">IF(D48="女", 1, 0)</f>
        <v>0</v>
      </c>
      <c r="S48" s="0" t="n">
        <f aca="false">YEAR(E48)</f>
        <v>2015</v>
      </c>
      <c r="T48" s="0" t="n">
        <f aca="false">MONTH(E48)</f>
        <v>3</v>
      </c>
      <c r="U48" s="0" t="n">
        <f aca="false">DAY(E48)</f>
        <v>3</v>
      </c>
      <c r="W48" s="0" t="n">
        <f aca="false">2016-S48</f>
        <v>1</v>
      </c>
      <c r="X48" s="0" t="n">
        <f aca="false">30*T48+U48</f>
        <v>93</v>
      </c>
      <c r="Y48" s="0" t="n">
        <f aca="false">365*W48+X48</f>
        <v>458</v>
      </c>
      <c r="Z48" s="0" t="n">
        <f aca="false">Y48*25</f>
        <v>11450</v>
      </c>
      <c r="AA48" s="0" t="n">
        <f aca="false">INT(Z48/365)</f>
        <v>31</v>
      </c>
      <c r="AB48" s="0" t="n">
        <f aca="false">Z48-365*AA48</f>
        <v>135</v>
      </c>
      <c r="AC48" s="0" t="n">
        <f aca="false">INT(AB48/30)</f>
        <v>4</v>
      </c>
      <c r="AD48" s="0" t="n">
        <f aca="false">AB48-30*AC48</f>
        <v>15</v>
      </c>
      <c r="AE48" s="0" t="n">
        <f aca="false">2030-AA48</f>
        <v>1999</v>
      </c>
      <c r="AF48" s="5" t="n">
        <f aca="false">DATE(AE48,AC48,AD48)</f>
        <v>36265</v>
      </c>
      <c r="AH48" s="0" t="n">
        <f aca="false">IF(R48=1, RANDBETWEEN(1,3), RANDBETWEEN(1,4))</f>
        <v>4</v>
      </c>
      <c r="AI48" s="6" t="n">
        <f aca="false">IF(R48=0, RANDBETWEEN(1,2), "--")</f>
        <v>2</v>
      </c>
      <c r="AJ48" s="0" t="str">
        <f aca="true">IF(R48=1, OFFSET($AF$1,0,AH48), IF(AI48=1,OFFSET($AF$2,0,AH48),OFFSET($AF$3,0,AH48)))</f>
        <v>CM4</v>
      </c>
      <c r="AL48" s="3" t="s">
        <v>38</v>
      </c>
      <c r="AM48" s="7" t="n">
        <f aca="false">AM47+1</f>
        <v>43</v>
      </c>
      <c r="AN48" s="2" t="s">
        <v>39</v>
      </c>
      <c r="AO48" s="3" t="str">
        <f aca="false">AL48&amp;TEXT(AM48,"0000")&amp;"',"&amp;K48&amp;","&amp;N48&amp;","&amp;P48&amp;","&amp;L48&amp;","&amp;O48&amp;","&amp;Q48&amp;","&amp;R48&amp;",'"&amp;TEXT(AF48,"YYYY-MM-DD")&amp;AN48&amp;G48&amp;"', '', '', '"&amp;F48&amp;"',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'XYZ-156-0043','河野','こうの','Kono','光博','みつひろ','MITSUHIRO',0,'1999-04-15', '', '', '', '090-5249-1299', '', '', '静岡県', '', '', '2015-06-18 18:13:33', '2015-06-18 18:13:33');</v>
      </c>
      <c r="AP48" s="2" t="s">
        <v>40</v>
      </c>
      <c r="AQ48" s="3" t="s">
        <v>41</v>
      </c>
      <c r="AR48" s="3" t="str">
        <f aca="false">AQ48&amp;TEXT(AM48,"0000")&amp;"','"&amp;AJ48&amp;"',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('XYZ-156-0043','CM4', '2012-06-19', 1, '', '', NULL, '2015-06-19 00:25:19', '2015-06-19 00:25:19');</v>
      </c>
    </row>
    <row r="49" customFormat="false" ht="30.55" hidden="false" customHeight="false" outlineLevel="0" collapsed="false">
      <c r="B49" s="0" t="s">
        <v>310</v>
      </c>
      <c r="C49" s="0" t="s">
        <v>311</v>
      </c>
      <c r="D49" s="0" t="s">
        <v>51</v>
      </c>
      <c r="E49" s="4" t="s">
        <v>312</v>
      </c>
      <c r="F49" s="0" t="s">
        <v>53</v>
      </c>
      <c r="G49" s="2" t="s">
        <v>313</v>
      </c>
      <c r="J49" s="0" t="n">
        <f aca="false">SEARCH(" ", B49)</f>
        <v>3</v>
      </c>
      <c r="K49" s="0" t="str">
        <f aca="false">"'"&amp;MID(B49,1,J49-1)&amp;"'"</f>
        <v>'谷本'</v>
      </c>
      <c r="L49" s="0" t="str">
        <f aca="false">"'"&amp;MID(B49, J49+1, LEN(B49)-J49+1)&amp;"'"</f>
        <v>'勤'</v>
      </c>
      <c r="M49" s="0" t="n">
        <f aca="false">SEARCH(" ", C49)</f>
        <v>5</v>
      </c>
      <c r="N49" s="0" t="str">
        <f aca="false">"'"&amp;MID(C49,1,M49-1)&amp;"'"</f>
        <v>'たにもと'</v>
      </c>
      <c r="O49" s="0" t="str">
        <f aca="false">"'"&amp;MID(C49, M49+1, LEN(E49)-M49+1)&amp;"'"</f>
        <v>'つとむ'</v>
      </c>
      <c r="P49" s="2" t="s">
        <v>314</v>
      </c>
      <c r="Q49" s="2" t="s">
        <v>315</v>
      </c>
      <c r="R49" s="0" t="n">
        <f aca="false">IF(D49="女", 1, 0)</f>
        <v>0</v>
      </c>
      <c r="S49" s="0" t="n">
        <f aca="false">YEAR(E49)</f>
        <v>2014</v>
      </c>
      <c r="T49" s="0" t="n">
        <f aca="false">MONTH(E49)</f>
        <v>7</v>
      </c>
      <c r="U49" s="0" t="n">
        <f aca="false">DAY(E49)</f>
        <v>22</v>
      </c>
      <c r="W49" s="0" t="n">
        <f aca="false">2016-S49</f>
        <v>2</v>
      </c>
      <c r="X49" s="0" t="n">
        <f aca="false">30*T49+U49</f>
        <v>232</v>
      </c>
      <c r="Y49" s="0" t="n">
        <f aca="false">365*W49+X49</f>
        <v>962</v>
      </c>
      <c r="Z49" s="0" t="n">
        <f aca="false">Y49*25</f>
        <v>24050</v>
      </c>
      <c r="AA49" s="0" t="n">
        <f aca="false">INT(Z49/365)</f>
        <v>65</v>
      </c>
      <c r="AB49" s="0" t="n">
        <f aca="false">Z49-365*AA49</f>
        <v>325</v>
      </c>
      <c r="AC49" s="0" t="n">
        <f aca="false">INT(AB49/30)</f>
        <v>10</v>
      </c>
      <c r="AD49" s="0" t="n">
        <f aca="false">AB49-30*AC49</f>
        <v>25</v>
      </c>
      <c r="AE49" s="0" t="n">
        <f aca="false">2030-AA49</f>
        <v>1965</v>
      </c>
      <c r="AF49" s="5" t="n">
        <f aca="false">DATE(AE49,AC49,AD49)</f>
        <v>24040</v>
      </c>
      <c r="AH49" s="0" t="n">
        <f aca="false">IF(R49=1, RANDBETWEEN(1,3), RANDBETWEEN(1,4))</f>
        <v>3</v>
      </c>
      <c r="AI49" s="6" t="n">
        <f aca="false">IF(R49=0, RANDBETWEEN(1,2), "--")</f>
        <v>2</v>
      </c>
      <c r="AJ49" s="0" t="str">
        <f aca="true">IF(R49=1, OFFSET($AF$1,0,AH49), IF(AI49=1,OFFSET($AF$2,0,AH49),OFFSET($AF$3,0,AH49)))</f>
        <v>CM3</v>
      </c>
      <c r="AL49" s="3" t="s">
        <v>38</v>
      </c>
      <c r="AM49" s="7" t="n">
        <f aca="false">AM48+1</f>
        <v>44</v>
      </c>
      <c r="AN49" s="2" t="s">
        <v>39</v>
      </c>
      <c r="AO49" s="3" t="str">
        <f aca="false">AL49&amp;TEXT(AM49,"0000")&amp;"',"&amp;K49&amp;","&amp;N49&amp;","&amp;P49&amp;","&amp;L49&amp;","&amp;O49&amp;","&amp;Q49&amp;","&amp;R49&amp;",'"&amp;TEXT(AF49,"YYYY-MM-DD")&amp;AN49&amp;G49&amp;"', '', '', '"&amp;F49&amp;"',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'XYZ-156-0044','谷本','たにもと','Tanimoto','勤','つとむ','TSUTOMU',0,'1965-10-25', '', '', '', '080-1006-7035', '', '', '東京都', '', '', '2015-06-18 18:13:33', '2015-06-18 18:13:33');</v>
      </c>
      <c r="AP49" s="2" t="s">
        <v>40</v>
      </c>
      <c r="AQ49" s="3" t="s">
        <v>41</v>
      </c>
      <c r="AR49" s="3" t="str">
        <f aca="false">AQ49&amp;TEXT(AM49,"0000")&amp;"','"&amp;AJ49&amp;"',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('XYZ-156-0044','CM3', '2012-06-19', 1, '', '', NULL, '2015-06-19 00:25:19', '2015-06-19 00:25:19');</v>
      </c>
    </row>
    <row r="50" customFormat="false" ht="30.55" hidden="false" customHeight="false" outlineLevel="0" collapsed="false">
      <c r="B50" s="0" t="s">
        <v>316</v>
      </c>
      <c r="C50" s="0" t="s">
        <v>317</v>
      </c>
      <c r="D50" s="0" t="s">
        <v>32</v>
      </c>
      <c r="E50" s="4" t="s">
        <v>228</v>
      </c>
      <c r="F50" s="0" t="s">
        <v>164</v>
      </c>
      <c r="G50" s="2" t="s">
        <v>318</v>
      </c>
      <c r="J50" s="0" t="n">
        <f aca="false">SEARCH(" ", B50)</f>
        <v>3</v>
      </c>
      <c r="K50" s="0" t="str">
        <f aca="false">"'"&amp;MID(B50,1,J50-1)&amp;"'"</f>
        <v>'須田'</v>
      </c>
      <c r="L50" s="0" t="str">
        <f aca="false">"'"&amp;MID(B50, J50+1, LEN(B50)-J50+1)&amp;"'"</f>
        <v>'景子'</v>
      </c>
      <c r="M50" s="0" t="n">
        <f aca="false">SEARCH(" ", C50)</f>
        <v>3</v>
      </c>
      <c r="N50" s="0" t="str">
        <f aca="false">"'"&amp;MID(C50,1,M50-1)&amp;"'"</f>
        <v>'すだ'</v>
      </c>
      <c r="O50" s="0" t="str">
        <f aca="false">"'"&amp;MID(C50, M50+1, LEN(E50)-M50+1)&amp;"'"</f>
        <v>'けいこ'</v>
      </c>
      <c r="P50" s="2" t="s">
        <v>319</v>
      </c>
      <c r="Q50" s="2" t="s">
        <v>272</v>
      </c>
      <c r="R50" s="0" t="n">
        <f aca="false">IF(D50="女", 1, 0)</f>
        <v>1</v>
      </c>
      <c r="S50" s="0" t="n">
        <f aca="false">YEAR(E50)</f>
        <v>2015</v>
      </c>
      <c r="T50" s="0" t="n">
        <f aca="false">MONTH(E50)</f>
        <v>1</v>
      </c>
      <c r="U50" s="0" t="n">
        <f aca="false">DAY(E50)</f>
        <v>17</v>
      </c>
      <c r="W50" s="0" t="n">
        <f aca="false">2016-S50</f>
        <v>1</v>
      </c>
      <c r="X50" s="0" t="n">
        <f aca="false">30*T50+U50</f>
        <v>47</v>
      </c>
      <c r="Y50" s="0" t="n">
        <f aca="false">365*W50+X50</f>
        <v>412</v>
      </c>
      <c r="Z50" s="0" t="n">
        <f aca="false">Y50*25</f>
        <v>10300</v>
      </c>
      <c r="AA50" s="0" t="n">
        <f aca="false">INT(Z50/365)</f>
        <v>28</v>
      </c>
      <c r="AB50" s="0" t="n">
        <f aca="false">Z50-365*AA50</f>
        <v>80</v>
      </c>
      <c r="AC50" s="0" t="n">
        <f aca="false">INT(AB50/30)</f>
        <v>2</v>
      </c>
      <c r="AD50" s="0" t="n">
        <f aca="false">AB50-30*AC50</f>
        <v>20</v>
      </c>
      <c r="AE50" s="0" t="n">
        <f aca="false">2030-AA50</f>
        <v>2002</v>
      </c>
      <c r="AF50" s="5" t="n">
        <f aca="false">DATE(AE50,AC50,AD50)</f>
        <v>37307</v>
      </c>
      <c r="AH50" s="0" t="n">
        <f aca="false">IF(R50=1, RANDBETWEEN(1,3), RANDBETWEEN(1,4))</f>
        <v>3</v>
      </c>
      <c r="AI50" s="6" t="str">
        <f aca="false">IF(R50=0, RANDBETWEEN(1,2), "--")</f>
        <v>--</v>
      </c>
      <c r="AJ50" s="0" t="str">
        <f aca="true">IF(R50=1, OFFSET($AF$1,0,AH50), IF(AI50=1,OFFSET($AF$2,0,AH50),OFFSET($AF$3,0,AH50)))</f>
        <v>CL3</v>
      </c>
      <c r="AL50" s="3" t="s">
        <v>38</v>
      </c>
      <c r="AM50" s="7" t="n">
        <f aca="false">AM49+1</f>
        <v>45</v>
      </c>
      <c r="AN50" s="2" t="s">
        <v>39</v>
      </c>
      <c r="AO50" s="3" t="str">
        <f aca="false">AL50&amp;TEXT(AM50,"0000")&amp;"',"&amp;K50&amp;","&amp;N50&amp;","&amp;P50&amp;","&amp;L50&amp;","&amp;O50&amp;","&amp;Q50&amp;","&amp;R50&amp;",'"&amp;TEXT(AF50,"YYYY-MM-DD")&amp;AN50&amp;G50&amp;"', '', '', '"&amp;F50&amp;"',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'XYZ-156-0045','須田','すだ','Suda','景子','けいこ','KEIKO',1,'2002-02-20', '', '', '', '090-2443- 174', '', '', '長野県', '', '', '2015-06-18 18:13:33', '2015-06-18 18:13:33');</v>
      </c>
      <c r="AP50" s="2" t="s">
        <v>40</v>
      </c>
      <c r="AQ50" s="3" t="s">
        <v>41</v>
      </c>
      <c r="AR50" s="3" t="str">
        <f aca="false">AQ50&amp;TEXT(AM50,"0000")&amp;"','"&amp;AJ50&amp;"',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('XYZ-156-0045','CL3', '2012-06-19', 1, '', '', NULL, '2015-06-19 00:25:19', '2015-06-19 00:25:19');</v>
      </c>
    </row>
    <row r="51" customFormat="false" ht="30.55" hidden="false" customHeight="false" outlineLevel="0" collapsed="false">
      <c r="B51" s="0" t="s">
        <v>320</v>
      </c>
      <c r="C51" s="0" t="s">
        <v>321</v>
      </c>
      <c r="D51" s="0" t="s">
        <v>32</v>
      </c>
      <c r="E51" s="4" t="s">
        <v>322</v>
      </c>
      <c r="F51" s="0" t="s">
        <v>323</v>
      </c>
      <c r="G51" s="2" t="s">
        <v>324</v>
      </c>
      <c r="J51" s="0" t="n">
        <f aca="false">SEARCH(" ", B51)</f>
        <v>3</v>
      </c>
      <c r="K51" s="0" t="str">
        <f aca="false">"'"&amp;MID(B51,1,J51-1)&amp;"'"</f>
        <v>'山瀬'</v>
      </c>
      <c r="L51" s="0" t="str">
        <f aca="false">"'"&amp;MID(B51, J51+1, LEN(B51)-J51+1)&amp;"'"</f>
        <v>'昌代'</v>
      </c>
      <c r="M51" s="0" t="n">
        <f aca="false">SEARCH(" ", C51)</f>
        <v>4</v>
      </c>
      <c r="N51" s="0" t="str">
        <f aca="false">"'"&amp;MID(C51,1,M51-1)&amp;"'"</f>
        <v>'やませ'</v>
      </c>
      <c r="O51" s="0" t="str">
        <f aca="false">"'"&amp;MID(C51, M51+1, LEN(E51)-M51+1)&amp;"'"</f>
        <v>'まさよ'</v>
      </c>
      <c r="P51" s="2" t="s">
        <v>325</v>
      </c>
      <c r="Q51" s="2" t="s">
        <v>326</v>
      </c>
      <c r="R51" s="0" t="n">
        <f aca="false">IF(D51="女", 1, 0)</f>
        <v>1</v>
      </c>
      <c r="S51" s="0" t="n">
        <f aca="false">YEAR(E51)</f>
        <v>2015</v>
      </c>
      <c r="T51" s="0" t="n">
        <f aca="false">MONTH(E51)</f>
        <v>6</v>
      </c>
      <c r="U51" s="0" t="n">
        <f aca="false">DAY(E51)</f>
        <v>12</v>
      </c>
      <c r="W51" s="0" t="n">
        <f aca="false">2016-S51</f>
        <v>1</v>
      </c>
      <c r="X51" s="0" t="n">
        <f aca="false">30*T51+U51</f>
        <v>192</v>
      </c>
      <c r="Y51" s="0" t="n">
        <f aca="false">365*W51+X51</f>
        <v>557</v>
      </c>
      <c r="Z51" s="0" t="n">
        <f aca="false">Y51*25</f>
        <v>13925</v>
      </c>
      <c r="AA51" s="0" t="n">
        <f aca="false">INT(Z51/365)</f>
        <v>38</v>
      </c>
      <c r="AB51" s="0" t="n">
        <f aca="false">Z51-365*AA51</f>
        <v>55</v>
      </c>
      <c r="AC51" s="0" t="n">
        <f aca="false">INT(AB51/30)</f>
        <v>1</v>
      </c>
      <c r="AD51" s="0" t="n">
        <f aca="false">AB51-30*AC51</f>
        <v>25</v>
      </c>
      <c r="AE51" s="0" t="n">
        <f aca="false">2030-AA51</f>
        <v>1992</v>
      </c>
      <c r="AF51" s="5" t="n">
        <f aca="false">DATE(AE51,AC51,AD51)</f>
        <v>33628</v>
      </c>
      <c r="AH51" s="0" t="n">
        <f aca="false">IF(R51=1, RANDBETWEEN(1,3), RANDBETWEEN(1,4))</f>
        <v>1</v>
      </c>
      <c r="AI51" s="6" t="str">
        <f aca="false">IF(R51=0, RANDBETWEEN(1,2), "--")</f>
        <v>--</v>
      </c>
      <c r="AJ51" s="0" t="str">
        <f aca="true">IF(R51=1, OFFSET($AF$1,0,AH51), IF(AI51=1,OFFSET($AF$2,0,AH51),OFFSET($AF$3,0,AH51)))</f>
        <v>CL1</v>
      </c>
      <c r="AL51" s="3" t="s">
        <v>38</v>
      </c>
      <c r="AM51" s="7" t="n">
        <f aca="false">AM50+1</f>
        <v>46</v>
      </c>
      <c r="AN51" s="2" t="s">
        <v>39</v>
      </c>
      <c r="AO51" s="3" t="str">
        <f aca="false">AL51&amp;TEXT(AM51,"0000")&amp;"',"&amp;K51&amp;","&amp;N51&amp;","&amp;P51&amp;","&amp;L51&amp;","&amp;O51&amp;","&amp;Q51&amp;","&amp;R51&amp;",'"&amp;TEXT(AF51,"YYYY-MM-DD")&amp;AN51&amp;G51&amp;"', '', '', '"&amp;F51&amp;"',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'XYZ-156-0046','山瀬','やませ','Yamase','昌代','まさよ','MASAYO',1,'1992-01-25', '', '', '', '080-3866-6208', '', '', '広島県', '', '', '2015-06-18 18:13:33', '2015-06-18 18:13:33');</v>
      </c>
      <c r="AP51" s="2" t="s">
        <v>40</v>
      </c>
      <c r="AQ51" s="3" t="s">
        <v>41</v>
      </c>
      <c r="AR51" s="3" t="str">
        <f aca="false">AQ51&amp;TEXT(AM51,"0000")&amp;"','"&amp;AJ51&amp;"',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('XYZ-156-0046','CL1', '2012-06-19', 1, '', '', NULL, '2015-06-19 00:25:19', '2015-06-19 00:25:19');</v>
      </c>
    </row>
    <row r="52" customFormat="false" ht="30.55" hidden="false" customHeight="false" outlineLevel="0" collapsed="false">
      <c r="B52" s="0" t="s">
        <v>327</v>
      </c>
      <c r="C52" s="0" t="s">
        <v>328</v>
      </c>
      <c r="D52" s="0" t="s">
        <v>51</v>
      </c>
      <c r="E52" s="4" t="s">
        <v>329</v>
      </c>
      <c r="F52" s="0" t="s">
        <v>92</v>
      </c>
      <c r="G52" s="2" t="s">
        <v>330</v>
      </c>
      <c r="J52" s="0" t="n">
        <f aca="false">SEARCH(" ", B52)</f>
        <v>3</v>
      </c>
      <c r="K52" s="0" t="str">
        <f aca="false">"'"&amp;MID(B52,1,J52-1)&amp;"'"</f>
        <v>'曽根'</v>
      </c>
      <c r="L52" s="0" t="str">
        <f aca="false">"'"&amp;MID(B52, J52+1, LEN(B52)-J52+1)&amp;"'"</f>
        <v>'六郎'</v>
      </c>
      <c r="M52" s="0" t="n">
        <f aca="false">SEARCH(" ", C52)</f>
        <v>3</v>
      </c>
      <c r="N52" s="0" t="str">
        <f aca="false">"'"&amp;MID(C52,1,M52-1)&amp;"'"</f>
        <v>'そね'</v>
      </c>
      <c r="O52" s="0" t="str">
        <f aca="false">"'"&amp;MID(C52, M52+1, LEN(E52)-M52+1)&amp;"'"</f>
        <v>'ろくろう'</v>
      </c>
      <c r="P52" s="2" t="s">
        <v>331</v>
      </c>
      <c r="Q52" s="2" t="s">
        <v>127</v>
      </c>
      <c r="R52" s="0" t="n">
        <f aca="false">IF(D52="女", 1, 0)</f>
        <v>0</v>
      </c>
      <c r="S52" s="0" t="n">
        <f aca="false">YEAR(E52)</f>
        <v>2014</v>
      </c>
      <c r="T52" s="0" t="n">
        <f aca="false">MONTH(E52)</f>
        <v>10</v>
      </c>
      <c r="U52" s="0" t="n">
        <f aca="false">DAY(E52)</f>
        <v>8</v>
      </c>
      <c r="W52" s="0" t="n">
        <f aca="false">2016-S52</f>
        <v>2</v>
      </c>
      <c r="X52" s="0" t="n">
        <f aca="false">30*T52+U52</f>
        <v>308</v>
      </c>
      <c r="Y52" s="0" t="n">
        <f aca="false">365*W52+X52</f>
        <v>1038</v>
      </c>
      <c r="Z52" s="0" t="n">
        <f aca="false">Y52*25</f>
        <v>25950</v>
      </c>
      <c r="AA52" s="0" t="n">
        <f aca="false">INT(Z52/365)</f>
        <v>71</v>
      </c>
      <c r="AB52" s="0" t="n">
        <f aca="false">Z52-365*AA52</f>
        <v>35</v>
      </c>
      <c r="AC52" s="0" t="n">
        <f aca="false">INT(AB52/30)</f>
        <v>1</v>
      </c>
      <c r="AD52" s="0" t="n">
        <f aca="false">AB52-30*AC52</f>
        <v>5</v>
      </c>
      <c r="AE52" s="0" t="n">
        <f aca="false">2030-AA52</f>
        <v>1959</v>
      </c>
      <c r="AF52" s="5" t="n">
        <f aca="false">DATE(AE52,AC52,AD52)</f>
        <v>21555</v>
      </c>
      <c r="AH52" s="0" t="n">
        <f aca="false">IF(R52=1, RANDBETWEEN(1,3), RANDBETWEEN(1,4))</f>
        <v>1</v>
      </c>
      <c r="AI52" s="6" t="n">
        <f aca="false">IF(R52=0, RANDBETWEEN(1,2), "--")</f>
        <v>2</v>
      </c>
      <c r="AJ52" s="0" t="str">
        <f aca="true">IF(R52=1, OFFSET($AF$1,0,AH52), IF(AI52=1,OFFSET($AF$2,0,AH52),OFFSET($AF$3,0,AH52)))</f>
        <v>CM1</v>
      </c>
      <c r="AL52" s="3" t="s">
        <v>38</v>
      </c>
      <c r="AM52" s="7" t="n">
        <f aca="false">AM51+1</f>
        <v>47</v>
      </c>
      <c r="AN52" s="2" t="s">
        <v>39</v>
      </c>
      <c r="AO52" s="3" t="str">
        <f aca="false">AL52&amp;TEXT(AM52,"0000")&amp;"',"&amp;K52&amp;","&amp;N52&amp;","&amp;P52&amp;","&amp;L52&amp;","&amp;O52&amp;","&amp;Q52&amp;","&amp;R52&amp;",'"&amp;TEXT(AF52,"YYYY-MM-DD")&amp;AN52&amp;G52&amp;"', '', '', '"&amp;F52&amp;"',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'XYZ-156-0047','曽根','そね','Sone','六郎','ろくろう','ROKURO',0,'1959-01-05', '', '', '', '080-1944-8120', '', '', '埼玉県', '', '', '2015-06-18 18:13:33', '2015-06-18 18:13:33');</v>
      </c>
      <c r="AP52" s="2" t="s">
        <v>40</v>
      </c>
      <c r="AQ52" s="3" t="s">
        <v>41</v>
      </c>
      <c r="AR52" s="3" t="str">
        <f aca="false">AQ52&amp;TEXT(AM52,"0000")&amp;"','"&amp;AJ52&amp;"',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('XYZ-156-0047','CM1', '2012-06-19', 1, '', '', NULL, '2015-06-19 00:25:19', '2015-06-19 00:25:19');</v>
      </c>
    </row>
    <row r="53" customFormat="false" ht="30.55" hidden="false" customHeight="false" outlineLevel="0" collapsed="false">
      <c r="B53" s="0" t="s">
        <v>332</v>
      </c>
      <c r="C53" s="0" t="s">
        <v>333</v>
      </c>
      <c r="D53" s="0" t="s">
        <v>51</v>
      </c>
      <c r="E53" s="4" t="s">
        <v>334</v>
      </c>
      <c r="F53" s="0" t="s">
        <v>92</v>
      </c>
      <c r="G53" s="2" t="s">
        <v>335</v>
      </c>
      <c r="J53" s="0" t="n">
        <f aca="false">SEARCH(" ", B53)</f>
        <v>3</v>
      </c>
      <c r="K53" s="0" t="str">
        <f aca="false">"'"&amp;MID(B53,1,J53-1)&amp;"'"</f>
        <v>'吉本'</v>
      </c>
      <c r="L53" s="0" t="str">
        <f aca="false">"'"&amp;MID(B53, J53+1, LEN(B53)-J53+1)&amp;"'"</f>
        <v>'咲'</v>
      </c>
      <c r="M53" s="0" t="n">
        <f aca="false">SEARCH(" ", C53)</f>
        <v>5</v>
      </c>
      <c r="N53" s="0" t="str">
        <f aca="false">"'"&amp;MID(C53,1,M53-1)&amp;"'"</f>
        <v>'よしもと'</v>
      </c>
      <c r="O53" s="0" t="str">
        <f aca="false">"'"&amp;MID(C53, M53+1, LEN(E53)-M53+1)&amp;"'"</f>
        <v>'さき'</v>
      </c>
      <c r="P53" s="2" t="s">
        <v>336</v>
      </c>
      <c r="Q53" s="2" t="s">
        <v>201</v>
      </c>
      <c r="R53" s="0" t="n">
        <f aca="false">IF(D53="女", 1, 0)</f>
        <v>0</v>
      </c>
      <c r="S53" s="0" t="n">
        <f aca="false">YEAR(E53)</f>
        <v>2014</v>
      </c>
      <c r="T53" s="0" t="n">
        <f aca="false">MONTH(E53)</f>
        <v>11</v>
      </c>
      <c r="U53" s="0" t="n">
        <f aca="false">DAY(E53)</f>
        <v>10</v>
      </c>
      <c r="W53" s="0" t="n">
        <f aca="false">2016-S53</f>
        <v>2</v>
      </c>
      <c r="X53" s="0" t="n">
        <f aca="false">30*T53+U53</f>
        <v>340</v>
      </c>
      <c r="Y53" s="0" t="n">
        <f aca="false">365*W53+X53</f>
        <v>1070</v>
      </c>
      <c r="Z53" s="0" t="n">
        <f aca="false">Y53*25</f>
        <v>26750</v>
      </c>
      <c r="AA53" s="0" t="n">
        <f aca="false">INT(Z53/365)</f>
        <v>73</v>
      </c>
      <c r="AB53" s="0" t="n">
        <f aca="false">Z53-365*AA53</f>
        <v>105</v>
      </c>
      <c r="AC53" s="0" t="n">
        <f aca="false">INT(AB53/30)</f>
        <v>3</v>
      </c>
      <c r="AD53" s="0" t="n">
        <f aca="false">AB53-30*AC53</f>
        <v>15</v>
      </c>
      <c r="AE53" s="0" t="n">
        <f aca="false">2030-AA53</f>
        <v>1957</v>
      </c>
      <c r="AF53" s="5" t="n">
        <f aca="false">DATE(AE53,AC53,AD53)</f>
        <v>20894</v>
      </c>
      <c r="AH53" s="0" t="n">
        <f aca="false">IF(R53=1, RANDBETWEEN(1,3), RANDBETWEEN(1,4))</f>
        <v>2</v>
      </c>
      <c r="AI53" s="6" t="n">
        <f aca="false">IF(R53=0, RANDBETWEEN(1,2), "--")</f>
        <v>1</v>
      </c>
      <c r="AJ53" s="0" t="str">
        <f aca="true">IF(R53=1, OFFSET($AF$1,0,AH53), IF(AI53=1,OFFSET($AF$2,0,AH53),OFFSET($AF$3,0,AH53)))</f>
        <v>C2</v>
      </c>
      <c r="AL53" s="3" t="s">
        <v>38</v>
      </c>
      <c r="AM53" s="7" t="n">
        <f aca="false">AM52+1</f>
        <v>48</v>
      </c>
      <c r="AN53" s="2" t="s">
        <v>39</v>
      </c>
      <c r="AO53" s="3" t="str">
        <f aca="false">AL53&amp;TEXT(AM53,"0000")&amp;"',"&amp;K53&amp;","&amp;N53&amp;","&amp;P53&amp;","&amp;L53&amp;","&amp;O53&amp;","&amp;Q53&amp;","&amp;R53&amp;",'"&amp;TEXT(AF53,"YYYY-MM-DD")&amp;AN53&amp;G53&amp;"', '', '', '"&amp;F53&amp;"',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'XYZ-156-0048','吉本','よしもと','Yoshimoto','咲','さき','SAKI',0,'1957-03-15', '', '', '', '090-5800-3133', '', '', '埼玉県', '', '', '2015-06-18 18:13:33', '2015-06-18 18:13:33');</v>
      </c>
      <c r="AP53" s="2" t="s">
        <v>40</v>
      </c>
      <c r="AQ53" s="3" t="s">
        <v>41</v>
      </c>
      <c r="AR53" s="3" t="str">
        <f aca="false">AQ53&amp;TEXT(AM53,"0000")&amp;"','"&amp;AJ53&amp;"',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('XYZ-156-0048','C2', '2012-06-19', 1, '', '', NULL, '2015-06-19 00:25:19', '2015-06-19 00:25:19');</v>
      </c>
    </row>
    <row r="54" customFormat="false" ht="30.55" hidden="false" customHeight="false" outlineLevel="0" collapsed="false">
      <c r="B54" s="0" t="s">
        <v>337</v>
      </c>
      <c r="C54" s="0" t="s">
        <v>338</v>
      </c>
      <c r="D54" s="0" t="s">
        <v>32</v>
      </c>
      <c r="E54" s="4" t="s">
        <v>339</v>
      </c>
      <c r="F54" s="0" t="s">
        <v>323</v>
      </c>
      <c r="G54" s="2" t="s">
        <v>340</v>
      </c>
      <c r="J54" s="0" t="n">
        <f aca="false">SEARCH(" ", B54)</f>
        <v>3</v>
      </c>
      <c r="K54" s="0" t="str">
        <f aca="false">"'"&amp;MID(B54,1,J54-1)&amp;"'"</f>
        <v>'森脇'</v>
      </c>
      <c r="L54" s="0" t="str">
        <f aca="false">"'"&amp;MID(B54, J54+1, LEN(B54)-J54+1)&amp;"'"</f>
        <v>'麻由子'</v>
      </c>
      <c r="M54" s="0" t="n">
        <f aca="false">SEARCH(" ", C54)</f>
        <v>5</v>
      </c>
      <c r="N54" s="0" t="str">
        <f aca="false">"'"&amp;MID(C54,1,M54-1)&amp;"'"</f>
        <v>'もりわき'</v>
      </c>
      <c r="O54" s="0" t="str">
        <f aca="false">"'"&amp;MID(C54, M54+1, LEN(E54)-M54+1)&amp;"'"</f>
        <v>'まゆこ'</v>
      </c>
      <c r="P54" s="2" t="s">
        <v>341</v>
      </c>
      <c r="Q54" s="2" t="s">
        <v>342</v>
      </c>
      <c r="R54" s="0" t="n">
        <f aca="false">IF(D54="女", 1, 0)</f>
        <v>1</v>
      </c>
      <c r="S54" s="0" t="n">
        <f aca="false">YEAR(E54)</f>
        <v>2015</v>
      </c>
      <c r="T54" s="0" t="n">
        <f aca="false">MONTH(E54)</f>
        <v>6</v>
      </c>
      <c r="U54" s="0" t="n">
        <f aca="false">DAY(E54)</f>
        <v>15</v>
      </c>
      <c r="W54" s="0" t="n">
        <f aca="false">2016-S54</f>
        <v>1</v>
      </c>
      <c r="X54" s="0" t="n">
        <f aca="false">30*T54+U54</f>
        <v>195</v>
      </c>
      <c r="Y54" s="0" t="n">
        <f aca="false">365*W54+X54</f>
        <v>560</v>
      </c>
      <c r="Z54" s="0" t="n">
        <f aca="false">Y54*25</f>
        <v>14000</v>
      </c>
      <c r="AA54" s="0" t="n">
        <f aca="false">INT(Z54/365)</f>
        <v>38</v>
      </c>
      <c r="AB54" s="0" t="n">
        <f aca="false">Z54-365*AA54</f>
        <v>130</v>
      </c>
      <c r="AC54" s="0" t="n">
        <f aca="false">INT(AB54/30)</f>
        <v>4</v>
      </c>
      <c r="AD54" s="0" t="n">
        <f aca="false">AB54-30*AC54</f>
        <v>10</v>
      </c>
      <c r="AE54" s="0" t="n">
        <f aca="false">2030-AA54</f>
        <v>1992</v>
      </c>
      <c r="AF54" s="5" t="n">
        <f aca="false">DATE(AE54,AC54,AD54)</f>
        <v>33704</v>
      </c>
      <c r="AH54" s="0" t="n">
        <f aca="false">IF(R54=1, RANDBETWEEN(1,3), RANDBETWEEN(1,4))</f>
        <v>1</v>
      </c>
      <c r="AI54" s="6" t="str">
        <f aca="false">IF(R54=0, RANDBETWEEN(1,2), "--")</f>
        <v>--</v>
      </c>
      <c r="AJ54" s="0" t="str">
        <f aca="true">IF(R54=1, OFFSET($AF$1,0,AH54), IF(AI54=1,OFFSET($AF$2,0,AH54),OFFSET($AF$3,0,AH54)))</f>
        <v>CL1</v>
      </c>
      <c r="AL54" s="3" t="s">
        <v>38</v>
      </c>
      <c r="AM54" s="7" t="n">
        <f aca="false">AM53+1</f>
        <v>49</v>
      </c>
      <c r="AN54" s="2" t="s">
        <v>39</v>
      </c>
      <c r="AO54" s="3" t="str">
        <f aca="false">AL54&amp;TEXT(AM54,"0000")&amp;"',"&amp;K54&amp;","&amp;N54&amp;","&amp;P54&amp;","&amp;L54&amp;","&amp;O54&amp;","&amp;Q54&amp;","&amp;R54&amp;",'"&amp;TEXT(AF54,"YYYY-MM-DD")&amp;AN54&amp;G54&amp;"', '', '', '"&amp;F54&amp;"',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'XYZ-156-0049','森脇','もりわき','Moriwaki','麻由子','まゆこ','MAYUKO',1,'1992-04-10', '', '', '', '090-3183-9919', '', '', '広島県', '', '', '2015-06-18 18:13:33', '2015-06-18 18:13:33');</v>
      </c>
      <c r="AP54" s="2" t="s">
        <v>40</v>
      </c>
      <c r="AQ54" s="3" t="s">
        <v>41</v>
      </c>
      <c r="AR54" s="3" t="str">
        <f aca="false">AQ54&amp;TEXT(AM54,"0000")&amp;"','"&amp;AJ54&amp;"',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('XYZ-156-0049','CL1', '2012-06-19', 1, '', '', NULL, '2015-06-19 00:25:19', '2015-06-19 00:25:19');</v>
      </c>
    </row>
    <row r="55" customFormat="false" ht="30.55" hidden="false" customHeight="false" outlineLevel="0" collapsed="false">
      <c r="B55" s="0" t="s">
        <v>343</v>
      </c>
      <c r="C55" s="0" t="s">
        <v>344</v>
      </c>
      <c r="D55" s="0" t="s">
        <v>32</v>
      </c>
      <c r="E55" s="4" t="s">
        <v>345</v>
      </c>
      <c r="F55" s="0" t="s">
        <v>323</v>
      </c>
      <c r="G55" s="2" t="s">
        <v>346</v>
      </c>
      <c r="J55" s="0" t="n">
        <f aca="false">SEARCH(" ", B55)</f>
        <v>3</v>
      </c>
      <c r="K55" s="0" t="str">
        <f aca="false">"'"&amp;MID(B55,1,J55-1)&amp;"'"</f>
        <v>'高松'</v>
      </c>
      <c r="L55" s="0" t="str">
        <f aca="false">"'"&amp;MID(B55, J55+1, LEN(B55)-J55+1)&amp;"'"</f>
        <v>'和香'</v>
      </c>
      <c r="M55" s="0" t="n">
        <f aca="false">SEARCH(" ", C55)</f>
        <v>5</v>
      </c>
      <c r="N55" s="0" t="str">
        <f aca="false">"'"&amp;MID(C55,1,M55-1)&amp;"'"</f>
        <v>'たかまつ'</v>
      </c>
      <c r="O55" s="0" t="str">
        <f aca="false">"'"&amp;MID(C55, M55+1, LEN(E55)-M55+1)&amp;"'"</f>
        <v>'わか'</v>
      </c>
      <c r="P55" s="2" t="s">
        <v>347</v>
      </c>
      <c r="Q55" s="2" t="s">
        <v>348</v>
      </c>
      <c r="R55" s="0" t="n">
        <f aca="false">IF(D55="女", 1, 0)</f>
        <v>1</v>
      </c>
      <c r="S55" s="0" t="n">
        <f aca="false">YEAR(E55)</f>
        <v>2015</v>
      </c>
      <c r="T55" s="0" t="n">
        <f aca="false">MONTH(E55)</f>
        <v>3</v>
      </c>
      <c r="U55" s="0" t="n">
        <f aca="false">DAY(E55)</f>
        <v>8</v>
      </c>
      <c r="W55" s="0" t="n">
        <f aca="false">2016-S55</f>
        <v>1</v>
      </c>
      <c r="X55" s="0" t="n">
        <f aca="false">30*T55+U55</f>
        <v>98</v>
      </c>
      <c r="Y55" s="0" t="n">
        <f aca="false">365*W55+X55</f>
        <v>463</v>
      </c>
      <c r="Z55" s="0" t="n">
        <f aca="false">Y55*25</f>
        <v>11575</v>
      </c>
      <c r="AA55" s="0" t="n">
        <f aca="false">INT(Z55/365)</f>
        <v>31</v>
      </c>
      <c r="AB55" s="0" t="n">
        <f aca="false">Z55-365*AA55</f>
        <v>260</v>
      </c>
      <c r="AC55" s="0" t="n">
        <f aca="false">INT(AB55/30)</f>
        <v>8</v>
      </c>
      <c r="AD55" s="0" t="n">
        <f aca="false">AB55-30*AC55</f>
        <v>20</v>
      </c>
      <c r="AE55" s="0" t="n">
        <f aca="false">2030-AA55</f>
        <v>1999</v>
      </c>
      <c r="AF55" s="5" t="n">
        <f aca="false">DATE(AE55,AC55,AD55)</f>
        <v>36392</v>
      </c>
      <c r="AH55" s="0" t="n">
        <f aca="false">IF(R55=1, RANDBETWEEN(1,3), RANDBETWEEN(1,4))</f>
        <v>1</v>
      </c>
      <c r="AI55" s="6" t="str">
        <f aca="false">IF(R55=0, RANDBETWEEN(1,2), "--")</f>
        <v>--</v>
      </c>
      <c r="AJ55" s="0" t="str">
        <f aca="true">IF(R55=1, OFFSET($AF$1,0,AH55), IF(AI55=1,OFFSET($AF$2,0,AH55),OFFSET($AF$3,0,AH55)))</f>
        <v>CL1</v>
      </c>
      <c r="AL55" s="3" t="s">
        <v>38</v>
      </c>
      <c r="AM55" s="7" t="n">
        <f aca="false">AM54+1</f>
        <v>50</v>
      </c>
      <c r="AN55" s="2" t="s">
        <v>39</v>
      </c>
      <c r="AO55" s="3" t="str">
        <f aca="false">AL55&amp;TEXT(AM55,"0000")&amp;"',"&amp;K55&amp;","&amp;N55&amp;","&amp;P55&amp;","&amp;L55&amp;","&amp;O55&amp;","&amp;Q55&amp;","&amp;R55&amp;",'"&amp;TEXT(AF55,"YYYY-MM-DD")&amp;AN55&amp;G55&amp;"', '', '', '"&amp;F55&amp;"',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'XYZ-156-0050','高松','たかまつ','Takamatsu','和香','わか','WAKA',1,'1999-08-20', '', '', '', '090-2394-7388', '', '', '広島県', '', '', '2015-06-18 18:13:33', '2015-06-18 18:13:33');</v>
      </c>
      <c r="AP55" s="2" t="s">
        <v>40</v>
      </c>
      <c r="AQ55" s="3" t="s">
        <v>41</v>
      </c>
      <c r="AR55" s="3" t="str">
        <f aca="false">AQ55&amp;TEXT(AM55,"0000")&amp;"','"&amp;AJ55&amp;"',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('XYZ-156-0050','CL1', '2012-06-19', 1, '', '', NULL, '2015-06-19 00:25:19', '2015-06-19 00:25:19');</v>
      </c>
    </row>
    <row r="56" customFormat="false" ht="30.55" hidden="false" customHeight="false" outlineLevel="0" collapsed="false">
      <c r="B56" s="0" t="s">
        <v>349</v>
      </c>
      <c r="C56" s="0" t="s">
        <v>350</v>
      </c>
      <c r="D56" s="0" t="s">
        <v>51</v>
      </c>
      <c r="E56" s="4" t="s">
        <v>351</v>
      </c>
      <c r="F56" s="0" t="s">
        <v>352</v>
      </c>
      <c r="G56" s="2" t="s">
        <v>353</v>
      </c>
      <c r="J56" s="0" t="n">
        <f aca="false">SEARCH(" ", B56)</f>
        <v>3</v>
      </c>
      <c r="K56" s="0" t="str">
        <f aca="false">"'"&amp;MID(B56,1,J56-1)&amp;"'"</f>
        <v>'竹田'</v>
      </c>
      <c r="L56" s="0" t="str">
        <f aca="false">"'"&amp;MID(B56, J56+1, LEN(B56)-J56+1)&amp;"'"</f>
        <v>'遥'</v>
      </c>
      <c r="M56" s="0" t="n">
        <f aca="false">SEARCH(" ", C56)</f>
        <v>4</v>
      </c>
      <c r="N56" s="0" t="str">
        <f aca="false">"'"&amp;MID(C56,1,M56-1)&amp;"'"</f>
        <v>'たけだ'</v>
      </c>
      <c r="O56" s="0" t="str">
        <f aca="false">"'"&amp;MID(C56, M56+1, LEN(E56)-M56+1)&amp;"'"</f>
        <v>'はるか'</v>
      </c>
      <c r="P56" s="2" t="s">
        <v>354</v>
      </c>
      <c r="Q56" s="2" t="s">
        <v>355</v>
      </c>
      <c r="R56" s="0" t="n">
        <f aca="false">IF(D56="女", 1, 0)</f>
        <v>0</v>
      </c>
      <c r="S56" s="0" t="n">
        <f aca="false">YEAR(E56)</f>
        <v>2014</v>
      </c>
      <c r="T56" s="0" t="n">
        <f aca="false">MONTH(E56)</f>
        <v>9</v>
      </c>
      <c r="U56" s="0" t="n">
        <f aca="false">DAY(E56)</f>
        <v>28</v>
      </c>
      <c r="W56" s="0" t="n">
        <f aca="false">2016-S56</f>
        <v>2</v>
      </c>
      <c r="X56" s="0" t="n">
        <f aca="false">30*T56+U56</f>
        <v>298</v>
      </c>
      <c r="Y56" s="0" t="n">
        <f aca="false">365*W56+X56</f>
        <v>1028</v>
      </c>
      <c r="Z56" s="0" t="n">
        <f aca="false">Y56*25</f>
        <v>25700</v>
      </c>
      <c r="AA56" s="0" t="n">
        <f aca="false">INT(Z56/365)</f>
        <v>70</v>
      </c>
      <c r="AB56" s="0" t="n">
        <f aca="false">Z56-365*AA56</f>
        <v>150</v>
      </c>
      <c r="AC56" s="0" t="n">
        <f aca="false">INT(AB56/30)</f>
        <v>5</v>
      </c>
      <c r="AD56" s="0" t="n">
        <f aca="false">AB56-30*AC56</f>
        <v>0</v>
      </c>
      <c r="AE56" s="0" t="n">
        <f aca="false">2030-AA56</f>
        <v>1960</v>
      </c>
      <c r="AF56" s="5" t="n">
        <f aca="false">DATE(AE56,AC56,AD56)</f>
        <v>22036</v>
      </c>
      <c r="AH56" s="0" t="n">
        <f aca="false">IF(R56=1, RANDBETWEEN(1,3), RANDBETWEEN(1,4))</f>
        <v>2</v>
      </c>
      <c r="AI56" s="6" t="n">
        <f aca="false">IF(R56=0, RANDBETWEEN(1,2), "--")</f>
        <v>1</v>
      </c>
      <c r="AJ56" s="0" t="str">
        <f aca="true">IF(R56=1, OFFSET($AF$1,0,AH56), IF(AI56=1,OFFSET($AF$2,0,AH56),OFFSET($AF$3,0,AH56)))</f>
        <v>C2</v>
      </c>
      <c r="AL56" s="3" t="s">
        <v>38</v>
      </c>
      <c r="AM56" s="7" t="n">
        <f aca="false">AM55+1</f>
        <v>51</v>
      </c>
      <c r="AN56" s="2" t="s">
        <v>39</v>
      </c>
      <c r="AO56" s="3" t="str">
        <f aca="false">AL56&amp;TEXT(AM56,"0000")&amp;"',"&amp;K56&amp;","&amp;N56&amp;","&amp;P56&amp;","&amp;L56&amp;","&amp;O56&amp;","&amp;Q56&amp;","&amp;R56&amp;",'"&amp;TEXT(AF56,"YYYY-MM-DD")&amp;AN56&amp;G56&amp;"', '', '', '"&amp;F56&amp;"',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'XYZ-156-0051','竹田','たけだ','Takeda','遥','はるか','HARUKA',0,'1960-04-30', '', '', '', '090-4329-9289', '', '', '宮崎県', '', '', '2015-06-18 18:13:33', '2015-06-18 18:13:33');</v>
      </c>
      <c r="AP56" s="2" t="s">
        <v>40</v>
      </c>
      <c r="AQ56" s="3" t="s">
        <v>41</v>
      </c>
      <c r="AR56" s="3" t="str">
        <f aca="false">AQ56&amp;TEXT(AM56,"0000")&amp;"','"&amp;AJ56&amp;"',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('XYZ-156-0051','C2', '2012-06-19', 1, '', '', NULL, '2015-06-19 00:25:19', '2015-06-19 00:25:19');</v>
      </c>
    </row>
    <row r="57" customFormat="false" ht="30.55" hidden="false" customHeight="false" outlineLevel="0" collapsed="false">
      <c r="B57" s="0" t="s">
        <v>356</v>
      </c>
      <c r="C57" s="0" t="s">
        <v>357</v>
      </c>
      <c r="D57" s="0" t="s">
        <v>32</v>
      </c>
      <c r="E57" s="4" t="s">
        <v>358</v>
      </c>
      <c r="F57" s="0" t="s">
        <v>157</v>
      </c>
      <c r="G57" s="2" t="s">
        <v>359</v>
      </c>
      <c r="J57" s="0" t="n">
        <f aca="false">SEARCH(" ", B57)</f>
        <v>3</v>
      </c>
      <c r="K57" s="0" t="str">
        <f aca="false">"'"&amp;MID(B57,1,J57-1)&amp;"'"</f>
        <v>'中山'</v>
      </c>
      <c r="L57" s="0" t="str">
        <f aca="false">"'"&amp;MID(B57, J57+1, LEN(B57)-J57+1)&amp;"'"</f>
        <v>'妃里'</v>
      </c>
      <c r="M57" s="0" t="n">
        <f aca="false">SEARCH(" ", C57)</f>
        <v>5</v>
      </c>
      <c r="N57" s="0" t="str">
        <f aca="false">"'"&amp;MID(C57,1,M57-1)&amp;"'"</f>
        <v>'なかやま'</v>
      </c>
      <c r="O57" s="0" t="str">
        <f aca="false">"'"&amp;MID(C57, M57+1, LEN(E57)-M57+1)&amp;"'"</f>
        <v>'ゆり'</v>
      </c>
      <c r="P57" s="2" t="s">
        <v>360</v>
      </c>
      <c r="Q57" s="2" t="s">
        <v>361</v>
      </c>
      <c r="R57" s="0" t="n">
        <f aca="false">IF(D57="女", 1, 0)</f>
        <v>1</v>
      </c>
      <c r="S57" s="0" t="n">
        <f aca="false">YEAR(E57)</f>
        <v>2014</v>
      </c>
      <c r="T57" s="0" t="n">
        <f aca="false">MONTH(E57)</f>
        <v>11</v>
      </c>
      <c r="U57" s="0" t="n">
        <f aca="false">DAY(E57)</f>
        <v>6</v>
      </c>
      <c r="W57" s="0" t="n">
        <f aca="false">2016-S57</f>
        <v>2</v>
      </c>
      <c r="X57" s="0" t="n">
        <f aca="false">30*T57+U57</f>
        <v>336</v>
      </c>
      <c r="Y57" s="0" t="n">
        <f aca="false">365*W57+X57</f>
        <v>1066</v>
      </c>
      <c r="Z57" s="0" t="n">
        <f aca="false">Y57*25</f>
        <v>26650</v>
      </c>
      <c r="AA57" s="0" t="n">
        <f aca="false">INT(Z57/365)</f>
        <v>73</v>
      </c>
      <c r="AB57" s="0" t="n">
        <f aca="false">Z57-365*AA57</f>
        <v>5</v>
      </c>
      <c r="AC57" s="0" t="n">
        <f aca="false">INT(AB57/30)</f>
        <v>0</v>
      </c>
      <c r="AD57" s="0" t="n">
        <f aca="false">AB57-30*AC57</f>
        <v>5</v>
      </c>
      <c r="AE57" s="0" t="n">
        <f aca="false">2030-AA57</f>
        <v>1957</v>
      </c>
      <c r="AF57" s="5" t="n">
        <f aca="false">DATE(AE57,AC57,AD57)</f>
        <v>20794</v>
      </c>
      <c r="AH57" s="0" t="n">
        <f aca="false">IF(R57=1, RANDBETWEEN(1,3), RANDBETWEEN(1,4))</f>
        <v>3</v>
      </c>
      <c r="AI57" s="6" t="str">
        <f aca="false">IF(R57=0, RANDBETWEEN(1,2), "--")</f>
        <v>--</v>
      </c>
      <c r="AJ57" s="0" t="str">
        <f aca="true">IF(R57=1, OFFSET($AF$1,0,AH57), IF(AI57=1,OFFSET($AF$2,0,AH57),OFFSET($AF$3,0,AH57)))</f>
        <v>CL3</v>
      </c>
      <c r="AL57" s="3" t="s">
        <v>38</v>
      </c>
      <c r="AM57" s="7" t="n">
        <f aca="false">AM56+1</f>
        <v>52</v>
      </c>
      <c r="AN57" s="2" t="s">
        <v>39</v>
      </c>
      <c r="AO57" s="3" t="str">
        <f aca="false">AL57&amp;TEXT(AM57,"0000")&amp;"',"&amp;K57&amp;","&amp;N57&amp;","&amp;P57&amp;","&amp;L57&amp;","&amp;O57&amp;","&amp;Q57&amp;","&amp;R57&amp;",'"&amp;TEXT(AF57,"YYYY-MM-DD")&amp;AN57&amp;G57&amp;"', '', '', '"&amp;F57&amp;"',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'XYZ-156-0052','中山','なかやま','Nakayama','妃里','ゆり','YURI',1,'1956-12-05', '', '', '', '080-9530-8050', '', '', '大阪府', '', '', '2015-06-18 18:13:33', '2015-06-18 18:13:33');</v>
      </c>
      <c r="AP57" s="2" t="s">
        <v>40</v>
      </c>
      <c r="AQ57" s="3" t="s">
        <v>41</v>
      </c>
      <c r="AR57" s="3" t="str">
        <f aca="false">AQ57&amp;TEXT(AM57,"0000")&amp;"','"&amp;AJ57&amp;"',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('XYZ-156-0052','CL3', '2012-06-19', 1, '', '', NULL, '2015-06-19 00:25:19', '2015-06-19 00:25:19');</v>
      </c>
    </row>
    <row r="58" customFormat="false" ht="30.55" hidden="false" customHeight="false" outlineLevel="0" collapsed="false">
      <c r="B58" s="0" t="s">
        <v>362</v>
      </c>
      <c r="C58" s="0" t="s">
        <v>363</v>
      </c>
      <c r="D58" s="0" t="s">
        <v>51</v>
      </c>
      <c r="E58" s="4" t="s">
        <v>364</v>
      </c>
      <c r="F58" s="0" t="s">
        <v>365</v>
      </c>
      <c r="G58" s="2" t="s">
        <v>366</v>
      </c>
      <c r="J58" s="0" t="n">
        <f aca="false">SEARCH(" ", B58)</f>
        <v>3</v>
      </c>
      <c r="K58" s="0" t="str">
        <f aca="false">"'"&amp;MID(B58,1,J58-1)&amp;"'"</f>
        <v>'大原'</v>
      </c>
      <c r="L58" s="0" t="str">
        <f aca="false">"'"&amp;MID(B58, J58+1, LEN(B58)-J58+1)&amp;"'"</f>
        <v>'あさみ'</v>
      </c>
      <c r="M58" s="0" t="n">
        <f aca="false">SEARCH(" ", C58)</f>
        <v>5</v>
      </c>
      <c r="N58" s="0" t="str">
        <f aca="false">"'"&amp;MID(C58,1,M58-1)&amp;"'"</f>
        <v>'おおはら'</v>
      </c>
      <c r="O58" s="0" t="str">
        <f aca="false">"'"&amp;MID(C58, M58+1, LEN(E58)-M58+1)&amp;"'"</f>
        <v>'あさみ'</v>
      </c>
      <c r="P58" s="2" t="s">
        <v>367</v>
      </c>
      <c r="Q58" s="2" t="s">
        <v>368</v>
      </c>
      <c r="R58" s="0" t="n">
        <f aca="false">IF(D58="女", 1, 0)</f>
        <v>0</v>
      </c>
      <c r="S58" s="0" t="n">
        <f aca="false">YEAR(E58)</f>
        <v>2015</v>
      </c>
      <c r="T58" s="0" t="n">
        <f aca="false">MONTH(E58)</f>
        <v>4</v>
      </c>
      <c r="U58" s="0" t="n">
        <f aca="false">DAY(E58)</f>
        <v>25</v>
      </c>
      <c r="W58" s="0" t="n">
        <f aca="false">2016-S58</f>
        <v>1</v>
      </c>
      <c r="X58" s="0" t="n">
        <f aca="false">30*T58+U58</f>
        <v>145</v>
      </c>
      <c r="Y58" s="0" t="n">
        <f aca="false">365*W58+X58</f>
        <v>510</v>
      </c>
      <c r="Z58" s="0" t="n">
        <f aca="false">Y58*25</f>
        <v>12750</v>
      </c>
      <c r="AA58" s="0" t="n">
        <f aca="false">INT(Z58/365)</f>
        <v>34</v>
      </c>
      <c r="AB58" s="0" t="n">
        <f aca="false">Z58-365*AA58</f>
        <v>340</v>
      </c>
      <c r="AC58" s="0" t="n">
        <f aca="false">INT(AB58/30)</f>
        <v>11</v>
      </c>
      <c r="AD58" s="0" t="n">
        <f aca="false">AB58-30*AC58</f>
        <v>10</v>
      </c>
      <c r="AE58" s="0" t="n">
        <f aca="false">2030-AA58</f>
        <v>1996</v>
      </c>
      <c r="AF58" s="5" t="n">
        <f aca="false">DATE(AE58,AC58,AD58)</f>
        <v>35379</v>
      </c>
      <c r="AH58" s="0" t="n">
        <f aca="false">IF(R58=1, RANDBETWEEN(1,3), RANDBETWEEN(1,4))</f>
        <v>4</v>
      </c>
      <c r="AI58" s="6" t="n">
        <f aca="false">IF(R58=0, RANDBETWEEN(1,2), "--")</f>
        <v>1</v>
      </c>
      <c r="AJ58" s="0" t="str">
        <f aca="true">IF(R58=1, OFFSET($AF$1,0,AH58), IF(AI58=1,OFFSET($AF$2,0,AH58),OFFSET($AF$3,0,AH58)))</f>
        <v>C4</v>
      </c>
      <c r="AL58" s="3" t="s">
        <v>38</v>
      </c>
      <c r="AM58" s="7" t="n">
        <f aca="false">AM57+1</f>
        <v>53</v>
      </c>
      <c r="AN58" s="2" t="s">
        <v>39</v>
      </c>
      <c r="AO58" s="3" t="str">
        <f aca="false">AL58&amp;TEXT(AM58,"0000")&amp;"',"&amp;K58&amp;","&amp;N58&amp;","&amp;P58&amp;","&amp;L58&amp;","&amp;O58&amp;","&amp;Q58&amp;","&amp;R58&amp;",'"&amp;TEXT(AF58,"YYYY-MM-DD")&amp;AN58&amp;G58&amp;"', '', '', '"&amp;F58&amp;"',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'XYZ-156-0053','大原','おおはら','Ohara','あさみ','あさみ','ASAMI',0,'1996-11-10', '', '', '', '080-8822-8629', '', '', '奈良県', '', '', '2015-06-18 18:13:33', '2015-06-18 18:13:33');</v>
      </c>
      <c r="AP58" s="2" t="s">
        <v>40</v>
      </c>
      <c r="AQ58" s="3" t="s">
        <v>41</v>
      </c>
      <c r="AR58" s="3" t="str">
        <f aca="false">AQ58&amp;TEXT(AM58,"0000")&amp;"','"&amp;AJ58&amp;"',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('XYZ-156-0053','C4', '2012-06-19', 1, '', '', NULL, '2015-06-19 00:25:19', '2015-06-19 00:25:19');</v>
      </c>
    </row>
    <row r="59" customFormat="false" ht="30.55" hidden="false" customHeight="false" outlineLevel="0" collapsed="false">
      <c r="B59" s="0" t="s">
        <v>369</v>
      </c>
      <c r="C59" s="0" t="s">
        <v>370</v>
      </c>
      <c r="D59" s="0" t="s">
        <v>51</v>
      </c>
      <c r="E59" s="4" t="s">
        <v>371</v>
      </c>
      <c r="F59" s="0" t="s">
        <v>45</v>
      </c>
      <c r="G59" s="2" t="s">
        <v>372</v>
      </c>
      <c r="J59" s="0" t="n">
        <f aca="false">SEARCH(" ", B59)</f>
        <v>3</v>
      </c>
      <c r="K59" s="0" t="str">
        <f aca="false">"'"&amp;MID(B59,1,J59-1)&amp;"'"</f>
        <v>'芦屋'</v>
      </c>
      <c r="L59" s="0" t="str">
        <f aca="false">"'"&amp;MID(B59, J59+1, LEN(B59)-J59+1)&amp;"'"</f>
        <v>'一輝'</v>
      </c>
      <c r="M59" s="0" t="n">
        <f aca="false">SEARCH(" ", C59)</f>
        <v>4</v>
      </c>
      <c r="N59" s="0" t="str">
        <f aca="false">"'"&amp;MID(C59,1,M59-1)&amp;"'"</f>
        <v>'あしや'</v>
      </c>
      <c r="O59" s="0" t="str">
        <f aca="false">"'"&amp;MID(C59, M59+1, LEN(E59)-M59+1)&amp;"'"</f>
        <v>'かずき'</v>
      </c>
      <c r="P59" s="2" t="s">
        <v>373</v>
      </c>
      <c r="Q59" s="2" t="s">
        <v>260</v>
      </c>
      <c r="R59" s="0" t="n">
        <f aca="false">IF(D59="女", 1, 0)</f>
        <v>0</v>
      </c>
      <c r="S59" s="0" t="n">
        <f aca="false">YEAR(E59)</f>
        <v>2014</v>
      </c>
      <c r="T59" s="0" t="n">
        <f aca="false">MONTH(E59)</f>
        <v>11</v>
      </c>
      <c r="U59" s="0" t="n">
        <f aca="false">DAY(E59)</f>
        <v>24</v>
      </c>
      <c r="W59" s="0" t="n">
        <f aca="false">2016-S59</f>
        <v>2</v>
      </c>
      <c r="X59" s="0" t="n">
        <f aca="false">30*T59+U59</f>
        <v>354</v>
      </c>
      <c r="Y59" s="0" t="n">
        <f aca="false">365*W59+X59</f>
        <v>1084</v>
      </c>
      <c r="Z59" s="0" t="n">
        <f aca="false">Y59*25</f>
        <v>27100</v>
      </c>
      <c r="AA59" s="0" t="n">
        <f aca="false">INT(Z59/365)</f>
        <v>74</v>
      </c>
      <c r="AB59" s="0" t="n">
        <f aca="false">Z59-365*AA59</f>
        <v>90</v>
      </c>
      <c r="AC59" s="0" t="n">
        <f aca="false">INT(AB59/30)</f>
        <v>3</v>
      </c>
      <c r="AD59" s="0" t="n">
        <f aca="false">AB59-30*AC59</f>
        <v>0</v>
      </c>
      <c r="AE59" s="0" t="n">
        <f aca="false">2030-AA59</f>
        <v>1956</v>
      </c>
      <c r="AF59" s="5" t="n">
        <f aca="false">DATE(AE59,AC59,AD59)</f>
        <v>20514</v>
      </c>
      <c r="AH59" s="0" t="n">
        <f aca="false">IF(R59=1, RANDBETWEEN(1,3), RANDBETWEEN(1,4))</f>
        <v>1</v>
      </c>
      <c r="AI59" s="6" t="n">
        <f aca="false">IF(R59=0, RANDBETWEEN(1,2), "--")</f>
        <v>2</v>
      </c>
      <c r="AJ59" s="0" t="str">
        <f aca="true">IF(R59=1, OFFSET($AF$1,0,AH59), IF(AI59=1,OFFSET($AF$2,0,AH59),OFFSET($AF$3,0,AH59)))</f>
        <v>CM1</v>
      </c>
      <c r="AL59" s="3" t="s">
        <v>38</v>
      </c>
      <c r="AM59" s="7" t="n">
        <f aca="false">AM58+1</f>
        <v>54</v>
      </c>
      <c r="AN59" s="2" t="s">
        <v>39</v>
      </c>
      <c r="AO59" s="3" t="str">
        <f aca="false">AL59&amp;TEXT(AM59,"0000")&amp;"',"&amp;K59&amp;","&amp;N59&amp;","&amp;P59&amp;","&amp;L59&amp;","&amp;O59&amp;","&amp;Q59&amp;","&amp;R59&amp;",'"&amp;TEXT(AF59,"YYYY-MM-DD")&amp;AN59&amp;G59&amp;"', '', '', '"&amp;F59&amp;"',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'XYZ-156-0054','芦屋','あしや','Ashiya','一輝','かずき','KAZUKI',0,'1956-02-29', '', '', '', '090-2904-7117', '', '', '千葉県', '', '', '2015-06-18 18:13:33', '2015-06-18 18:13:33');</v>
      </c>
      <c r="AP59" s="2" t="s">
        <v>40</v>
      </c>
      <c r="AQ59" s="3" t="s">
        <v>41</v>
      </c>
      <c r="AR59" s="3" t="str">
        <f aca="false">AQ59&amp;TEXT(AM59,"0000")&amp;"','"&amp;AJ59&amp;"',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('XYZ-156-0054','CM1', '2012-06-19', 1, '', '', NULL, '2015-06-19 00:25:19', '2015-06-19 00:25:19');</v>
      </c>
    </row>
    <row r="60" customFormat="false" ht="30.55" hidden="false" customHeight="false" outlineLevel="0" collapsed="false">
      <c r="B60" s="0" t="s">
        <v>374</v>
      </c>
      <c r="C60" s="0" t="s">
        <v>375</v>
      </c>
      <c r="D60" s="0" t="s">
        <v>51</v>
      </c>
      <c r="E60" s="4" t="s">
        <v>177</v>
      </c>
      <c r="F60" s="0" t="s">
        <v>92</v>
      </c>
      <c r="G60" s="2" t="s">
        <v>376</v>
      </c>
      <c r="J60" s="0" t="n">
        <f aca="false">SEARCH(" ", B60)</f>
        <v>3</v>
      </c>
      <c r="K60" s="0" t="str">
        <f aca="false">"'"&amp;MID(B60,1,J60-1)&amp;"'"</f>
        <v>'水上'</v>
      </c>
      <c r="L60" s="0" t="str">
        <f aca="false">"'"&amp;MID(B60, J60+1, LEN(B60)-J60+1)&amp;"'"</f>
        <v>'ノブヒコ'</v>
      </c>
      <c r="M60" s="0" t="n">
        <f aca="false">SEARCH(" ", C60)</f>
        <v>5</v>
      </c>
      <c r="N60" s="0" t="str">
        <f aca="false">"'"&amp;MID(C60,1,M60-1)&amp;"'"</f>
        <v>'みずかみ'</v>
      </c>
      <c r="O60" s="0" t="str">
        <f aca="false">"'"&amp;MID(C60, M60+1, LEN(E60)-M60+1)&amp;"'"</f>
        <v>'のぶひこ'</v>
      </c>
      <c r="P60" s="2" t="s">
        <v>377</v>
      </c>
      <c r="Q60" s="2" t="s">
        <v>378</v>
      </c>
      <c r="R60" s="0" t="n">
        <f aca="false">IF(D60="女", 1, 0)</f>
        <v>0</v>
      </c>
      <c r="S60" s="0" t="n">
        <f aca="false">YEAR(E60)</f>
        <v>2015</v>
      </c>
      <c r="T60" s="0" t="n">
        <f aca="false">MONTH(E60)</f>
        <v>1</v>
      </c>
      <c r="U60" s="0" t="n">
        <f aca="false">DAY(E60)</f>
        <v>30</v>
      </c>
      <c r="W60" s="0" t="n">
        <f aca="false">2016-S60</f>
        <v>1</v>
      </c>
      <c r="X60" s="0" t="n">
        <f aca="false">30*T60+U60</f>
        <v>60</v>
      </c>
      <c r="Y60" s="0" t="n">
        <f aca="false">365*W60+X60</f>
        <v>425</v>
      </c>
      <c r="Z60" s="0" t="n">
        <f aca="false">Y60*25</f>
        <v>10625</v>
      </c>
      <c r="AA60" s="0" t="n">
        <f aca="false">INT(Z60/365)</f>
        <v>29</v>
      </c>
      <c r="AB60" s="0" t="n">
        <f aca="false">Z60-365*AA60</f>
        <v>40</v>
      </c>
      <c r="AC60" s="0" t="n">
        <f aca="false">INT(AB60/30)</f>
        <v>1</v>
      </c>
      <c r="AD60" s="0" t="n">
        <f aca="false">AB60-30*AC60</f>
        <v>10</v>
      </c>
      <c r="AE60" s="0" t="n">
        <f aca="false">2030-AA60</f>
        <v>2001</v>
      </c>
      <c r="AF60" s="5" t="n">
        <f aca="false">DATE(AE60,AC60,AD60)</f>
        <v>36901</v>
      </c>
      <c r="AH60" s="0" t="n">
        <f aca="false">IF(R60=1, RANDBETWEEN(1,3), RANDBETWEEN(1,4))</f>
        <v>1</v>
      </c>
      <c r="AI60" s="6" t="n">
        <f aca="false">IF(R60=0, RANDBETWEEN(1,2), "--")</f>
        <v>1</v>
      </c>
      <c r="AJ60" s="0" t="str">
        <f aca="true">IF(R60=1, OFFSET($AF$1,0,AH60), IF(AI60=1,OFFSET($AF$2,0,AH60),OFFSET($AF$3,0,AH60)))</f>
        <v>C1</v>
      </c>
      <c r="AL60" s="3" t="s">
        <v>38</v>
      </c>
      <c r="AM60" s="7" t="n">
        <f aca="false">AM59+1</f>
        <v>55</v>
      </c>
      <c r="AN60" s="2" t="s">
        <v>39</v>
      </c>
      <c r="AO60" s="3" t="str">
        <f aca="false">AL60&amp;TEXT(AM60,"0000")&amp;"',"&amp;K60&amp;","&amp;N60&amp;","&amp;P60&amp;","&amp;L60&amp;","&amp;O60&amp;","&amp;Q60&amp;","&amp;R60&amp;",'"&amp;TEXT(AF60,"YYYY-MM-DD")&amp;AN60&amp;G60&amp;"', '', '', '"&amp;F60&amp;"',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'XYZ-156-0055','水上','みずかみ','Mizukami','ノブヒコ','のぶひこ','NOBUHIKO',0,'2001-01-10', '', '', '', '090-4043-5350', '', '', '埼玉県', '', '', '2015-06-18 18:13:33', '2015-06-18 18:13:33');</v>
      </c>
      <c r="AP60" s="2" t="s">
        <v>40</v>
      </c>
      <c r="AQ60" s="3" t="s">
        <v>41</v>
      </c>
      <c r="AR60" s="3" t="str">
        <f aca="false">AQ60&amp;TEXT(AM60,"0000")&amp;"','"&amp;AJ60&amp;"',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('XYZ-156-0055','C1', '2012-06-19', 1, '', '', NULL, '2015-06-19 00:25:19', '2015-06-19 00:25:19');</v>
      </c>
    </row>
    <row r="61" customFormat="false" ht="30.55" hidden="false" customHeight="false" outlineLevel="0" collapsed="false">
      <c r="B61" s="0" t="s">
        <v>379</v>
      </c>
      <c r="C61" s="0" t="s">
        <v>380</v>
      </c>
      <c r="D61" s="0" t="s">
        <v>32</v>
      </c>
      <c r="E61" s="4" t="s">
        <v>381</v>
      </c>
      <c r="F61" s="0" t="s">
        <v>53</v>
      </c>
      <c r="G61" s="2" t="s">
        <v>382</v>
      </c>
      <c r="J61" s="0" t="n">
        <f aca="false">SEARCH(" ", B61)</f>
        <v>3</v>
      </c>
      <c r="K61" s="0" t="str">
        <f aca="false">"'"&amp;MID(B61,1,J61-1)&amp;"'"</f>
        <v>'吉永'</v>
      </c>
      <c r="L61" s="0" t="str">
        <f aca="false">"'"&amp;MID(B61, J61+1, LEN(B61)-J61+1)&amp;"'"</f>
        <v>'美幸'</v>
      </c>
      <c r="M61" s="0" t="n">
        <f aca="false">SEARCH(" ", C61)</f>
        <v>5</v>
      </c>
      <c r="N61" s="0" t="str">
        <f aca="false">"'"&amp;MID(C61,1,M61-1)&amp;"'"</f>
        <v>'よしなが'</v>
      </c>
      <c r="O61" s="0" t="str">
        <f aca="false">"'"&amp;MID(C61, M61+1, LEN(E61)-M61+1)&amp;"'"</f>
        <v>'みゆき'</v>
      </c>
      <c r="P61" s="2" t="s">
        <v>383</v>
      </c>
      <c r="Q61" s="2" t="s">
        <v>254</v>
      </c>
      <c r="R61" s="0" t="n">
        <f aca="false">IF(D61="女", 1, 0)</f>
        <v>1</v>
      </c>
      <c r="S61" s="0" t="n">
        <f aca="false">YEAR(E61)</f>
        <v>2015</v>
      </c>
      <c r="T61" s="0" t="n">
        <f aca="false">MONTH(E61)</f>
        <v>2</v>
      </c>
      <c r="U61" s="0" t="n">
        <f aca="false">DAY(E61)</f>
        <v>28</v>
      </c>
      <c r="W61" s="0" t="n">
        <f aca="false">2016-S61</f>
        <v>1</v>
      </c>
      <c r="X61" s="0" t="n">
        <f aca="false">30*T61+U61</f>
        <v>88</v>
      </c>
      <c r="Y61" s="0" t="n">
        <f aca="false">365*W61+X61</f>
        <v>453</v>
      </c>
      <c r="Z61" s="0" t="n">
        <f aca="false">Y61*25</f>
        <v>11325</v>
      </c>
      <c r="AA61" s="0" t="n">
        <f aca="false">INT(Z61/365)</f>
        <v>31</v>
      </c>
      <c r="AB61" s="0" t="n">
        <f aca="false">Z61-365*AA61</f>
        <v>10</v>
      </c>
      <c r="AC61" s="0" t="n">
        <f aca="false">INT(AB61/30)</f>
        <v>0</v>
      </c>
      <c r="AD61" s="0" t="n">
        <f aca="false">AB61-30*AC61</f>
        <v>10</v>
      </c>
      <c r="AE61" s="0" t="n">
        <f aca="false">2030-AA61</f>
        <v>1999</v>
      </c>
      <c r="AF61" s="5" t="n">
        <f aca="false">DATE(AE61,AC61,AD61)</f>
        <v>36139</v>
      </c>
      <c r="AH61" s="0" t="n">
        <f aca="false">IF(R61=1, RANDBETWEEN(1,3), RANDBETWEEN(1,4))</f>
        <v>2</v>
      </c>
      <c r="AI61" s="6" t="str">
        <f aca="false">IF(R61=0, RANDBETWEEN(1,2), "--")</f>
        <v>--</v>
      </c>
      <c r="AJ61" s="0" t="str">
        <f aca="true">IF(R61=1, OFFSET($AF$1,0,AH61), IF(AI61=1,OFFSET($AF$2,0,AH61),OFFSET($AF$3,0,AH61)))</f>
        <v>CL2</v>
      </c>
      <c r="AL61" s="3" t="s">
        <v>38</v>
      </c>
      <c r="AM61" s="7" t="n">
        <f aca="false">AM60+1</f>
        <v>56</v>
      </c>
      <c r="AN61" s="2" t="s">
        <v>39</v>
      </c>
      <c r="AO61" s="3" t="str">
        <f aca="false">AL61&amp;TEXT(AM61,"0000")&amp;"',"&amp;K61&amp;","&amp;N61&amp;","&amp;P61&amp;","&amp;L61&amp;","&amp;O61&amp;","&amp;Q61&amp;","&amp;R61&amp;",'"&amp;TEXT(AF61,"YYYY-MM-DD")&amp;AN61&amp;G61&amp;"', '', '', '"&amp;F61&amp;"',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'XYZ-156-0056','吉永','よしなが','Yoshinaga','美幸','みゆき','MIYUKI',1,'1998-12-10', '', '', '', '080-6366-4928', '', '', '東京都', '', '', '2015-06-18 18:13:33', '2015-06-18 18:13:33');</v>
      </c>
      <c r="AP61" s="2" t="s">
        <v>40</v>
      </c>
      <c r="AQ61" s="3" t="s">
        <v>41</v>
      </c>
      <c r="AR61" s="3" t="str">
        <f aca="false">AQ61&amp;TEXT(AM61,"0000")&amp;"','"&amp;AJ61&amp;"',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('XYZ-156-0056','CL2', '2012-06-19', 1, '', '', NULL, '2015-06-19 00:25:19', '2015-06-19 00:25:19');</v>
      </c>
    </row>
    <row r="62" customFormat="false" ht="30.55" hidden="false" customHeight="false" outlineLevel="0" collapsed="false">
      <c r="B62" s="0" t="s">
        <v>384</v>
      </c>
      <c r="C62" s="0" t="s">
        <v>385</v>
      </c>
      <c r="D62" s="0" t="s">
        <v>32</v>
      </c>
      <c r="E62" s="4" t="s">
        <v>386</v>
      </c>
      <c r="F62" s="0" t="s">
        <v>80</v>
      </c>
      <c r="G62" s="2" t="s">
        <v>387</v>
      </c>
      <c r="J62" s="0" t="n">
        <f aca="false">SEARCH(" ", B62)</f>
        <v>3</v>
      </c>
      <c r="K62" s="0" t="str">
        <f aca="false">"'"&amp;MID(B62,1,J62-1)&amp;"'"</f>
        <v>'宮坂'</v>
      </c>
      <c r="L62" s="0" t="str">
        <f aca="false">"'"&amp;MID(B62, J62+1, LEN(B62)-J62+1)&amp;"'"</f>
        <v>'愛梨'</v>
      </c>
      <c r="M62" s="0" t="n">
        <f aca="false">SEARCH(" ", C62)</f>
        <v>5</v>
      </c>
      <c r="N62" s="0" t="str">
        <f aca="false">"'"&amp;MID(C62,1,M62-1)&amp;"'"</f>
        <v>'みやさか'</v>
      </c>
      <c r="O62" s="0" t="str">
        <f aca="false">"'"&amp;MID(C62, M62+1, LEN(E62)-M62+1)&amp;"'"</f>
        <v>'あいり'</v>
      </c>
      <c r="P62" s="2" t="s">
        <v>388</v>
      </c>
      <c r="Q62" s="2" t="s">
        <v>389</v>
      </c>
      <c r="R62" s="0" t="n">
        <f aca="false">IF(D62="女", 1, 0)</f>
        <v>1</v>
      </c>
      <c r="S62" s="0" t="n">
        <f aca="false">YEAR(E62)</f>
        <v>2014</v>
      </c>
      <c r="T62" s="0" t="n">
        <f aca="false">MONTH(E62)</f>
        <v>7</v>
      </c>
      <c r="U62" s="0" t="n">
        <f aca="false">DAY(E62)</f>
        <v>19</v>
      </c>
      <c r="W62" s="0" t="n">
        <f aca="false">2016-S62</f>
        <v>2</v>
      </c>
      <c r="X62" s="0" t="n">
        <f aca="false">30*T62+U62</f>
        <v>229</v>
      </c>
      <c r="Y62" s="0" t="n">
        <f aca="false">365*W62+X62</f>
        <v>959</v>
      </c>
      <c r="Z62" s="0" t="n">
        <f aca="false">Y62*25</f>
        <v>23975</v>
      </c>
      <c r="AA62" s="0" t="n">
        <f aca="false">INT(Z62/365)</f>
        <v>65</v>
      </c>
      <c r="AB62" s="0" t="n">
        <f aca="false">Z62-365*AA62</f>
        <v>250</v>
      </c>
      <c r="AC62" s="0" t="n">
        <f aca="false">INT(AB62/30)</f>
        <v>8</v>
      </c>
      <c r="AD62" s="0" t="n">
        <f aca="false">AB62-30*AC62</f>
        <v>10</v>
      </c>
      <c r="AE62" s="0" t="n">
        <f aca="false">2030-AA62</f>
        <v>1965</v>
      </c>
      <c r="AF62" s="5" t="n">
        <f aca="false">DATE(AE62,AC62,AD62)</f>
        <v>23964</v>
      </c>
      <c r="AH62" s="0" t="n">
        <f aca="false">IF(R62=1, RANDBETWEEN(1,3), RANDBETWEEN(1,4))</f>
        <v>3</v>
      </c>
      <c r="AI62" s="6" t="str">
        <f aca="false">IF(R62=0, RANDBETWEEN(1,2), "--")</f>
        <v>--</v>
      </c>
      <c r="AJ62" s="0" t="str">
        <f aca="true">IF(R62=1, OFFSET($AF$1,0,AH62), IF(AI62=1,OFFSET($AF$2,0,AH62),OFFSET($AF$3,0,AH62)))</f>
        <v>CL3</v>
      </c>
      <c r="AL62" s="3" t="s">
        <v>38</v>
      </c>
      <c r="AM62" s="7" t="n">
        <f aca="false">AM61+1</f>
        <v>57</v>
      </c>
      <c r="AN62" s="2" t="s">
        <v>39</v>
      </c>
      <c r="AO62" s="3" t="str">
        <f aca="false">AL62&amp;TEXT(AM62,"0000")&amp;"',"&amp;K62&amp;","&amp;N62&amp;","&amp;P62&amp;","&amp;L62&amp;","&amp;O62&amp;","&amp;Q62&amp;","&amp;R62&amp;",'"&amp;TEXT(AF62,"YYYY-MM-DD")&amp;AN62&amp;G62&amp;"', '', '', '"&amp;F62&amp;"',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'XYZ-156-0057','宮坂','みやさか','Miyasaka','愛梨','あいり','AIRI',1,'1965-08-10', '', '', '', '090-9027-3682', '', '', '静岡県', '', '', '2015-06-18 18:13:33', '2015-06-18 18:13:33');</v>
      </c>
      <c r="AP62" s="2" t="s">
        <v>40</v>
      </c>
      <c r="AQ62" s="3" t="s">
        <v>41</v>
      </c>
      <c r="AR62" s="3" t="str">
        <f aca="false">AQ62&amp;TEXT(AM62,"0000")&amp;"','"&amp;AJ62&amp;"',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('XYZ-156-0057','CL3', '2012-06-19', 1, '', '', NULL, '2015-06-19 00:25:19', '2015-06-19 00:25:19');</v>
      </c>
    </row>
    <row r="63" customFormat="false" ht="30.55" hidden="false" customHeight="false" outlineLevel="0" collapsed="false">
      <c r="B63" s="0" t="s">
        <v>390</v>
      </c>
      <c r="C63" s="0" t="s">
        <v>391</v>
      </c>
      <c r="D63" s="0" t="s">
        <v>51</v>
      </c>
      <c r="E63" s="4" t="s">
        <v>392</v>
      </c>
      <c r="F63" s="0" t="s">
        <v>73</v>
      </c>
      <c r="G63" s="2" t="s">
        <v>393</v>
      </c>
      <c r="J63" s="0" t="n">
        <f aca="false">SEARCH(" ", B63)</f>
        <v>3</v>
      </c>
      <c r="K63" s="0" t="str">
        <f aca="false">"'"&amp;MID(B63,1,J63-1)&amp;"'"</f>
        <v>'荒川'</v>
      </c>
      <c r="L63" s="0" t="str">
        <f aca="false">"'"&amp;MID(B63, J63+1, LEN(B63)-J63+1)&amp;"'"</f>
        <v>'良介'</v>
      </c>
      <c r="M63" s="0" t="n">
        <f aca="false">SEARCH(" ", C63)</f>
        <v>5</v>
      </c>
      <c r="N63" s="0" t="str">
        <f aca="false">"'"&amp;MID(C63,1,M63-1)&amp;"'"</f>
        <v>'あらかわ'</v>
      </c>
      <c r="O63" s="0" t="str">
        <f aca="false">"'"&amp;MID(C63, M63+1, LEN(E63)-M63+1)&amp;"'"</f>
        <v>'りょうす'</v>
      </c>
      <c r="P63" s="2" t="s">
        <v>394</v>
      </c>
      <c r="Q63" s="2" t="s">
        <v>395</v>
      </c>
      <c r="R63" s="0" t="n">
        <f aca="false">IF(D63="女", 1, 0)</f>
        <v>0</v>
      </c>
      <c r="S63" s="0" t="n">
        <f aca="false">YEAR(E63)</f>
        <v>2015</v>
      </c>
      <c r="T63" s="0" t="n">
        <f aca="false">MONTH(E63)</f>
        <v>5</v>
      </c>
      <c r="U63" s="0" t="n">
        <f aca="false">DAY(E63)</f>
        <v>3</v>
      </c>
      <c r="W63" s="0" t="n">
        <f aca="false">2016-S63</f>
        <v>1</v>
      </c>
      <c r="X63" s="0" t="n">
        <f aca="false">30*T63+U63</f>
        <v>153</v>
      </c>
      <c r="Y63" s="0" t="n">
        <f aca="false">365*W63+X63</f>
        <v>518</v>
      </c>
      <c r="Z63" s="0" t="n">
        <f aca="false">Y63*25</f>
        <v>12950</v>
      </c>
      <c r="AA63" s="0" t="n">
        <f aca="false">INT(Z63/365)</f>
        <v>35</v>
      </c>
      <c r="AB63" s="0" t="n">
        <f aca="false">Z63-365*AA63</f>
        <v>175</v>
      </c>
      <c r="AC63" s="0" t="n">
        <f aca="false">INT(AB63/30)</f>
        <v>5</v>
      </c>
      <c r="AD63" s="0" t="n">
        <f aca="false">AB63-30*AC63</f>
        <v>25</v>
      </c>
      <c r="AE63" s="0" t="n">
        <f aca="false">2030-AA63</f>
        <v>1995</v>
      </c>
      <c r="AF63" s="5" t="n">
        <f aca="false">DATE(AE63,AC63,AD63)</f>
        <v>34844</v>
      </c>
      <c r="AH63" s="0" t="n">
        <f aca="false">IF(R63=1, RANDBETWEEN(1,3), RANDBETWEEN(1,4))</f>
        <v>2</v>
      </c>
      <c r="AI63" s="6" t="n">
        <f aca="false">IF(R63=0, RANDBETWEEN(1,2), "--")</f>
        <v>2</v>
      </c>
      <c r="AJ63" s="0" t="str">
        <f aca="true">IF(R63=1, OFFSET($AF$1,0,AH63), IF(AI63=1,OFFSET($AF$2,0,AH63),OFFSET($AF$3,0,AH63)))</f>
        <v>CM2</v>
      </c>
      <c r="AL63" s="3" t="s">
        <v>38</v>
      </c>
      <c r="AM63" s="7" t="n">
        <f aca="false">AM62+1</f>
        <v>58</v>
      </c>
      <c r="AN63" s="2" t="s">
        <v>39</v>
      </c>
      <c r="AO63" s="3" t="str">
        <f aca="false">AL63&amp;TEXT(AM63,"0000")&amp;"',"&amp;K63&amp;","&amp;N63&amp;","&amp;P63&amp;","&amp;L63&amp;","&amp;O63&amp;","&amp;Q63&amp;","&amp;R63&amp;",'"&amp;TEXT(AF63,"YYYY-MM-DD")&amp;AN63&amp;G63&amp;"', '', '', '"&amp;F63&amp;"',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'XYZ-156-0058','荒川','あらかわ','Arakawa','良介','りょうす','RYOSU',0,'1995-05-25', '', '', '', '080-3350-7098', '', '', '富山県', '', '', '2015-06-18 18:13:33', '2015-06-18 18:13:33');</v>
      </c>
      <c r="AP63" s="2" t="s">
        <v>40</v>
      </c>
      <c r="AQ63" s="3" t="s">
        <v>41</v>
      </c>
      <c r="AR63" s="3" t="str">
        <f aca="false">AQ63&amp;TEXT(AM63,"0000")&amp;"','"&amp;AJ63&amp;"',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('XYZ-156-0058','CM2', '2012-06-19', 1, '', '', NULL, '2015-06-19 00:25:19', '2015-06-19 00:25:19');</v>
      </c>
    </row>
    <row r="64" customFormat="false" ht="30.55" hidden="false" customHeight="false" outlineLevel="0" collapsed="false">
      <c r="B64" s="0" t="s">
        <v>396</v>
      </c>
      <c r="C64" s="0" t="s">
        <v>397</v>
      </c>
      <c r="D64" s="0" t="s">
        <v>32</v>
      </c>
      <c r="E64" s="4" t="s">
        <v>398</v>
      </c>
      <c r="F64" s="0" t="s">
        <v>365</v>
      </c>
      <c r="G64" s="2" t="s">
        <v>399</v>
      </c>
      <c r="J64" s="0" t="n">
        <f aca="false">SEARCH(" ", B64)</f>
        <v>3</v>
      </c>
      <c r="K64" s="0" t="str">
        <f aca="false">"'"&amp;MID(B64,1,J64-1)&amp;"'"</f>
        <v>'岡本'</v>
      </c>
      <c r="L64" s="0" t="str">
        <f aca="false">"'"&amp;MID(B64, J64+1, LEN(B64)-J64+1)&amp;"'"</f>
        <v>'メイサ'</v>
      </c>
      <c r="M64" s="0" t="n">
        <f aca="false">SEARCH(" ", C64)</f>
        <v>5</v>
      </c>
      <c r="N64" s="0" t="str">
        <f aca="false">"'"&amp;MID(C64,1,M64-1)&amp;"'"</f>
        <v>'おかもと'</v>
      </c>
      <c r="O64" s="0" t="str">
        <f aca="false">"'"&amp;MID(C64, M64+1, LEN(E64)-M64+1)&amp;"'"</f>
        <v>'めいさ'</v>
      </c>
      <c r="P64" s="2" t="s">
        <v>400</v>
      </c>
      <c r="Q64" s="2" t="s">
        <v>401</v>
      </c>
      <c r="R64" s="0" t="n">
        <f aca="false">IF(D64="女", 1, 0)</f>
        <v>1</v>
      </c>
      <c r="S64" s="0" t="n">
        <f aca="false">YEAR(E64)</f>
        <v>2015</v>
      </c>
      <c r="T64" s="0" t="n">
        <f aca="false">MONTH(E64)</f>
        <v>3</v>
      </c>
      <c r="U64" s="0" t="n">
        <f aca="false">DAY(E64)</f>
        <v>14</v>
      </c>
      <c r="W64" s="0" t="n">
        <f aca="false">2016-S64</f>
        <v>1</v>
      </c>
      <c r="X64" s="0" t="n">
        <f aca="false">30*T64+U64</f>
        <v>104</v>
      </c>
      <c r="Y64" s="0" t="n">
        <f aca="false">365*W64+X64</f>
        <v>469</v>
      </c>
      <c r="Z64" s="0" t="n">
        <f aca="false">Y64*25</f>
        <v>11725</v>
      </c>
      <c r="AA64" s="0" t="n">
        <f aca="false">INT(Z64/365)</f>
        <v>32</v>
      </c>
      <c r="AB64" s="0" t="n">
        <f aca="false">Z64-365*AA64</f>
        <v>45</v>
      </c>
      <c r="AC64" s="0" t="n">
        <f aca="false">INT(AB64/30)</f>
        <v>1</v>
      </c>
      <c r="AD64" s="0" t="n">
        <f aca="false">AB64-30*AC64</f>
        <v>15</v>
      </c>
      <c r="AE64" s="0" t="n">
        <f aca="false">2030-AA64</f>
        <v>1998</v>
      </c>
      <c r="AF64" s="5" t="n">
        <f aca="false">DATE(AE64,AC64,AD64)</f>
        <v>35810</v>
      </c>
      <c r="AH64" s="0" t="n">
        <f aca="false">IF(R64=1, RANDBETWEEN(1,3), RANDBETWEEN(1,4))</f>
        <v>1</v>
      </c>
      <c r="AI64" s="6" t="str">
        <f aca="false">IF(R64=0, RANDBETWEEN(1,2), "--")</f>
        <v>--</v>
      </c>
      <c r="AJ64" s="0" t="str">
        <f aca="true">IF(R64=1, OFFSET($AF$1,0,AH64), IF(AI64=1,OFFSET($AF$2,0,AH64),OFFSET($AF$3,0,AH64)))</f>
        <v>CL1</v>
      </c>
      <c r="AL64" s="3" t="s">
        <v>38</v>
      </c>
      <c r="AM64" s="7" t="n">
        <f aca="false">AM63+1</f>
        <v>59</v>
      </c>
      <c r="AN64" s="2" t="s">
        <v>39</v>
      </c>
      <c r="AO64" s="3" t="str">
        <f aca="false">AL64&amp;TEXT(AM64,"0000")&amp;"',"&amp;K64&amp;","&amp;N64&amp;","&amp;P64&amp;","&amp;L64&amp;","&amp;O64&amp;","&amp;Q64&amp;","&amp;R64&amp;",'"&amp;TEXT(AF64,"YYYY-MM-DD")&amp;AN64&amp;G64&amp;"', '', '', '"&amp;F64&amp;"',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'XYZ-156-0059','岡本','おかもと','Okamoto','メイサ','めいさ','MEISA',1,'1998-01-15', '', '', '', '090-6249-5663', '', '', '奈良県', '', '', '2015-06-18 18:13:33', '2015-06-18 18:13:33');</v>
      </c>
      <c r="AP64" s="2" t="s">
        <v>40</v>
      </c>
      <c r="AQ64" s="3" t="s">
        <v>41</v>
      </c>
      <c r="AR64" s="3" t="str">
        <f aca="false">AQ64&amp;TEXT(AM64,"0000")&amp;"','"&amp;AJ64&amp;"',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('XYZ-156-0059','CL1', '2012-06-19', 1, '', '', NULL, '2015-06-19 00:25:19', '2015-06-19 00:25:19');</v>
      </c>
    </row>
    <row r="65" customFormat="false" ht="30.55" hidden="false" customHeight="false" outlineLevel="0" collapsed="false">
      <c r="B65" s="0" t="s">
        <v>402</v>
      </c>
      <c r="C65" s="0" t="s">
        <v>403</v>
      </c>
      <c r="D65" s="0" t="s">
        <v>32</v>
      </c>
      <c r="E65" s="4" t="s">
        <v>404</v>
      </c>
      <c r="F65" s="0" t="s">
        <v>405</v>
      </c>
      <c r="G65" s="2" t="s">
        <v>406</v>
      </c>
      <c r="J65" s="0" t="n">
        <f aca="false">SEARCH(" ", B65)</f>
        <v>3</v>
      </c>
      <c r="K65" s="0" t="str">
        <f aca="false">"'"&amp;MID(B65,1,J65-1)&amp;"'"</f>
        <v>'小沢'</v>
      </c>
      <c r="L65" s="0" t="str">
        <f aca="false">"'"&amp;MID(B65, J65+1, LEN(B65)-J65+1)&amp;"'"</f>
        <v>'なつみ'</v>
      </c>
      <c r="M65" s="0" t="n">
        <f aca="false">SEARCH(" ", C65)</f>
        <v>4</v>
      </c>
      <c r="N65" s="0" t="str">
        <f aca="false">"'"&amp;MID(C65,1,M65-1)&amp;"'"</f>
        <v>'おざわ'</v>
      </c>
      <c r="O65" s="0" t="str">
        <f aca="false">"'"&amp;MID(C65, M65+1, LEN(E65)-M65+1)&amp;"'"</f>
        <v>'なつみ'</v>
      </c>
      <c r="P65" s="2" t="s">
        <v>407</v>
      </c>
      <c r="Q65" s="2" t="s">
        <v>37</v>
      </c>
      <c r="R65" s="0" t="n">
        <f aca="false">IF(D65="女", 1, 0)</f>
        <v>1</v>
      </c>
      <c r="S65" s="0" t="n">
        <f aca="false">YEAR(E65)</f>
        <v>2014</v>
      </c>
      <c r="T65" s="0" t="n">
        <f aca="false">MONTH(E65)</f>
        <v>12</v>
      </c>
      <c r="U65" s="0" t="n">
        <f aca="false">DAY(E65)</f>
        <v>28</v>
      </c>
      <c r="W65" s="0" t="n">
        <f aca="false">2016-S65</f>
        <v>2</v>
      </c>
      <c r="X65" s="0" t="n">
        <f aca="false">30*T65+U65</f>
        <v>388</v>
      </c>
      <c r="Y65" s="0" t="n">
        <f aca="false">365*W65+X65</f>
        <v>1118</v>
      </c>
      <c r="Z65" s="0" t="n">
        <f aca="false">Y65*25</f>
        <v>27950</v>
      </c>
      <c r="AA65" s="0" t="n">
        <f aca="false">INT(Z65/365)</f>
        <v>76</v>
      </c>
      <c r="AB65" s="0" t="n">
        <f aca="false">Z65-365*AA65</f>
        <v>210</v>
      </c>
      <c r="AC65" s="0" t="n">
        <f aca="false">INT(AB65/30)</f>
        <v>7</v>
      </c>
      <c r="AD65" s="0" t="n">
        <f aca="false">AB65-30*AC65</f>
        <v>0</v>
      </c>
      <c r="AE65" s="0" t="n">
        <f aca="false">2030-AA65</f>
        <v>1954</v>
      </c>
      <c r="AF65" s="5" t="n">
        <f aca="false">DATE(AE65,AC65,AD65)</f>
        <v>19905</v>
      </c>
      <c r="AH65" s="0" t="n">
        <f aca="false">IF(R65=1, RANDBETWEEN(1,3), RANDBETWEEN(1,4))</f>
        <v>3</v>
      </c>
      <c r="AI65" s="6" t="str">
        <f aca="false">IF(R65=0, RANDBETWEEN(1,2), "--")</f>
        <v>--</v>
      </c>
      <c r="AJ65" s="0" t="str">
        <f aca="true">IF(R65=1, OFFSET($AF$1,0,AH65), IF(AI65=1,OFFSET($AF$2,0,AH65),OFFSET($AF$3,0,AH65)))</f>
        <v>CL3</v>
      </c>
      <c r="AL65" s="3" t="s">
        <v>38</v>
      </c>
      <c r="AM65" s="7" t="n">
        <f aca="false">AM64+1</f>
        <v>60</v>
      </c>
      <c r="AN65" s="2" t="s">
        <v>39</v>
      </c>
      <c r="AO65" s="3" t="str">
        <f aca="false">AL65&amp;TEXT(AM65,"0000")&amp;"',"&amp;K65&amp;","&amp;N65&amp;","&amp;P65&amp;","&amp;L65&amp;","&amp;O65&amp;","&amp;Q65&amp;","&amp;R65&amp;",'"&amp;TEXT(AF65,"YYYY-MM-DD")&amp;AN65&amp;G65&amp;"', '', '', '"&amp;F65&amp;"',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'XYZ-156-0060','小沢','おざわ','Ozawa','なつみ','なつみ','NATSUMI',1,'1954-06-30', '', '', '', '080-8265- 980', '', '', '長崎県', '', '', '2015-06-18 18:13:33', '2015-06-18 18:13:33');</v>
      </c>
      <c r="AP65" s="2" t="s">
        <v>40</v>
      </c>
      <c r="AQ65" s="3" t="s">
        <v>41</v>
      </c>
      <c r="AR65" s="3" t="str">
        <f aca="false">AQ65&amp;TEXT(AM65,"0000")&amp;"','"&amp;AJ65&amp;"',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('XYZ-156-0060','CL3', '2012-06-19', 1, '', '', NULL, '2015-06-19 00:25:19', '2015-06-19 00:25:19');</v>
      </c>
    </row>
    <row r="66" customFormat="false" ht="30.55" hidden="false" customHeight="false" outlineLevel="0" collapsed="false">
      <c r="B66" s="0" t="s">
        <v>408</v>
      </c>
      <c r="C66" s="0" t="s">
        <v>409</v>
      </c>
      <c r="D66" s="0" t="s">
        <v>32</v>
      </c>
      <c r="E66" s="4" t="s">
        <v>410</v>
      </c>
      <c r="F66" s="0" t="s">
        <v>92</v>
      </c>
      <c r="G66" s="2" t="s">
        <v>411</v>
      </c>
      <c r="J66" s="0" t="n">
        <f aca="false">SEARCH(" ", B66)</f>
        <v>3</v>
      </c>
      <c r="K66" s="0" t="str">
        <f aca="false">"'"&amp;MID(B66,1,J66-1)&amp;"'"</f>
        <v>'小畑'</v>
      </c>
      <c r="L66" s="0" t="str">
        <f aca="false">"'"&amp;MID(B66, J66+1, LEN(B66)-J66+1)&amp;"'"</f>
        <v>'幸子'</v>
      </c>
      <c r="M66" s="0" t="n">
        <f aca="false">SEARCH(" ", C66)</f>
        <v>4</v>
      </c>
      <c r="N66" s="0" t="str">
        <f aca="false">"'"&amp;MID(C66,1,M66-1)&amp;"'"</f>
        <v>'おばた'</v>
      </c>
      <c r="O66" s="0" t="str">
        <f aca="false">"'"&amp;MID(C66, M66+1, LEN(E66)-M66+1)&amp;"'"</f>
        <v>'さちこ'</v>
      </c>
      <c r="P66" s="2" t="s">
        <v>412</v>
      </c>
      <c r="Q66" s="2" t="s">
        <v>237</v>
      </c>
      <c r="R66" s="0" t="n">
        <f aca="false">IF(D66="女", 1, 0)</f>
        <v>1</v>
      </c>
      <c r="S66" s="0" t="n">
        <f aca="false">YEAR(E66)</f>
        <v>2014</v>
      </c>
      <c r="T66" s="0" t="n">
        <f aca="false">MONTH(E66)</f>
        <v>9</v>
      </c>
      <c r="U66" s="0" t="n">
        <f aca="false">DAY(E66)</f>
        <v>29</v>
      </c>
      <c r="W66" s="0" t="n">
        <f aca="false">2016-S66</f>
        <v>2</v>
      </c>
      <c r="X66" s="0" t="n">
        <f aca="false">30*T66+U66</f>
        <v>299</v>
      </c>
      <c r="Y66" s="0" t="n">
        <f aca="false">365*W66+X66</f>
        <v>1029</v>
      </c>
      <c r="Z66" s="0" t="n">
        <f aca="false">Y66*25</f>
        <v>25725</v>
      </c>
      <c r="AA66" s="0" t="n">
        <f aca="false">INT(Z66/365)</f>
        <v>70</v>
      </c>
      <c r="AB66" s="0" t="n">
        <f aca="false">Z66-365*AA66</f>
        <v>175</v>
      </c>
      <c r="AC66" s="0" t="n">
        <f aca="false">INT(AB66/30)</f>
        <v>5</v>
      </c>
      <c r="AD66" s="0" t="n">
        <f aca="false">AB66-30*AC66</f>
        <v>25</v>
      </c>
      <c r="AE66" s="0" t="n">
        <f aca="false">2030-AA66</f>
        <v>1960</v>
      </c>
      <c r="AF66" s="5" t="n">
        <f aca="false">DATE(AE66,AC66,AD66)</f>
        <v>22061</v>
      </c>
      <c r="AH66" s="0" t="n">
        <f aca="false">IF(R66=1, RANDBETWEEN(1,3), RANDBETWEEN(1,4))</f>
        <v>3</v>
      </c>
      <c r="AI66" s="6" t="str">
        <f aca="false">IF(R66=0, RANDBETWEEN(1,2), "--")</f>
        <v>--</v>
      </c>
      <c r="AJ66" s="0" t="str">
        <f aca="true">IF(R66=1, OFFSET($AF$1,0,AH66), IF(AI66=1,OFFSET($AF$2,0,AH66),OFFSET($AF$3,0,AH66)))</f>
        <v>CL3</v>
      </c>
      <c r="AL66" s="3" t="s">
        <v>38</v>
      </c>
      <c r="AM66" s="7" t="n">
        <f aca="false">AM65+1</f>
        <v>61</v>
      </c>
      <c r="AN66" s="2" t="s">
        <v>39</v>
      </c>
      <c r="AO66" s="3" t="str">
        <f aca="false">AL66&amp;TEXT(AM66,"0000")&amp;"',"&amp;K66&amp;","&amp;N66&amp;","&amp;P66&amp;","&amp;L66&amp;","&amp;O66&amp;","&amp;Q66&amp;","&amp;R66&amp;",'"&amp;TEXT(AF66,"YYYY-MM-DD")&amp;AN66&amp;G66&amp;"', '', '', '"&amp;F66&amp;"',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'XYZ-156-0061','小畑','おばた','Obata','幸子','さちこ','SACHIKO',1,'1960-05-25', '', '', '', '080- 749-6585', '', '', '埼玉県', '', '', '2015-06-18 18:13:33', '2015-06-18 18:13:33');</v>
      </c>
      <c r="AP66" s="2" t="s">
        <v>40</v>
      </c>
      <c r="AQ66" s="3" t="s">
        <v>41</v>
      </c>
      <c r="AR66" s="3" t="str">
        <f aca="false">AQ66&amp;TEXT(AM66,"0000")&amp;"','"&amp;AJ66&amp;"',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('XYZ-156-0061','CL3', '2012-06-19', 1, '', '', NULL, '2015-06-19 00:25:19', '2015-06-19 00:25:19');</v>
      </c>
    </row>
    <row r="67" customFormat="false" ht="30.55" hidden="false" customHeight="false" outlineLevel="0" collapsed="false">
      <c r="B67" s="0" t="s">
        <v>413</v>
      </c>
      <c r="C67" s="0" t="s">
        <v>414</v>
      </c>
      <c r="D67" s="0" t="s">
        <v>51</v>
      </c>
      <c r="E67" s="4" t="s">
        <v>415</v>
      </c>
      <c r="F67" s="0" t="s">
        <v>198</v>
      </c>
      <c r="G67" s="2" t="s">
        <v>416</v>
      </c>
      <c r="J67" s="0" t="n">
        <f aca="false">SEARCH(" ", B67)</f>
        <v>3</v>
      </c>
      <c r="K67" s="0" t="str">
        <f aca="false">"'"&amp;MID(B67,1,J67-1)&amp;"'"</f>
        <v>'野際'</v>
      </c>
      <c r="L67" s="0" t="str">
        <f aca="false">"'"&amp;MID(B67, J67+1, LEN(B67)-J67+1)&amp;"'"</f>
        <v>'雅彦'</v>
      </c>
      <c r="M67" s="0" t="n">
        <f aca="false">SEARCH(" ", C67)</f>
        <v>4</v>
      </c>
      <c r="N67" s="0" t="str">
        <f aca="false">"'"&amp;MID(C67,1,M67-1)&amp;"'"</f>
        <v>'のぎわ'</v>
      </c>
      <c r="O67" s="0" t="str">
        <f aca="false">"'"&amp;MID(C67, M67+1, LEN(E67)-M67+1)&amp;"'"</f>
        <v>'まさひこ'</v>
      </c>
      <c r="P67" s="2" t="s">
        <v>417</v>
      </c>
      <c r="Q67" s="2" t="s">
        <v>174</v>
      </c>
      <c r="R67" s="0" t="n">
        <f aca="false">IF(D67="女", 1, 0)</f>
        <v>0</v>
      </c>
      <c r="S67" s="0" t="n">
        <f aca="false">YEAR(E67)</f>
        <v>2014</v>
      </c>
      <c r="T67" s="0" t="n">
        <f aca="false">MONTH(E67)</f>
        <v>8</v>
      </c>
      <c r="U67" s="0" t="n">
        <f aca="false">DAY(E67)</f>
        <v>25</v>
      </c>
      <c r="W67" s="0" t="n">
        <f aca="false">2016-S67</f>
        <v>2</v>
      </c>
      <c r="X67" s="0" t="n">
        <f aca="false">30*T67+U67</f>
        <v>265</v>
      </c>
      <c r="Y67" s="0" t="n">
        <f aca="false">365*W67+X67</f>
        <v>995</v>
      </c>
      <c r="Z67" s="0" t="n">
        <f aca="false">Y67*25</f>
        <v>24875</v>
      </c>
      <c r="AA67" s="0" t="n">
        <f aca="false">INT(Z67/365)</f>
        <v>68</v>
      </c>
      <c r="AB67" s="0" t="n">
        <f aca="false">Z67-365*AA67</f>
        <v>55</v>
      </c>
      <c r="AC67" s="0" t="n">
        <f aca="false">INT(AB67/30)</f>
        <v>1</v>
      </c>
      <c r="AD67" s="0" t="n">
        <f aca="false">AB67-30*AC67</f>
        <v>25</v>
      </c>
      <c r="AE67" s="0" t="n">
        <f aca="false">2030-AA67</f>
        <v>1962</v>
      </c>
      <c r="AF67" s="5" t="n">
        <f aca="false">DATE(AE67,AC67,AD67)</f>
        <v>22671</v>
      </c>
      <c r="AH67" s="0" t="n">
        <f aca="false">IF(R67=1, RANDBETWEEN(1,3), RANDBETWEEN(1,4))</f>
        <v>3</v>
      </c>
      <c r="AI67" s="6" t="n">
        <f aca="false">IF(R67=0, RANDBETWEEN(1,2), "--")</f>
        <v>2</v>
      </c>
      <c r="AJ67" s="0" t="str">
        <f aca="true">IF(R67=1, OFFSET($AF$1,0,AH67), IF(AI67=1,OFFSET($AF$2,0,AH67),OFFSET($AF$3,0,AH67)))</f>
        <v>CM3</v>
      </c>
      <c r="AL67" s="3" t="s">
        <v>38</v>
      </c>
      <c r="AM67" s="7" t="n">
        <f aca="false">AM66+1</f>
        <v>62</v>
      </c>
      <c r="AN67" s="2" t="s">
        <v>39</v>
      </c>
      <c r="AO67" s="3" t="str">
        <f aca="false">AL67&amp;TEXT(AM67,"0000")&amp;"',"&amp;K67&amp;","&amp;N67&amp;","&amp;P67&amp;","&amp;L67&amp;","&amp;O67&amp;","&amp;Q67&amp;","&amp;R67&amp;",'"&amp;TEXT(AF67,"YYYY-MM-DD")&amp;AN67&amp;G67&amp;"', '', '', '"&amp;F67&amp;"',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'XYZ-156-0062','野際','のぎわ','Nogiwa','雅彦','まさひこ','MASAHIKO',0,'1962-01-25', '', '', '', '090-3853-7111', '', '', '青森県', '', '', '2015-06-18 18:13:33', '2015-06-18 18:13:33');</v>
      </c>
      <c r="AP67" s="2" t="s">
        <v>40</v>
      </c>
      <c r="AQ67" s="3" t="s">
        <v>41</v>
      </c>
      <c r="AR67" s="3" t="str">
        <f aca="false">AQ67&amp;TEXT(AM67,"0000")&amp;"','"&amp;AJ67&amp;"',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('XYZ-156-0062','CM3', '2012-06-19', 1, '', '', NULL, '2015-06-19 00:25:19', '2015-06-19 00:25:19');</v>
      </c>
    </row>
    <row r="68" customFormat="false" ht="30.55" hidden="false" customHeight="false" outlineLevel="0" collapsed="false">
      <c r="B68" s="0" t="s">
        <v>418</v>
      </c>
      <c r="C68" s="0" t="s">
        <v>419</v>
      </c>
      <c r="D68" s="0" t="s">
        <v>51</v>
      </c>
      <c r="E68" s="4" t="s">
        <v>52</v>
      </c>
      <c r="F68" s="0" t="s">
        <v>45</v>
      </c>
      <c r="G68" s="2" t="s">
        <v>420</v>
      </c>
      <c r="J68" s="0" t="n">
        <f aca="false">SEARCH(" ", B68)</f>
        <v>3</v>
      </c>
      <c r="K68" s="0" t="str">
        <f aca="false">"'"&amp;MID(B68,1,J68-1)&amp;"'"</f>
        <v>'秋本'</v>
      </c>
      <c r="L68" s="0" t="str">
        <f aca="false">"'"&amp;MID(B68, J68+1, LEN(B68)-J68+1)&amp;"'"</f>
        <v>'一輝'</v>
      </c>
      <c r="M68" s="0" t="n">
        <f aca="false">SEARCH(" ", C68)</f>
        <v>5</v>
      </c>
      <c r="N68" s="0" t="str">
        <f aca="false">"'"&amp;MID(C68,1,M68-1)&amp;"'"</f>
        <v>'あきもと'</v>
      </c>
      <c r="O68" s="0" t="str">
        <f aca="false">"'"&amp;MID(C68, M68+1, LEN(E68)-M68+1)&amp;"'"</f>
        <v>'かずき'</v>
      </c>
      <c r="P68" s="2" t="s">
        <v>421</v>
      </c>
      <c r="Q68" s="2" t="s">
        <v>260</v>
      </c>
      <c r="R68" s="0" t="n">
        <f aca="false">IF(D68="女", 1, 0)</f>
        <v>0</v>
      </c>
      <c r="S68" s="0" t="n">
        <f aca="false">YEAR(E68)</f>
        <v>2015</v>
      </c>
      <c r="T68" s="0" t="n">
        <f aca="false">MONTH(E68)</f>
        <v>2</v>
      </c>
      <c r="U68" s="0" t="n">
        <f aca="false">DAY(E68)</f>
        <v>23</v>
      </c>
      <c r="W68" s="0" t="n">
        <f aca="false">2016-S68</f>
        <v>1</v>
      </c>
      <c r="X68" s="0" t="n">
        <f aca="false">30*T68+U68</f>
        <v>83</v>
      </c>
      <c r="Y68" s="0" t="n">
        <f aca="false">365*W68+X68</f>
        <v>448</v>
      </c>
      <c r="Z68" s="0" t="n">
        <f aca="false">Y68*25</f>
        <v>11200</v>
      </c>
      <c r="AA68" s="0" t="n">
        <f aca="false">INT(Z68/365)</f>
        <v>30</v>
      </c>
      <c r="AB68" s="0" t="n">
        <f aca="false">Z68-365*AA68</f>
        <v>250</v>
      </c>
      <c r="AC68" s="0" t="n">
        <f aca="false">INT(AB68/30)</f>
        <v>8</v>
      </c>
      <c r="AD68" s="0" t="n">
        <f aca="false">AB68-30*AC68</f>
        <v>10</v>
      </c>
      <c r="AE68" s="0" t="n">
        <f aca="false">2030-AA68</f>
        <v>2000</v>
      </c>
      <c r="AF68" s="5" t="n">
        <f aca="false">DATE(AE68,AC68,AD68)</f>
        <v>36748</v>
      </c>
      <c r="AH68" s="0" t="n">
        <f aca="false">IF(R68=1, RANDBETWEEN(1,3), RANDBETWEEN(1,4))</f>
        <v>4</v>
      </c>
      <c r="AI68" s="6" t="n">
        <f aca="false">IF(R68=0, RANDBETWEEN(1,2), "--")</f>
        <v>1</v>
      </c>
      <c r="AJ68" s="0" t="str">
        <f aca="true">IF(R68=1, OFFSET($AF$1,0,AH68), IF(AI68=1,OFFSET($AF$2,0,AH68),OFFSET($AF$3,0,AH68)))</f>
        <v>C4</v>
      </c>
      <c r="AL68" s="3" t="s">
        <v>38</v>
      </c>
      <c r="AM68" s="7" t="n">
        <f aca="false">AM67+1</f>
        <v>63</v>
      </c>
      <c r="AN68" s="2" t="s">
        <v>39</v>
      </c>
      <c r="AO68" s="3" t="str">
        <f aca="false">AL68&amp;TEXT(AM68,"0000")&amp;"',"&amp;K68&amp;","&amp;N68&amp;","&amp;P68&amp;","&amp;L68&amp;","&amp;O68&amp;","&amp;Q68&amp;","&amp;R68&amp;",'"&amp;TEXT(AF68,"YYYY-MM-DD")&amp;AN68&amp;G68&amp;"', '', '', '"&amp;F68&amp;"',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'XYZ-156-0063','秋本','あきもと','Akimoto','一輝','かずき','KAZUKI',0,'2000-08-10', '', '', '', '090-5043-9780', '', '', '千葉県', '', '', '2015-06-18 18:13:33', '2015-06-18 18:13:33');</v>
      </c>
      <c r="AP68" s="2" t="s">
        <v>40</v>
      </c>
      <c r="AQ68" s="3" t="s">
        <v>41</v>
      </c>
      <c r="AR68" s="3" t="str">
        <f aca="false">AQ68&amp;TEXT(AM68,"0000")&amp;"','"&amp;AJ68&amp;"',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('XYZ-156-0063','C4', '2012-06-19', 1, '', '', NULL, '2015-06-19 00:25:19', '2015-06-19 00:25:19');</v>
      </c>
    </row>
    <row r="69" customFormat="false" ht="30.55" hidden="false" customHeight="false" outlineLevel="0" collapsed="false">
      <c r="B69" s="0" t="s">
        <v>422</v>
      </c>
      <c r="C69" s="0" t="s">
        <v>423</v>
      </c>
      <c r="D69" s="0" t="s">
        <v>32</v>
      </c>
      <c r="E69" s="4" t="s">
        <v>424</v>
      </c>
      <c r="F69" s="0" t="s">
        <v>66</v>
      </c>
      <c r="G69" s="2" t="s">
        <v>425</v>
      </c>
      <c r="J69" s="0" t="n">
        <f aca="false">SEARCH(" ", B69)</f>
        <v>3</v>
      </c>
      <c r="K69" s="0" t="str">
        <f aca="false">"'"&amp;MID(B69,1,J69-1)&amp;"'"</f>
        <v>'日高'</v>
      </c>
      <c r="L69" s="0" t="str">
        <f aca="false">"'"&amp;MID(B69, J69+1, LEN(B69)-J69+1)&amp;"'"</f>
        <v>'菜々美'</v>
      </c>
      <c r="M69" s="0" t="n">
        <f aca="false">SEARCH(" ", C69)</f>
        <v>4</v>
      </c>
      <c r="N69" s="0" t="str">
        <f aca="false">"'"&amp;MID(C69,1,M69-1)&amp;"'"</f>
        <v>'ひだか'</v>
      </c>
      <c r="O69" s="0" t="str">
        <f aca="false">"'"&amp;MID(C69, M69+1, LEN(E69)-M69+1)&amp;"'"</f>
        <v>'ななみ'</v>
      </c>
      <c r="P69" s="2" t="s">
        <v>297</v>
      </c>
      <c r="Q69" s="2" t="s">
        <v>426</v>
      </c>
      <c r="R69" s="0" t="n">
        <f aca="false">IF(D69="女", 1, 0)</f>
        <v>1</v>
      </c>
      <c r="S69" s="0" t="n">
        <f aca="false">YEAR(E69)</f>
        <v>2015</v>
      </c>
      <c r="T69" s="0" t="n">
        <f aca="false">MONTH(E69)</f>
        <v>1</v>
      </c>
      <c r="U69" s="0" t="n">
        <f aca="false">DAY(E69)</f>
        <v>28</v>
      </c>
      <c r="W69" s="0" t="n">
        <f aca="false">2016-S69</f>
        <v>1</v>
      </c>
      <c r="X69" s="0" t="n">
        <f aca="false">30*T69+U69</f>
        <v>58</v>
      </c>
      <c r="Y69" s="0" t="n">
        <f aca="false">365*W69+X69</f>
        <v>423</v>
      </c>
      <c r="Z69" s="0" t="n">
        <f aca="false">Y69*25</f>
        <v>10575</v>
      </c>
      <c r="AA69" s="0" t="n">
        <f aca="false">INT(Z69/365)</f>
        <v>28</v>
      </c>
      <c r="AB69" s="0" t="n">
        <f aca="false">Z69-365*AA69</f>
        <v>355</v>
      </c>
      <c r="AC69" s="0" t="n">
        <f aca="false">INT(AB69/30)</f>
        <v>11</v>
      </c>
      <c r="AD69" s="0" t="n">
        <f aca="false">AB69-30*AC69</f>
        <v>25</v>
      </c>
      <c r="AE69" s="0" t="n">
        <f aca="false">2030-AA69</f>
        <v>2002</v>
      </c>
      <c r="AF69" s="5" t="n">
        <f aca="false">DATE(AE69,AC69,AD69)</f>
        <v>37585</v>
      </c>
      <c r="AH69" s="0" t="n">
        <f aca="false">IF(R69=1, RANDBETWEEN(1,3), RANDBETWEEN(1,4))</f>
        <v>3</v>
      </c>
      <c r="AI69" s="6" t="str">
        <f aca="false">IF(R69=0, RANDBETWEEN(1,2), "--")</f>
        <v>--</v>
      </c>
      <c r="AJ69" s="0" t="str">
        <f aca="true">IF(R69=1, OFFSET($AF$1,0,AH69), IF(AI69=1,OFFSET($AF$2,0,AH69),OFFSET($AF$3,0,AH69)))</f>
        <v>CL3</v>
      </c>
      <c r="AL69" s="3" t="s">
        <v>38</v>
      </c>
      <c r="AM69" s="7" t="n">
        <f aca="false">AM68+1</f>
        <v>64</v>
      </c>
      <c r="AN69" s="2" t="s">
        <v>39</v>
      </c>
      <c r="AO69" s="3" t="str">
        <f aca="false">AL69&amp;TEXT(AM69,"0000")&amp;"',"&amp;K69&amp;","&amp;N69&amp;","&amp;P69&amp;","&amp;L69&amp;","&amp;O69&amp;","&amp;Q69&amp;","&amp;R69&amp;",'"&amp;TEXT(AF69,"YYYY-MM-DD")&amp;AN69&amp;G69&amp;"', '', '', '"&amp;F69&amp;"',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'XYZ-156-0064','日高','ひだか','Hidaka','菜々美','ななみ','NANAMI',1,'2002-11-25', '', '', '', '080-8953-4244', '', '', '兵庫県', '', '', '2015-06-18 18:13:33', '2015-06-18 18:13:33');</v>
      </c>
      <c r="AP69" s="2" t="s">
        <v>40</v>
      </c>
      <c r="AQ69" s="3" t="s">
        <v>41</v>
      </c>
      <c r="AR69" s="3" t="str">
        <f aca="false">AQ69&amp;TEXT(AM69,"0000")&amp;"','"&amp;AJ69&amp;"',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('XYZ-156-0064','CL3', '2012-06-19', 1, '', '', NULL, '2015-06-19 00:25:19', '2015-06-19 00:25:19');</v>
      </c>
    </row>
    <row r="70" customFormat="false" ht="30.55" hidden="false" customHeight="false" outlineLevel="0" collapsed="false">
      <c r="B70" s="0" t="s">
        <v>427</v>
      </c>
      <c r="C70" s="0" t="s">
        <v>428</v>
      </c>
      <c r="D70" s="0" t="s">
        <v>51</v>
      </c>
      <c r="E70" s="4" t="s">
        <v>429</v>
      </c>
      <c r="F70" s="0" t="s">
        <v>365</v>
      </c>
      <c r="G70" s="2" t="s">
        <v>430</v>
      </c>
      <c r="J70" s="0" t="n">
        <f aca="false">SEARCH(" ", B70)</f>
        <v>3</v>
      </c>
      <c r="K70" s="0" t="str">
        <f aca="false">"'"&amp;MID(B70,1,J70-1)&amp;"'"</f>
        <v>'梅津'</v>
      </c>
      <c r="L70" s="0" t="str">
        <f aca="false">"'"&amp;MID(B70, J70+1, LEN(B70)-J70+1)&amp;"'"</f>
        <v>'扶樹'</v>
      </c>
      <c r="M70" s="0" t="n">
        <f aca="false">SEARCH(" ", C70)</f>
        <v>4</v>
      </c>
      <c r="N70" s="0" t="str">
        <f aca="false">"'"&amp;MID(C70,1,M70-1)&amp;"'"</f>
        <v>'うめづ'</v>
      </c>
      <c r="O70" s="0" t="str">
        <f aca="false">"'"&amp;MID(C70, M70+1, LEN(E70)-M70+1)&amp;"'"</f>
        <v>'もとき'</v>
      </c>
      <c r="P70" s="2" t="s">
        <v>431</v>
      </c>
      <c r="Q70" s="2" t="s">
        <v>160</v>
      </c>
      <c r="R70" s="0" t="n">
        <f aca="false">IF(D70="女", 1, 0)</f>
        <v>0</v>
      </c>
      <c r="S70" s="0" t="n">
        <f aca="false">YEAR(E70)</f>
        <v>2014</v>
      </c>
      <c r="T70" s="0" t="n">
        <f aca="false">MONTH(E70)</f>
        <v>8</v>
      </c>
      <c r="U70" s="0" t="n">
        <f aca="false">DAY(E70)</f>
        <v>29</v>
      </c>
      <c r="W70" s="0" t="n">
        <f aca="false">2016-S70</f>
        <v>2</v>
      </c>
      <c r="X70" s="0" t="n">
        <f aca="false">30*T70+U70</f>
        <v>269</v>
      </c>
      <c r="Y70" s="0" t="n">
        <f aca="false">365*W70+X70</f>
        <v>999</v>
      </c>
      <c r="Z70" s="0" t="n">
        <f aca="false">Y70*25</f>
        <v>24975</v>
      </c>
      <c r="AA70" s="0" t="n">
        <f aca="false">INT(Z70/365)</f>
        <v>68</v>
      </c>
      <c r="AB70" s="0" t="n">
        <f aca="false">Z70-365*AA70</f>
        <v>155</v>
      </c>
      <c r="AC70" s="0" t="n">
        <f aca="false">INT(AB70/30)</f>
        <v>5</v>
      </c>
      <c r="AD70" s="0" t="n">
        <f aca="false">AB70-30*AC70</f>
        <v>5</v>
      </c>
      <c r="AE70" s="0" t="n">
        <f aca="false">2030-AA70</f>
        <v>1962</v>
      </c>
      <c r="AF70" s="5" t="n">
        <f aca="false">DATE(AE70,AC70,AD70)</f>
        <v>22771</v>
      </c>
      <c r="AH70" s="0" t="n">
        <f aca="false">IF(R70=1, RANDBETWEEN(1,3), RANDBETWEEN(1,4))</f>
        <v>4</v>
      </c>
      <c r="AI70" s="6" t="n">
        <f aca="false">IF(R70=0, RANDBETWEEN(1,2), "--")</f>
        <v>1</v>
      </c>
      <c r="AJ70" s="0" t="str">
        <f aca="true">IF(R70=1, OFFSET($AF$1,0,AH70), IF(AI70=1,OFFSET($AF$2,0,AH70),OFFSET($AF$3,0,AH70)))</f>
        <v>C4</v>
      </c>
      <c r="AL70" s="3" t="s">
        <v>38</v>
      </c>
      <c r="AM70" s="7" t="n">
        <f aca="false">AM69+1</f>
        <v>65</v>
      </c>
      <c r="AN70" s="2" t="s">
        <v>39</v>
      </c>
      <c r="AO70" s="3" t="str">
        <f aca="false">AL70&amp;TEXT(AM70,"0000")&amp;"',"&amp;K70&amp;","&amp;N70&amp;","&amp;P70&amp;","&amp;L70&amp;","&amp;O70&amp;","&amp;Q70&amp;","&amp;R70&amp;",'"&amp;TEXT(AF70,"YYYY-MM-DD")&amp;AN70&amp;G70&amp;"', '', '', '"&amp;F70&amp;"',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'XYZ-156-0065','梅津','うめづ','Umezu','扶樹','もとき','MOTOKI',0,'1962-05-05', '', '', '', '080-7483-1413', '', '', '奈良県', '', '', '2015-06-18 18:13:33', '2015-06-18 18:13:33');</v>
      </c>
      <c r="AP70" s="2" t="s">
        <v>40</v>
      </c>
      <c r="AQ70" s="3" t="s">
        <v>41</v>
      </c>
      <c r="AR70" s="3" t="str">
        <f aca="false">AQ70&amp;TEXT(AM70,"0000")&amp;"','"&amp;AJ70&amp;"',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('XYZ-156-0065','C4', '2012-06-19', 1, '', '', NULL, '2015-06-19 00:25:19', '2015-06-19 00:25:19');</v>
      </c>
    </row>
    <row r="71" customFormat="false" ht="30.55" hidden="false" customHeight="false" outlineLevel="0" collapsed="false">
      <c r="B71" s="0" t="s">
        <v>432</v>
      </c>
      <c r="C71" s="0" t="s">
        <v>433</v>
      </c>
      <c r="D71" s="0" t="s">
        <v>51</v>
      </c>
      <c r="E71" s="4" t="s">
        <v>434</v>
      </c>
      <c r="F71" s="0" t="s">
        <v>45</v>
      </c>
      <c r="G71" s="2" t="s">
        <v>435</v>
      </c>
      <c r="J71" s="0" t="n">
        <f aca="false">SEARCH(" ", B71)</f>
        <v>3</v>
      </c>
      <c r="K71" s="0" t="str">
        <f aca="false">"'"&amp;MID(B71,1,J71-1)&amp;"'"</f>
        <v>'神田'</v>
      </c>
      <c r="L71" s="0" t="str">
        <f aca="false">"'"&amp;MID(B71, J71+1, LEN(B71)-J71+1)&amp;"'"</f>
        <v>'春樹'</v>
      </c>
      <c r="M71" s="0" t="n">
        <f aca="false">SEARCH(" ", C71)</f>
        <v>4</v>
      </c>
      <c r="N71" s="0" t="str">
        <f aca="false">"'"&amp;MID(C71,1,M71-1)&amp;"'"</f>
        <v>'かんだ'</v>
      </c>
      <c r="O71" s="0" t="str">
        <f aca="false">"'"&amp;MID(C71, M71+1, LEN(E71)-M71+1)&amp;"'"</f>
        <v>'はるき'</v>
      </c>
      <c r="P71" s="2" t="s">
        <v>436</v>
      </c>
      <c r="Q71" s="2" t="s">
        <v>437</v>
      </c>
      <c r="R71" s="0" t="n">
        <f aca="false">IF(D71="女", 1, 0)</f>
        <v>0</v>
      </c>
      <c r="S71" s="0" t="n">
        <f aca="false">YEAR(E71)</f>
        <v>2014</v>
      </c>
      <c r="T71" s="0" t="n">
        <f aca="false">MONTH(E71)</f>
        <v>8</v>
      </c>
      <c r="U71" s="0" t="n">
        <f aca="false">DAY(E71)</f>
        <v>13</v>
      </c>
      <c r="W71" s="0" t="n">
        <f aca="false">2016-S71</f>
        <v>2</v>
      </c>
      <c r="X71" s="0" t="n">
        <f aca="false">30*T71+U71</f>
        <v>253</v>
      </c>
      <c r="Y71" s="0" t="n">
        <f aca="false">365*W71+X71</f>
        <v>983</v>
      </c>
      <c r="Z71" s="0" t="n">
        <f aca="false">Y71*25</f>
        <v>24575</v>
      </c>
      <c r="AA71" s="0" t="n">
        <f aca="false">INT(Z71/365)</f>
        <v>67</v>
      </c>
      <c r="AB71" s="0" t="n">
        <f aca="false">Z71-365*AA71</f>
        <v>120</v>
      </c>
      <c r="AC71" s="0" t="n">
        <f aca="false">INT(AB71/30)</f>
        <v>4</v>
      </c>
      <c r="AD71" s="0" t="n">
        <f aca="false">AB71-30*AC71</f>
        <v>0</v>
      </c>
      <c r="AE71" s="0" t="n">
        <f aca="false">2030-AA71</f>
        <v>1963</v>
      </c>
      <c r="AF71" s="5" t="n">
        <f aca="false">DATE(AE71,AC71,AD71)</f>
        <v>23101</v>
      </c>
      <c r="AH71" s="0" t="n">
        <f aca="false">IF(R71=1, RANDBETWEEN(1,3), RANDBETWEEN(1,4))</f>
        <v>4</v>
      </c>
      <c r="AI71" s="6" t="n">
        <f aca="false">IF(R71=0, RANDBETWEEN(1,2), "--")</f>
        <v>2</v>
      </c>
      <c r="AJ71" s="0" t="str">
        <f aca="true">IF(R71=1, OFFSET($AF$1,0,AH71), IF(AI71=1,OFFSET($AF$2,0,AH71),OFFSET($AF$3,0,AH71)))</f>
        <v>CM4</v>
      </c>
      <c r="AL71" s="3" t="s">
        <v>38</v>
      </c>
      <c r="AM71" s="7" t="n">
        <f aca="false">AM70+1</f>
        <v>66</v>
      </c>
      <c r="AN71" s="2" t="s">
        <v>39</v>
      </c>
      <c r="AO71" s="3" t="str">
        <f aca="false">AL71&amp;TEXT(AM71,"0000")&amp;"',"&amp;K71&amp;","&amp;N71&amp;","&amp;P71&amp;","&amp;L71&amp;","&amp;O71&amp;","&amp;Q71&amp;","&amp;R71&amp;",'"&amp;TEXT(AF71,"YYYY-MM-DD")&amp;AN71&amp;G71&amp;"', '', '', '"&amp;F71&amp;"',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'XYZ-156-0066','神田','かんだ','Kanda','春樹','はるき','HARUKI',0,'1963-03-31', '', '', '', '090-3260-5633', '', '', '千葉県', '', '', '2015-06-18 18:13:33', '2015-06-18 18:13:33');</v>
      </c>
      <c r="AP71" s="2" t="s">
        <v>40</v>
      </c>
      <c r="AQ71" s="3" t="s">
        <v>41</v>
      </c>
      <c r="AR71" s="3" t="str">
        <f aca="false">AQ71&amp;TEXT(AM71,"0000")&amp;"','"&amp;AJ71&amp;"',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('XYZ-156-0066','CM4', '2012-06-19', 1, '', '', NULL, '2015-06-19 00:25:19', '2015-06-19 00:25:19');</v>
      </c>
    </row>
    <row r="72" customFormat="false" ht="30.55" hidden="false" customHeight="false" outlineLevel="0" collapsed="false">
      <c r="B72" s="0" t="s">
        <v>438</v>
      </c>
      <c r="C72" s="0" t="s">
        <v>439</v>
      </c>
      <c r="D72" s="0" t="s">
        <v>51</v>
      </c>
      <c r="E72" s="4" t="s">
        <v>440</v>
      </c>
      <c r="F72" s="0" t="s">
        <v>92</v>
      </c>
      <c r="G72" s="2" t="s">
        <v>441</v>
      </c>
      <c r="J72" s="0" t="n">
        <f aca="false">SEARCH(" ", B72)</f>
        <v>3</v>
      </c>
      <c r="K72" s="0" t="str">
        <f aca="false">"'"&amp;MID(B72,1,J72-1)&amp;"'"</f>
        <v>'野崎'</v>
      </c>
      <c r="L72" s="0" t="str">
        <f aca="false">"'"&amp;MID(B72, J72+1, LEN(B72)-J72+1)&amp;"'"</f>
        <v>'文世'</v>
      </c>
      <c r="M72" s="0" t="n">
        <f aca="false">SEARCH(" ", C72)</f>
        <v>4</v>
      </c>
      <c r="N72" s="0" t="str">
        <f aca="false">"'"&amp;MID(C72,1,M72-1)&amp;"'"</f>
        <v>'のざき'</v>
      </c>
      <c r="O72" s="0" t="str">
        <f aca="false">"'"&amp;MID(C72, M72+1, LEN(E72)-M72+1)&amp;"'"</f>
        <v>'ふみよ'</v>
      </c>
      <c r="P72" s="2" t="s">
        <v>442</v>
      </c>
      <c r="Q72" s="2" t="s">
        <v>443</v>
      </c>
      <c r="R72" s="0" t="n">
        <f aca="false">IF(D72="女", 1, 0)</f>
        <v>0</v>
      </c>
      <c r="S72" s="0" t="n">
        <f aca="false">YEAR(E72)</f>
        <v>2015</v>
      </c>
      <c r="T72" s="0" t="n">
        <f aca="false">MONTH(E72)</f>
        <v>4</v>
      </c>
      <c r="U72" s="0" t="n">
        <f aca="false">DAY(E72)</f>
        <v>17</v>
      </c>
      <c r="W72" s="0" t="n">
        <f aca="false">2016-S72</f>
        <v>1</v>
      </c>
      <c r="X72" s="0" t="n">
        <f aca="false">30*T72+U72</f>
        <v>137</v>
      </c>
      <c r="Y72" s="0" t="n">
        <f aca="false">365*W72+X72</f>
        <v>502</v>
      </c>
      <c r="Z72" s="0" t="n">
        <f aca="false">Y72*25</f>
        <v>12550</v>
      </c>
      <c r="AA72" s="0" t="n">
        <f aca="false">INT(Z72/365)</f>
        <v>34</v>
      </c>
      <c r="AB72" s="0" t="n">
        <f aca="false">Z72-365*AA72</f>
        <v>140</v>
      </c>
      <c r="AC72" s="0" t="n">
        <f aca="false">INT(AB72/30)</f>
        <v>4</v>
      </c>
      <c r="AD72" s="0" t="n">
        <f aca="false">AB72-30*AC72</f>
        <v>20</v>
      </c>
      <c r="AE72" s="0" t="n">
        <f aca="false">2030-AA72</f>
        <v>1996</v>
      </c>
      <c r="AF72" s="5" t="n">
        <f aca="false">DATE(AE72,AC72,AD72)</f>
        <v>35175</v>
      </c>
      <c r="AH72" s="0" t="n">
        <f aca="false">IF(R72=1, RANDBETWEEN(1,3), RANDBETWEEN(1,4))</f>
        <v>1</v>
      </c>
      <c r="AI72" s="6" t="n">
        <f aca="false">IF(R72=0, RANDBETWEEN(1,2), "--")</f>
        <v>2</v>
      </c>
      <c r="AJ72" s="0" t="str">
        <f aca="true">IF(R72=1, OFFSET($AF$1,0,AH72), IF(AI72=1,OFFSET($AF$2,0,AH72),OFFSET($AF$3,0,AH72)))</f>
        <v>CM1</v>
      </c>
      <c r="AL72" s="3" t="s">
        <v>38</v>
      </c>
      <c r="AM72" s="7" t="n">
        <f aca="false">AM71+1</f>
        <v>67</v>
      </c>
      <c r="AN72" s="2" t="s">
        <v>39</v>
      </c>
      <c r="AO72" s="3" t="str">
        <f aca="false">AL72&amp;TEXT(AM72,"0000")&amp;"',"&amp;K72&amp;","&amp;N72&amp;","&amp;P72&amp;","&amp;L72&amp;","&amp;O72&amp;","&amp;Q72&amp;","&amp;R72&amp;",'"&amp;TEXT(AF72,"YYYY-MM-DD")&amp;AN72&amp;G72&amp;"', '', '', '"&amp;F72&amp;"',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'XYZ-156-0067','野崎','のざき','Nozaki','文世','ふみよ','FUMIYO',0,'1996-04-20', '', '', '', '080-4476-5694', '', '', '埼玉県', '', '', '2015-06-18 18:13:33', '2015-06-18 18:13:33');</v>
      </c>
      <c r="AP72" s="2" t="s">
        <v>40</v>
      </c>
      <c r="AQ72" s="3" t="s">
        <v>41</v>
      </c>
      <c r="AR72" s="3" t="str">
        <f aca="false">AQ72&amp;TEXT(AM72,"0000")&amp;"','"&amp;AJ72&amp;"',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('XYZ-156-0067','CM1', '2012-06-19', 1, '', '', NULL, '2015-06-19 00:25:19', '2015-06-19 00:25:19');</v>
      </c>
    </row>
    <row r="73" customFormat="false" ht="30.55" hidden="false" customHeight="false" outlineLevel="0" collapsed="false">
      <c r="B73" s="0" t="s">
        <v>444</v>
      </c>
      <c r="C73" s="0" t="s">
        <v>445</v>
      </c>
      <c r="D73" s="0" t="s">
        <v>51</v>
      </c>
      <c r="E73" s="4" t="s">
        <v>446</v>
      </c>
      <c r="F73" s="0" t="s">
        <v>171</v>
      </c>
      <c r="G73" s="2" t="s">
        <v>447</v>
      </c>
      <c r="J73" s="0" t="n">
        <f aca="false">SEARCH(" ", B73)</f>
        <v>3</v>
      </c>
      <c r="K73" s="0" t="str">
        <f aca="false">"'"&amp;MID(B73,1,J73-1)&amp;"'"</f>
        <v>'真田'</v>
      </c>
      <c r="L73" s="0" t="str">
        <f aca="false">"'"&amp;MID(B73, J73+1, LEN(B73)-J73+1)&amp;"'"</f>
        <v>'七世'</v>
      </c>
      <c r="M73" s="0" t="n">
        <f aca="false">SEARCH(" ", C73)</f>
        <v>4</v>
      </c>
      <c r="N73" s="0" t="str">
        <f aca="false">"'"&amp;MID(C73,1,M73-1)&amp;"'"</f>
        <v>'さなだ'</v>
      </c>
      <c r="O73" s="0" t="str">
        <f aca="false">"'"&amp;MID(C73, M73+1, LEN(E73)-M73+1)&amp;"'"</f>
        <v>'ななせ'</v>
      </c>
      <c r="P73" s="2" t="s">
        <v>448</v>
      </c>
      <c r="Q73" s="2" t="s">
        <v>449</v>
      </c>
      <c r="R73" s="0" t="n">
        <f aca="false">IF(D73="女", 1, 0)</f>
        <v>0</v>
      </c>
      <c r="S73" s="0" t="n">
        <f aca="false">YEAR(E73)</f>
        <v>2015</v>
      </c>
      <c r="T73" s="0" t="n">
        <f aca="false">MONTH(E73)</f>
        <v>5</v>
      </c>
      <c r="U73" s="0" t="n">
        <f aca="false">DAY(E73)</f>
        <v>1</v>
      </c>
      <c r="W73" s="0" t="n">
        <f aca="false">2016-S73</f>
        <v>1</v>
      </c>
      <c r="X73" s="0" t="n">
        <f aca="false">30*T73+U73</f>
        <v>151</v>
      </c>
      <c r="Y73" s="0" t="n">
        <f aca="false">365*W73+X73</f>
        <v>516</v>
      </c>
      <c r="Z73" s="0" t="n">
        <f aca="false">Y73*25</f>
        <v>12900</v>
      </c>
      <c r="AA73" s="0" t="n">
        <f aca="false">INT(Z73/365)</f>
        <v>35</v>
      </c>
      <c r="AB73" s="0" t="n">
        <f aca="false">Z73-365*AA73</f>
        <v>125</v>
      </c>
      <c r="AC73" s="0" t="n">
        <f aca="false">INT(AB73/30)</f>
        <v>4</v>
      </c>
      <c r="AD73" s="0" t="n">
        <f aca="false">AB73-30*AC73</f>
        <v>5</v>
      </c>
      <c r="AE73" s="0" t="n">
        <f aca="false">2030-AA73</f>
        <v>1995</v>
      </c>
      <c r="AF73" s="5" t="n">
        <f aca="false">DATE(AE73,AC73,AD73)</f>
        <v>34794</v>
      </c>
      <c r="AH73" s="0" t="n">
        <f aca="false">IF(R73=1, RANDBETWEEN(1,3), RANDBETWEEN(1,4))</f>
        <v>2</v>
      </c>
      <c r="AI73" s="6" t="n">
        <f aca="false">IF(R73=0, RANDBETWEEN(1,2), "--")</f>
        <v>2</v>
      </c>
      <c r="AJ73" s="0" t="str">
        <f aca="true">IF(R73=1, OFFSET($AF$1,0,AH73), IF(AI73=1,OFFSET($AF$2,0,AH73),OFFSET($AF$3,0,AH73)))</f>
        <v>CM2</v>
      </c>
      <c r="AL73" s="3" t="s">
        <v>38</v>
      </c>
      <c r="AM73" s="7" t="n">
        <f aca="false">AM72+1</f>
        <v>68</v>
      </c>
      <c r="AN73" s="2" t="s">
        <v>39</v>
      </c>
      <c r="AO73" s="3" t="str">
        <f aca="false">AL73&amp;TEXT(AM73,"0000")&amp;"',"&amp;K73&amp;","&amp;N73&amp;","&amp;P73&amp;","&amp;L73&amp;","&amp;O73&amp;","&amp;Q73&amp;","&amp;R73&amp;",'"&amp;TEXT(AF73,"YYYY-MM-DD")&amp;AN73&amp;G73&amp;"', '', '', '"&amp;F73&amp;"',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'XYZ-156-0068','真田','さなだ','Sanada','七世','ななせ','NANASE',0,'1995-04-05', '', '', '', '080-9506-5195', '', '', '神奈川県', '', '', '2015-06-18 18:13:33', '2015-06-18 18:13:33');</v>
      </c>
      <c r="AP73" s="2" t="s">
        <v>40</v>
      </c>
      <c r="AQ73" s="3" t="s">
        <v>41</v>
      </c>
      <c r="AR73" s="3" t="str">
        <f aca="false">AQ73&amp;TEXT(AM73,"0000")&amp;"','"&amp;AJ73&amp;"',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('XYZ-156-0068','CM2', '2012-06-19', 1, '', '', NULL, '2015-06-19 00:25:19', '2015-06-19 00:25:19');</v>
      </c>
    </row>
    <row r="74" customFormat="false" ht="30.55" hidden="false" customHeight="false" outlineLevel="0" collapsed="false">
      <c r="B74" s="0" t="s">
        <v>450</v>
      </c>
      <c r="C74" s="0" t="s">
        <v>451</v>
      </c>
      <c r="D74" s="0" t="s">
        <v>51</v>
      </c>
      <c r="E74" s="4" t="s">
        <v>452</v>
      </c>
      <c r="F74" s="0" t="s">
        <v>323</v>
      </c>
      <c r="G74" s="2" t="s">
        <v>453</v>
      </c>
      <c r="J74" s="0" t="n">
        <f aca="false">SEARCH(" ", B74)</f>
        <v>3</v>
      </c>
      <c r="K74" s="0" t="str">
        <f aca="false">"'"&amp;MID(B74,1,J74-1)&amp;"'"</f>
        <v>'牧瀬'</v>
      </c>
      <c r="L74" s="0" t="str">
        <f aca="false">"'"&amp;MID(B74, J74+1, LEN(B74)-J74+1)&amp;"'"</f>
        <v>'大五郎'</v>
      </c>
      <c r="M74" s="0" t="n">
        <f aca="false">SEARCH(" ", C74)</f>
        <v>4</v>
      </c>
      <c r="N74" s="0" t="str">
        <f aca="false">"'"&amp;MID(C74,1,M74-1)&amp;"'"</f>
        <v>'まきせ'</v>
      </c>
      <c r="O74" s="0" t="str">
        <f aca="false">"'"&amp;MID(C74, M74+1, LEN(E74)-M74+1)&amp;"'"</f>
        <v>'だいごろう'</v>
      </c>
      <c r="P74" s="2" t="s">
        <v>454</v>
      </c>
      <c r="Q74" s="2" t="s">
        <v>455</v>
      </c>
      <c r="R74" s="0" t="n">
        <f aca="false">IF(D74="女", 1, 0)</f>
        <v>0</v>
      </c>
      <c r="S74" s="0" t="n">
        <f aca="false">YEAR(E74)</f>
        <v>2014</v>
      </c>
      <c r="T74" s="0" t="n">
        <f aca="false">MONTH(E74)</f>
        <v>11</v>
      </c>
      <c r="U74" s="0" t="n">
        <f aca="false">DAY(E74)</f>
        <v>15</v>
      </c>
      <c r="W74" s="0" t="n">
        <f aca="false">2016-S74</f>
        <v>2</v>
      </c>
      <c r="X74" s="0" t="n">
        <f aca="false">30*T74+U74</f>
        <v>345</v>
      </c>
      <c r="Y74" s="0" t="n">
        <f aca="false">365*W74+X74</f>
        <v>1075</v>
      </c>
      <c r="Z74" s="0" t="n">
        <f aca="false">Y74*25</f>
        <v>26875</v>
      </c>
      <c r="AA74" s="0" t="n">
        <f aca="false">INT(Z74/365)</f>
        <v>73</v>
      </c>
      <c r="AB74" s="0" t="n">
        <f aca="false">Z74-365*AA74</f>
        <v>230</v>
      </c>
      <c r="AC74" s="0" t="n">
        <f aca="false">INT(AB74/30)</f>
        <v>7</v>
      </c>
      <c r="AD74" s="0" t="n">
        <f aca="false">AB74-30*AC74</f>
        <v>20</v>
      </c>
      <c r="AE74" s="0" t="n">
        <f aca="false">2030-AA74</f>
        <v>1957</v>
      </c>
      <c r="AF74" s="5" t="n">
        <f aca="false">DATE(AE74,AC74,AD74)</f>
        <v>21021</v>
      </c>
      <c r="AH74" s="0" t="n">
        <f aca="false">IF(R74=1, RANDBETWEEN(1,3), RANDBETWEEN(1,4))</f>
        <v>1</v>
      </c>
      <c r="AI74" s="6" t="n">
        <f aca="false">IF(R74=0, RANDBETWEEN(1,2), "--")</f>
        <v>1</v>
      </c>
      <c r="AJ74" s="0" t="str">
        <f aca="true">IF(R74=1, OFFSET($AF$1,0,AH74), IF(AI74=1,OFFSET($AF$2,0,AH74),OFFSET($AF$3,0,AH74)))</f>
        <v>C1</v>
      </c>
      <c r="AL74" s="3" t="s">
        <v>38</v>
      </c>
      <c r="AM74" s="7" t="n">
        <f aca="false">AM73+1</f>
        <v>69</v>
      </c>
      <c r="AN74" s="2" t="s">
        <v>39</v>
      </c>
      <c r="AO74" s="3" t="str">
        <f aca="false">AL74&amp;TEXT(AM74,"0000")&amp;"',"&amp;K74&amp;","&amp;N74&amp;","&amp;P74&amp;","&amp;L74&amp;","&amp;O74&amp;","&amp;Q74&amp;","&amp;R74&amp;",'"&amp;TEXT(AF74,"YYYY-MM-DD")&amp;AN74&amp;G74&amp;"', '', '', '"&amp;F74&amp;"',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'XYZ-156-0069','牧瀬','まきせ','Makise','大五郎','だいごろう','DAIGORO',0,'1957-07-20', '', '', '', '090-8268-4380', '', '', '広島県', '', '', '2015-06-18 18:13:33', '2015-06-18 18:13:33');</v>
      </c>
      <c r="AP74" s="2" t="s">
        <v>40</v>
      </c>
      <c r="AQ74" s="3" t="s">
        <v>41</v>
      </c>
      <c r="AR74" s="3" t="str">
        <f aca="false">AQ74&amp;TEXT(AM74,"0000")&amp;"','"&amp;AJ74&amp;"',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('XYZ-156-0069','C1', '2012-06-19', 1, '', '', NULL, '2015-06-19 00:25:19', '2015-06-19 00:25:19');</v>
      </c>
    </row>
    <row r="75" customFormat="false" ht="30.55" hidden="false" customHeight="false" outlineLevel="0" collapsed="false">
      <c r="B75" s="0" t="s">
        <v>456</v>
      </c>
      <c r="C75" s="0" t="s">
        <v>457</v>
      </c>
      <c r="D75" s="0" t="s">
        <v>51</v>
      </c>
      <c r="E75" s="4" t="s">
        <v>458</v>
      </c>
      <c r="F75" s="0" t="s">
        <v>53</v>
      </c>
      <c r="G75" s="2" t="s">
        <v>459</v>
      </c>
      <c r="J75" s="0" t="n">
        <f aca="false">SEARCH(" ", B75)</f>
        <v>3</v>
      </c>
      <c r="K75" s="0" t="str">
        <f aca="false">"'"&amp;MID(B75,1,J75-1)&amp;"'"</f>
        <v>'高畑'</v>
      </c>
      <c r="L75" s="0" t="str">
        <f aca="false">"'"&amp;MID(B75, J75+1, LEN(B75)-J75+1)&amp;"'"</f>
        <v>'ノブヒコ'</v>
      </c>
      <c r="M75" s="0" t="n">
        <f aca="false">SEARCH(" ", C75)</f>
        <v>5</v>
      </c>
      <c r="N75" s="0" t="str">
        <f aca="false">"'"&amp;MID(C75,1,M75-1)&amp;"'"</f>
        <v>'たかはた'</v>
      </c>
      <c r="O75" s="0" t="str">
        <f aca="false">"'"&amp;MID(C75, M75+1, LEN(E75)-M75+1)&amp;"'"</f>
        <v>'のぶひこ'</v>
      </c>
      <c r="P75" s="2" t="s">
        <v>460</v>
      </c>
      <c r="Q75" s="2" t="s">
        <v>378</v>
      </c>
      <c r="R75" s="0" t="n">
        <f aca="false">IF(D75="女", 1, 0)</f>
        <v>0</v>
      </c>
      <c r="S75" s="0" t="n">
        <f aca="false">YEAR(E75)</f>
        <v>2015</v>
      </c>
      <c r="T75" s="0" t="n">
        <f aca="false">MONTH(E75)</f>
        <v>4</v>
      </c>
      <c r="U75" s="0" t="n">
        <f aca="false">DAY(E75)</f>
        <v>9</v>
      </c>
      <c r="W75" s="0" t="n">
        <f aca="false">2016-S75</f>
        <v>1</v>
      </c>
      <c r="X75" s="0" t="n">
        <f aca="false">30*T75+U75</f>
        <v>129</v>
      </c>
      <c r="Y75" s="0" t="n">
        <f aca="false">365*W75+X75</f>
        <v>494</v>
      </c>
      <c r="Z75" s="0" t="n">
        <f aca="false">Y75*25</f>
        <v>12350</v>
      </c>
      <c r="AA75" s="0" t="n">
        <f aca="false">INT(Z75/365)</f>
        <v>33</v>
      </c>
      <c r="AB75" s="0" t="n">
        <f aca="false">Z75-365*AA75</f>
        <v>305</v>
      </c>
      <c r="AC75" s="0" t="n">
        <f aca="false">INT(AB75/30)</f>
        <v>10</v>
      </c>
      <c r="AD75" s="0" t="n">
        <f aca="false">AB75-30*AC75</f>
        <v>5</v>
      </c>
      <c r="AE75" s="0" t="n">
        <f aca="false">2030-AA75</f>
        <v>1997</v>
      </c>
      <c r="AF75" s="5" t="n">
        <f aca="false">DATE(AE75,AC75,AD75)</f>
        <v>35708</v>
      </c>
      <c r="AH75" s="0" t="n">
        <f aca="false">IF(R75=1, RANDBETWEEN(1,3), RANDBETWEEN(1,4))</f>
        <v>1</v>
      </c>
      <c r="AI75" s="6" t="n">
        <f aca="false">IF(R75=0, RANDBETWEEN(1,2), "--")</f>
        <v>1</v>
      </c>
      <c r="AJ75" s="0" t="str">
        <f aca="true">IF(R75=1, OFFSET($AF$1,0,AH75), IF(AI75=1,OFFSET($AF$2,0,AH75),OFFSET($AF$3,0,AH75)))</f>
        <v>C1</v>
      </c>
      <c r="AL75" s="3" t="s">
        <v>38</v>
      </c>
      <c r="AM75" s="7" t="n">
        <f aca="false">AM74+1</f>
        <v>70</v>
      </c>
      <c r="AN75" s="2" t="s">
        <v>39</v>
      </c>
      <c r="AO75" s="3" t="str">
        <f aca="false">AL75&amp;TEXT(AM75,"0000")&amp;"',"&amp;K75&amp;","&amp;N75&amp;","&amp;P75&amp;","&amp;L75&amp;","&amp;O75&amp;","&amp;Q75&amp;","&amp;R75&amp;",'"&amp;TEXT(AF75,"YYYY-MM-DD")&amp;AN75&amp;G75&amp;"', '', '', '"&amp;F75&amp;"',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'XYZ-156-0070','高畑','たかはた','Takahata','ノブヒコ','のぶひこ','NOBUHIKO',0,'1997-10-05', '', '', '', '080-3792-9189', '', '', '東京都', '', '', '2015-06-18 18:13:33', '2015-06-18 18:13:33');</v>
      </c>
      <c r="AP75" s="2" t="s">
        <v>40</v>
      </c>
      <c r="AQ75" s="3" t="s">
        <v>41</v>
      </c>
      <c r="AR75" s="3" t="str">
        <f aca="false">AQ75&amp;TEXT(AM75,"0000")&amp;"','"&amp;AJ75&amp;"',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('XYZ-156-0070','C1', '2012-06-19', 1, '', '', NULL, '2015-06-19 00:25:19', '2015-06-19 00:25:19');</v>
      </c>
    </row>
    <row r="76" customFormat="false" ht="30.55" hidden="false" customHeight="false" outlineLevel="0" collapsed="false">
      <c r="B76" s="0" t="s">
        <v>461</v>
      </c>
      <c r="C76" s="0" t="s">
        <v>462</v>
      </c>
      <c r="D76" s="0" t="s">
        <v>51</v>
      </c>
      <c r="E76" s="4" t="s">
        <v>463</v>
      </c>
      <c r="F76" s="0" t="s">
        <v>66</v>
      </c>
      <c r="G76" s="2" t="s">
        <v>464</v>
      </c>
      <c r="J76" s="0" t="n">
        <f aca="false">SEARCH(" ", B76)</f>
        <v>3</v>
      </c>
      <c r="K76" s="0" t="str">
        <f aca="false">"'"&amp;MID(B76,1,J76-1)&amp;"'"</f>
        <v>'大塚'</v>
      </c>
      <c r="L76" s="0" t="str">
        <f aca="false">"'"&amp;MID(B76, J76+1, LEN(B76)-J76+1)&amp;"'"</f>
        <v>'一樹'</v>
      </c>
      <c r="M76" s="0" t="n">
        <f aca="false">SEARCH(" ", C76)</f>
        <v>5</v>
      </c>
      <c r="N76" s="0" t="str">
        <f aca="false">"'"&amp;MID(C76,1,M76-1)&amp;"'"</f>
        <v>'おおつか'</v>
      </c>
      <c r="O76" s="0" t="str">
        <f aca="false">"'"&amp;MID(C76, M76+1, LEN(E76)-M76+1)&amp;"'"</f>
        <v>'かずき'</v>
      </c>
      <c r="P76" s="2" t="s">
        <v>465</v>
      </c>
      <c r="Q76" s="2" t="s">
        <v>260</v>
      </c>
      <c r="R76" s="0" t="n">
        <f aca="false">IF(D76="女", 1, 0)</f>
        <v>0</v>
      </c>
      <c r="S76" s="0" t="n">
        <f aca="false">YEAR(E76)</f>
        <v>2014</v>
      </c>
      <c r="T76" s="0" t="n">
        <f aca="false">MONTH(E76)</f>
        <v>7</v>
      </c>
      <c r="U76" s="0" t="n">
        <f aca="false">DAY(E76)</f>
        <v>29</v>
      </c>
      <c r="W76" s="0" t="n">
        <f aca="false">2016-S76</f>
        <v>2</v>
      </c>
      <c r="X76" s="0" t="n">
        <f aca="false">30*T76+U76</f>
        <v>239</v>
      </c>
      <c r="Y76" s="0" t="n">
        <f aca="false">365*W76+X76</f>
        <v>969</v>
      </c>
      <c r="Z76" s="0" t="n">
        <f aca="false">Y76*25</f>
        <v>24225</v>
      </c>
      <c r="AA76" s="0" t="n">
        <f aca="false">INT(Z76/365)</f>
        <v>66</v>
      </c>
      <c r="AB76" s="0" t="n">
        <f aca="false">Z76-365*AA76</f>
        <v>135</v>
      </c>
      <c r="AC76" s="0" t="n">
        <f aca="false">INT(AB76/30)</f>
        <v>4</v>
      </c>
      <c r="AD76" s="0" t="n">
        <f aca="false">AB76-30*AC76</f>
        <v>15</v>
      </c>
      <c r="AE76" s="0" t="n">
        <f aca="false">2030-AA76</f>
        <v>1964</v>
      </c>
      <c r="AF76" s="5" t="n">
        <f aca="false">DATE(AE76,AC76,AD76)</f>
        <v>23482</v>
      </c>
      <c r="AH76" s="0" t="n">
        <f aca="false">IF(R76=1, RANDBETWEEN(1,3), RANDBETWEEN(1,4))</f>
        <v>1</v>
      </c>
      <c r="AI76" s="6" t="n">
        <f aca="false">IF(R76=0, RANDBETWEEN(1,2), "--")</f>
        <v>1</v>
      </c>
      <c r="AJ76" s="0" t="str">
        <f aca="true">IF(R76=1, OFFSET($AF$1,0,AH76), IF(AI76=1,OFFSET($AF$2,0,AH76),OFFSET($AF$3,0,AH76)))</f>
        <v>C1</v>
      </c>
      <c r="AL76" s="3" t="s">
        <v>38</v>
      </c>
      <c r="AM76" s="7" t="n">
        <f aca="false">AM75+1</f>
        <v>71</v>
      </c>
      <c r="AN76" s="2" t="s">
        <v>39</v>
      </c>
      <c r="AO76" s="3" t="str">
        <f aca="false">AL76&amp;TEXT(AM76,"0000")&amp;"',"&amp;K76&amp;","&amp;N76&amp;","&amp;P76&amp;","&amp;L76&amp;","&amp;O76&amp;","&amp;Q76&amp;","&amp;R76&amp;",'"&amp;TEXT(AF76,"YYYY-MM-DD")&amp;AN76&amp;G76&amp;"', '', '', '"&amp;F76&amp;"',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'XYZ-156-0071','大塚','おおつか','Otsuka','一樹','かずき','KAZUKI',0,'1964-04-15', '', '', '', '080-4126-5946', '', '', '兵庫県', '', '', '2015-06-18 18:13:33', '2015-06-18 18:13:33');</v>
      </c>
      <c r="AP76" s="2" t="s">
        <v>40</v>
      </c>
      <c r="AQ76" s="3" t="s">
        <v>41</v>
      </c>
      <c r="AR76" s="3" t="str">
        <f aca="false">AQ76&amp;TEXT(AM76,"0000")&amp;"','"&amp;AJ76&amp;"',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('XYZ-156-0071','C1', '2012-06-19', 1, '', '', NULL, '2015-06-19 00:25:19', '2015-06-19 00:25:19');</v>
      </c>
    </row>
    <row r="77" customFormat="false" ht="30.55" hidden="false" customHeight="false" outlineLevel="0" collapsed="false">
      <c r="B77" s="0" t="s">
        <v>466</v>
      </c>
      <c r="C77" s="0" t="s">
        <v>467</v>
      </c>
      <c r="D77" s="0" t="s">
        <v>32</v>
      </c>
      <c r="E77" s="4" t="s">
        <v>468</v>
      </c>
      <c r="F77" s="0" t="s">
        <v>469</v>
      </c>
      <c r="G77" s="2" t="s">
        <v>470</v>
      </c>
      <c r="J77" s="0" t="n">
        <f aca="false">SEARCH(" ", B77)</f>
        <v>3</v>
      </c>
      <c r="K77" s="0" t="str">
        <f aca="false">"'"&amp;MID(B77,1,J77-1)&amp;"'"</f>
        <v>'三輪'</v>
      </c>
      <c r="L77" s="0" t="str">
        <f aca="false">"'"&amp;MID(B77, J77+1, LEN(B77)-J77+1)&amp;"'"</f>
        <v>'真奈美'</v>
      </c>
      <c r="M77" s="0" t="n">
        <f aca="false">SEARCH(" ", C77)</f>
        <v>3</v>
      </c>
      <c r="N77" s="0" t="str">
        <f aca="false">"'"&amp;MID(C77,1,M77-1)&amp;"'"</f>
        <v>'みわ'</v>
      </c>
      <c r="O77" s="0" t="str">
        <f aca="false">"'"&amp;MID(C77, M77+1, LEN(E77)-M77+1)&amp;"'"</f>
        <v>'まなみ'</v>
      </c>
      <c r="P77" s="2" t="s">
        <v>471</v>
      </c>
      <c r="Q77" s="2" t="s">
        <v>472</v>
      </c>
      <c r="R77" s="0" t="n">
        <f aca="false">IF(D77="女", 1, 0)</f>
        <v>1</v>
      </c>
      <c r="S77" s="0" t="n">
        <f aca="false">YEAR(E77)</f>
        <v>2014</v>
      </c>
      <c r="T77" s="0" t="n">
        <f aca="false">MONTH(E77)</f>
        <v>9</v>
      </c>
      <c r="U77" s="0" t="n">
        <f aca="false">DAY(E77)</f>
        <v>2</v>
      </c>
      <c r="W77" s="0" t="n">
        <f aca="false">2016-S77</f>
        <v>2</v>
      </c>
      <c r="X77" s="0" t="n">
        <f aca="false">30*T77+U77</f>
        <v>272</v>
      </c>
      <c r="Y77" s="0" t="n">
        <f aca="false">365*W77+X77</f>
        <v>1002</v>
      </c>
      <c r="Z77" s="0" t="n">
        <f aca="false">Y77*25</f>
        <v>25050</v>
      </c>
      <c r="AA77" s="0" t="n">
        <f aca="false">INT(Z77/365)</f>
        <v>68</v>
      </c>
      <c r="AB77" s="0" t="n">
        <f aca="false">Z77-365*AA77</f>
        <v>230</v>
      </c>
      <c r="AC77" s="0" t="n">
        <f aca="false">INT(AB77/30)</f>
        <v>7</v>
      </c>
      <c r="AD77" s="0" t="n">
        <f aca="false">AB77-30*AC77</f>
        <v>20</v>
      </c>
      <c r="AE77" s="0" t="n">
        <f aca="false">2030-AA77</f>
        <v>1962</v>
      </c>
      <c r="AF77" s="5" t="n">
        <f aca="false">DATE(AE77,AC77,AD77)</f>
        <v>22847</v>
      </c>
      <c r="AH77" s="0" t="n">
        <f aca="false">IF(R77=1, RANDBETWEEN(1,3), RANDBETWEEN(1,4))</f>
        <v>3</v>
      </c>
      <c r="AI77" s="6" t="str">
        <f aca="false">IF(R77=0, RANDBETWEEN(1,2), "--")</f>
        <v>--</v>
      </c>
      <c r="AJ77" s="0" t="str">
        <f aca="true">IF(R77=1, OFFSET($AF$1,0,AH77), IF(AI77=1,OFFSET($AF$2,0,AH77),OFFSET($AF$3,0,AH77)))</f>
        <v>CL3</v>
      </c>
      <c r="AL77" s="3" t="s">
        <v>38</v>
      </c>
      <c r="AM77" s="7" t="n">
        <f aca="false">AM76+1</f>
        <v>72</v>
      </c>
      <c r="AN77" s="2" t="s">
        <v>39</v>
      </c>
      <c r="AO77" s="3" t="str">
        <f aca="false">AL77&amp;TEXT(AM77,"0000")&amp;"',"&amp;K77&amp;","&amp;N77&amp;","&amp;P77&amp;","&amp;L77&amp;","&amp;O77&amp;","&amp;Q77&amp;","&amp;R77&amp;",'"&amp;TEXT(AF77,"YYYY-MM-DD")&amp;AN77&amp;G77&amp;"', '', '', '"&amp;F77&amp;"',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'XYZ-156-0072','三輪','みわ','Miwa','真奈美','まなみ','MANAMI',1,'1962-07-20', '', '', '', '090-4925-7182', '', '', '福井県', '', '', '2015-06-18 18:13:33', '2015-06-18 18:13:33');</v>
      </c>
      <c r="AP77" s="2" t="s">
        <v>40</v>
      </c>
      <c r="AQ77" s="3" t="s">
        <v>41</v>
      </c>
      <c r="AR77" s="3" t="str">
        <f aca="false">AQ77&amp;TEXT(AM77,"0000")&amp;"','"&amp;AJ77&amp;"',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('XYZ-156-0072','CL3', '2012-06-19', 1, '', '', NULL, '2015-06-19 00:25:19', '2015-06-19 00:25:19');</v>
      </c>
    </row>
    <row r="78" customFormat="false" ht="30.55" hidden="false" customHeight="false" outlineLevel="0" collapsed="false">
      <c r="B78" s="0" t="s">
        <v>473</v>
      </c>
      <c r="C78" s="0" t="s">
        <v>474</v>
      </c>
      <c r="D78" s="0" t="s">
        <v>32</v>
      </c>
      <c r="E78" s="4" t="s">
        <v>184</v>
      </c>
      <c r="F78" s="0" t="s">
        <v>264</v>
      </c>
      <c r="G78" s="2" t="s">
        <v>475</v>
      </c>
      <c r="J78" s="0" t="n">
        <f aca="false">SEARCH(" ", B78)</f>
        <v>3</v>
      </c>
      <c r="K78" s="0" t="str">
        <f aca="false">"'"&amp;MID(B78,1,J78-1)&amp;"'"</f>
        <v>'有馬'</v>
      </c>
      <c r="L78" s="0" t="str">
        <f aca="false">"'"&amp;MID(B78, J78+1, LEN(B78)-J78+1)&amp;"'"</f>
        <v>'理紗'</v>
      </c>
      <c r="M78" s="0" t="n">
        <f aca="false">SEARCH(" ", C78)</f>
        <v>4</v>
      </c>
      <c r="N78" s="0" t="str">
        <f aca="false">"'"&amp;MID(C78,1,M78-1)&amp;"'"</f>
        <v>'ありま'</v>
      </c>
      <c r="O78" s="0" t="str">
        <f aca="false">"'"&amp;MID(C78, M78+1, LEN(E78)-M78+1)&amp;"'"</f>
        <v>'りさ'</v>
      </c>
      <c r="P78" s="2" t="s">
        <v>476</v>
      </c>
      <c r="Q78" s="2" t="s">
        <v>477</v>
      </c>
      <c r="R78" s="0" t="n">
        <f aca="false">IF(D78="女", 1, 0)</f>
        <v>1</v>
      </c>
      <c r="S78" s="0" t="n">
        <f aca="false">YEAR(E78)</f>
        <v>2015</v>
      </c>
      <c r="T78" s="0" t="n">
        <f aca="false">MONTH(E78)</f>
        <v>6</v>
      </c>
      <c r="U78" s="0" t="n">
        <f aca="false">DAY(E78)</f>
        <v>16</v>
      </c>
      <c r="W78" s="0" t="n">
        <f aca="false">2016-S78</f>
        <v>1</v>
      </c>
      <c r="X78" s="0" t="n">
        <f aca="false">30*T78+U78</f>
        <v>196</v>
      </c>
      <c r="Y78" s="0" t="n">
        <f aca="false">365*W78+X78</f>
        <v>561</v>
      </c>
      <c r="Z78" s="0" t="n">
        <f aca="false">Y78*25</f>
        <v>14025</v>
      </c>
      <c r="AA78" s="0" t="n">
        <f aca="false">INT(Z78/365)</f>
        <v>38</v>
      </c>
      <c r="AB78" s="0" t="n">
        <f aca="false">Z78-365*AA78</f>
        <v>155</v>
      </c>
      <c r="AC78" s="0" t="n">
        <f aca="false">INT(AB78/30)</f>
        <v>5</v>
      </c>
      <c r="AD78" s="0" t="n">
        <f aca="false">AB78-30*AC78</f>
        <v>5</v>
      </c>
      <c r="AE78" s="0" t="n">
        <f aca="false">2030-AA78</f>
        <v>1992</v>
      </c>
      <c r="AF78" s="5" t="n">
        <f aca="false">DATE(AE78,AC78,AD78)</f>
        <v>33729</v>
      </c>
      <c r="AH78" s="0" t="n">
        <f aca="false">IF(R78=1, RANDBETWEEN(1,3), RANDBETWEEN(1,4))</f>
        <v>3</v>
      </c>
      <c r="AI78" s="6" t="str">
        <f aca="false">IF(R78=0, RANDBETWEEN(1,2), "--")</f>
        <v>--</v>
      </c>
      <c r="AJ78" s="0" t="str">
        <f aca="true">IF(R78=1, OFFSET($AF$1,0,AH78), IF(AI78=1,OFFSET($AF$2,0,AH78),OFFSET($AF$3,0,AH78)))</f>
        <v>CL3</v>
      </c>
      <c r="AL78" s="3" t="s">
        <v>38</v>
      </c>
      <c r="AM78" s="7" t="n">
        <f aca="false">AM77+1</f>
        <v>73</v>
      </c>
      <c r="AN78" s="2" t="s">
        <v>39</v>
      </c>
      <c r="AO78" s="3" t="str">
        <f aca="false">AL78&amp;TEXT(AM78,"0000")&amp;"',"&amp;K78&amp;","&amp;N78&amp;","&amp;P78&amp;","&amp;L78&amp;","&amp;O78&amp;","&amp;Q78&amp;","&amp;R78&amp;",'"&amp;TEXT(AF78,"YYYY-MM-DD")&amp;AN78&amp;G78&amp;"', '', '', '"&amp;F78&amp;"',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'XYZ-156-0073','有馬','ありま','Arima','理紗','りさ','RISA',1,'1992-05-05', '', '', '', '090-6452- 651', '', '', '北海道', '', '', '2015-06-18 18:13:33', '2015-06-18 18:13:33');</v>
      </c>
      <c r="AP78" s="2" t="s">
        <v>40</v>
      </c>
      <c r="AQ78" s="3" t="s">
        <v>41</v>
      </c>
      <c r="AR78" s="3" t="str">
        <f aca="false">AQ78&amp;TEXT(AM78,"0000")&amp;"','"&amp;AJ78&amp;"',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('XYZ-156-0073','CL3', '2012-06-19', 1, '', '', NULL, '2015-06-19 00:25:19', '2015-06-19 00:25:19');</v>
      </c>
    </row>
    <row r="79" customFormat="false" ht="30.55" hidden="false" customHeight="false" outlineLevel="0" collapsed="false">
      <c r="B79" s="0" t="s">
        <v>478</v>
      </c>
      <c r="C79" s="0" t="s">
        <v>479</v>
      </c>
      <c r="D79" s="0" t="s">
        <v>32</v>
      </c>
      <c r="E79" s="4" t="s">
        <v>410</v>
      </c>
      <c r="F79" s="0" t="s">
        <v>45</v>
      </c>
      <c r="G79" s="2" t="s">
        <v>480</v>
      </c>
      <c r="J79" s="0" t="n">
        <f aca="false">SEARCH(" ", B79)</f>
        <v>3</v>
      </c>
      <c r="K79" s="0" t="str">
        <f aca="false">"'"&amp;MID(B79,1,J79-1)&amp;"'"</f>
        <v>'三好'</v>
      </c>
      <c r="L79" s="0" t="str">
        <f aca="false">"'"&amp;MID(B79, J79+1, LEN(B79)-J79+1)&amp;"'"</f>
        <v>'奈央'</v>
      </c>
      <c r="M79" s="0" t="n">
        <f aca="false">SEARCH(" ", C79)</f>
        <v>4</v>
      </c>
      <c r="N79" s="0" t="str">
        <f aca="false">"'"&amp;MID(C79,1,M79-1)&amp;"'"</f>
        <v>'みよし'</v>
      </c>
      <c r="O79" s="0" t="str">
        <f aca="false">"'"&amp;MID(C79, M79+1, LEN(E79)-M79+1)&amp;"'"</f>
        <v>'なお'</v>
      </c>
      <c r="P79" s="2" t="s">
        <v>481</v>
      </c>
      <c r="Q79" s="2" t="s">
        <v>482</v>
      </c>
      <c r="R79" s="0" t="n">
        <f aca="false">IF(D79="女", 1, 0)</f>
        <v>1</v>
      </c>
      <c r="S79" s="0" t="n">
        <f aca="false">YEAR(E79)</f>
        <v>2014</v>
      </c>
      <c r="T79" s="0" t="n">
        <f aca="false">MONTH(E79)</f>
        <v>9</v>
      </c>
      <c r="U79" s="0" t="n">
        <f aca="false">DAY(E79)</f>
        <v>29</v>
      </c>
      <c r="W79" s="0" t="n">
        <f aca="false">2016-S79</f>
        <v>2</v>
      </c>
      <c r="X79" s="0" t="n">
        <f aca="false">30*T79+U79</f>
        <v>299</v>
      </c>
      <c r="Y79" s="0" t="n">
        <f aca="false">365*W79+X79</f>
        <v>1029</v>
      </c>
      <c r="Z79" s="0" t="n">
        <f aca="false">Y79*25</f>
        <v>25725</v>
      </c>
      <c r="AA79" s="0" t="n">
        <f aca="false">INT(Z79/365)</f>
        <v>70</v>
      </c>
      <c r="AB79" s="0" t="n">
        <f aca="false">Z79-365*AA79</f>
        <v>175</v>
      </c>
      <c r="AC79" s="0" t="n">
        <f aca="false">INT(AB79/30)</f>
        <v>5</v>
      </c>
      <c r="AD79" s="0" t="n">
        <f aca="false">AB79-30*AC79</f>
        <v>25</v>
      </c>
      <c r="AE79" s="0" t="n">
        <f aca="false">2030-AA79</f>
        <v>1960</v>
      </c>
      <c r="AF79" s="5" t="n">
        <f aca="false">DATE(AE79,AC79,AD79)</f>
        <v>22061</v>
      </c>
      <c r="AH79" s="0" t="n">
        <f aca="false">IF(R79=1, RANDBETWEEN(1,3), RANDBETWEEN(1,4))</f>
        <v>1</v>
      </c>
      <c r="AI79" s="6" t="str">
        <f aca="false">IF(R79=0, RANDBETWEEN(1,2), "--")</f>
        <v>--</v>
      </c>
      <c r="AJ79" s="0" t="str">
        <f aca="true">IF(R79=1, OFFSET($AF$1,0,AH79), IF(AI79=1,OFFSET($AF$2,0,AH79),OFFSET($AF$3,0,AH79)))</f>
        <v>CL1</v>
      </c>
      <c r="AL79" s="3" t="s">
        <v>38</v>
      </c>
      <c r="AM79" s="7" t="n">
        <f aca="false">AM78+1</f>
        <v>74</v>
      </c>
      <c r="AN79" s="2" t="s">
        <v>39</v>
      </c>
      <c r="AO79" s="3" t="str">
        <f aca="false">AL79&amp;TEXT(AM79,"0000")&amp;"',"&amp;K79&amp;","&amp;N79&amp;","&amp;P79&amp;","&amp;L79&amp;","&amp;O79&amp;","&amp;Q79&amp;","&amp;R79&amp;",'"&amp;TEXT(AF79,"YYYY-MM-DD")&amp;AN79&amp;G79&amp;"', '', '', '"&amp;F79&amp;"',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'XYZ-156-0074','三好','みよし','Miyoshi','奈央','なお','NAO',1,'1960-05-25', '', '', '', '080-8506-3616', '', '', '千葉県', '', '', '2015-06-18 18:13:33', '2015-06-18 18:13:33');</v>
      </c>
      <c r="AP79" s="2" t="s">
        <v>40</v>
      </c>
      <c r="AQ79" s="3" t="s">
        <v>41</v>
      </c>
      <c r="AR79" s="3" t="str">
        <f aca="false">AQ79&amp;TEXT(AM79,"0000")&amp;"','"&amp;AJ79&amp;"',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('XYZ-156-0074','CL1', '2012-06-19', 1, '', '', NULL, '2015-06-19 00:25:19', '2015-06-19 00:25:19');</v>
      </c>
    </row>
    <row r="80" customFormat="false" ht="30.55" hidden="false" customHeight="false" outlineLevel="0" collapsed="false">
      <c r="B80" s="0" t="s">
        <v>483</v>
      </c>
      <c r="C80" s="0" t="s">
        <v>484</v>
      </c>
      <c r="D80" s="0" t="s">
        <v>32</v>
      </c>
      <c r="E80" s="4" t="s">
        <v>364</v>
      </c>
      <c r="F80" s="0" t="s">
        <v>53</v>
      </c>
      <c r="G80" s="2" t="s">
        <v>485</v>
      </c>
      <c r="J80" s="0" t="n">
        <f aca="false">SEARCH(" ", B80)</f>
        <v>3</v>
      </c>
      <c r="K80" s="0" t="str">
        <f aca="false">"'"&amp;MID(B80,1,J80-1)&amp;"'"</f>
        <v>'飯田'</v>
      </c>
      <c r="L80" s="0" t="str">
        <f aca="false">"'"&amp;MID(B80, J80+1, LEN(B80)-J80+1)&amp;"'"</f>
        <v>'芽以'</v>
      </c>
      <c r="M80" s="0" t="n">
        <f aca="false">SEARCH(" ", C80)</f>
        <v>4</v>
      </c>
      <c r="N80" s="0" t="str">
        <f aca="false">"'"&amp;MID(C80,1,M80-1)&amp;"'"</f>
        <v>'いいだ'</v>
      </c>
      <c r="O80" s="0" t="str">
        <f aca="false">"'"&amp;MID(C80, M80+1, LEN(E80)-M80+1)&amp;"'"</f>
        <v>'めい'</v>
      </c>
      <c r="P80" s="2" t="s">
        <v>486</v>
      </c>
      <c r="Q80" s="2" t="s">
        <v>95</v>
      </c>
      <c r="R80" s="0" t="n">
        <f aca="false">IF(D80="女", 1, 0)</f>
        <v>1</v>
      </c>
      <c r="S80" s="0" t="n">
        <f aca="false">YEAR(E80)</f>
        <v>2015</v>
      </c>
      <c r="T80" s="0" t="n">
        <f aca="false">MONTH(E80)</f>
        <v>4</v>
      </c>
      <c r="U80" s="0" t="n">
        <f aca="false">DAY(E80)</f>
        <v>25</v>
      </c>
      <c r="W80" s="0" t="n">
        <f aca="false">2016-S80</f>
        <v>1</v>
      </c>
      <c r="X80" s="0" t="n">
        <f aca="false">30*T80+U80</f>
        <v>145</v>
      </c>
      <c r="Y80" s="0" t="n">
        <f aca="false">365*W80+X80</f>
        <v>510</v>
      </c>
      <c r="Z80" s="0" t="n">
        <f aca="false">Y80*25</f>
        <v>12750</v>
      </c>
      <c r="AA80" s="0" t="n">
        <f aca="false">INT(Z80/365)</f>
        <v>34</v>
      </c>
      <c r="AB80" s="0" t="n">
        <f aca="false">Z80-365*AA80</f>
        <v>340</v>
      </c>
      <c r="AC80" s="0" t="n">
        <f aca="false">INT(AB80/30)</f>
        <v>11</v>
      </c>
      <c r="AD80" s="0" t="n">
        <f aca="false">AB80-30*AC80</f>
        <v>10</v>
      </c>
      <c r="AE80" s="0" t="n">
        <f aca="false">2030-AA80</f>
        <v>1996</v>
      </c>
      <c r="AF80" s="5" t="n">
        <f aca="false">DATE(AE80,AC80,AD80)</f>
        <v>35379</v>
      </c>
      <c r="AH80" s="0" t="n">
        <f aca="false">IF(R80=1, RANDBETWEEN(1,3), RANDBETWEEN(1,4))</f>
        <v>2</v>
      </c>
      <c r="AI80" s="6" t="str">
        <f aca="false">IF(R80=0, RANDBETWEEN(1,2), "--")</f>
        <v>--</v>
      </c>
      <c r="AJ80" s="0" t="str">
        <f aca="true">IF(R80=1, OFFSET($AF$1,0,AH80), IF(AI80=1,OFFSET($AF$2,0,AH80),OFFSET($AF$3,0,AH80)))</f>
        <v>CL2</v>
      </c>
      <c r="AL80" s="3" t="s">
        <v>38</v>
      </c>
      <c r="AM80" s="7" t="n">
        <f aca="false">AM79+1</f>
        <v>75</v>
      </c>
      <c r="AN80" s="2" t="s">
        <v>39</v>
      </c>
      <c r="AO80" s="3" t="str">
        <f aca="false">AL80&amp;TEXT(AM80,"0000")&amp;"',"&amp;K80&amp;","&amp;N80&amp;","&amp;P80&amp;","&amp;L80&amp;","&amp;O80&amp;","&amp;Q80&amp;","&amp;R80&amp;",'"&amp;TEXT(AF80,"YYYY-MM-DD")&amp;AN80&amp;G80&amp;"', '', '', '"&amp;F80&amp;"',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'XYZ-156-0075','飯田','いいだ','Iida','芽以','めい','MEI',1,'1996-11-10', '', '', '', '090-7907-8844', '', '', '東京都', '', '', '2015-06-18 18:13:33', '2015-06-18 18:13:33');</v>
      </c>
      <c r="AP80" s="2" t="s">
        <v>40</v>
      </c>
      <c r="AQ80" s="3" t="s">
        <v>41</v>
      </c>
      <c r="AR80" s="3" t="str">
        <f aca="false">AQ80&amp;TEXT(AM80,"0000")&amp;"','"&amp;AJ80&amp;"',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('XYZ-156-0075','CL2', '2012-06-19', 1, '', '', NULL, '2015-06-19 00:25:19', '2015-06-19 00:25:19');</v>
      </c>
    </row>
    <row r="81" customFormat="false" ht="30.55" hidden="false" customHeight="false" outlineLevel="0" collapsed="false">
      <c r="B81" s="0" t="s">
        <v>487</v>
      </c>
      <c r="C81" s="0" t="s">
        <v>488</v>
      </c>
      <c r="D81" s="0" t="s">
        <v>51</v>
      </c>
      <c r="E81" s="4" t="s">
        <v>150</v>
      </c>
      <c r="F81" s="0" t="s">
        <v>489</v>
      </c>
      <c r="G81" s="2" t="s">
        <v>490</v>
      </c>
      <c r="J81" s="0" t="n">
        <f aca="false">SEARCH(" ", B81)</f>
        <v>3</v>
      </c>
      <c r="K81" s="0" t="str">
        <f aca="false">"'"&amp;MID(B81,1,J81-1)&amp;"'"</f>
        <v>'藤田'</v>
      </c>
      <c r="L81" s="0" t="str">
        <f aca="false">"'"&amp;MID(B81, J81+1, LEN(B81)-J81+1)&amp;"'"</f>
        <v>'研二'</v>
      </c>
      <c r="M81" s="0" t="n">
        <f aca="false">SEARCH(" ", C81)</f>
        <v>4</v>
      </c>
      <c r="N81" s="0" t="str">
        <f aca="false">"'"&amp;MID(C81,1,M81-1)&amp;"'"</f>
        <v>'ふじた'</v>
      </c>
      <c r="O81" s="0" t="str">
        <f aca="false">"'"&amp;MID(C81, M81+1, LEN(E81)-M81+1)&amp;"'"</f>
        <v>'けんじ'</v>
      </c>
      <c r="P81" s="2" t="s">
        <v>491</v>
      </c>
      <c r="Q81" s="2" t="s">
        <v>492</v>
      </c>
      <c r="R81" s="0" t="n">
        <f aca="false">IF(D81="女", 1, 0)</f>
        <v>0</v>
      </c>
      <c r="S81" s="0" t="n">
        <f aca="false">YEAR(E81)</f>
        <v>2014</v>
      </c>
      <c r="T81" s="0" t="n">
        <f aca="false">MONTH(E81)</f>
        <v>9</v>
      </c>
      <c r="U81" s="0" t="n">
        <f aca="false">DAY(E81)</f>
        <v>27</v>
      </c>
      <c r="W81" s="0" t="n">
        <f aca="false">2016-S81</f>
        <v>2</v>
      </c>
      <c r="X81" s="0" t="n">
        <f aca="false">30*T81+U81</f>
        <v>297</v>
      </c>
      <c r="Y81" s="0" t="n">
        <f aca="false">365*W81+X81</f>
        <v>1027</v>
      </c>
      <c r="Z81" s="0" t="n">
        <f aca="false">Y81*25</f>
        <v>25675</v>
      </c>
      <c r="AA81" s="0" t="n">
        <f aca="false">INT(Z81/365)</f>
        <v>70</v>
      </c>
      <c r="AB81" s="0" t="n">
        <f aca="false">Z81-365*AA81</f>
        <v>125</v>
      </c>
      <c r="AC81" s="0" t="n">
        <f aca="false">INT(AB81/30)</f>
        <v>4</v>
      </c>
      <c r="AD81" s="0" t="n">
        <f aca="false">AB81-30*AC81</f>
        <v>5</v>
      </c>
      <c r="AE81" s="0" t="n">
        <f aca="false">2030-AA81</f>
        <v>1960</v>
      </c>
      <c r="AF81" s="5" t="n">
        <f aca="false">DATE(AE81,AC81,AD81)</f>
        <v>22011</v>
      </c>
      <c r="AH81" s="0" t="n">
        <f aca="false">IF(R81=1, RANDBETWEEN(1,3), RANDBETWEEN(1,4))</f>
        <v>2</v>
      </c>
      <c r="AI81" s="6" t="n">
        <f aca="false">IF(R81=0, RANDBETWEEN(1,2), "--")</f>
        <v>2</v>
      </c>
      <c r="AJ81" s="0" t="str">
        <f aca="true">IF(R81=1, OFFSET($AF$1,0,AH81), IF(AI81=1,OFFSET($AF$2,0,AH81),OFFSET($AF$3,0,AH81)))</f>
        <v>CM2</v>
      </c>
      <c r="AL81" s="3" t="s">
        <v>38</v>
      </c>
      <c r="AM81" s="7" t="n">
        <f aca="false">AM80+1</f>
        <v>76</v>
      </c>
      <c r="AN81" s="2" t="s">
        <v>39</v>
      </c>
      <c r="AO81" s="3" t="str">
        <f aca="false">AL81&amp;TEXT(AM81,"0000")&amp;"',"&amp;K81&amp;","&amp;N81&amp;","&amp;P81&amp;","&amp;L81&amp;","&amp;O81&amp;","&amp;Q81&amp;","&amp;R81&amp;",'"&amp;TEXT(AF81,"YYYY-MM-DD")&amp;AN81&amp;G81&amp;"', '', '', '"&amp;F81&amp;"',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'XYZ-156-0076','藤田','ふじた','Fujita','研二','けんじ','KENJI',0,'1960-04-05', '', '', '', '090-9950-2249', '', '', '茨城県', '', '', '2015-06-18 18:13:33', '2015-06-18 18:13:33');</v>
      </c>
      <c r="AP81" s="2" t="s">
        <v>40</v>
      </c>
      <c r="AQ81" s="3" t="s">
        <v>41</v>
      </c>
      <c r="AR81" s="3" t="str">
        <f aca="false">AQ81&amp;TEXT(AM81,"0000")&amp;"','"&amp;AJ81&amp;"',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('XYZ-156-0076','CM2', '2012-06-19', 1, '', '', NULL, '2015-06-19 00:25:19', '2015-06-19 00:25:19');</v>
      </c>
    </row>
    <row r="82" customFormat="false" ht="30.55" hidden="false" customHeight="false" outlineLevel="0" collapsed="false">
      <c r="B82" s="0" t="s">
        <v>493</v>
      </c>
      <c r="C82" s="0" t="s">
        <v>494</v>
      </c>
      <c r="D82" s="0" t="s">
        <v>51</v>
      </c>
      <c r="E82" s="4" t="s">
        <v>424</v>
      </c>
      <c r="F82" s="0" t="s">
        <v>66</v>
      </c>
      <c r="G82" s="2" t="s">
        <v>495</v>
      </c>
      <c r="J82" s="0" t="n">
        <f aca="false">SEARCH(" ", B82)</f>
        <v>3</v>
      </c>
      <c r="K82" s="0" t="str">
        <f aca="false">"'"&amp;MID(B82,1,J82-1)&amp;"'"</f>
        <v>'藤原'</v>
      </c>
      <c r="L82" s="0" t="str">
        <f aca="false">"'"&amp;MID(B82, J82+1, LEN(B82)-J82+1)&amp;"'"</f>
        <v>'雅彦'</v>
      </c>
      <c r="M82" s="0" t="n">
        <f aca="false">SEARCH(" ", C82)</f>
        <v>5</v>
      </c>
      <c r="N82" s="0" t="str">
        <f aca="false">"'"&amp;MID(C82,1,M82-1)&amp;"'"</f>
        <v>'ふじわら'</v>
      </c>
      <c r="O82" s="0" t="str">
        <f aca="false">"'"&amp;MID(C82, M82+1, LEN(E82)-M82+1)&amp;"'"</f>
        <v>'まさひこ'</v>
      </c>
      <c r="P82" s="2" t="s">
        <v>496</v>
      </c>
      <c r="Q82" s="2" t="s">
        <v>174</v>
      </c>
      <c r="R82" s="0" t="n">
        <f aca="false">IF(D82="女", 1, 0)</f>
        <v>0</v>
      </c>
      <c r="S82" s="0" t="n">
        <f aca="false">YEAR(E82)</f>
        <v>2015</v>
      </c>
      <c r="T82" s="0" t="n">
        <f aca="false">MONTH(E82)</f>
        <v>1</v>
      </c>
      <c r="U82" s="0" t="n">
        <f aca="false">DAY(E82)</f>
        <v>28</v>
      </c>
      <c r="W82" s="0" t="n">
        <f aca="false">2016-S82</f>
        <v>1</v>
      </c>
      <c r="X82" s="0" t="n">
        <f aca="false">30*T82+U82</f>
        <v>58</v>
      </c>
      <c r="Y82" s="0" t="n">
        <f aca="false">365*W82+X82</f>
        <v>423</v>
      </c>
      <c r="Z82" s="0" t="n">
        <f aca="false">Y82*25</f>
        <v>10575</v>
      </c>
      <c r="AA82" s="0" t="n">
        <f aca="false">INT(Z82/365)</f>
        <v>28</v>
      </c>
      <c r="AB82" s="0" t="n">
        <f aca="false">Z82-365*AA82</f>
        <v>355</v>
      </c>
      <c r="AC82" s="0" t="n">
        <f aca="false">INT(AB82/30)</f>
        <v>11</v>
      </c>
      <c r="AD82" s="0" t="n">
        <f aca="false">AB82-30*AC82</f>
        <v>25</v>
      </c>
      <c r="AE82" s="0" t="n">
        <f aca="false">2030-AA82</f>
        <v>2002</v>
      </c>
      <c r="AF82" s="5" t="n">
        <f aca="false">DATE(AE82,AC82,AD82)</f>
        <v>37585</v>
      </c>
      <c r="AH82" s="0" t="n">
        <f aca="false">IF(R82=1, RANDBETWEEN(1,3), RANDBETWEEN(1,4))</f>
        <v>2</v>
      </c>
      <c r="AI82" s="6" t="n">
        <f aca="false">IF(R82=0, RANDBETWEEN(1,2), "--")</f>
        <v>1</v>
      </c>
      <c r="AJ82" s="0" t="str">
        <f aca="true">IF(R82=1, OFFSET($AF$1,0,AH82), IF(AI82=1,OFFSET($AF$2,0,AH82),OFFSET($AF$3,0,AH82)))</f>
        <v>C2</v>
      </c>
      <c r="AL82" s="3" t="s">
        <v>38</v>
      </c>
      <c r="AM82" s="7" t="n">
        <f aca="false">AM81+1</f>
        <v>77</v>
      </c>
      <c r="AN82" s="2" t="s">
        <v>39</v>
      </c>
      <c r="AO82" s="3" t="str">
        <f aca="false">AL82&amp;TEXT(AM82,"0000")&amp;"',"&amp;K82&amp;","&amp;N82&amp;","&amp;P82&amp;","&amp;L82&amp;","&amp;O82&amp;","&amp;Q82&amp;","&amp;R82&amp;",'"&amp;TEXT(AF82,"YYYY-MM-DD")&amp;AN82&amp;G82&amp;"', '', '', '"&amp;F82&amp;"',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'XYZ-156-0077','藤原','ふじわら','Fujiwara','雅彦','まさひこ','MASAHIKO',0,'2002-11-25', '', '', '', '090-9380-4071', '', '', '兵庫県', '', '', '2015-06-18 18:13:33', '2015-06-18 18:13:33');</v>
      </c>
      <c r="AP82" s="2" t="s">
        <v>40</v>
      </c>
      <c r="AQ82" s="3" t="s">
        <v>41</v>
      </c>
      <c r="AR82" s="3" t="str">
        <f aca="false">AQ82&amp;TEXT(AM82,"0000")&amp;"','"&amp;AJ82&amp;"',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('XYZ-156-0077','C2', '2012-06-19', 1, '', '', NULL, '2015-06-19 00:25:19', '2015-06-19 00:25:19');</v>
      </c>
    </row>
    <row r="83" customFormat="false" ht="30.55" hidden="false" customHeight="false" outlineLevel="0" collapsed="false">
      <c r="B83" s="0" t="s">
        <v>497</v>
      </c>
      <c r="C83" s="0" t="s">
        <v>498</v>
      </c>
      <c r="D83" s="0" t="s">
        <v>32</v>
      </c>
      <c r="E83" s="4" t="s">
        <v>499</v>
      </c>
      <c r="F83" s="0" t="s">
        <v>171</v>
      </c>
      <c r="G83" s="2" t="s">
        <v>500</v>
      </c>
      <c r="J83" s="0" t="n">
        <f aca="false">SEARCH(" ", B83)</f>
        <v>3</v>
      </c>
      <c r="K83" s="0" t="str">
        <f aca="false">"'"&amp;MID(B83,1,J83-1)&amp;"'"</f>
        <v>'片岡'</v>
      </c>
      <c r="L83" s="0" t="str">
        <f aca="false">"'"&amp;MID(B83, J83+1, LEN(B83)-J83+1)&amp;"'"</f>
        <v>'かおり'</v>
      </c>
      <c r="M83" s="0" t="n">
        <f aca="false">SEARCH(" ", C83)</f>
        <v>5</v>
      </c>
      <c r="N83" s="0" t="str">
        <f aca="false">"'"&amp;MID(C83,1,M83-1)&amp;"'"</f>
        <v>'かたおか'</v>
      </c>
      <c r="O83" s="0" t="str">
        <f aca="false">"'"&amp;MID(C83, M83+1, LEN(E83)-M83+1)&amp;"'"</f>
        <v>'かおり'</v>
      </c>
      <c r="P83" s="2" t="s">
        <v>501</v>
      </c>
      <c r="Q83" s="2" t="s">
        <v>502</v>
      </c>
      <c r="R83" s="0" t="n">
        <f aca="false">IF(D83="女", 1, 0)</f>
        <v>1</v>
      </c>
      <c r="S83" s="0" t="n">
        <f aca="false">YEAR(E83)</f>
        <v>2015</v>
      </c>
      <c r="T83" s="0" t="n">
        <f aca="false">MONTH(E83)</f>
        <v>4</v>
      </c>
      <c r="U83" s="0" t="n">
        <f aca="false">DAY(E83)</f>
        <v>11</v>
      </c>
      <c r="W83" s="0" t="n">
        <f aca="false">2016-S83</f>
        <v>1</v>
      </c>
      <c r="X83" s="0" t="n">
        <f aca="false">30*T83+U83</f>
        <v>131</v>
      </c>
      <c r="Y83" s="0" t="n">
        <f aca="false">365*W83+X83</f>
        <v>496</v>
      </c>
      <c r="Z83" s="0" t="n">
        <f aca="false">Y83*25</f>
        <v>12400</v>
      </c>
      <c r="AA83" s="0" t="n">
        <f aca="false">INT(Z83/365)</f>
        <v>33</v>
      </c>
      <c r="AB83" s="0" t="n">
        <f aca="false">Z83-365*AA83</f>
        <v>355</v>
      </c>
      <c r="AC83" s="0" t="n">
        <f aca="false">INT(AB83/30)</f>
        <v>11</v>
      </c>
      <c r="AD83" s="0" t="n">
        <f aca="false">AB83-30*AC83</f>
        <v>25</v>
      </c>
      <c r="AE83" s="0" t="n">
        <f aca="false">2030-AA83</f>
        <v>1997</v>
      </c>
      <c r="AF83" s="5" t="n">
        <f aca="false">DATE(AE83,AC83,AD83)</f>
        <v>35759</v>
      </c>
      <c r="AH83" s="0" t="n">
        <f aca="false">IF(R83=1, RANDBETWEEN(1,3), RANDBETWEEN(1,4))</f>
        <v>2</v>
      </c>
      <c r="AI83" s="6" t="str">
        <f aca="false">IF(R83=0, RANDBETWEEN(1,2), "--")</f>
        <v>--</v>
      </c>
      <c r="AJ83" s="0" t="str">
        <f aca="true">IF(R83=1, OFFSET($AF$1,0,AH83), IF(AI83=1,OFFSET($AF$2,0,AH83),OFFSET($AF$3,0,AH83)))</f>
        <v>CL2</v>
      </c>
      <c r="AL83" s="3" t="s">
        <v>38</v>
      </c>
      <c r="AM83" s="7" t="n">
        <f aca="false">AM82+1</f>
        <v>78</v>
      </c>
      <c r="AN83" s="2" t="s">
        <v>39</v>
      </c>
      <c r="AO83" s="3" t="str">
        <f aca="false">AL83&amp;TEXT(AM83,"0000")&amp;"',"&amp;K83&amp;","&amp;N83&amp;","&amp;P83&amp;","&amp;L83&amp;","&amp;O83&amp;","&amp;Q83&amp;","&amp;R83&amp;",'"&amp;TEXT(AF83,"YYYY-MM-DD")&amp;AN83&amp;G83&amp;"', '', '', '"&amp;F83&amp;"',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'XYZ-156-0078','片岡','かたおか','Kataoka','かおり','かおり','KAORI',1,'1997-11-25', '', '', '', '080-7845-2571', '', '', '神奈川県', '', '', '2015-06-18 18:13:33', '2015-06-18 18:13:33');</v>
      </c>
      <c r="AP83" s="2" t="s">
        <v>40</v>
      </c>
      <c r="AQ83" s="3" t="s">
        <v>41</v>
      </c>
      <c r="AR83" s="3" t="str">
        <f aca="false">AQ83&amp;TEXT(AM83,"0000")&amp;"','"&amp;AJ83&amp;"',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('XYZ-156-0078','CL2', '2012-06-19', 1, '', '', NULL, '2015-06-19 00:25:19', '2015-06-19 00:25:19');</v>
      </c>
    </row>
    <row r="84" customFormat="false" ht="30.55" hidden="false" customHeight="false" outlineLevel="0" collapsed="false">
      <c r="B84" s="0" t="s">
        <v>503</v>
      </c>
      <c r="C84" s="0" t="s">
        <v>504</v>
      </c>
      <c r="D84" s="0" t="s">
        <v>32</v>
      </c>
      <c r="E84" s="4" t="s">
        <v>505</v>
      </c>
      <c r="F84" s="0" t="s">
        <v>53</v>
      </c>
      <c r="G84" s="2" t="s">
        <v>506</v>
      </c>
      <c r="J84" s="0" t="n">
        <f aca="false">SEARCH(" ", B84)</f>
        <v>3</v>
      </c>
      <c r="K84" s="0" t="str">
        <f aca="false">"'"&amp;MID(B84,1,J84-1)&amp;"'"</f>
        <v>'窪塚'</v>
      </c>
      <c r="L84" s="0" t="str">
        <f aca="false">"'"&amp;MID(B84, J84+1, LEN(B84)-J84+1)&amp;"'"</f>
        <v>'千佳子'</v>
      </c>
      <c r="M84" s="0" t="n">
        <f aca="false">SEARCH(" ", C84)</f>
        <v>5</v>
      </c>
      <c r="N84" s="0" t="str">
        <f aca="false">"'"&amp;MID(C84,1,M84-1)&amp;"'"</f>
        <v>'くぼづか'</v>
      </c>
      <c r="O84" s="0" t="str">
        <f aca="false">"'"&amp;MID(C84, M84+1, LEN(E84)-M84+1)&amp;"'"</f>
        <v>'ちかこ'</v>
      </c>
      <c r="P84" s="2" t="s">
        <v>507</v>
      </c>
      <c r="Q84" s="2" t="s">
        <v>76</v>
      </c>
      <c r="R84" s="0" t="n">
        <f aca="false">IF(D84="女", 1, 0)</f>
        <v>1</v>
      </c>
      <c r="S84" s="0" t="n">
        <f aca="false">YEAR(E84)</f>
        <v>2014</v>
      </c>
      <c r="T84" s="0" t="n">
        <f aca="false">MONTH(E84)</f>
        <v>7</v>
      </c>
      <c r="U84" s="0" t="n">
        <f aca="false">DAY(E84)</f>
        <v>27</v>
      </c>
      <c r="W84" s="0" t="n">
        <f aca="false">2016-S84</f>
        <v>2</v>
      </c>
      <c r="X84" s="0" t="n">
        <f aca="false">30*T84+U84</f>
        <v>237</v>
      </c>
      <c r="Y84" s="0" t="n">
        <f aca="false">365*W84+X84</f>
        <v>967</v>
      </c>
      <c r="Z84" s="0" t="n">
        <f aca="false">Y84*25</f>
        <v>24175</v>
      </c>
      <c r="AA84" s="0" t="n">
        <f aca="false">INT(Z84/365)</f>
        <v>66</v>
      </c>
      <c r="AB84" s="0" t="n">
        <f aca="false">Z84-365*AA84</f>
        <v>85</v>
      </c>
      <c r="AC84" s="0" t="n">
        <f aca="false">INT(AB84/30)</f>
        <v>2</v>
      </c>
      <c r="AD84" s="0" t="n">
        <f aca="false">AB84-30*AC84</f>
        <v>25</v>
      </c>
      <c r="AE84" s="0" t="n">
        <f aca="false">2030-AA84</f>
        <v>1964</v>
      </c>
      <c r="AF84" s="5" t="n">
        <f aca="false">DATE(AE84,AC84,AD84)</f>
        <v>23432</v>
      </c>
      <c r="AH84" s="0" t="n">
        <f aca="false">IF(R84=1, RANDBETWEEN(1,3), RANDBETWEEN(1,4))</f>
        <v>2</v>
      </c>
      <c r="AI84" s="6" t="str">
        <f aca="false">IF(R84=0, RANDBETWEEN(1,2), "--")</f>
        <v>--</v>
      </c>
      <c r="AJ84" s="0" t="str">
        <f aca="true">IF(R84=1, OFFSET($AF$1,0,AH84), IF(AI84=1,OFFSET($AF$2,0,AH84),OFFSET($AF$3,0,AH84)))</f>
        <v>CL2</v>
      </c>
      <c r="AL84" s="3" t="s">
        <v>38</v>
      </c>
      <c r="AM84" s="7" t="n">
        <f aca="false">AM83+1</f>
        <v>79</v>
      </c>
      <c r="AN84" s="2" t="s">
        <v>39</v>
      </c>
      <c r="AO84" s="3" t="str">
        <f aca="false">AL84&amp;TEXT(AM84,"0000")&amp;"',"&amp;K84&amp;","&amp;N84&amp;","&amp;P84&amp;","&amp;L84&amp;","&amp;O84&amp;","&amp;Q84&amp;","&amp;R84&amp;",'"&amp;TEXT(AF84,"YYYY-MM-DD")&amp;AN84&amp;G84&amp;"', '', '', '"&amp;F84&amp;"',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'XYZ-156-0079','窪塚','くぼづか','Kubozuka','千佳子','ちかこ','CHIKAKO',1,'1964-02-25', '', '', '', '090-9813-7380', '', '', '東京都', '', '', '2015-06-18 18:13:33', '2015-06-18 18:13:33');</v>
      </c>
      <c r="AP84" s="2" t="s">
        <v>40</v>
      </c>
      <c r="AQ84" s="3" t="s">
        <v>41</v>
      </c>
      <c r="AR84" s="3" t="str">
        <f aca="false">AQ84&amp;TEXT(AM84,"0000")&amp;"','"&amp;AJ84&amp;"',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('XYZ-156-0079','CL2', '2012-06-19', 1, '', '', NULL, '2015-06-19 00:25:19', '2015-06-19 00:25:19');</v>
      </c>
    </row>
    <row r="85" customFormat="false" ht="30.55" hidden="false" customHeight="false" outlineLevel="0" collapsed="false">
      <c r="B85" s="0" t="s">
        <v>508</v>
      </c>
      <c r="C85" s="0" t="s">
        <v>509</v>
      </c>
      <c r="D85" s="0" t="s">
        <v>51</v>
      </c>
      <c r="E85" s="4" t="s">
        <v>510</v>
      </c>
      <c r="F85" s="0" t="s">
        <v>131</v>
      </c>
      <c r="G85" s="2" t="s">
        <v>511</v>
      </c>
      <c r="J85" s="0" t="n">
        <f aca="false">SEARCH(" ", B85)</f>
        <v>3</v>
      </c>
      <c r="K85" s="0" t="str">
        <f aca="false">"'"&amp;MID(B85,1,J85-1)&amp;"'"</f>
        <v>'高尾'</v>
      </c>
      <c r="L85" s="0" t="str">
        <f aca="false">"'"&amp;MID(B85, J85+1, LEN(B85)-J85+1)&amp;"'"</f>
        <v>'茜'</v>
      </c>
      <c r="M85" s="0" t="n">
        <f aca="false">SEARCH(" ", C85)</f>
        <v>4</v>
      </c>
      <c r="N85" s="0" t="str">
        <f aca="false">"'"&amp;MID(C85,1,M85-1)&amp;"'"</f>
        <v>'たかお'</v>
      </c>
      <c r="O85" s="0" t="str">
        <f aca="false">"'"&amp;MID(C85, M85+1, LEN(E85)-M85+1)&amp;"'"</f>
        <v>'あかね'</v>
      </c>
      <c r="P85" s="2" t="s">
        <v>512</v>
      </c>
      <c r="Q85" s="2" t="s">
        <v>513</v>
      </c>
      <c r="R85" s="0" t="n">
        <f aca="false">IF(D85="女", 1, 0)</f>
        <v>0</v>
      </c>
      <c r="S85" s="0" t="n">
        <f aca="false">YEAR(E85)</f>
        <v>2014</v>
      </c>
      <c r="T85" s="0" t="n">
        <f aca="false">MONTH(E85)</f>
        <v>10</v>
      </c>
      <c r="U85" s="0" t="n">
        <f aca="false">DAY(E85)</f>
        <v>24</v>
      </c>
      <c r="W85" s="0" t="n">
        <f aca="false">2016-S85</f>
        <v>2</v>
      </c>
      <c r="X85" s="0" t="n">
        <f aca="false">30*T85+U85</f>
        <v>324</v>
      </c>
      <c r="Y85" s="0" t="n">
        <f aca="false">365*W85+X85</f>
        <v>1054</v>
      </c>
      <c r="Z85" s="0" t="n">
        <f aca="false">Y85*25</f>
        <v>26350</v>
      </c>
      <c r="AA85" s="0" t="n">
        <f aca="false">INT(Z85/365)</f>
        <v>72</v>
      </c>
      <c r="AB85" s="0" t="n">
        <f aca="false">Z85-365*AA85</f>
        <v>70</v>
      </c>
      <c r="AC85" s="0" t="n">
        <f aca="false">INT(AB85/30)</f>
        <v>2</v>
      </c>
      <c r="AD85" s="0" t="n">
        <f aca="false">AB85-30*AC85</f>
        <v>10</v>
      </c>
      <c r="AE85" s="0" t="n">
        <f aca="false">2030-AA85</f>
        <v>1958</v>
      </c>
      <c r="AF85" s="5" t="n">
        <f aca="false">DATE(AE85,AC85,AD85)</f>
        <v>21226</v>
      </c>
      <c r="AH85" s="0" t="n">
        <f aca="false">IF(R85=1, RANDBETWEEN(1,3), RANDBETWEEN(1,4))</f>
        <v>1</v>
      </c>
      <c r="AI85" s="6" t="n">
        <f aca="false">IF(R85=0, RANDBETWEEN(1,2), "--")</f>
        <v>1</v>
      </c>
      <c r="AJ85" s="0" t="str">
        <f aca="true">IF(R85=1, OFFSET($AF$1,0,AH85), IF(AI85=1,OFFSET($AF$2,0,AH85),OFFSET($AF$3,0,AH85)))</f>
        <v>C1</v>
      </c>
      <c r="AL85" s="3" t="s">
        <v>38</v>
      </c>
      <c r="AM85" s="7" t="n">
        <f aca="false">AM84+1</f>
        <v>80</v>
      </c>
      <c r="AN85" s="2" t="s">
        <v>39</v>
      </c>
      <c r="AO85" s="3" t="str">
        <f aca="false">AL85&amp;TEXT(AM85,"0000")&amp;"',"&amp;K85&amp;","&amp;N85&amp;","&amp;P85&amp;","&amp;L85&amp;","&amp;O85&amp;","&amp;Q85&amp;","&amp;R85&amp;",'"&amp;TEXT(AF85,"YYYY-MM-DD")&amp;AN85&amp;G85&amp;"', '', '', '"&amp;F85&amp;"',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'XYZ-156-0080','高尾','たかお','Takao','茜','あかね','AKANE',0,'1958-02-10', '', '', '', '090-9103-3062', '', '', '群馬県', '', '', '2015-06-18 18:13:33', '2015-06-18 18:13:33');</v>
      </c>
      <c r="AP85" s="2" t="s">
        <v>40</v>
      </c>
      <c r="AQ85" s="3" t="s">
        <v>41</v>
      </c>
      <c r="AR85" s="3" t="str">
        <f aca="false">AQ85&amp;TEXT(AM85,"0000")&amp;"','"&amp;AJ85&amp;"',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('XYZ-156-0080','C1', '2012-06-19', 1, '', '', NULL, '2015-06-19 00:25:19', '2015-06-19 00:25:19');</v>
      </c>
    </row>
    <row r="86" customFormat="false" ht="30.55" hidden="false" customHeight="false" outlineLevel="0" collapsed="false">
      <c r="B86" s="0" t="s">
        <v>514</v>
      </c>
      <c r="C86" s="0" t="s">
        <v>515</v>
      </c>
      <c r="D86" s="0" t="s">
        <v>32</v>
      </c>
      <c r="E86" s="4" t="s">
        <v>516</v>
      </c>
      <c r="F86" s="0" t="s">
        <v>517</v>
      </c>
      <c r="G86" s="2" t="s">
        <v>518</v>
      </c>
      <c r="J86" s="0" t="n">
        <f aca="false">SEARCH(" ", B86)</f>
        <v>3</v>
      </c>
      <c r="K86" s="0" t="str">
        <f aca="false">"'"&amp;MID(B86,1,J86-1)&amp;"'"</f>
        <v>'仲村'</v>
      </c>
      <c r="L86" s="0" t="str">
        <f aca="false">"'"&amp;MID(B86, J86+1, LEN(B86)-J86+1)&amp;"'"</f>
        <v>'早織'</v>
      </c>
      <c r="M86" s="0" t="n">
        <f aca="false">SEARCH(" ", C86)</f>
        <v>5</v>
      </c>
      <c r="N86" s="0" t="str">
        <f aca="false">"'"&amp;MID(C86,1,M86-1)&amp;"'"</f>
        <v>'なかむら'</v>
      </c>
      <c r="O86" s="0" t="str">
        <f aca="false">"'"&amp;MID(C86, M86+1, LEN(E86)-M86+1)&amp;"'"</f>
        <v>'さおり'</v>
      </c>
      <c r="P86" s="2" t="s">
        <v>146</v>
      </c>
      <c r="Q86" s="2" t="s">
        <v>519</v>
      </c>
      <c r="R86" s="0" t="n">
        <f aca="false">IF(D86="女", 1, 0)</f>
        <v>1</v>
      </c>
      <c r="S86" s="0" t="n">
        <f aca="false">YEAR(E86)</f>
        <v>2015</v>
      </c>
      <c r="T86" s="0" t="n">
        <f aca="false">MONTH(E86)</f>
        <v>6</v>
      </c>
      <c r="U86" s="0" t="n">
        <f aca="false">DAY(E86)</f>
        <v>4</v>
      </c>
      <c r="W86" s="0" t="n">
        <f aca="false">2016-S86</f>
        <v>1</v>
      </c>
      <c r="X86" s="0" t="n">
        <f aca="false">30*T86+U86</f>
        <v>184</v>
      </c>
      <c r="Y86" s="0" t="n">
        <f aca="false">365*W86+X86</f>
        <v>549</v>
      </c>
      <c r="Z86" s="0" t="n">
        <f aca="false">Y86*25</f>
        <v>13725</v>
      </c>
      <c r="AA86" s="0" t="n">
        <f aca="false">INT(Z86/365)</f>
        <v>37</v>
      </c>
      <c r="AB86" s="0" t="n">
        <f aca="false">Z86-365*AA86</f>
        <v>220</v>
      </c>
      <c r="AC86" s="0" t="n">
        <f aca="false">INT(AB86/30)</f>
        <v>7</v>
      </c>
      <c r="AD86" s="0" t="n">
        <f aca="false">AB86-30*AC86</f>
        <v>10</v>
      </c>
      <c r="AE86" s="0" t="n">
        <f aca="false">2030-AA86</f>
        <v>1993</v>
      </c>
      <c r="AF86" s="5" t="n">
        <f aca="false">DATE(AE86,AC86,AD86)</f>
        <v>34160</v>
      </c>
      <c r="AH86" s="0" t="n">
        <f aca="false">IF(R86=1, RANDBETWEEN(1,3), RANDBETWEEN(1,4))</f>
        <v>1</v>
      </c>
      <c r="AI86" s="6" t="str">
        <f aca="false">IF(R86=0, RANDBETWEEN(1,2), "--")</f>
        <v>--</v>
      </c>
      <c r="AJ86" s="0" t="str">
        <f aca="true">IF(R86=1, OFFSET($AF$1,0,AH86), IF(AI86=1,OFFSET($AF$2,0,AH86),OFFSET($AF$3,0,AH86)))</f>
        <v>CL1</v>
      </c>
      <c r="AL86" s="3" t="s">
        <v>38</v>
      </c>
      <c r="AM86" s="7" t="n">
        <f aca="false">AM85+1</f>
        <v>81</v>
      </c>
      <c r="AN86" s="2" t="s">
        <v>39</v>
      </c>
      <c r="AO86" s="3" t="str">
        <f aca="false">AL86&amp;TEXT(AM86,"0000")&amp;"',"&amp;K86&amp;","&amp;N86&amp;","&amp;P86&amp;","&amp;L86&amp;","&amp;O86&amp;","&amp;Q86&amp;","&amp;R86&amp;",'"&amp;TEXT(AF86,"YYYY-MM-DD")&amp;AN86&amp;G86&amp;"', '', '', '"&amp;F86&amp;"',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'XYZ-156-0081','仲村','なかむら','Nakamura','早織','さおり','SAORI',1,'1993-07-10', '', '', '', '080-1617-9043', '', '', '愛知県', '', '', '2015-06-18 18:13:33', '2015-06-18 18:13:33');</v>
      </c>
      <c r="AP86" s="2" t="s">
        <v>40</v>
      </c>
      <c r="AQ86" s="3" t="s">
        <v>41</v>
      </c>
      <c r="AR86" s="3" t="str">
        <f aca="false">AQ86&amp;TEXT(AM86,"0000")&amp;"','"&amp;AJ86&amp;"',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('XYZ-156-0081','CL1', '2012-06-19', 1, '', '', NULL, '2015-06-19 00:25:19', '2015-06-19 00:25:19');</v>
      </c>
    </row>
    <row r="87" customFormat="false" ht="30.55" hidden="false" customHeight="false" outlineLevel="0" collapsed="false">
      <c r="B87" s="0" t="s">
        <v>520</v>
      </c>
      <c r="C87" s="0" t="s">
        <v>521</v>
      </c>
      <c r="D87" s="0" t="s">
        <v>51</v>
      </c>
      <c r="E87" s="4" t="s">
        <v>137</v>
      </c>
      <c r="F87" s="0" t="s">
        <v>522</v>
      </c>
      <c r="G87" s="2" t="s">
        <v>523</v>
      </c>
      <c r="J87" s="0" t="n">
        <f aca="false">SEARCH(" ", B87)</f>
        <v>3</v>
      </c>
      <c r="K87" s="0" t="str">
        <f aca="false">"'"&amp;MID(B87,1,J87-1)&amp;"'"</f>
        <v>'堀内'</v>
      </c>
      <c r="L87" s="0" t="str">
        <f aca="false">"'"&amp;MID(B87, J87+1, LEN(B87)-J87+1)&amp;"'"</f>
        <v>'三省'</v>
      </c>
      <c r="M87" s="0" t="n">
        <f aca="false">SEARCH(" ", C87)</f>
        <v>5</v>
      </c>
      <c r="N87" s="0" t="str">
        <f aca="false">"'"&amp;MID(C87,1,M87-1)&amp;"'"</f>
        <v>'ほりうち'</v>
      </c>
      <c r="O87" s="0" t="str">
        <f aca="false">"'"&amp;MID(C87, M87+1, LEN(E87)-M87+1)&amp;"'"</f>
        <v>'さんせい'</v>
      </c>
      <c r="P87" s="2" t="s">
        <v>524</v>
      </c>
      <c r="Q87" s="2" t="s">
        <v>525</v>
      </c>
      <c r="R87" s="0" t="n">
        <f aca="false">IF(D87="女", 1, 0)</f>
        <v>0</v>
      </c>
      <c r="S87" s="0" t="n">
        <f aca="false">YEAR(E87)</f>
        <v>2015</v>
      </c>
      <c r="T87" s="0" t="n">
        <f aca="false">MONTH(E87)</f>
        <v>6</v>
      </c>
      <c r="U87" s="0" t="n">
        <f aca="false">DAY(E87)</f>
        <v>6</v>
      </c>
      <c r="W87" s="0" t="n">
        <f aca="false">2016-S87</f>
        <v>1</v>
      </c>
      <c r="X87" s="0" t="n">
        <f aca="false">30*T87+U87</f>
        <v>186</v>
      </c>
      <c r="Y87" s="0" t="n">
        <f aca="false">365*W87+X87</f>
        <v>551</v>
      </c>
      <c r="Z87" s="0" t="n">
        <f aca="false">Y87*25</f>
        <v>13775</v>
      </c>
      <c r="AA87" s="0" t="n">
        <f aca="false">INT(Z87/365)</f>
        <v>37</v>
      </c>
      <c r="AB87" s="0" t="n">
        <f aca="false">Z87-365*AA87</f>
        <v>270</v>
      </c>
      <c r="AC87" s="0" t="n">
        <f aca="false">INT(AB87/30)</f>
        <v>9</v>
      </c>
      <c r="AD87" s="0" t="n">
        <f aca="false">AB87-30*AC87</f>
        <v>0</v>
      </c>
      <c r="AE87" s="0" t="n">
        <f aca="false">2030-AA87</f>
        <v>1993</v>
      </c>
      <c r="AF87" s="5" t="n">
        <f aca="false">DATE(AE87,AC87,AD87)</f>
        <v>34212</v>
      </c>
      <c r="AH87" s="0" t="n">
        <f aca="false">IF(R87=1, RANDBETWEEN(1,3), RANDBETWEEN(1,4))</f>
        <v>3</v>
      </c>
      <c r="AI87" s="6" t="n">
        <f aca="false">IF(R87=0, RANDBETWEEN(1,2), "--")</f>
        <v>2</v>
      </c>
      <c r="AJ87" s="0" t="str">
        <f aca="true">IF(R87=1, OFFSET($AF$1,0,AH87), IF(AI87=1,OFFSET($AF$2,0,AH87),OFFSET($AF$3,0,AH87)))</f>
        <v>CM3</v>
      </c>
      <c r="AL87" s="3" t="s">
        <v>38</v>
      </c>
      <c r="AM87" s="7" t="n">
        <f aca="false">AM86+1</f>
        <v>82</v>
      </c>
      <c r="AN87" s="2" t="s">
        <v>39</v>
      </c>
      <c r="AO87" s="3" t="str">
        <f aca="false">AL87&amp;TEXT(AM87,"0000")&amp;"',"&amp;K87&amp;","&amp;N87&amp;","&amp;P87&amp;","&amp;L87&amp;","&amp;O87&amp;","&amp;Q87&amp;","&amp;R87&amp;",'"&amp;TEXT(AF87,"YYYY-MM-DD")&amp;AN87&amp;G87&amp;"', '', '', '"&amp;F87&amp;"',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'XYZ-156-0082','堀内','ほりうち','Horiuchi','三省','さんせい','SANSEI',0,'1993-08-31', '', '', '', '080-5870-7263', '', '', '山口県', '', '', '2015-06-18 18:13:33', '2015-06-18 18:13:33');</v>
      </c>
      <c r="AP87" s="2" t="s">
        <v>40</v>
      </c>
      <c r="AQ87" s="3" t="s">
        <v>41</v>
      </c>
      <c r="AR87" s="3" t="str">
        <f aca="false">AQ87&amp;TEXT(AM87,"0000")&amp;"','"&amp;AJ87&amp;"',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('XYZ-156-0082','CM3', '2012-06-19', 1, '', '', NULL, '2015-06-19 00:25:19', '2015-06-19 00:25:19');</v>
      </c>
    </row>
    <row r="88" customFormat="false" ht="30.55" hidden="false" customHeight="false" outlineLevel="0" collapsed="false">
      <c r="B88" s="0" t="s">
        <v>526</v>
      </c>
      <c r="C88" s="0" t="s">
        <v>527</v>
      </c>
      <c r="D88" s="0" t="s">
        <v>32</v>
      </c>
      <c r="E88" s="4" t="s">
        <v>528</v>
      </c>
      <c r="F88" s="0" t="s">
        <v>529</v>
      </c>
      <c r="G88" s="2" t="s">
        <v>530</v>
      </c>
      <c r="J88" s="0" t="n">
        <f aca="false">SEARCH(" ", B88)</f>
        <v>3</v>
      </c>
      <c r="K88" s="0" t="str">
        <f aca="false">"'"&amp;MID(B88,1,J88-1)&amp;"'"</f>
        <v>'小柳'</v>
      </c>
      <c r="L88" s="0" t="str">
        <f aca="false">"'"&amp;MID(B88, J88+1, LEN(B88)-J88+1)&amp;"'"</f>
        <v>'美紀'</v>
      </c>
      <c r="M88" s="0" t="n">
        <f aca="false">SEARCH(" ", C88)</f>
        <v>5</v>
      </c>
      <c r="N88" s="0" t="str">
        <f aca="false">"'"&amp;MID(C88,1,M88-1)&amp;"'"</f>
        <v>'こやなぎ'</v>
      </c>
      <c r="O88" s="0" t="str">
        <f aca="false">"'"&amp;MID(C88, M88+1, LEN(E88)-M88+1)&amp;"'"</f>
        <v>'みき'</v>
      </c>
      <c r="P88" s="2" t="s">
        <v>531</v>
      </c>
      <c r="Q88" s="2" t="s">
        <v>532</v>
      </c>
      <c r="R88" s="0" t="n">
        <f aca="false">IF(D88="女", 1, 0)</f>
        <v>1</v>
      </c>
      <c r="S88" s="0" t="n">
        <f aca="false">YEAR(E88)</f>
        <v>2014</v>
      </c>
      <c r="T88" s="0" t="n">
        <f aca="false">MONTH(E88)</f>
        <v>10</v>
      </c>
      <c r="U88" s="0" t="n">
        <f aca="false">DAY(E88)</f>
        <v>29</v>
      </c>
      <c r="W88" s="0" t="n">
        <f aca="false">2016-S88</f>
        <v>2</v>
      </c>
      <c r="X88" s="0" t="n">
        <f aca="false">30*T88+U88</f>
        <v>329</v>
      </c>
      <c r="Y88" s="0" t="n">
        <f aca="false">365*W88+X88</f>
        <v>1059</v>
      </c>
      <c r="Z88" s="0" t="n">
        <f aca="false">Y88*25</f>
        <v>26475</v>
      </c>
      <c r="AA88" s="0" t="n">
        <f aca="false">INT(Z88/365)</f>
        <v>72</v>
      </c>
      <c r="AB88" s="0" t="n">
        <f aca="false">Z88-365*AA88</f>
        <v>195</v>
      </c>
      <c r="AC88" s="0" t="n">
        <f aca="false">INT(AB88/30)</f>
        <v>6</v>
      </c>
      <c r="AD88" s="0" t="n">
        <f aca="false">AB88-30*AC88</f>
        <v>15</v>
      </c>
      <c r="AE88" s="0" t="n">
        <f aca="false">2030-AA88</f>
        <v>1958</v>
      </c>
      <c r="AF88" s="5" t="n">
        <f aca="false">DATE(AE88,AC88,AD88)</f>
        <v>21351</v>
      </c>
      <c r="AH88" s="0" t="n">
        <f aca="false">IF(R88=1, RANDBETWEEN(1,3), RANDBETWEEN(1,4))</f>
        <v>1</v>
      </c>
      <c r="AI88" s="6" t="str">
        <f aca="false">IF(R88=0, RANDBETWEEN(1,2), "--")</f>
        <v>--</v>
      </c>
      <c r="AJ88" s="0" t="str">
        <f aca="true">IF(R88=1, OFFSET($AF$1,0,AH88), IF(AI88=1,OFFSET($AF$2,0,AH88),OFFSET($AF$3,0,AH88)))</f>
        <v>CL1</v>
      </c>
      <c r="AL88" s="3" t="s">
        <v>38</v>
      </c>
      <c r="AM88" s="7" t="n">
        <f aca="false">AM87+1</f>
        <v>83</v>
      </c>
      <c r="AN88" s="2" t="s">
        <v>39</v>
      </c>
      <c r="AO88" s="3" t="str">
        <f aca="false">AL88&amp;TEXT(AM88,"0000")&amp;"',"&amp;K88&amp;","&amp;N88&amp;","&amp;P88&amp;","&amp;L88&amp;","&amp;O88&amp;","&amp;Q88&amp;","&amp;R88&amp;",'"&amp;TEXT(AF88,"YYYY-MM-DD")&amp;AN88&amp;G88&amp;"', '', '', '"&amp;F88&amp;"',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'XYZ-156-0083','小柳','こやなぎ','Koyanagi','美紀','みき','MIKI',1,'1958-06-15', '', '', '', '080- 715-2782', '', '', '宮城県', '', '', '2015-06-18 18:13:33', '2015-06-18 18:13:33');</v>
      </c>
      <c r="AP88" s="2" t="s">
        <v>40</v>
      </c>
      <c r="AQ88" s="3" t="s">
        <v>41</v>
      </c>
      <c r="AR88" s="3" t="str">
        <f aca="false">AQ88&amp;TEXT(AM88,"0000")&amp;"','"&amp;AJ88&amp;"',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('XYZ-156-0083','CL1', '2012-06-19', 1, '', '', NULL, '2015-06-19 00:25:19', '2015-06-19 00:25:19');</v>
      </c>
    </row>
    <row r="89" customFormat="false" ht="30.55" hidden="false" customHeight="false" outlineLevel="0" collapsed="false">
      <c r="B89" s="0" t="s">
        <v>533</v>
      </c>
      <c r="C89" s="0" t="s">
        <v>534</v>
      </c>
      <c r="D89" s="0" t="s">
        <v>32</v>
      </c>
      <c r="E89" s="4" t="s">
        <v>329</v>
      </c>
      <c r="F89" s="0" t="s">
        <v>164</v>
      </c>
      <c r="G89" s="2" t="s">
        <v>535</v>
      </c>
      <c r="J89" s="0" t="n">
        <f aca="false">SEARCH(" ", B89)</f>
        <v>3</v>
      </c>
      <c r="K89" s="0" t="str">
        <f aca="false">"'"&amp;MID(B89,1,J89-1)&amp;"'"</f>
        <v>'阪口'</v>
      </c>
      <c r="L89" s="0" t="str">
        <f aca="false">"'"&amp;MID(B89, J89+1, LEN(B89)-J89+1)&amp;"'"</f>
        <v>'友以乃'</v>
      </c>
      <c r="M89" s="0" t="n">
        <f aca="false">SEARCH(" ", C89)</f>
        <v>5</v>
      </c>
      <c r="N89" s="0" t="str">
        <f aca="false">"'"&amp;MID(C89,1,M89-1)&amp;"'"</f>
        <v>'さかぐち'</v>
      </c>
      <c r="O89" s="0" t="str">
        <f aca="false">"'"&amp;MID(C89, M89+1, LEN(E89)-M89+1)&amp;"'"</f>
        <v>'ゆいの'</v>
      </c>
      <c r="P89" s="2" t="s">
        <v>536</v>
      </c>
      <c r="Q89" s="2" t="s">
        <v>537</v>
      </c>
      <c r="R89" s="0" t="n">
        <f aca="false">IF(D89="女", 1, 0)</f>
        <v>1</v>
      </c>
      <c r="S89" s="0" t="n">
        <f aca="false">YEAR(E89)</f>
        <v>2014</v>
      </c>
      <c r="T89" s="0" t="n">
        <f aca="false">MONTH(E89)</f>
        <v>10</v>
      </c>
      <c r="U89" s="0" t="n">
        <f aca="false">DAY(E89)</f>
        <v>8</v>
      </c>
      <c r="W89" s="0" t="n">
        <f aca="false">2016-S89</f>
        <v>2</v>
      </c>
      <c r="X89" s="0" t="n">
        <f aca="false">30*T89+U89</f>
        <v>308</v>
      </c>
      <c r="Y89" s="0" t="n">
        <f aca="false">365*W89+X89</f>
        <v>1038</v>
      </c>
      <c r="Z89" s="0" t="n">
        <f aca="false">Y89*25</f>
        <v>25950</v>
      </c>
      <c r="AA89" s="0" t="n">
        <f aca="false">INT(Z89/365)</f>
        <v>71</v>
      </c>
      <c r="AB89" s="0" t="n">
        <f aca="false">Z89-365*AA89</f>
        <v>35</v>
      </c>
      <c r="AC89" s="0" t="n">
        <f aca="false">INT(AB89/30)</f>
        <v>1</v>
      </c>
      <c r="AD89" s="0" t="n">
        <f aca="false">AB89-30*AC89</f>
        <v>5</v>
      </c>
      <c r="AE89" s="0" t="n">
        <f aca="false">2030-AA89</f>
        <v>1959</v>
      </c>
      <c r="AF89" s="5" t="n">
        <f aca="false">DATE(AE89,AC89,AD89)</f>
        <v>21555</v>
      </c>
      <c r="AH89" s="0" t="n">
        <f aca="false">IF(R89=1, RANDBETWEEN(1,3), RANDBETWEEN(1,4))</f>
        <v>3</v>
      </c>
      <c r="AI89" s="6" t="str">
        <f aca="false">IF(R89=0, RANDBETWEEN(1,2), "--")</f>
        <v>--</v>
      </c>
      <c r="AJ89" s="0" t="str">
        <f aca="true">IF(R89=1, OFFSET($AF$1,0,AH89), IF(AI89=1,OFFSET($AF$2,0,AH89),OFFSET($AF$3,0,AH89)))</f>
        <v>CL3</v>
      </c>
      <c r="AL89" s="3" t="s">
        <v>38</v>
      </c>
      <c r="AM89" s="7" t="n">
        <f aca="false">AM88+1</f>
        <v>84</v>
      </c>
      <c r="AN89" s="2" t="s">
        <v>39</v>
      </c>
      <c r="AO89" s="3" t="str">
        <f aca="false">AL89&amp;TEXT(AM89,"0000")&amp;"',"&amp;K89&amp;","&amp;N89&amp;","&amp;P89&amp;","&amp;L89&amp;","&amp;O89&amp;","&amp;Q89&amp;","&amp;R89&amp;",'"&amp;TEXT(AF89,"YYYY-MM-DD")&amp;AN89&amp;G89&amp;"', '', '', '"&amp;F89&amp;"',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'XYZ-156-0084','阪口','さかぐち','Sakaguchi','友以乃','ゆいの','YUINO',1,'1959-01-05', '', '', '', '090- 382-7358', '', '', '長野県', '', '', '2015-06-18 18:13:33', '2015-06-18 18:13:33');</v>
      </c>
      <c r="AP89" s="2" t="s">
        <v>40</v>
      </c>
      <c r="AQ89" s="3" t="s">
        <v>41</v>
      </c>
      <c r="AR89" s="3" t="str">
        <f aca="false">AQ89&amp;TEXT(AM89,"0000")&amp;"','"&amp;AJ89&amp;"',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('XYZ-156-0084','CL3', '2012-06-19', 1, '', '', NULL, '2015-06-19 00:25:19', '2015-06-19 00:25:19');</v>
      </c>
    </row>
    <row r="90" customFormat="false" ht="30.55" hidden="false" customHeight="false" outlineLevel="0" collapsed="false">
      <c r="B90" s="0" t="s">
        <v>538</v>
      </c>
      <c r="C90" s="0" t="s">
        <v>539</v>
      </c>
      <c r="D90" s="0" t="s">
        <v>51</v>
      </c>
      <c r="E90" s="4" t="s">
        <v>540</v>
      </c>
      <c r="F90" s="0" t="s">
        <v>60</v>
      </c>
      <c r="G90" s="2" t="s">
        <v>541</v>
      </c>
      <c r="J90" s="0" t="n">
        <f aca="false">SEARCH(" ", B90)</f>
        <v>3</v>
      </c>
      <c r="K90" s="0" t="str">
        <f aca="false">"'"&amp;MID(B90,1,J90-1)&amp;"'"</f>
        <v>'北村'</v>
      </c>
      <c r="L90" s="0" t="str">
        <f aca="false">"'"&amp;MID(B90, J90+1, LEN(B90)-J90+1)&amp;"'"</f>
        <v>'満'</v>
      </c>
      <c r="M90" s="0" t="n">
        <f aca="false">SEARCH(" ", C90)</f>
        <v>5</v>
      </c>
      <c r="N90" s="0" t="str">
        <f aca="false">"'"&amp;MID(C90,1,M90-1)&amp;"'"</f>
        <v>'きたむら'</v>
      </c>
      <c r="O90" s="0" t="str">
        <f aca="false">"'"&amp;MID(C90, M90+1, LEN(E90)-M90+1)&amp;"'"</f>
        <v>'みつる'</v>
      </c>
      <c r="P90" s="2" t="s">
        <v>542</v>
      </c>
      <c r="Q90" s="2" t="s">
        <v>101</v>
      </c>
      <c r="R90" s="0" t="n">
        <f aca="false">IF(D90="女", 1, 0)</f>
        <v>0</v>
      </c>
      <c r="S90" s="0" t="n">
        <f aca="false">YEAR(E90)</f>
        <v>2014</v>
      </c>
      <c r="T90" s="0" t="n">
        <f aca="false">MONTH(E90)</f>
        <v>9</v>
      </c>
      <c r="U90" s="0" t="n">
        <f aca="false">DAY(E90)</f>
        <v>8</v>
      </c>
      <c r="W90" s="0" t="n">
        <f aca="false">2016-S90</f>
        <v>2</v>
      </c>
      <c r="X90" s="0" t="n">
        <f aca="false">30*T90+U90</f>
        <v>278</v>
      </c>
      <c r="Y90" s="0" t="n">
        <f aca="false">365*W90+X90</f>
        <v>1008</v>
      </c>
      <c r="Z90" s="0" t="n">
        <f aca="false">Y90*25</f>
        <v>25200</v>
      </c>
      <c r="AA90" s="0" t="n">
        <f aca="false">INT(Z90/365)</f>
        <v>69</v>
      </c>
      <c r="AB90" s="0" t="n">
        <f aca="false">Z90-365*AA90</f>
        <v>15</v>
      </c>
      <c r="AC90" s="0" t="n">
        <f aca="false">INT(AB90/30)</f>
        <v>0</v>
      </c>
      <c r="AD90" s="0" t="n">
        <f aca="false">AB90-30*AC90</f>
        <v>15</v>
      </c>
      <c r="AE90" s="0" t="n">
        <f aca="false">2030-AA90</f>
        <v>1961</v>
      </c>
      <c r="AF90" s="5" t="n">
        <f aca="false">DATE(AE90,AC90,AD90)</f>
        <v>22265</v>
      </c>
      <c r="AH90" s="0" t="n">
        <f aca="false">IF(R90=1, RANDBETWEEN(1,3), RANDBETWEEN(1,4))</f>
        <v>2</v>
      </c>
      <c r="AI90" s="6" t="n">
        <f aca="false">IF(R90=0, RANDBETWEEN(1,2), "--")</f>
        <v>1</v>
      </c>
      <c r="AJ90" s="0" t="str">
        <f aca="true">IF(R90=1, OFFSET($AF$1,0,AH90), IF(AI90=1,OFFSET($AF$2,0,AH90),OFFSET($AF$3,0,AH90)))</f>
        <v>C2</v>
      </c>
      <c r="AL90" s="3" t="s">
        <v>38</v>
      </c>
      <c r="AM90" s="7" t="n">
        <f aca="false">AM89+1</f>
        <v>85</v>
      </c>
      <c r="AN90" s="2" t="s">
        <v>39</v>
      </c>
      <c r="AO90" s="3" t="str">
        <f aca="false">AL90&amp;TEXT(AM90,"0000")&amp;"',"&amp;K90&amp;","&amp;N90&amp;","&amp;P90&amp;","&amp;L90&amp;","&amp;O90&amp;","&amp;Q90&amp;","&amp;R90&amp;",'"&amp;TEXT(AF90,"YYYY-MM-DD")&amp;AN90&amp;G90&amp;"', '', '', '"&amp;F90&amp;"',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'XYZ-156-0085','北村','きたむら','Kitamura','満','みつる','MITSURU',0,'1960-12-15', '', '', '', '090-6098-1509', '', '', '三重県', '', '', '2015-06-18 18:13:33', '2015-06-18 18:13:33');</v>
      </c>
      <c r="AP90" s="2" t="s">
        <v>40</v>
      </c>
      <c r="AQ90" s="3" t="s">
        <v>41</v>
      </c>
      <c r="AR90" s="3" t="str">
        <f aca="false">AQ90&amp;TEXT(AM90,"0000")&amp;"','"&amp;AJ90&amp;"',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('XYZ-156-0085','C2', '2012-06-19', 1, '', '', NULL, '2015-06-19 00:25:19', '2015-06-19 00:25:19');</v>
      </c>
    </row>
    <row r="91" customFormat="false" ht="30.55" hidden="false" customHeight="false" outlineLevel="0" collapsed="false">
      <c r="B91" s="0" t="s">
        <v>543</v>
      </c>
      <c r="C91" s="0" t="s">
        <v>544</v>
      </c>
      <c r="D91" s="0" t="s">
        <v>32</v>
      </c>
      <c r="E91" s="4" t="s">
        <v>545</v>
      </c>
      <c r="F91" s="0" t="s">
        <v>546</v>
      </c>
      <c r="G91" s="2" t="s">
        <v>547</v>
      </c>
      <c r="J91" s="0" t="n">
        <f aca="false">SEARCH(" ", B91)</f>
        <v>3</v>
      </c>
      <c r="K91" s="0" t="str">
        <f aca="false">"'"&amp;MID(B91,1,J91-1)&amp;"'"</f>
        <v>'村田'</v>
      </c>
      <c r="L91" s="0" t="str">
        <f aca="false">"'"&amp;MID(B91, J91+1, LEN(B91)-J91+1)&amp;"'"</f>
        <v>'法子'</v>
      </c>
      <c r="M91" s="0" t="n">
        <f aca="false">SEARCH(" ", C91)</f>
        <v>4</v>
      </c>
      <c r="N91" s="0" t="str">
        <f aca="false">"'"&amp;MID(C91,1,M91-1)&amp;"'"</f>
        <v>'むらた'</v>
      </c>
      <c r="O91" s="0" t="str">
        <f aca="false">"'"&amp;MID(C91, M91+1, LEN(E91)-M91+1)&amp;"'"</f>
        <v>'のりこ'</v>
      </c>
      <c r="P91" s="2" t="s">
        <v>548</v>
      </c>
      <c r="Q91" s="2" t="s">
        <v>549</v>
      </c>
      <c r="R91" s="0" t="n">
        <f aca="false">IF(D91="女", 1, 0)</f>
        <v>1</v>
      </c>
      <c r="S91" s="0" t="n">
        <f aca="false">YEAR(E91)</f>
        <v>2015</v>
      </c>
      <c r="T91" s="0" t="n">
        <f aca="false">MONTH(E91)</f>
        <v>3</v>
      </c>
      <c r="U91" s="0" t="n">
        <f aca="false">DAY(E91)</f>
        <v>25</v>
      </c>
      <c r="W91" s="0" t="n">
        <f aca="false">2016-S91</f>
        <v>1</v>
      </c>
      <c r="X91" s="0" t="n">
        <f aca="false">30*T91+U91</f>
        <v>115</v>
      </c>
      <c r="Y91" s="0" t="n">
        <f aca="false">365*W91+X91</f>
        <v>480</v>
      </c>
      <c r="Z91" s="0" t="n">
        <f aca="false">Y91*25</f>
        <v>12000</v>
      </c>
      <c r="AA91" s="0" t="n">
        <f aca="false">INT(Z91/365)</f>
        <v>32</v>
      </c>
      <c r="AB91" s="0" t="n">
        <f aca="false">Z91-365*AA91</f>
        <v>320</v>
      </c>
      <c r="AC91" s="0" t="n">
        <f aca="false">INT(AB91/30)</f>
        <v>10</v>
      </c>
      <c r="AD91" s="0" t="n">
        <f aca="false">AB91-30*AC91</f>
        <v>20</v>
      </c>
      <c r="AE91" s="0" t="n">
        <f aca="false">2030-AA91</f>
        <v>1998</v>
      </c>
      <c r="AF91" s="5" t="n">
        <f aca="false">DATE(AE91,AC91,AD91)</f>
        <v>36088</v>
      </c>
      <c r="AH91" s="0" t="n">
        <f aca="false">IF(R91=1, RANDBETWEEN(1,3), RANDBETWEEN(1,4))</f>
        <v>1</v>
      </c>
      <c r="AI91" s="6" t="str">
        <f aca="false">IF(R91=0, RANDBETWEEN(1,2), "--")</f>
        <v>--</v>
      </c>
      <c r="AJ91" s="0" t="str">
        <f aca="true">IF(R91=1, OFFSET($AF$1,0,AH91), IF(AI91=1,OFFSET($AF$2,0,AH91),OFFSET($AF$3,0,AH91)))</f>
        <v>CL1</v>
      </c>
      <c r="AL91" s="3" t="s">
        <v>38</v>
      </c>
      <c r="AM91" s="7" t="n">
        <f aca="false">AM90+1</f>
        <v>86</v>
      </c>
      <c r="AN91" s="2" t="s">
        <v>39</v>
      </c>
      <c r="AO91" s="3" t="str">
        <f aca="false">AL91&amp;TEXT(AM91,"0000")&amp;"',"&amp;K91&amp;","&amp;N91&amp;","&amp;P91&amp;","&amp;L91&amp;","&amp;O91&amp;","&amp;Q91&amp;","&amp;R91&amp;",'"&amp;TEXT(AF91,"YYYY-MM-DD")&amp;AN91&amp;G91&amp;"', '', '', '"&amp;F91&amp;"',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'XYZ-156-0086','村田','むらた','Murata','法子','のりこ','NORIKO',1,'1998-10-20', '', '', '', '090-3938-6680', '', '', '岩手県', '', '', '2015-06-18 18:13:33', '2015-06-18 18:13:33');</v>
      </c>
      <c r="AP91" s="2" t="s">
        <v>40</v>
      </c>
      <c r="AQ91" s="3" t="s">
        <v>41</v>
      </c>
      <c r="AR91" s="3" t="str">
        <f aca="false">AQ91&amp;TEXT(AM91,"0000")&amp;"','"&amp;AJ91&amp;"',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('XYZ-156-0086','CL1', '2012-06-19', 1, '', '', NULL, '2015-06-19 00:25:19', '2015-06-19 00:25:19');</v>
      </c>
    </row>
    <row r="92" customFormat="false" ht="30.55" hidden="false" customHeight="false" outlineLevel="0" collapsed="false">
      <c r="B92" s="0" t="s">
        <v>550</v>
      </c>
      <c r="C92" s="0" t="s">
        <v>551</v>
      </c>
      <c r="D92" s="0" t="s">
        <v>51</v>
      </c>
      <c r="E92" s="4" t="s">
        <v>552</v>
      </c>
      <c r="F92" s="0" t="s">
        <v>92</v>
      </c>
      <c r="G92" s="2" t="s">
        <v>553</v>
      </c>
      <c r="J92" s="0" t="n">
        <f aca="false">SEARCH(" ", B92)</f>
        <v>3</v>
      </c>
      <c r="K92" s="0" t="str">
        <f aca="false">"'"&amp;MID(B92,1,J92-1)&amp;"'"</f>
        <v>'稲葉'</v>
      </c>
      <c r="L92" s="0" t="str">
        <f aca="false">"'"&amp;MID(B92, J92+1, LEN(B92)-J92+1)&amp;"'"</f>
        <v>'徹平'</v>
      </c>
      <c r="M92" s="0" t="n">
        <f aca="false">SEARCH(" ", C92)</f>
        <v>4</v>
      </c>
      <c r="N92" s="0" t="str">
        <f aca="false">"'"&amp;MID(C92,1,M92-1)&amp;"'"</f>
        <v>'いなば'</v>
      </c>
      <c r="O92" s="0" t="str">
        <f aca="false">"'"&amp;MID(C92, M92+1, LEN(E92)-M92+1)&amp;"'"</f>
        <v>'てっぺい'</v>
      </c>
      <c r="P92" s="2" t="s">
        <v>554</v>
      </c>
      <c r="Q92" s="2" t="s">
        <v>219</v>
      </c>
      <c r="R92" s="0" t="n">
        <f aca="false">IF(D92="女", 1, 0)</f>
        <v>0</v>
      </c>
      <c r="S92" s="0" t="n">
        <f aca="false">YEAR(E92)</f>
        <v>2015</v>
      </c>
      <c r="T92" s="0" t="n">
        <f aca="false">MONTH(E92)</f>
        <v>1</v>
      </c>
      <c r="U92" s="0" t="n">
        <f aca="false">DAY(E92)</f>
        <v>10</v>
      </c>
      <c r="W92" s="0" t="n">
        <f aca="false">2016-S92</f>
        <v>1</v>
      </c>
      <c r="X92" s="0" t="n">
        <f aca="false">30*T92+U92</f>
        <v>40</v>
      </c>
      <c r="Y92" s="0" t="n">
        <f aca="false">365*W92+X92</f>
        <v>405</v>
      </c>
      <c r="Z92" s="0" t="n">
        <f aca="false">Y92*25</f>
        <v>10125</v>
      </c>
      <c r="AA92" s="0" t="n">
        <f aca="false">INT(Z92/365)</f>
        <v>27</v>
      </c>
      <c r="AB92" s="0" t="n">
        <f aca="false">Z92-365*AA92</f>
        <v>270</v>
      </c>
      <c r="AC92" s="0" t="n">
        <f aca="false">INT(AB92/30)</f>
        <v>9</v>
      </c>
      <c r="AD92" s="0" t="n">
        <f aca="false">AB92-30*AC92</f>
        <v>0</v>
      </c>
      <c r="AE92" s="0" t="n">
        <f aca="false">2030-AA92</f>
        <v>2003</v>
      </c>
      <c r="AF92" s="5" t="n">
        <f aca="false">DATE(AE92,AC92,AD92)</f>
        <v>37864</v>
      </c>
      <c r="AH92" s="0" t="n">
        <f aca="false">IF(R92=1, RANDBETWEEN(1,3), RANDBETWEEN(1,4))</f>
        <v>2</v>
      </c>
      <c r="AI92" s="6" t="n">
        <f aca="false">IF(R92=0, RANDBETWEEN(1,2), "--")</f>
        <v>2</v>
      </c>
      <c r="AJ92" s="0" t="str">
        <f aca="true">IF(R92=1, OFFSET($AF$1,0,AH92), IF(AI92=1,OFFSET($AF$2,0,AH92),OFFSET($AF$3,0,AH92)))</f>
        <v>CM2</v>
      </c>
      <c r="AL92" s="3" t="s">
        <v>38</v>
      </c>
      <c r="AM92" s="7" t="n">
        <f aca="false">AM91+1</f>
        <v>87</v>
      </c>
      <c r="AN92" s="2" t="s">
        <v>39</v>
      </c>
      <c r="AO92" s="3" t="str">
        <f aca="false">AL92&amp;TEXT(AM92,"0000")&amp;"',"&amp;K92&amp;","&amp;N92&amp;","&amp;P92&amp;","&amp;L92&amp;","&amp;O92&amp;","&amp;Q92&amp;","&amp;R92&amp;",'"&amp;TEXT(AF92,"YYYY-MM-DD")&amp;AN92&amp;G92&amp;"', '', '', '"&amp;F92&amp;"',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'XYZ-156-0087','稲葉','いなば','Inaba','徹平','てっぺい','TEPPEI',0,'2003-08-31', '', '', '', '090-5939-3131', '', '', '埼玉県', '', '', '2015-06-18 18:13:33', '2015-06-18 18:13:33');</v>
      </c>
      <c r="AP92" s="2" t="s">
        <v>40</v>
      </c>
      <c r="AQ92" s="3" t="s">
        <v>41</v>
      </c>
      <c r="AR92" s="3" t="str">
        <f aca="false">AQ92&amp;TEXT(AM92,"0000")&amp;"','"&amp;AJ92&amp;"',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('XYZ-156-0087','CM2', '2012-06-19', 1, '', '', NULL, '2015-06-19 00:25:19', '2015-06-19 00:25:19');</v>
      </c>
    </row>
    <row r="93" customFormat="false" ht="30.55" hidden="false" customHeight="false" outlineLevel="0" collapsed="false">
      <c r="B93" s="0" t="s">
        <v>555</v>
      </c>
      <c r="C93" s="0" t="s">
        <v>556</v>
      </c>
      <c r="D93" s="0" t="s">
        <v>51</v>
      </c>
      <c r="E93" s="4" t="s">
        <v>300</v>
      </c>
      <c r="F93" s="0" t="s">
        <v>157</v>
      </c>
      <c r="G93" s="2" t="s">
        <v>557</v>
      </c>
      <c r="J93" s="0" t="n">
        <f aca="false">SEARCH(" ", B93)</f>
        <v>3</v>
      </c>
      <c r="K93" s="0" t="str">
        <f aca="false">"'"&amp;MID(B93,1,J93-1)&amp;"'"</f>
        <v>'岡本'</v>
      </c>
      <c r="L93" s="0" t="str">
        <f aca="false">"'"&amp;MID(B93, J93+1, LEN(B93)-J93+1)&amp;"'"</f>
        <v>'涼'</v>
      </c>
      <c r="M93" s="0" t="n">
        <f aca="false">SEARCH(" ", C93)</f>
        <v>5</v>
      </c>
      <c r="N93" s="0" t="str">
        <f aca="false">"'"&amp;MID(C93,1,M93-1)&amp;"'"</f>
        <v>'おかもと'</v>
      </c>
      <c r="O93" s="0" t="str">
        <f aca="false">"'"&amp;MID(C93, M93+1, LEN(E93)-M93+1)&amp;"'"</f>
        <v>'りょう'</v>
      </c>
      <c r="P93" s="2" t="s">
        <v>400</v>
      </c>
      <c r="Q93" s="2" t="s">
        <v>558</v>
      </c>
      <c r="R93" s="0" t="n">
        <f aca="false">IF(D93="女", 1, 0)</f>
        <v>0</v>
      </c>
      <c r="S93" s="0" t="n">
        <f aca="false">YEAR(E93)</f>
        <v>2015</v>
      </c>
      <c r="T93" s="0" t="n">
        <f aca="false">MONTH(E93)</f>
        <v>2</v>
      </c>
      <c r="U93" s="0" t="n">
        <f aca="false">DAY(E93)</f>
        <v>14</v>
      </c>
      <c r="W93" s="0" t="n">
        <f aca="false">2016-S93</f>
        <v>1</v>
      </c>
      <c r="X93" s="0" t="n">
        <f aca="false">30*T93+U93</f>
        <v>74</v>
      </c>
      <c r="Y93" s="0" t="n">
        <f aca="false">365*W93+X93</f>
        <v>439</v>
      </c>
      <c r="Z93" s="0" t="n">
        <f aca="false">Y93*25</f>
        <v>10975</v>
      </c>
      <c r="AA93" s="0" t="n">
        <f aca="false">INT(Z93/365)</f>
        <v>30</v>
      </c>
      <c r="AB93" s="0" t="n">
        <f aca="false">Z93-365*AA93</f>
        <v>25</v>
      </c>
      <c r="AC93" s="0" t="n">
        <f aca="false">INT(AB93/30)</f>
        <v>0</v>
      </c>
      <c r="AD93" s="0" t="n">
        <f aca="false">AB93-30*AC93</f>
        <v>25</v>
      </c>
      <c r="AE93" s="0" t="n">
        <f aca="false">2030-AA93</f>
        <v>2000</v>
      </c>
      <c r="AF93" s="5" t="n">
        <f aca="false">DATE(AE93,AC93,AD93)</f>
        <v>36519</v>
      </c>
      <c r="AH93" s="0" t="n">
        <f aca="false">IF(R93=1, RANDBETWEEN(1,3), RANDBETWEEN(1,4))</f>
        <v>3</v>
      </c>
      <c r="AI93" s="6" t="n">
        <f aca="false">IF(R93=0, RANDBETWEEN(1,2), "--")</f>
        <v>2</v>
      </c>
      <c r="AJ93" s="0" t="str">
        <f aca="true">IF(R93=1, OFFSET($AF$1,0,AH93), IF(AI93=1,OFFSET($AF$2,0,AH93),OFFSET($AF$3,0,AH93)))</f>
        <v>CM3</v>
      </c>
      <c r="AL93" s="3" t="s">
        <v>38</v>
      </c>
      <c r="AM93" s="7" t="n">
        <f aca="false">AM92+1</f>
        <v>88</v>
      </c>
      <c r="AN93" s="2" t="s">
        <v>39</v>
      </c>
      <c r="AO93" s="3" t="str">
        <f aca="false">AL93&amp;TEXT(AM93,"0000")&amp;"',"&amp;K93&amp;","&amp;N93&amp;","&amp;P93&amp;","&amp;L93&amp;","&amp;O93&amp;","&amp;Q93&amp;","&amp;R93&amp;",'"&amp;TEXT(AF93,"YYYY-MM-DD")&amp;AN93&amp;G93&amp;"', '', '', '"&amp;F93&amp;"',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'XYZ-156-0088','岡本','おかもと','Okamoto','涼','りょう','RYO',0,'1999-12-25', '', '', '', '080-4408-8624', '', '', '大阪府', '', '', '2015-06-18 18:13:33', '2015-06-18 18:13:33');</v>
      </c>
      <c r="AP93" s="2" t="s">
        <v>40</v>
      </c>
      <c r="AQ93" s="3" t="s">
        <v>41</v>
      </c>
      <c r="AR93" s="3" t="str">
        <f aca="false">AQ93&amp;TEXT(AM93,"0000")&amp;"','"&amp;AJ93&amp;"',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('XYZ-156-0088','CM3', '2012-06-19', 1, '', '', NULL, '2015-06-19 00:25:19', '2015-06-19 00:25:19');</v>
      </c>
    </row>
    <row r="94" customFormat="false" ht="30.55" hidden="false" customHeight="false" outlineLevel="0" collapsed="false">
      <c r="B94" s="0" t="s">
        <v>559</v>
      </c>
      <c r="C94" s="0" t="s">
        <v>560</v>
      </c>
      <c r="D94" s="0" t="s">
        <v>32</v>
      </c>
      <c r="E94" s="4" t="s">
        <v>561</v>
      </c>
      <c r="F94" s="0" t="s">
        <v>92</v>
      </c>
      <c r="G94" s="2" t="s">
        <v>562</v>
      </c>
      <c r="J94" s="0" t="n">
        <f aca="false">SEARCH(" ", B94)</f>
        <v>3</v>
      </c>
      <c r="K94" s="0" t="str">
        <f aca="false">"'"&amp;MID(B94,1,J94-1)&amp;"'"</f>
        <v>'野崎'</v>
      </c>
      <c r="L94" s="0" t="str">
        <f aca="false">"'"&amp;MID(B94, J94+1, LEN(B94)-J94+1)&amp;"'"</f>
        <v>'桃子'</v>
      </c>
      <c r="M94" s="0" t="n">
        <f aca="false">SEARCH(" ", C94)</f>
        <v>4</v>
      </c>
      <c r="N94" s="0" t="str">
        <f aca="false">"'"&amp;MID(C94,1,M94-1)&amp;"'"</f>
        <v>'のざき'</v>
      </c>
      <c r="O94" s="0" t="str">
        <f aca="false">"'"&amp;MID(C94, M94+1, LEN(E94)-M94+1)&amp;"'"</f>
        <v>'ももこ'</v>
      </c>
      <c r="P94" s="2" t="s">
        <v>442</v>
      </c>
      <c r="Q94" s="2" t="s">
        <v>563</v>
      </c>
      <c r="R94" s="0" t="n">
        <f aca="false">IF(D94="女", 1, 0)</f>
        <v>1</v>
      </c>
      <c r="S94" s="0" t="n">
        <f aca="false">YEAR(E94)</f>
        <v>2015</v>
      </c>
      <c r="T94" s="0" t="n">
        <f aca="false">MONTH(E94)</f>
        <v>1</v>
      </c>
      <c r="U94" s="0" t="n">
        <f aca="false">DAY(E94)</f>
        <v>20</v>
      </c>
      <c r="W94" s="0" t="n">
        <f aca="false">2016-S94</f>
        <v>1</v>
      </c>
      <c r="X94" s="0" t="n">
        <f aca="false">30*T94+U94</f>
        <v>50</v>
      </c>
      <c r="Y94" s="0" t="n">
        <f aca="false">365*W94+X94</f>
        <v>415</v>
      </c>
      <c r="Z94" s="0" t="n">
        <f aca="false">Y94*25</f>
        <v>10375</v>
      </c>
      <c r="AA94" s="0" t="n">
        <f aca="false">INT(Z94/365)</f>
        <v>28</v>
      </c>
      <c r="AB94" s="0" t="n">
        <f aca="false">Z94-365*AA94</f>
        <v>155</v>
      </c>
      <c r="AC94" s="0" t="n">
        <f aca="false">INT(AB94/30)</f>
        <v>5</v>
      </c>
      <c r="AD94" s="0" t="n">
        <f aca="false">AB94-30*AC94</f>
        <v>5</v>
      </c>
      <c r="AE94" s="0" t="n">
        <f aca="false">2030-AA94</f>
        <v>2002</v>
      </c>
      <c r="AF94" s="5" t="n">
        <f aca="false">DATE(AE94,AC94,AD94)</f>
        <v>37381</v>
      </c>
      <c r="AH94" s="0" t="n">
        <f aca="false">IF(R94=1, RANDBETWEEN(1,3), RANDBETWEEN(1,4))</f>
        <v>1</v>
      </c>
      <c r="AI94" s="6" t="str">
        <f aca="false">IF(R94=0, RANDBETWEEN(1,2), "--")</f>
        <v>--</v>
      </c>
      <c r="AJ94" s="0" t="str">
        <f aca="true">IF(R94=1, OFFSET($AF$1,0,AH94), IF(AI94=1,OFFSET($AF$2,0,AH94),OFFSET($AF$3,0,AH94)))</f>
        <v>CL1</v>
      </c>
      <c r="AL94" s="3" t="s">
        <v>38</v>
      </c>
      <c r="AM94" s="7" t="n">
        <f aca="false">AM93+1</f>
        <v>89</v>
      </c>
      <c r="AN94" s="2" t="s">
        <v>39</v>
      </c>
      <c r="AO94" s="3" t="str">
        <f aca="false">AL94&amp;TEXT(AM94,"0000")&amp;"',"&amp;K94&amp;","&amp;N94&amp;","&amp;P94&amp;","&amp;L94&amp;","&amp;O94&amp;","&amp;Q94&amp;","&amp;R94&amp;",'"&amp;TEXT(AF94,"YYYY-MM-DD")&amp;AN94&amp;G94&amp;"', '', '', '"&amp;F94&amp;"',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'XYZ-156-0089','野崎','のざき','Nozaki','桃子','ももこ','MOMOKO',1,'2002-05-05', '', '', '', '090-9658-7661', '', '', '埼玉県', '', '', '2015-06-18 18:13:33', '2015-06-18 18:13:33');</v>
      </c>
      <c r="AP94" s="2" t="s">
        <v>40</v>
      </c>
      <c r="AQ94" s="3" t="s">
        <v>41</v>
      </c>
      <c r="AR94" s="3" t="str">
        <f aca="false">AQ94&amp;TEXT(AM94,"0000")&amp;"','"&amp;AJ94&amp;"',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('XYZ-156-0089','CL1', '2012-06-19', 1, '', '', NULL, '2015-06-19 00:25:19', '2015-06-19 00:25:19');</v>
      </c>
    </row>
    <row r="95" customFormat="false" ht="30.55" hidden="false" customHeight="false" outlineLevel="0" collapsed="false">
      <c r="B95" s="0" t="s">
        <v>564</v>
      </c>
      <c r="C95" s="0" t="s">
        <v>565</v>
      </c>
      <c r="D95" s="0" t="s">
        <v>51</v>
      </c>
      <c r="E95" s="4" t="s">
        <v>566</v>
      </c>
      <c r="F95" s="0" t="s">
        <v>34</v>
      </c>
      <c r="G95" s="2" t="s">
        <v>567</v>
      </c>
      <c r="J95" s="0" t="n">
        <f aca="false">SEARCH(" ", B95)</f>
        <v>3</v>
      </c>
      <c r="K95" s="0" t="str">
        <f aca="false">"'"&amp;MID(B95,1,J95-1)&amp;"'"</f>
        <v>'伊東'</v>
      </c>
      <c r="L95" s="0" t="str">
        <f aca="false">"'"&amp;MID(B95, J95+1, LEN(B95)-J95+1)&amp;"'"</f>
        <v>'優'</v>
      </c>
      <c r="M95" s="0" t="n">
        <f aca="false">SEARCH(" ", C95)</f>
        <v>4</v>
      </c>
      <c r="N95" s="0" t="str">
        <f aca="false">"'"&amp;MID(C95,1,M95-1)&amp;"'"</f>
        <v>'いとう'</v>
      </c>
      <c r="O95" s="0" t="str">
        <f aca="false">"'"&amp;MID(C95, M95+1, LEN(E95)-M95+1)&amp;"'"</f>
        <v>'ゆう'</v>
      </c>
      <c r="P95" s="2" t="s">
        <v>568</v>
      </c>
      <c r="Q95" s="2" t="s">
        <v>153</v>
      </c>
      <c r="R95" s="0" t="n">
        <f aca="false">IF(D95="女", 1, 0)</f>
        <v>0</v>
      </c>
      <c r="S95" s="0" t="n">
        <f aca="false">YEAR(E95)</f>
        <v>2014</v>
      </c>
      <c r="T95" s="0" t="n">
        <f aca="false">MONTH(E95)</f>
        <v>7</v>
      </c>
      <c r="U95" s="0" t="n">
        <f aca="false">DAY(E95)</f>
        <v>5</v>
      </c>
      <c r="W95" s="0" t="n">
        <f aca="false">2016-S95</f>
        <v>2</v>
      </c>
      <c r="X95" s="0" t="n">
        <f aca="false">30*T95+U95</f>
        <v>215</v>
      </c>
      <c r="Y95" s="0" t="n">
        <f aca="false">365*W95+X95</f>
        <v>945</v>
      </c>
      <c r="Z95" s="0" t="n">
        <f aca="false">Y95*25</f>
        <v>23625</v>
      </c>
      <c r="AA95" s="0" t="n">
        <f aca="false">INT(Z95/365)</f>
        <v>64</v>
      </c>
      <c r="AB95" s="0" t="n">
        <f aca="false">Z95-365*AA95</f>
        <v>265</v>
      </c>
      <c r="AC95" s="0" t="n">
        <f aca="false">INT(AB95/30)</f>
        <v>8</v>
      </c>
      <c r="AD95" s="0" t="n">
        <f aca="false">AB95-30*AC95</f>
        <v>25</v>
      </c>
      <c r="AE95" s="0" t="n">
        <f aca="false">2030-AA95</f>
        <v>1966</v>
      </c>
      <c r="AF95" s="5" t="n">
        <f aca="false">DATE(AE95,AC95,AD95)</f>
        <v>24344</v>
      </c>
      <c r="AH95" s="0" t="n">
        <f aca="false">IF(R95=1, RANDBETWEEN(1,3), RANDBETWEEN(1,4))</f>
        <v>3</v>
      </c>
      <c r="AI95" s="6" t="n">
        <f aca="false">IF(R95=0, RANDBETWEEN(1,2), "--")</f>
        <v>2</v>
      </c>
      <c r="AJ95" s="0" t="str">
        <f aca="true">IF(R95=1, OFFSET($AF$1,0,AH95), IF(AI95=1,OFFSET($AF$2,0,AH95),OFFSET($AF$3,0,AH95)))</f>
        <v>CM3</v>
      </c>
      <c r="AL95" s="3" t="s">
        <v>38</v>
      </c>
      <c r="AM95" s="7" t="n">
        <f aca="false">AM94+1</f>
        <v>90</v>
      </c>
      <c r="AN95" s="2" t="s">
        <v>39</v>
      </c>
      <c r="AO95" s="3" t="str">
        <f aca="false">AL95&amp;TEXT(AM95,"0000")&amp;"',"&amp;K95&amp;","&amp;N95&amp;","&amp;P95&amp;","&amp;L95&amp;","&amp;O95&amp;","&amp;Q95&amp;","&amp;R95&amp;",'"&amp;TEXT(AF95,"YYYY-MM-DD")&amp;AN95&amp;G95&amp;"', '', '', '"&amp;F95&amp;"',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'XYZ-156-0090','伊東','いとう','Ito','優','ゆう','YU',0,'1966-08-25', '', '', '', '090-9569-9324', '', '', '新潟県', '', '', '2015-06-18 18:13:33', '2015-06-18 18:13:33');</v>
      </c>
      <c r="AP95" s="2" t="s">
        <v>40</v>
      </c>
      <c r="AQ95" s="3" t="s">
        <v>41</v>
      </c>
      <c r="AR95" s="3" t="str">
        <f aca="false">AQ95&amp;TEXT(AM95,"0000")&amp;"','"&amp;AJ95&amp;"',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('XYZ-156-0090','CM3', '2012-06-19', 1, '', '', NULL, '2015-06-19 00:25:19', '2015-06-19 00:25:19');</v>
      </c>
    </row>
    <row r="96" customFormat="false" ht="30.55" hidden="false" customHeight="false" outlineLevel="0" collapsed="false">
      <c r="B96" s="0" t="s">
        <v>569</v>
      </c>
      <c r="C96" s="0" t="s">
        <v>570</v>
      </c>
      <c r="D96" s="0" t="s">
        <v>32</v>
      </c>
      <c r="E96" s="4" t="s">
        <v>571</v>
      </c>
      <c r="F96" s="0" t="s">
        <v>572</v>
      </c>
      <c r="G96" s="2" t="s">
        <v>573</v>
      </c>
      <c r="J96" s="0" t="n">
        <f aca="false">SEARCH(" ", B96)</f>
        <v>3</v>
      </c>
      <c r="K96" s="0" t="str">
        <f aca="false">"'"&amp;MID(B96,1,J96-1)&amp;"'"</f>
        <v>'寺井'</v>
      </c>
      <c r="L96" s="0" t="str">
        <f aca="false">"'"&amp;MID(B96, J96+1, LEN(B96)-J96+1)&amp;"'"</f>
        <v>'あや子'</v>
      </c>
      <c r="M96" s="0" t="n">
        <f aca="false">SEARCH(" ", C96)</f>
        <v>4</v>
      </c>
      <c r="N96" s="0" t="str">
        <f aca="false">"'"&amp;MID(C96,1,M96-1)&amp;"'"</f>
        <v>'てらい'</v>
      </c>
      <c r="O96" s="0" t="str">
        <f aca="false">"'"&amp;MID(C96, M96+1, LEN(E96)-M96+1)&amp;"'"</f>
        <v>'あやこ'</v>
      </c>
      <c r="P96" s="2" t="s">
        <v>574</v>
      </c>
      <c r="Q96" s="2" t="s">
        <v>575</v>
      </c>
      <c r="R96" s="0" t="n">
        <f aca="false">IF(D96="女", 1, 0)</f>
        <v>1</v>
      </c>
      <c r="S96" s="0" t="n">
        <f aca="false">YEAR(E96)</f>
        <v>2014</v>
      </c>
      <c r="T96" s="0" t="n">
        <f aca="false">MONTH(E96)</f>
        <v>9</v>
      </c>
      <c r="U96" s="0" t="n">
        <f aca="false">DAY(E96)</f>
        <v>22</v>
      </c>
      <c r="W96" s="0" t="n">
        <f aca="false">2016-S96</f>
        <v>2</v>
      </c>
      <c r="X96" s="0" t="n">
        <f aca="false">30*T96+U96</f>
        <v>292</v>
      </c>
      <c r="Y96" s="0" t="n">
        <f aca="false">365*W96+X96</f>
        <v>1022</v>
      </c>
      <c r="Z96" s="0" t="n">
        <f aca="false">Y96*25</f>
        <v>25550</v>
      </c>
      <c r="AA96" s="0" t="n">
        <f aca="false">INT(Z96/365)</f>
        <v>70</v>
      </c>
      <c r="AB96" s="0" t="n">
        <f aca="false">Z96-365*AA96</f>
        <v>0</v>
      </c>
      <c r="AC96" s="0" t="n">
        <f aca="false">INT(AB96/30)</f>
        <v>0</v>
      </c>
      <c r="AD96" s="0" t="n">
        <f aca="false">AB96-30*AC96</f>
        <v>0</v>
      </c>
      <c r="AE96" s="0" t="n">
        <f aca="false">2030-AA96</f>
        <v>1960</v>
      </c>
      <c r="AF96" s="5" t="n">
        <f aca="false">DATE(AE96,AC96,AD96)</f>
        <v>21884</v>
      </c>
      <c r="AH96" s="0" t="n">
        <f aca="false">IF(R96=1, RANDBETWEEN(1,3), RANDBETWEEN(1,4))</f>
        <v>1</v>
      </c>
      <c r="AI96" s="6" t="str">
        <f aca="false">IF(R96=0, RANDBETWEEN(1,2), "--")</f>
        <v>--</v>
      </c>
      <c r="AJ96" s="0" t="str">
        <f aca="true">IF(R96=1, OFFSET($AF$1,0,AH96), IF(AI96=1,OFFSET($AF$2,0,AH96),OFFSET($AF$3,0,AH96)))</f>
        <v>CL1</v>
      </c>
      <c r="AL96" s="3" t="s">
        <v>38</v>
      </c>
      <c r="AM96" s="7" t="n">
        <f aca="false">AM95+1</f>
        <v>91</v>
      </c>
      <c r="AN96" s="2" t="s">
        <v>39</v>
      </c>
      <c r="AO96" s="3" t="str">
        <f aca="false">AL96&amp;TEXT(AM96,"0000")&amp;"',"&amp;K96&amp;","&amp;N96&amp;","&amp;P96&amp;","&amp;L96&amp;","&amp;O96&amp;","&amp;Q96&amp;","&amp;R96&amp;",'"&amp;TEXT(AF96,"YYYY-MM-DD")&amp;AN96&amp;G96&amp;"', '', '', '"&amp;F96&amp;"',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'XYZ-156-0091','寺井','てらい','Terai','あや子','あやこ','AYAKO',1,'1959-11-30', '', '', '', '080-4394-9951', '', '', '大分県', '', '', '2015-06-18 18:13:33', '2015-06-18 18:13:33');</v>
      </c>
      <c r="AP96" s="2" t="s">
        <v>40</v>
      </c>
      <c r="AQ96" s="3" t="s">
        <v>41</v>
      </c>
      <c r="AR96" s="3" t="str">
        <f aca="false">AQ96&amp;TEXT(AM96,"0000")&amp;"','"&amp;AJ96&amp;"',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('XYZ-156-0091','CL1', '2012-06-19', 1, '', '', NULL, '2015-06-19 00:25:19', '2015-06-19 00:25:19');</v>
      </c>
    </row>
    <row r="97" customFormat="false" ht="30.55" hidden="false" customHeight="false" outlineLevel="0" collapsed="false">
      <c r="B97" s="0" t="s">
        <v>576</v>
      </c>
      <c r="C97" s="0" t="s">
        <v>577</v>
      </c>
      <c r="D97" s="0" t="s">
        <v>32</v>
      </c>
      <c r="E97" s="4" t="s">
        <v>578</v>
      </c>
      <c r="F97" s="0" t="s">
        <v>53</v>
      </c>
      <c r="G97" s="2" t="s">
        <v>579</v>
      </c>
      <c r="J97" s="0" t="n">
        <f aca="false">SEARCH(" ", B97)</f>
        <v>3</v>
      </c>
      <c r="K97" s="0" t="str">
        <f aca="false">"'"&amp;MID(B97,1,J97-1)&amp;"'"</f>
        <v>'川原'</v>
      </c>
      <c r="L97" s="0" t="str">
        <f aca="false">"'"&amp;MID(B97, J97+1, LEN(B97)-J97+1)&amp;"'"</f>
        <v>'ひとみ'</v>
      </c>
      <c r="M97" s="0" t="n">
        <f aca="false">SEARCH(" ", C97)</f>
        <v>5</v>
      </c>
      <c r="N97" s="0" t="str">
        <f aca="false">"'"&amp;MID(C97,1,M97-1)&amp;"'"</f>
        <v>'かわはら'</v>
      </c>
      <c r="O97" s="0" t="str">
        <f aca="false">"'"&amp;MID(C97, M97+1, LEN(E97)-M97+1)&amp;"'"</f>
        <v>'ひとみ'</v>
      </c>
      <c r="P97" s="2" t="s">
        <v>75</v>
      </c>
      <c r="Q97" s="2" t="s">
        <v>580</v>
      </c>
      <c r="R97" s="0" t="n">
        <f aca="false">IF(D97="女", 1, 0)</f>
        <v>1</v>
      </c>
      <c r="S97" s="0" t="n">
        <f aca="false">YEAR(E97)</f>
        <v>2015</v>
      </c>
      <c r="T97" s="0" t="n">
        <f aca="false">MONTH(E97)</f>
        <v>6</v>
      </c>
      <c r="U97" s="0" t="n">
        <f aca="false">DAY(E97)</f>
        <v>11</v>
      </c>
      <c r="W97" s="0" t="n">
        <f aca="false">2016-S97</f>
        <v>1</v>
      </c>
      <c r="X97" s="0" t="n">
        <f aca="false">30*T97+U97</f>
        <v>191</v>
      </c>
      <c r="Y97" s="0" t="n">
        <f aca="false">365*W97+X97</f>
        <v>556</v>
      </c>
      <c r="Z97" s="0" t="n">
        <f aca="false">Y97*25</f>
        <v>13900</v>
      </c>
      <c r="AA97" s="0" t="n">
        <f aca="false">INT(Z97/365)</f>
        <v>38</v>
      </c>
      <c r="AB97" s="0" t="n">
        <f aca="false">Z97-365*AA97</f>
        <v>30</v>
      </c>
      <c r="AC97" s="0" t="n">
        <f aca="false">INT(AB97/30)</f>
        <v>1</v>
      </c>
      <c r="AD97" s="0" t="n">
        <f aca="false">AB97-30*AC97</f>
        <v>0</v>
      </c>
      <c r="AE97" s="0" t="n">
        <f aca="false">2030-AA97</f>
        <v>1992</v>
      </c>
      <c r="AF97" s="5" t="n">
        <f aca="false">DATE(AE97,AC97,AD97)</f>
        <v>33603</v>
      </c>
      <c r="AH97" s="0" t="n">
        <f aca="false">IF(R97=1, RANDBETWEEN(1,3), RANDBETWEEN(1,4))</f>
        <v>2</v>
      </c>
      <c r="AI97" s="6" t="str">
        <f aca="false">IF(R97=0, RANDBETWEEN(1,2), "--")</f>
        <v>--</v>
      </c>
      <c r="AJ97" s="0" t="str">
        <f aca="true">IF(R97=1, OFFSET($AF$1,0,AH97), IF(AI97=1,OFFSET($AF$2,0,AH97),OFFSET($AF$3,0,AH97)))</f>
        <v>CL2</v>
      </c>
      <c r="AL97" s="3" t="s">
        <v>38</v>
      </c>
      <c r="AM97" s="7" t="n">
        <f aca="false">AM96+1</f>
        <v>92</v>
      </c>
      <c r="AN97" s="2" t="s">
        <v>39</v>
      </c>
      <c r="AO97" s="3" t="str">
        <f aca="false">AL97&amp;TEXT(AM97,"0000")&amp;"',"&amp;K97&amp;","&amp;N97&amp;","&amp;P97&amp;","&amp;L97&amp;","&amp;O97&amp;","&amp;Q97&amp;","&amp;R97&amp;",'"&amp;TEXT(AF97,"YYYY-MM-DD")&amp;AN97&amp;G97&amp;"', '', '', '"&amp;F97&amp;"',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'XYZ-156-0092','川原','かわはら','Kawahara','ひとみ','ひとみ','HITOMI',1,'1991-12-31', '', '', '', '090- 910-5527', '', '', '東京都', '', '', '2015-06-18 18:13:33', '2015-06-18 18:13:33');</v>
      </c>
      <c r="AP97" s="2" t="s">
        <v>40</v>
      </c>
      <c r="AQ97" s="3" t="s">
        <v>41</v>
      </c>
      <c r="AR97" s="3" t="str">
        <f aca="false">AQ97&amp;TEXT(AM97,"0000")&amp;"','"&amp;AJ97&amp;"',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('XYZ-156-0092','CL2', '2012-06-19', 1, '', '', NULL, '2015-06-19 00:25:19', '2015-06-19 00:25:19');</v>
      </c>
    </row>
    <row r="98" customFormat="false" ht="30.55" hidden="false" customHeight="false" outlineLevel="0" collapsed="false">
      <c r="B98" s="0" t="s">
        <v>581</v>
      </c>
      <c r="C98" s="0" t="s">
        <v>582</v>
      </c>
      <c r="D98" s="0" t="s">
        <v>51</v>
      </c>
      <c r="E98" s="4" t="s">
        <v>216</v>
      </c>
      <c r="F98" s="0" t="s">
        <v>572</v>
      </c>
      <c r="G98" s="2" t="s">
        <v>583</v>
      </c>
      <c r="J98" s="0" t="n">
        <f aca="false">SEARCH(" ", B98)</f>
        <v>3</v>
      </c>
      <c r="K98" s="0" t="str">
        <f aca="false">"'"&amp;MID(B98,1,J98-1)&amp;"'"</f>
        <v>'小松'</v>
      </c>
      <c r="L98" s="0" t="str">
        <f aca="false">"'"&amp;MID(B98, J98+1, LEN(B98)-J98+1)&amp;"'"</f>
        <v>'秀隆'</v>
      </c>
      <c r="M98" s="0" t="n">
        <f aca="false">SEARCH(" ", C98)</f>
        <v>4</v>
      </c>
      <c r="N98" s="0" t="str">
        <f aca="false">"'"&amp;MID(C98,1,M98-1)&amp;"'"</f>
        <v>'こまつ'</v>
      </c>
      <c r="O98" s="0" t="str">
        <f aca="false">"'"&amp;MID(C98, M98+1, LEN(E98)-M98+1)&amp;"'"</f>
        <v>'ひでたか'</v>
      </c>
      <c r="P98" s="2" t="s">
        <v>584</v>
      </c>
      <c r="Q98" s="2" t="s">
        <v>585</v>
      </c>
      <c r="R98" s="0" t="n">
        <f aca="false">IF(D98="女", 1, 0)</f>
        <v>0</v>
      </c>
      <c r="S98" s="0" t="n">
        <f aca="false">YEAR(E98)</f>
        <v>2015</v>
      </c>
      <c r="T98" s="0" t="n">
        <f aca="false">MONTH(E98)</f>
        <v>5</v>
      </c>
      <c r="U98" s="0" t="n">
        <f aca="false">DAY(E98)</f>
        <v>8</v>
      </c>
      <c r="W98" s="0" t="n">
        <f aca="false">2016-S98</f>
        <v>1</v>
      </c>
      <c r="X98" s="0" t="n">
        <f aca="false">30*T98+U98</f>
        <v>158</v>
      </c>
      <c r="Y98" s="0" t="n">
        <f aca="false">365*W98+X98</f>
        <v>523</v>
      </c>
      <c r="Z98" s="0" t="n">
        <f aca="false">Y98*25</f>
        <v>13075</v>
      </c>
      <c r="AA98" s="0" t="n">
        <f aca="false">INT(Z98/365)</f>
        <v>35</v>
      </c>
      <c r="AB98" s="0" t="n">
        <f aca="false">Z98-365*AA98</f>
        <v>300</v>
      </c>
      <c r="AC98" s="0" t="n">
        <f aca="false">INT(AB98/30)</f>
        <v>10</v>
      </c>
      <c r="AD98" s="0" t="n">
        <f aca="false">AB98-30*AC98</f>
        <v>0</v>
      </c>
      <c r="AE98" s="0" t="n">
        <f aca="false">2030-AA98</f>
        <v>1995</v>
      </c>
      <c r="AF98" s="5" t="n">
        <f aca="false">DATE(AE98,AC98,AD98)</f>
        <v>34972</v>
      </c>
      <c r="AH98" s="0" t="n">
        <f aca="false">IF(R98=1, RANDBETWEEN(1,3), RANDBETWEEN(1,4))</f>
        <v>2</v>
      </c>
      <c r="AI98" s="6" t="n">
        <f aca="false">IF(R98=0, RANDBETWEEN(1,2), "--")</f>
        <v>1</v>
      </c>
      <c r="AJ98" s="0" t="str">
        <f aca="true">IF(R98=1, OFFSET($AF$1,0,AH98), IF(AI98=1,OFFSET($AF$2,0,AH98),OFFSET($AF$3,0,AH98)))</f>
        <v>C2</v>
      </c>
      <c r="AL98" s="3" t="s">
        <v>38</v>
      </c>
      <c r="AM98" s="7" t="n">
        <f aca="false">AM97+1</f>
        <v>93</v>
      </c>
      <c r="AN98" s="2" t="s">
        <v>39</v>
      </c>
      <c r="AO98" s="3" t="str">
        <f aca="false">AL98&amp;TEXT(AM98,"0000")&amp;"',"&amp;K98&amp;","&amp;N98&amp;","&amp;P98&amp;","&amp;L98&amp;","&amp;O98&amp;","&amp;Q98&amp;","&amp;R98&amp;",'"&amp;TEXT(AF98,"YYYY-MM-DD")&amp;AN98&amp;G98&amp;"', '', '', '"&amp;F98&amp;"',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'XYZ-156-0093','小松','こまつ','Komatsu','秀隆','ひでたか','HIDETAKA',0,'1995-09-30', '', '', '', '090-1797-4851', '', '', '大分県', '', '', '2015-06-18 18:13:33', '2015-06-18 18:13:33');</v>
      </c>
      <c r="AP98" s="2" t="s">
        <v>40</v>
      </c>
      <c r="AQ98" s="3" t="s">
        <v>41</v>
      </c>
      <c r="AR98" s="3" t="str">
        <f aca="false">AQ98&amp;TEXT(AM98,"0000")&amp;"','"&amp;AJ98&amp;"',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('XYZ-156-0093','C2', '2012-06-19', 1, '', '', NULL, '2015-06-19 00:25:19', '2015-06-19 00:25:19');</v>
      </c>
    </row>
    <row r="99" customFormat="false" ht="30.55" hidden="false" customHeight="false" outlineLevel="0" collapsed="false">
      <c r="B99" s="0" t="s">
        <v>586</v>
      </c>
      <c r="C99" s="0" t="s">
        <v>587</v>
      </c>
      <c r="D99" s="0" t="s">
        <v>32</v>
      </c>
      <c r="E99" s="4" t="s">
        <v>588</v>
      </c>
      <c r="F99" s="0" t="s">
        <v>111</v>
      </c>
      <c r="G99" s="2" t="s">
        <v>589</v>
      </c>
      <c r="J99" s="0" t="n">
        <f aca="false">SEARCH(" ", B99)</f>
        <v>2</v>
      </c>
      <c r="K99" s="0" t="str">
        <f aca="false">"'"&amp;MID(B99,1,J99-1)&amp;"'"</f>
        <v>'関'</v>
      </c>
      <c r="L99" s="0" t="str">
        <f aca="false">"'"&amp;MID(B99, J99+1, LEN(B99)-J99+1)&amp;"'"</f>
        <v>'恵梨香'</v>
      </c>
      <c r="M99" s="0" t="n">
        <f aca="false">SEARCH(" ", C99)</f>
        <v>3</v>
      </c>
      <c r="N99" s="0" t="str">
        <f aca="false">"'"&amp;MID(C99,1,M99-1)&amp;"'"</f>
        <v>'せき'</v>
      </c>
      <c r="O99" s="0" t="str">
        <f aca="false">"'"&amp;MID(C99, M99+1, LEN(E99)-M99+1)&amp;"'"</f>
        <v>'えりか'</v>
      </c>
      <c r="P99" s="2" t="s">
        <v>271</v>
      </c>
      <c r="Q99" s="2" t="s">
        <v>48</v>
      </c>
      <c r="R99" s="0" t="n">
        <f aca="false">IF(D99="女", 1, 0)</f>
        <v>1</v>
      </c>
      <c r="S99" s="0" t="n">
        <f aca="false">YEAR(E99)</f>
        <v>2015</v>
      </c>
      <c r="T99" s="0" t="n">
        <f aca="false">MONTH(E99)</f>
        <v>2</v>
      </c>
      <c r="U99" s="0" t="n">
        <f aca="false">DAY(E99)</f>
        <v>1</v>
      </c>
      <c r="W99" s="0" t="n">
        <f aca="false">2016-S99</f>
        <v>1</v>
      </c>
      <c r="X99" s="0" t="n">
        <f aca="false">30*T99+U99</f>
        <v>61</v>
      </c>
      <c r="Y99" s="0" t="n">
        <f aca="false">365*W99+X99</f>
        <v>426</v>
      </c>
      <c r="Z99" s="0" t="n">
        <f aca="false">Y99*25</f>
        <v>10650</v>
      </c>
      <c r="AA99" s="0" t="n">
        <f aca="false">INT(Z99/365)</f>
        <v>29</v>
      </c>
      <c r="AB99" s="0" t="n">
        <f aca="false">Z99-365*AA99</f>
        <v>65</v>
      </c>
      <c r="AC99" s="0" t="n">
        <f aca="false">INT(AB99/30)</f>
        <v>2</v>
      </c>
      <c r="AD99" s="0" t="n">
        <f aca="false">AB99-30*AC99</f>
        <v>5</v>
      </c>
      <c r="AE99" s="0" t="n">
        <f aca="false">2030-AA99</f>
        <v>2001</v>
      </c>
      <c r="AF99" s="5" t="n">
        <f aca="false">DATE(AE99,AC99,AD99)</f>
        <v>36927</v>
      </c>
      <c r="AH99" s="0" t="n">
        <f aca="false">IF(R99=1, RANDBETWEEN(1,3), RANDBETWEEN(1,4))</f>
        <v>2</v>
      </c>
      <c r="AI99" s="6" t="str">
        <f aca="false">IF(R99=0, RANDBETWEEN(1,2), "--")</f>
        <v>--</v>
      </c>
      <c r="AJ99" s="0" t="str">
        <f aca="true">IF(R99=1, OFFSET($AF$1,0,AH99), IF(AI99=1,OFFSET($AF$2,0,AH99),OFFSET($AF$3,0,AH99)))</f>
        <v>CL2</v>
      </c>
      <c r="AL99" s="3" t="s">
        <v>38</v>
      </c>
      <c r="AM99" s="7" t="n">
        <f aca="false">AM98+1</f>
        <v>94</v>
      </c>
      <c r="AN99" s="2" t="s">
        <v>39</v>
      </c>
      <c r="AO99" s="3" t="str">
        <f aca="false">AL99&amp;TEXT(AM99,"0000")&amp;"',"&amp;K99&amp;","&amp;N99&amp;","&amp;P99&amp;","&amp;L99&amp;","&amp;O99&amp;","&amp;Q99&amp;","&amp;R99&amp;",'"&amp;TEXT(AF99,"YYYY-MM-DD")&amp;AN99&amp;G99&amp;"', '', '', '"&amp;F99&amp;"',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'XYZ-156-0094','関','せき','Seki','恵梨香','えりか','ERIKA',1,'2001-02-05', '', '', '', '080-1012-5903', '', '', '福岡県', '', '', '2015-06-18 18:13:33', '2015-06-18 18:13:33');</v>
      </c>
      <c r="AP99" s="2" t="s">
        <v>40</v>
      </c>
      <c r="AQ99" s="3" t="s">
        <v>41</v>
      </c>
      <c r="AR99" s="3" t="str">
        <f aca="false">AQ99&amp;TEXT(AM99,"0000")&amp;"','"&amp;AJ99&amp;"',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('XYZ-156-0094','CL2', '2012-06-19', 1, '', '', NULL, '2015-06-19 00:25:19', '2015-06-19 00:25:19');</v>
      </c>
    </row>
    <row r="100" customFormat="false" ht="30.55" hidden="false" customHeight="false" outlineLevel="0" collapsed="false">
      <c r="B100" s="0" t="s">
        <v>590</v>
      </c>
      <c r="C100" s="0" t="s">
        <v>591</v>
      </c>
      <c r="D100" s="0" t="s">
        <v>51</v>
      </c>
      <c r="E100" s="4" t="s">
        <v>592</v>
      </c>
      <c r="F100" s="0" t="s">
        <v>131</v>
      </c>
      <c r="G100" s="2" t="s">
        <v>593</v>
      </c>
      <c r="J100" s="0" t="n">
        <f aca="false">SEARCH(" ", B100)</f>
        <v>3</v>
      </c>
      <c r="K100" s="0" t="str">
        <f aca="false">"'"&amp;MID(B100,1,J100-1)&amp;"'"</f>
        <v>'深沢'</v>
      </c>
      <c r="L100" s="0" t="str">
        <f aca="false">"'"&amp;MID(B100, J100+1, LEN(B100)-J100+1)&amp;"'"</f>
        <v>'洋介'</v>
      </c>
      <c r="M100" s="0" t="n">
        <f aca="false">SEARCH(" ", C100)</f>
        <v>5</v>
      </c>
      <c r="N100" s="0" t="str">
        <f aca="false">"'"&amp;MID(C100,1,M100-1)&amp;"'"</f>
        <v>'ふかざわ'</v>
      </c>
      <c r="O100" s="0" t="str">
        <f aca="false">"'"&amp;MID(C100, M100+1, LEN(E100)-M100+1)&amp;"'"</f>
        <v>'ようすけ'</v>
      </c>
      <c r="P100" s="2" t="s">
        <v>180</v>
      </c>
      <c r="Q100" s="2" t="s">
        <v>594</v>
      </c>
      <c r="R100" s="0" t="n">
        <f aca="false">IF(D100="女", 1, 0)</f>
        <v>0</v>
      </c>
      <c r="S100" s="0" t="n">
        <f aca="false">YEAR(E100)</f>
        <v>2015</v>
      </c>
      <c r="T100" s="0" t="n">
        <f aca="false">MONTH(E100)</f>
        <v>5</v>
      </c>
      <c r="U100" s="0" t="n">
        <f aca="false">DAY(E100)</f>
        <v>12</v>
      </c>
      <c r="W100" s="0" t="n">
        <f aca="false">2016-S100</f>
        <v>1</v>
      </c>
      <c r="X100" s="0" t="n">
        <f aca="false">30*T100+U100</f>
        <v>162</v>
      </c>
      <c r="Y100" s="0" t="n">
        <f aca="false">365*W100+X100</f>
        <v>527</v>
      </c>
      <c r="Z100" s="0" t="n">
        <f aca="false">Y100*25</f>
        <v>13175</v>
      </c>
      <c r="AA100" s="0" t="n">
        <f aca="false">INT(Z100/365)</f>
        <v>36</v>
      </c>
      <c r="AB100" s="0" t="n">
        <f aca="false">Z100-365*AA100</f>
        <v>35</v>
      </c>
      <c r="AC100" s="0" t="n">
        <f aca="false">INT(AB100/30)</f>
        <v>1</v>
      </c>
      <c r="AD100" s="0" t="n">
        <f aca="false">AB100-30*AC100</f>
        <v>5</v>
      </c>
      <c r="AE100" s="0" t="n">
        <f aca="false">2030-AA100</f>
        <v>1994</v>
      </c>
      <c r="AF100" s="5" t="n">
        <f aca="false">DATE(AE100,AC100,AD100)</f>
        <v>34339</v>
      </c>
      <c r="AH100" s="0" t="n">
        <f aca="false">IF(R100=1, RANDBETWEEN(1,3), RANDBETWEEN(1,4))</f>
        <v>1</v>
      </c>
      <c r="AI100" s="6" t="n">
        <f aca="false">IF(R100=0, RANDBETWEEN(1,2), "--")</f>
        <v>2</v>
      </c>
      <c r="AJ100" s="0" t="str">
        <f aca="true">IF(R100=1, OFFSET($AF$1,0,AH100), IF(AI100=1,OFFSET($AF$2,0,AH100),OFFSET($AF$3,0,AH100)))</f>
        <v>CM1</v>
      </c>
      <c r="AL100" s="3" t="s">
        <v>38</v>
      </c>
      <c r="AM100" s="7" t="n">
        <f aca="false">AM99+1</f>
        <v>95</v>
      </c>
      <c r="AN100" s="2" t="s">
        <v>39</v>
      </c>
      <c r="AO100" s="3" t="str">
        <f aca="false">AL100&amp;TEXT(AM100,"0000")&amp;"',"&amp;K100&amp;","&amp;N100&amp;","&amp;P100&amp;","&amp;L100&amp;","&amp;O100&amp;","&amp;Q100&amp;","&amp;R100&amp;",'"&amp;TEXT(AF100,"YYYY-MM-DD")&amp;AN100&amp;G100&amp;"', '', '', '"&amp;F100&amp;"',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'XYZ-156-0095','深沢','ふかざわ','Fukazawa','洋介','ようすけ','YOSUKE',0,'1994-01-05', '', '', '', '090-6270-7250', '', '', '群馬県', '', '', '2015-06-18 18:13:33', '2015-06-18 18:13:33');</v>
      </c>
      <c r="AP100" s="2" t="s">
        <v>40</v>
      </c>
      <c r="AQ100" s="3" t="s">
        <v>41</v>
      </c>
      <c r="AR100" s="3" t="str">
        <f aca="false">AQ100&amp;TEXT(AM100,"0000")&amp;"','"&amp;AJ100&amp;"',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('XYZ-156-0095','CM1', '2012-06-19', 1, '', '', NULL, '2015-06-19 00:25:19', '2015-06-19 00:25:19');</v>
      </c>
    </row>
    <row r="101" customFormat="false" ht="30.55" hidden="false" customHeight="false" outlineLevel="0" collapsed="false">
      <c r="B101" s="0" t="s">
        <v>595</v>
      </c>
      <c r="C101" s="0" t="s">
        <v>596</v>
      </c>
      <c r="D101" s="0" t="s">
        <v>32</v>
      </c>
      <c r="E101" s="4" t="s">
        <v>597</v>
      </c>
      <c r="F101" s="0" t="s">
        <v>66</v>
      </c>
      <c r="G101" s="2" t="s">
        <v>598</v>
      </c>
      <c r="J101" s="0" t="n">
        <f aca="false">SEARCH(" ", B101)</f>
        <v>4</v>
      </c>
      <c r="K101" s="0" t="str">
        <f aca="false">"'"&amp;MID(B101,1,J101-1)&amp;"'"</f>
        <v>'小田島'</v>
      </c>
      <c r="L101" s="0" t="str">
        <f aca="false">"'"&amp;MID(B101, J101+1, LEN(B101)-J101+1)&amp;"'"</f>
        <v>'さやか'</v>
      </c>
      <c r="M101" s="0" t="n">
        <f aca="false">SEARCH(" ", C101)</f>
        <v>5</v>
      </c>
      <c r="N101" s="0" t="str">
        <f aca="false">"'"&amp;MID(C101,1,M101-1)&amp;"'"</f>
        <v>'おだじま'</v>
      </c>
      <c r="O101" s="0" t="str">
        <f aca="false">"'"&amp;MID(C101, M101+1, LEN(E101)-M101+1)&amp;"'"</f>
        <v>'さやか'</v>
      </c>
      <c r="P101" s="2" t="s">
        <v>599</v>
      </c>
      <c r="Q101" s="2" t="s">
        <v>600</v>
      </c>
      <c r="R101" s="0" t="n">
        <f aca="false">IF(D101="女", 1, 0)</f>
        <v>1</v>
      </c>
      <c r="S101" s="0" t="n">
        <f aca="false">YEAR(E101)</f>
        <v>2014</v>
      </c>
      <c r="T101" s="0" t="n">
        <f aca="false">MONTH(E101)</f>
        <v>12</v>
      </c>
      <c r="U101" s="0" t="n">
        <f aca="false">DAY(E101)</f>
        <v>31</v>
      </c>
      <c r="W101" s="0" t="n">
        <f aca="false">2016-S101</f>
        <v>2</v>
      </c>
      <c r="X101" s="0" t="n">
        <f aca="false">30*T101+U101</f>
        <v>391</v>
      </c>
      <c r="Y101" s="0" t="n">
        <f aca="false">365*W101+X101</f>
        <v>1121</v>
      </c>
      <c r="Z101" s="0" t="n">
        <f aca="false">Y101*25</f>
        <v>28025</v>
      </c>
      <c r="AA101" s="0" t="n">
        <f aca="false">INT(Z101/365)</f>
        <v>76</v>
      </c>
      <c r="AB101" s="0" t="n">
        <f aca="false">Z101-365*AA101</f>
        <v>285</v>
      </c>
      <c r="AC101" s="0" t="n">
        <f aca="false">INT(AB101/30)</f>
        <v>9</v>
      </c>
      <c r="AD101" s="0" t="n">
        <f aca="false">AB101-30*AC101</f>
        <v>15</v>
      </c>
      <c r="AE101" s="0" t="n">
        <f aca="false">2030-AA101</f>
        <v>1954</v>
      </c>
      <c r="AF101" s="5" t="n">
        <f aca="false">DATE(AE101,AC101,AD101)</f>
        <v>19982</v>
      </c>
      <c r="AH101" s="0" t="n">
        <f aca="false">IF(R101=1, RANDBETWEEN(1,3), RANDBETWEEN(1,4))</f>
        <v>3</v>
      </c>
      <c r="AI101" s="6" t="str">
        <f aca="false">IF(R101=0, RANDBETWEEN(1,2), "--")</f>
        <v>--</v>
      </c>
      <c r="AJ101" s="0" t="str">
        <f aca="true">IF(R101=1, OFFSET($AF$1,0,AH101), IF(AI101=1,OFFSET($AF$2,0,AH101),OFFSET($AF$3,0,AH101)))</f>
        <v>CL3</v>
      </c>
      <c r="AL101" s="3" t="s">
        <v>38</v>
      </c>
      <c r="AM101" s="7" t="n">
        <f aca="false">AM100+1</f>
        <v>96</v>
      </c>
      <c r="AN101" s="2" t="s">
        <v>39</v>
      </c>
      <c r="AO101" s="3" t="str">
        <f aca="false">AL101&amp;TEXT(AM101,"0000")&amp;"',"&amp;K101&amp;","&amp;N101&amp;","&amp;P101&amp;","&amp;L101&amp;","&amp;O101&amp;","&amp;Q101&amp;","&amp;R101&amp;",'"&amp;TEXT(AF101,"YYYY-MM-DD")&amp;AN101&amp;G101&amp;"', '', '', '"&amp;F101&amp;"',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'XYZ-156-0096','小田島','おだじま','Odajima','さやか','さやか','SAYAKA',1,'1954-09-15', '', '', '', '090-2386-3062', '', '', '兵庫県', '', '', '2015-06-18 18:13:33', '2015-06-18 18:13:33');</v>
      </c>
      <c r="AP101" s="2" t="s">
        <v>40</v>
      </c>
      <c r="AQ101" s="3" t="s">
        <v>41</v>
      </c>
      <c r="AR101" s="3" t="str">
        <f aca="false">AQ101&amp;TEXT(AM101,"0000")&amp;"','"&amp;AJ101&amp;"',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('XYZ-156-0096','CL3', '2012-06-19', 1, '', '', NULL, '2015-06-19 00:25:19', '2015-06-19 00:25:19');</v>
      </c>
    </row>
    <row r="102" customFormat="false" ht="30.55" hidden="false" customHeight="false" outlineLevel="0" collapsed="false">
      <c r="B102" s="0" t="s">
        <v>601</v>
      </c>
      <c r="C102" s="0" t="s">
        <v>602</v>
      </c>
      <c r="D102" s="0" t="s">
        <v>32</v>
      </c>
      <c r="E102" s="4" t="s">
        <v>603</v>
      </c>
      <c r="F102" s="0" t="s">
        <v>92</v>
      </c>
      <c r="G102" s="2" t="s">
        <v>604</v>
      </c>
      <c r="J102" s="0" t="n">
        <f aca="false">SEARCH(" ", B102)</f>
        <v>3</v>
      </c>
      <c r="K102" s="0" t="str">
        <f aca="false">"'"&amp;MID(B102,1,J102-1)&amp;"'"</f>
        <v>'大田'</v>
      </c>
      <c r="L102" s="0" t="str">
        <f aca="false">"'"&amp;MID(B102, J102+1, LEN(B102)-J102+1)&amp;"'"</f>
        <v>'あい'</v>
      </c>
      <c r="M102" s="0" t="n">
        <f aca="false">SEARCH(" ", C102)</f>
        <v>4</v>
      </c>
      <c r="N102" s="0" t="str">
        <f aca="false">"'"&amp;MID(C102,1,M102-1)&amp;"'"</f>
        <v>'おおた'</v>
      </c>
      <c r="O102" s="0" t="str">
        <f aca="false">"'"&amp;MID(C102, M102+1, LEN(E102)-M102+1)&amp;"'"</f>
        <v>'あい'</v>
      </c>
      <c r="P102" s="2" t="s">
        <v>605</v>
      </c>
      <c r="Q102" s="2" t="s">
        <v>141</v>
      </c>
      <c r="R102" s="0" t="n">
        <f aca="false">IF(D102="女", 1, 0)</f>
        <v>1</v>
      </c>
      <c r="S102" s="0" t="n">
        <f aca="false">YEAR(E102)</f>
        <v>2015</v>
      </c>
      <c r="T102" s="0" t="n">
        <f aca="false">MONTH(E102)</f>
        <v>2</v>
      </c>
      <c r="U102" s="0" t="n">
        <f aca="false">DAY(E102)</f>
        <v>3</v>
      </c>
      <c r="W102" s="0" t="n">
        <f aca="false">2016-S102</f>
        <v>1</v>
      </c>
      <c r="X102" s="0" t="n">
        <f aca="false">30*T102+U102</f>
        <v>63</v>
      </c>
      <c r="Y102" s="0" t="n">
        <f aca="false">365*W102+X102</f>
        <v>428</v>
      </c>
      <c r="Z102" s="0" t="n">
        <f aca="false">Y102*25</f>
        <v>10700</v>
      </c>
      <c r="AA102" s="0" t="n">
        <f aca="false">INT(Z102/365)</f>
        <v>29</v>
      </c>
      <c r="AB102" s="0" t="n">
        <f aca="false">Z102-365*AA102</f>
        <v>115</v>
      </c>
      <c r="AC102" s="0" t="n">
        <f aca="false">INT(AB102/30)</f>
        <v>3</v>
      </c>
      <c r="AD102" s="0" t="n">
        <f aca="false">AB102-30*AC102</f>
        <v>25</v>
      </c>
      <c r="AE102" s="0" t="n">
        <f aca="false">2030-AA102</f>
        <v>2001</v>
      </c>
      <c r="AF102" s="5" t="n">
        <f aca="false">DATE(AE102,AC102,AD102)</f>
        <v>36975</v>
      </c>
      <c r="AH102" s="0" t="n">
        <f aca="false">IF(R102=1, RANDBETWEEN(1,3), RANDBETWEEN(1,4))</f>
        <v>1</v>
      </c>
      <c r="AI102" s="6" t="str">
        <f aca="false">IF(R102=0, RANDBETWEEN(1,2), "--")</f>
        <v>--</v>
      </c>
      <c r="AJ102" s="0" t="str">
        <f aca="true">IF(R102=1, OFFSET($AF$1,0,AH102), IF(AI102=1,OFFSET($AF$2,0,AH102),OFFSET($AF$3,0,AH102)))</f>
        <v>CL1</v>
      </c>
      <c r="AL102" s="3" t="s">
        <v>38</v>
      </c>
      <c r="AM102" s="7" t="n">
        <f aca="false">AM101+1</f>
        <v>97</v>
      </c>
      <c r="AN102" s="2" t="s">
        <v>39</v>
      </c>
      <c r="AO102" s="3" t="str">
        <f aca="false">AL102&amp;TEXT(AM102,"0000")&amp;"',"&amp;K102&amp;","&amp;N102&amp;","&amp;P102&amp;","&amp;L102&amp;","&amp;O102&amp;","&amp;Q102&amp;","&amp;R102&amp;",'"&amp;TEXT(AF102,"YYYY-MM-DD")&amp;AN102&amp;G102&amp;"', '', '', '"&amp;F102&amp;"',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'XYZ-156-0097','大田','おおた','Ota','あい','あい','AI',1,'2001-03-25', '', '', '', '080-8248-8977', '', '', '埼玉県', '', '', '2015-06-18 18:13:33', '2015-06-18 18:13:33');</v>
      </c>
      <c r="AP102" s="2" t="s">
        <v>40</v>
      </c>
      <c r="AQ102" s="3" t="s">
        <v>41</v>
      </c>
      <c r="AR102" s="3" t="str">
        <f aca="false">AQ102&amp;TEXT(AM102,"0000")&amp;"','"&amp;AJ102&amp;"',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('XYZ-156-0097','CL1', '2012-06-19', 1, '', '', NULL, '2015-06-19 00:25:19', '2015-06-19 00:25:19');</v>
      </c>
    </row>
    <row r="103" customFormat="false" ht="30.55" hidden="false" customHeight="false" outlineLevel="0" collapsed="false">
      <c r="B103" s="0" t="s">
        <v>606</v>
      </c>
      <c r="C103" s="0" t="s">
        <v>607</v>
      </c>
      <c r="D103" s="0" t="s">
        <v>51</v>
      </c>
      <c r="E103" s="4" t="s">
        <v>144</v>
      </c>
      <c r="F103" s="0" t="s">
        <v>53</v>
      </c>
      <c r="G103" s="2" t="s">
        <v>608</v>
      </c>
      <c r="J103" s="0" t="n">
        <f aca="false">SEARCH(" ", B103)</f>
        <v>3</v>
      </c>
      <c r="K103" s="0" t="str">
        <f aca="false">"'"&amp;MID(B103,1,J103-1)&amp;"'"</f>
        <v>'福士'</v>
      </c>
      <c r="L103" s="0" t="str">
        <f aca="false">"'"&amp;MID(B103, J103+1, LEN(B103)-J103+1)&amp;"'"</f>
        <v>'鉄二'</v>
      </c>
      <c r="M103" s="0" t="n">
        <f aca="false">SEARCH(" ", C103)</f>
        <v>4</v>
      </c>
      <c r="N103" s="0" t="str">
        <f aca="false">"'"&amp;MID(C103,1,M103-1)&amp;"'"</f>
        <v>'ふくし'</v>
      </c>
      <c r="O103" s="0" t="str">
        <f aca="false">"'"&amp;MID(C103, M103+1, LEN(E103)-M103+1)&amp;"'"</f>
        <v>'てつじ'</v>
      </c>
      <c r="P103" s="2" t="s">
        <v>609</v>
      </c>
      <c r="Q103" s="2" t="s">
        <v>303</v>
      </c>
      <c r="R103" s="0" t="n">
        <f aca="false">IF(D103="女", 1, 0)</f>
        <v>0</v>
      </c>
      <c r="S103" s="0" t="n">
        <f aca="false">YEAR(E103)</f>
        <v>2014</v>
      </c>
      <c r="T103" s="0" t="n">
        <f aca="false">MONTH(E103)</f>
        <v>7</v>
      </c>
      <c r="U103" s="0" t="n">
        <f aca="false">DAY(E103)</f>
        <v>3</v>
      </c>
      <c r="W103" s="0" t="n">
        <f aca="false">2016-S103</f>
        <v>2</v>
      </c>
      <c r="X103" s="0" t="n">
        <f aca="false">30*T103+U103</f>
        <v>213</v>
      </c>
      <c r="Y103" s="0" t="n">
        <f aca="false">365*W103+X103</f>
        <v>943</v>
      </c>
      <c r="Z103" s="0" t="n">
        <f aca="false">Y103*25</f>
        <v>23575</v>
      </c>
      <c r="AA103" s="0" t="n">
        <f aca="false">INT(Z103/365)</f>
        <v>64</v>
      </c>
      <c r="AB103" s="0" t="n">
        <f aca="false">Z103-365*AA103</f>
        <v>215</v>
      </c>
      <c r="AC103" s="0" t="n">
        <f aca="false">INT(AB103/30)</f>
        <v>7</v>
      </c>
      <c r="AD103" s="0" t="n">
        <f aca="false">AB103-30*AC103</f>
        <v>5</v>
      </c>
      <c r="AE103" s="0" t="n">
        <f aca="false">2030-AA103</f>
        <v>1966</v>
      </c>
      <c r="AF103" s="5" t="n">
        <f aca="false">DATE(AE103,AC103,AD103)</f>
        <v>24293</v>
      </c>
      <c r="AH103" s="0" t="n">
        <f aca="false">IF(R103=1, RANDBETWEEN(1,3), RANDBETWEEN(1,4))</f>
        <v>2</v>
      </c>
      <c r="AI103" s="6" t="n">
        <f aca="false">IF(R103=0, RANDBETWEEN(1,2), "--")</f>
        <v>2</v>
      </c>
      <c r="AJ103" s="0" t="str">
        <f aca="true">IF(R103=1, OFFSET($AF$1,0,AH103), IF(AI103=1,OFFSET($AF$2,0,AH103),OFFSET($AF$3,0,AH103)))</f>
        <v>CM2</v>
      </c>
      <c r="AL103" s="3" t="s">
        <v>38</v>
      </c>
      <c r="AM103" s="7" t="n">
        <f aca="false">AM102+1</f>
        <v>98</v>
      </c>
      <c r="AN103" s="2" t="s">
        <v>39</v>
      </c>
      <c r="AO103" s="3" t="str">
        <f aca="false">AL103&amp;TEXT(AM103,"0000")&amp;"',"&amp;K103&amp;","&amp;N103&amp;","&amp;P103&amp;","&amp;L103&amp;","&amp;O103&amp;","&amp;Q103&amp;","&amp;R103&amp;",'"&amp;TEXT(AF103,"YYYY-MM-DD")&amp;AN103&amp;G103&amp;"', '', '', '"&amp;F103&amp;"',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'XYZ-156-0098','福士','ふくし','Fukushi','鉄二','てつじ','TETSUJI',0,'1966-07-05', '', '', '', '080-3626-7310', '', '', '東京都', '', '', '2015-06-18 18:13:33', '2015-06-18 18:13:33');</v>
      </c>
      <c r="AP103" s="2" t="s">
        <v>40</v>
      </c>
      <c r="AQ103" s="3" t="s">
        <v>41</v>
      </c>
      <c r="AR103" s="3" t="str">
        <f aca="false">AQ103&amp;TEXT(AM103,"0000")&amp;"','"&amp;AJ103&amp;"',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('XYZ-156-0098','CM2', '2012-06-19', 1, '', '', NULL, '2015-06-19 00:25:19', '2015-06-19 00:25:19');</v>
      </c>
    </row>
    <row r="104" customFormat="false" ht="30.55" hidden="false" customHeight="false" outlineLevel="0" collapsed="false">
      <c r="B104" s="0" t="s">
        <v>610</v>
      </c>
      <c r="C104" s="0" t="s">
        <v>611</v>
      </c>
      <c r="D104" s="0" t="s">
        <v>32</v>
      </c>
      <c r="E104" s="4" t="s">
        <v>612</v>
      </c>
      <c r="F104" s="0" t="s">
        <v>323</v>
      </c>
      <c r="G104" s="2" t="s">
        <v>613</v>
      </c>
      <c r="J104" s="0" t="n">
        <f aca="false">SEARCH(" ", B104)</f>
        <v>3</v>
      </c>
      <c r="K104" s="0" t="str">
        <f aca="false">"'"&amp;MID(B104,1,J104-1)&amp;"'"</f>
        <v>'高島'</v>
      </c>
      <c r="L104" s="0" t="str">
        <f aca="false">"'"&amp;MID(B104, J104+1, LEN(B104)-J104+1)&amp;"'"</f>
        <v>'翔子'</v>
      </c>
      <c r="M104" s="0" t="n">
        <f aca="false">SEARCH(" ", C104)</f>
        <v>5</v>
      </c>
      <c r="N104" s="0" t="str">
        <f aca="false">"'"&amp;MID(C104,1,M104-1)&amp;"'"</f>
        <v>'たかしま'</v>
      </c>
      <c r="O104" s="0" t="str">
        <f aca="false">"'"&amp;MID(C104, M104+1, LEN(E104)-M104+1)&amp;"'"</f>
        <v>'しょうこ'</v>
      </c>
      <c r="P104" s="2" t="s">
        <v>614</v>
      </c>
      <c r="Q104" s="2" t="s">
        <v>615</v>
      </c>
      <c r="R104" s="0" t="n">
        <f aca="false">IF(D104="女", 1, 0)</f>
        <v>1</v>
      </c>
      <c r="S104" s="0" t="n">
        <f aca="false">YEAR(E104)</f>
        <v>2014</v>
      </c>
      <c r="T104" s="0" t="n">
        <f aca="false">MONTH(E104)</f>
        <v>9</v>
      </c>
      <c r="U104" s="0" t="n">
        <f aca="false">DAY(E104)</f>
        <v>19</v>
      </c>
      <c r="W104" s="0" t="n">
        <f aca="false">2016-S104</f>
        <v>2</v>
      </c>
      <c r="X104" s="0" t="n">
        <f aca="false">30*T104+U104</f>
        <v>289</v>
      </c>
      <c r="Y104" s="0" t="n">
        <f aca="false">365*W104+X104</f>
        <v>1019</v>
      </c>
      <c r="Z104" s="0" t="n">
        <f aca="false">Y104*25</f>
        <v>25475</v>
      </c>
      <c r="AA104" s="0" t="n">
        <f aca="false">INT(Z104/365)</f>
        <v>69</v>
      </c>
      <c r="AB104" s="0" t="n">
        <f aca="false">Z104-365*AA104</f>
        <v>290</v>
      </c>
      <c r="AC104" s="0" t="n">
        <f aca="false">INT(AB104/30)</f>
        <v>9</v>
      </c>
      <c r="AD104" s="0" t="n">
        <f aca="false">AB104-30*AC104</f>
        <v>20</v>
      </c>
      <c r="AE104" s="0" t="n">
        <f aca="false">2030-AA104</f>
        <v>1961</v>
      </c>
      <c r="AF104" s="5" t="n">
        <f aca="false">DATE(AE104,AC104,AD104)</f>
        <v>22544</v>
      </c>
      <c r="AH104" s="0" t="n">
        <f aca="false">IF(R104=1, RANDBETWEEN(1,3), RANDBETWEEN(1,4))</f>
        <v>1</v>
      </c>
      <c r="AI104" s="6" t="str">
        <f aca="false">IF(R104=0, RANDBETWEEN(1,2), "--")</f>
        <v>--</v>
      </c>
      <c r="AJ104" s="0" t="str">
        <f aca="true">IF(R104=1, OFFSET($AF$1,0,AH104), IF(AI104=1,OFFSET($AF$2,0,AH104),OFFSET($AF$3,0,AH104)))</f>
        <v>CL1</v>
      </c>
      <c r="AL104" s="3" t="s">
        <v>38</v>
      </c>
      <c r="AM104" s="7" t="n">
        <f aca="false">AM103+1</f>
        <v>99</v>
      </c>
      <c r="AN104" s="2" t="s">
        <v>39</v>
      </c>
      <c r="AO104" s="3" t="str">
        <f aca="false">AL104&amp;TEXT(AM104,"0000")&amp;"',"&amp;K104&amp;","&amp;N104&amp;","&amp;P104&amp;","&amp;L104&amp;","&amp;O104&amp;","&amp;Q104&amp;","&amp;R104&amp;",'"&amp;TEXT(AF104,"YYYY-MM-DD")&amp;AN104&amp;G104&amp;"', '', '', '"&amp;F104&amp;"',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'XYZ-156-0099','高島','たかしま','Takashima','翔子','しょうこ','SHOKO',1,'1961-09-20', '', '', '', '080-7988-8151', '', '', '広島県', '', '', '2015-06-18 18:13:33', '2015-06-18 18:13:33');</v>
      </c>
      <c r="AP104" s="2" t="s">
        <v>40</v>
      </c>
      <c r="AQ104" s="3" t="s">
        <v>41</v>
      </c>
      <c r="AR104" s="3" t="str">
        <f aca="false">AQ104&amp;TEXT(AM104,"0000")&amp;"','"&amp;AJ104&amp;"',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('XYZ-156-0099','CL1', '2012-06-19', 1, '', '', NULL, '2015-06-19 00:25:19', '2015-06-19 00:25:19');</v>
      </c>
    </row>
    <row r="105" customFormat="false" ht="30.55" hidden="false" customHeight="false" outlineLevel="0" collapsed="false">
      <c r="B105" s="0" t="s">
        <v>616</v>
      </c>
      <c r="C105" s="0" t="s">
        <v>617</v>
      </c>
      <c r="D105" s="0" t="s">
        <v>32</v>
      </c>
      <c r="E105" s="4" t="s">
        <v>204</v>
      </c>
      <c r="F105" s="0" t="s">
        <v>111</v>
      </c>
      <c r="G105" s="2" t="s">
        <v>618</v>
      </c>
      <c r="J105" s="0" t="n">
        <f aca="false">SEARCH(" ", B105)</f>
        <v>3</v>
      </c>
      <c r="K105" s="0" t="str">
        <f aca="false">"'"&amp;MID(B105,1,J105-1)&amp;"'"</f>
        <v>'宮内'</v>
      </c>
      <c r="L105" s="0" t="str">
        <f aca="false">"'"&amp;MID(B105, J105+1, LEN(B105)-J105+1)&amp;"'"</f>
        <v>'なつみ'</v>
      </c>
      <c r="M105" s="0" t="n">
        <f aca="false">SEARCH(" ", C105)</f>
        <v>5</v>
      </c>
      <c r="N105" s="0" t="str">
        <f aca="false">"'"&amp;MID(C105,1,M105-1)&amp;"'"</f>
        <v>'みやうち'</v>
      </c>
      <c r="O105" s="0" t="str">
        <f aca="false">"'"&amp;MID(C105, M105+1, LEN(E105)-M105+1)&amp;"'"</f>
        <v>'なつみ'</v>
      </c>
      <c r="P105" s="2" t="s">
        <v>619</v>
      </c>
      <c r="Q105" s="2" t="s">
        <v>37</v>
      </c>
      <c r="R105" s="0" t="n">
        <f aca="false">IF(D105="女", 1, 0)</f>
        <v>1</v>
      </c>
      <c r="S105" s="0" t="n">
        <f aca="false">YEAR(E105)</f>
        <v>2015</v>
      </c>
      <c r="T105" s="0" t="n">
        <f aca="false">MONTH(E105)</f>
        <v>5</v>
      </c>
      <c r="U105" s="0" t="n">
        <f aca="false">DAY(E105)</f>
        <v>27</v>
      </c>
      <c r="W105" s="0" t="n">
        <f aca="false">2016-S105</f>
        <v>1</v>
      </c>
      <c r="X105" s="0" t="n">
        <f aca="false">30*T105+U105</f>
        <v>177</v>
      </c>
      <c r="Y105" s="0" t="n">
        <f aca="false">365*W105+X105</f>
        <v>542</v>
      </c>
      <c r="Z105" s="0" t="n">
        <f aca="false">Y105*25</f>
        <v>13550</v>
      </c>
      <c r="AA105" s="0" t="n">
        <f aca="false">INT(Z105/365)</f>
        <v>37</v>
      </c>
      <c r="AB105" s="0" t="n">
        <f aca="false">Z105-365*AA105</f>
        <v>45</v>
      </c>
      <c r="AC105" s="0" t="n">
        <f aca="false">INT(AB105/30)</f>
        <v>1</v>
      </c>
      <c r="AD105" s="0" t="n">
        <f aca="false">AB105-30*AC105</f>
        <v>15</v>
      </c>
      <c r="AE105" s="0" t="n">
        <f aca="false">2030-AA105</f>
        <v>1993</v>
      </c>
      <c r="AF105" s="5" t="n">
        <f aca="false">DATE(AE105,AC105,AD105)</f>
        <v>33984</v>
      </c>
      <c r="AH105" s="0" t="n">
        <f aca="false">IF(R105=1, RANDBETWEEN(1,3), RANDBETWEEN(1,4))</f>
        <v>3</v>
      </c>
      <c r="AI105" s="6" t="str">
        <f aca="false">IF(R105=0, RANDBETWEEN(1,2), "--")</f>
        <v>--</v>
      </c>
      <c r="AJ105" s="0" t="str">
        <f aca="true">IF(R105=1, OFFSET($AF$1,0,AH105), IF(AI105=1,OFFSET($AF$2,0,AH105),OFFSET($AF$3,0,AH105)))</f>
        <v>CL3</v>
      </c>
      <c r="AL105" s="3" t="s">
        <v>38</v>
      </c>
      <c r="AM105" s="7" t="n">
        <f aca="false">AM104+1</f>
        <v>100</v>
      </c>
      <c r="AN105" s="2" t="s">
        <v>39</v>
      </c>
      <c r="AO105" s="3" t="str">
        <f aca="false">AL105&amp;TEXT(AM105,"0000")&amp;"',"&amp;K105&amp;","&amp;N105&amp;","&amp;P105&amp;","&amp;L105&amp;","&amp;O105&amp;","&amp;Q105&amp;","&amp;R105&amp;",'"&amp;TEXT(AF105,"YYYY-MM-DD")&amp;AN105&amp;G105&amp;"', '', '', '"&amp;F105&amp;"',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'XYZ-156-0100','宮内','みやうち','Miyauchi','なつみ','なつみ','NATSUMI',1,'1993-01-15', '', '', '', '090- 541- 294', '', '', '福岡県', '', '', '2015-06-18 18:13:33', '2015-06-18 18:13:33');</v>
      </c>
      <c r="AP105" s="2" t="s">
        <v>40</v>
      </c>
      <c r="AQ105" s="3" t="s">
        <v>41</v>
      </c>
      <c r="AR105" s="3" t="str">
        <f aca="false">AQ105&amp;TEXT(AM105,"0000")&amp;"','"&amp;AJ105&amp;"',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('XYZ-156-0100','CL3', '2012-06-19', 1, '', '', NULL, '2015-06-19 00:25:19', '2015-06-19 00:25:19');</v>
      </c>
    </row>
    <row r="106" customFormat="false" ht="30.55" hidden="false" customHeight="false" outlineLevel="0" collapsed="false">
      <c r="B106" s="0" t="s">
        <v>620</v>
      </c>
      <c r="C106" s="0" t="s">
        <v>621</v>
      </c>
      <c r="D106" s="0" t="s">
        <v>51</v>
      </c>
      <c r="E106" s="4" t="s">
        <v>622</v>
      </c>
      <c r="F106" s="0" t="s">
        <v>264</v>
      </c>
      <c r="G106" s="2" t="s">
        <v>623</v>
      </c>
      <c r="J106" s="0" t="n">
        <f aca="false">SEARCH(" ", B106)</f>
        <v>3</v>
      </c>
      <c r="K106" s="0" t="str">
        <f aca="false">"'"&amp;MID(B106,1,J106-1)&amp;"'"</f>
        <v>'芦屋'</v>
      </c>
      <c r="L106" s="0" t="str">
        <f aca="false">"'"&amp;MID(B106, J106+1, LEN(B106)-J106+1)&amp;"'"</f>
        <v>'豊'</v>
      </c>
      <c r="M106" s="0" t="n">
        <f aca="false">SEARCH(" ", C106)</f>
        <v>4</v>
      </c>
      <c r="N106" s="0" t="str">
        <f aca="false">"'"&amp;MID(C106,1,M106-1)&amp;"'"</f>
        <v>'あしや'</v>
      </c>
      <c r="O106" s="0" t="str">
        <f aca="false">"'"&amp;MID(C106, M106+1, LEN(E106)-M106+1)&amp;"'"</f>
        <v>'ゆたか'</v>
      </c>
      <c r="P106" s="2" t="s">
        <v>373</v>
      </c>
      <c r="Q106" s="2" t="s">
        <v>624</v>
      </c>
      <c r="R106" s="0" t="n">
        <f aca="false">IF(D106="女", 1, 0)</f>
        <v>0</v>
      </c>
      <c r="S106" s="0" t="n">
        <f aca="false">YEAR(E106)</f>
        <v>2014</v>
      </c>
      <c r="T106" s="0" t="n">
        <f aca="false">MONTH(E106)</f>
        <v>6</v>
      </c>
      <c r="U106" s="0" t="n">
        <f aca="false">DAY(E106)</f>
        <v>29</v>
      </c>
      <c r="W106" s="0" t="n">
        <f aca="false">2016-S106</f>
        <v>2</v>
      </c>
      <c r="X106" s="0" t="n">
        <f aca="false">30*T106+U106</f>
        <v>209</v>
      </c>
      <c r="Y106" s="0" t="n">
        <f aca="false">365*W106+X106</f>
        <v>939</v>
      </c>
      <c r="Z106" s="0" t="n">
        <f aca="false">Y106*25</f>
        <v>23475</v>
      </c>
      <c r="AA106" s="0" t="n">
        <f aca="false">INT(Z106/365)</f>
        <v>64</v>
      </c>
      <c r="AB106" s="0" t="n">
        <f aca="false">Z106-365*AA106</f>
        <v>115</v>
      </c>
      <c r="AC106" s="0" t="n">
        <f aca="false">INT(AB106/30)</f>
        <v>3</v>
      </c>
      <c r="AD106" s="0" t="n">
        <f aca="false">AB106-30*AC106</f>
        <v>25</v>
      </c>
      <c r="AE106" s="0" t="n">
        <f aca="false">2030-AA106</f>
        <v>1966</v>
      </c>
      <c r="AF106" s="5" t="n">
        <f aca="false">DATE(AE106,AC106,AD106)</f>
        <v>24191</v>
      </c>
      <c r="AH106" s="0" t="n">
        <f aca="false">IF(R106=1, RANDBETWEEN(1,3), RANDBETWEEN(1,4))</f>
        <v>3</v>
      </c>
      <c r="AI106" s="6" t="n">
        <f aca="false">IF(R106=0, RANDBETWEEN(1,2), "--")</f>
        <v>2</v>
      </c>
      <c r="AJ106" s="0" t="str">
        <f aca="true">IF(R106=1, OFFSET($AF$1,0,AH106), IF(AI106=1,OFFSET($AF$2,0,AH106),OFFSET($AF$3,0,AH106)))</f>
        <v>CM3</v>
      </c>
      <c r="AL106" s="3" t="s">
        <v>38</v>
      </c>
      <c r="AM106" s="7" t="n">
        <f aca="false">AM105+1</f>
        <v>101</v>
      </c>
      <c r="AN106" s="2" t="s">
        <v>39</v>
      </c>
      <c r="AO106" s="3" t="str">
        <f aca="false">AL106&amp;TEXT(AM106,"0000")&amp;"',"&amp;K106&amp;","&amp;N106&amp;","&amp;P106&amp;","&amp;L106&amp;","&amp;O106&amp;","&amp;Q106&amp;","&amp;R106&amp;",'"&amp;TEXT(AF106,"YYYY-MM-DD")&amp;AN106&amp;G106&amp;"', '', '', '"&amp;F106&amp;"',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'XYZ-156-0101','芦屋','あしや','Ashiya','豊','ゆたか','YUTAKA',0,'1966-03-25', '', '', '', '090-3925-6574', '', '', '北海道', '', '', '2015-06-18 18:13:33', '2015-06-18 18:13:33');</v>
      </c>
      <c r="AP106" s="2" t="s">
        <v>40</v>
      </c>
      <c r="AQ106" s="3" t="s">
        <v>41</v>
      </c>
      <c r="AR106" s="3" t="str">
        <f aca="false">AQ106&amp;TEXT(AM106,"0000")&amp;"','"&amp;AJ106&amp;"',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('XYZ-156-0101','CM3', '2012-06-19', 1, '', '', NULL, '2015-06-19 00:25:19', '2015-06-19 00:25:19');</v>
      </c>
    </row>
    <row r="107" customFormat="false" ht="30.55" hidden="false" customHeight="false" outlineLevel="0" collapsed="false">
      <c r="B107" s="0" t="s">
        <v>625</v>
      </c>
      <c r="C107" s="0" t="s">
        <v>626</v>
      </c>
      <c r="D107" s="0" t="s">
        <v>51</v>
      </c>
      <c r="E107" s="4" t="s">
        <v>627</v>
      </c>
      <c r="F107" s="0" t="s">
        <v>295</v>
      </c>
      <c r="G107" s="2" t="s">
        <v>628</v>
      </c>
      <c r="J107" s="0" t="n">
        <f aca="false">SEARCH(" ", B107)</f>
        <v>2</v>
      </c>
      <c r="K107" s="0" t="str">
        <f aca="false">"'"&amp;MID(B107,1,J107-1)&amp;"'"</f>
        <v>'柳'</v>
      </c>
      <c r="L107" s="0" t="str">
        <f aca="false">"'"&amp;MID(B107, J107+1, LEN(B107)-J107+1)&amp;"'"</f>
        <v>'裕次郎'</v>
      </c>
      <c r="M107" s="0" t="n">
        <f aca="false">SEARCH(" ", C107)</f>
        <v>4</v>
      </c>
      <c r="N107" s="0" t="str">
        <f aca="false">"'"&amp;MID(C107,1,M107-1)&amp;"'"</f>
        <v>'やなぎ'</v>
      </c>
      <c r="O107" s="0" t="str">
        <f aca="false">"'"&amp;MID(C107, M107+1, LEN(E107)-M107+1)&amp;"'"</f>
        <v>'ゆうじろう'</v>
      </c>
      <c r="P107" s="2" t="s">
        <v>629</v>
      </c>
      <c r="Q107" s="2" t="s">
        <v>630</v>
      </c>
      <c r="R107" s="0" t="n">
        <f aca="false">IF(D107="女", 1, 0)</f>
        <v>0</v>
      </c>
      <c r="S107" s="0" t="n">
        <f aca="false">YEAR(E107)</f>
        <v>2014</v>
      </c>
      <c r="T107" s="0" t="n">
        <f aca="false">MONTH(E107)</f>
        <v>11</v>
      </c>
      <c r="U107" s="0" t="n">
        <f aca="false">DAY(E107)</f>
        <v>21</v>
      </c>
      <c r="W107" s="0" t="n">
        <f aca="false">2016-S107</f>
        <v>2</v>
      </c>
      <c r="X107" s="0" t="n">
        <f aca="false">30*T107+U107</f>
        <v>351</v>
      </c>
      <c r="Y107" s="0" t="n">
        <f aca="false">365*W107+X107</f>
        <v>1081</v>
      </c>
      <c r="Z107" s="0" t="n">
        <f aca="false">Y107*25</f>
        <v>27025</v>
      </c>
      <c r="AA107" s="0" t="n">
        <f aca="false">INT(Z107/365)</f>
        <v>74</v>
      </c>
      <c r="AB107" s="0" t="n">
        <f aca="false">Z107-365*AA107</f>
        <v>15</v>
      </c>
      <c r="AC107" s="0" t="n">
        <f aca="false">INT(AB107/30)</f>
        <v>0</v>
      </c>
      <c r="AD107" s="0" t="n">
        <f aca="false">AB107-30*AC107</f>
        <v>15</v>
      </c>
      <c r="AE107" s="0" t="n">
        <f aca="false">2030-AA107</f>
        <v>1956</v>
      </c>
      <c r="AF107" s="5" t="n">
        <f aca="false">DATE(AE107,AC107,AD107)</f>
        <v>20438</v>
      </c>
      <c r="AH107" s="0" t="n">
        <f aca="false">IF(R107=1, RANDBETWEEN(1,3), RANDBETWEEN(1,4))</f>
        <v>4</v>
      </c>
      <c r="AI107" s="6" t="n">
        <f aca="false">IF(R107=0, RANDBETWEEN(1,2), "--")</f>
        <v>2</v>
      </c>
      <c r="AJ107" s="0" t="str">
        <f aca="true">IF(R107=1, OFFSET($AF$1,0,AH107), IF(AI107=1,OFFSET($AF$2,0,AH107),OFFSET($AF$3,0,AH107)))</f>
        <v>CM4</v>
      </c>
      <c r="AL107" s="3" t="s">
        <v>38</v>
      </c>
      <c r="AM107" s="7" t="n">
        <f aca="false">AM106+1</f>
        <v>102</v>
      </c>
      <c r="AN107" s="2" t="s">
        <v>39</v>
      </c>
      <c r="AO107" s="3" t="str">
        <f aca="false">AL107&amp;TEXT(AM107,"0000")&amp;"',"&amp;K107&amp;","&amp;N107&amp;","&amp;P107&amp;","&amp;L107&amp;","&amp;O107&amp;","&amp;Q107&amp;","&amp;R107&amp;",'"&amp;TEXT(AF107,"YYYY-MM-DD")&amp;AN107&amp;G107&amp;"', '', '', '"&amp;F107&amp;"',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'XYZ-156-0102','柳','やなぎ','Yanagi','裕次郎','ゆうじろう','YUJIRO',0,'1955-12-15', '', '', '', '080-2600-3746', '', '', '沖縄県', '', '', '2015-06-18 18:13:33', '2015-06-18 18:13:33');</v>
      </c>
      <c r="AP107" s="2" t="s">
        <v>40</v>
      </c>
      <c r="AQ107" s="3" t="s">
        <v>41</v>
      </c>
      <c r="AR107" s="3" t="str">
        <f aca="false">AQ107&amp;TEXT(AM107,"0000")&amp;"','"&amp;AJ107&amp;"',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('XYZ-156-0102','CM4', '2012-06-19', 1, '', '', NULL, '2015-06-19 00:25:19', '2015-06-19 00:25:19');</v>
      </c>
    </row>
    <row r="108" customFormat="false" ht="30.55" hidden="false" customHeight="false" outlineLevel="0" collapsed="false">
      <c r="B108" s="0" t="s">
        <v>631</v>
      </c>
      <c r="C108" s="0" t="s">
        <v>632</v>
      </c>
      <c r="D108" s="0" t="s">
        <v>51</v>
      </c>
      <c r="E108" s="4" t="s">
        <v>633</v>
      </c>
      <c r="F108" s="0" t="s">
        <v>53</v>
      </c>
      <c r="G108" s="2" t="s">
        <v>634</v>
      </c>
      <c r="J108" s="0" t="n">
        <f aca="false">SEARCH(" ", B108)</f>
        <v>3</v>
      </c>
      <c r="K108" s="0" t="str">
        <f aca="false">"'"&amp;MID(B108,1,J108-1)&amp;"'"</f>
        <v>'藤木'</v>
      </c>
      <c r="L108" s="0" t="str">
        <f aca="false">"'"&amp;MID(B108, J108+1, LEN(B108)-J108+1)&amp;"'"</f>
        <v>'弘也'</v>
      </c>
      <c r="M108" s="0" t="n">
        <f aca="false">SEARCH(" ", C108)</f>
        <v>4</v>
      </c>
      <c r="N108" s="0" t="str">
        <f aca="false">"'"&amp;MID(C108,1,M108-1)&amp;"'"</f>
        <v>'ふじき'</v>
      </c>
      <c r="O108" s="0" t="str">
        <f aca="false">"'"&amp;MID(C108, M108+1, LEN(E108)-M108+1)&amp;"'"</f>
        <v>'ひろなり'</v>
      </c>
      <c r="P108" s="2" t="s">
        <v>635</v>
      </c>
      <c r="Q108" s="2" t="s">
        <v>636</v>
      </c>
      <c r="R108" s="0" t="n">
        <f aca="false">IF(D108="女", 1, 0)</f>
        <v>0</v>
      </c>
      <c r="S108" s="0" t="n">
        <f aca="false">YEAR(E108)</f>
        <v>2014</v>
      </c>
      <c r="T108" s="0" t="n">
        <f aca="false">MONTH(E108)</f>
        <v>8</v>
      </c>
      <c r="U108" s="0" t="n">
        <f aca="false">DAY(E108)</f>
        <v>27</v>
      </c>
      <c r="W108" s="0" t="n">
        <f aca="false">2016-S108</f>
        <v>2</v>
      </c>
      <c r="X108" s="0" t="n">
        <f aca="false">30*T108+U108</f>
        <v>267</v>
      </c>
      <c r="Y108" s="0" t="n">
        <f aca="false">365*W108+X108</f>
        <v>997</v>
      </c>
      <c r="Z108" s="0" t="n">
        <f aca="false">Y108*25</f>
        <v>24925</v>
      </c>
      <c r="AA108" s="0" t="n">
        <f aca="false">INT(Z108/365)</f>
        <v>68</v>
      </c>
      <c r="AB108" s="0" t="n">
        <f aca="false">Z108-365*AA108</f>
        <v>105</v>
      </c>
      <c r="AC108" s="0" t="n">
        <f aca="false">INT(AB108/30)</f>
        <v>3</v>
      </c>
      <c r="AD108" s="0" t="n">
        <f aca="false">AB108-30*AC108</f>
        <v>15</v>
      </c>
      <c r="AE108" s="0" t="n">
        <f aca="false">2030-AA108</f>
        <v>1962</v>
      </c>
      <c r="AF108" s="5" t="n">
        <f aca="false">DATE(AE108,AC108,AD108)</f>
        <v>22720</v>
      </c>
      <c r="AH108" s="0" t="n">
        <f aca="false">IF(R108=1, RANDBETWEEN(1,3), RANDBETWEEN(1,4))</f>
        <v>1</v>
      </c>
      <c r="AI108" s="6" t="n">
        <f aca="false">IF(R108=0, RANDBETWEEN(1,2), "--")</f>
        <v>1</v>
      </c>
      <c r="AJ108" s="0" t="str">
        <f aca="true">IF(R108=1, OFFSET($AF$1,0,AH108), IF(AI108=1,OFFSET($AF$2,0,AH108),OFFSET($AF$3,0,AH108)))</f>
        <v>C1</v>
      </c>
      <c r="AL108" s="3" t="s">
        <v>38</v>
      </c>
      <c r="AM108" s="7" t="n">
        <f aca="false">AM107+1</f>
        <v>103</v>
      </c>
      <c r="AN108" s="2" t="s">
        <v>39</v>
      </c>
      <c r="AO108" s="3" t="str">
        <f aca="false">AL108&amp;TEXT(AM108,"0000")&amp;"',"&amp;K108&amp;","&amp;N108&amp;","&amp;P108&amp;","&amp;L108&amp;","&amp;O108&amp;","&amp;Q108&amp;","&amp;R108&amp;",'"&amp;TEXT(AF108,"YYYY-MM-DD")&amp;AN108&amp;G108&amp;"', '', '', '"&amp;F108&amp;"',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'XYZ-156-0103','藤木','ふじき','Fujiki','弘也','ひろなり','HIRONARI',0,'1962-03-15', '', '', '', '090-9960-3933', '', '', '東京都', '', '', '2015-06-18 18:13:33', '2015-06-18 18:13:33');</v>
      </c>
      <c r="AP108" s="2" t="s">
        <v>40</v>
      </c>
      <c r="AQ108" s="3" t="s">
        <v>41</v>
      </c>
      <c r="AR108" s="3" t="str">
        <f aca="false">AQ108&amp;TEXT(AM108,"0000")&amp;"','"&amp;AJ108&amp;"',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('XYZ-156-0103','C1', '2012-06-19', 1, '', '', NULL, '2015-06-19 00:25:19', '2015-06-19 00:25:19');</v>
      </c>
    </row>
    <row r="109" customFormat="false" ht="30.55" hidden="false" customHeight="false" outlineLevel="0" collapsed="false">
      <c r="B109" s="0" t="s">
        <v>637</v>
      </c>
      <c r="C109" s="0" t="s">
        <v>638</v>
      </c>
      <c r="D109" s="0" t="s">
        <v>51</v>
      </c>
      <c r="E109" s="4" t="s">
        <v>639</v>
      </c>
      <c r="F109" s="0" t="s">
        <v>640</v>
      </c>
      <c r="G109" s="2" t="s">
        <v>641</v>
      </c>
      <c r="J109" s="0" t="n">
        <f aca="false">SEARCH(" ", B109)</f>
        <v>3</v>
      </c>
      <c r="K109" s="0" t="str">
        <f aca="false">"'"&amp;MID(B109,1,J109-1)&amp;"'"</f>
        <v>'中谷'</v>
      </c>
      <c r="L109" s="0" t="str">
        <f aca="false">"'"&amp;MID(B109, J109+1, LEN(B109)-J109+1)&amp;"'"</f>
        <v>'蒼甫'</v>
      </c>
      <c r="M109" s="0" t="n">
        <f aca="false">SEARCH(" ", C109)</f>
        <v>5</v>
      </c>
      <c r="N109" s="0" t="str">
        <f aca="false">"'"&amp;MID(C109,1,M109-1)&amp;"'"</f>
        <v>'なかたに'</v>
      </c>
      <c r="O109" s="0" t="str">
        <f aca="false">"'"&amp;MID(C109, M109+1, LEN(E109)-M109+1)&amp;"'"</f>
        <v>'そうすけ'</v>
      </c>
      <c r="P109" s="2" t="s">
        <v>642</v>
      </c>
      <c r="Q109" s="2" t="s">
        <v>643</v>
      </c>
      <c r="R109" s="0" t="n">
        <f aca="false">IF(D109="女", 1, 0)</f>
        <v>0</v>
      </c>
      <c r="S109" s="0" t="n">
        <f aca="false">YEAR(E109)</f>
        <v>2015</v>
      </c>
      <c r="T109" s="0" t="n">
        <f aca="false">MONTH(E109)</f>
        <v>3</v>
      </c>
      <c r="U109" s="0" t="n">
        <f aca="false">DAY(E109)</f>
        <v>6</v>
      </c>
      <c r="W109" s="0" t="n">
        <f aca="false">2016-S109</f>
        <v>1</v>
      </c>
      <c r="X109" s="0" t="n">
        <f aca="false">30*T109+U109</f>
        <v>96</v>
      </c>
      <c r="Y109" s="0" t="n">
        <f aca="false">365*W109+X109</f>
        <v>461</v>
      </c>
      <c r="Z109" s="0" t="n">
        <f aca="false">Y109*25</f>
        <v>11525</v>
      </c>
      <c r="AA109" s="0" t="n">
        <f aca="false">INT(Z109/365)</f>
        <v>31</v>
      </c>
      <c r="AB109" s="0" t="n">
        <f aca="false">Z109-365*AA109</f>
        <v>210</v>
      </c>
      <c r="AC109" s="0" t="n">
        <f aca="false">INT(AB109/30)</f>
        <v>7</v>
      </c>
      <c r="AD109" s="0" t="n">
        <f aca="false">AB109-30*AC109</f>
        <v>0</v>
      </c>
      <c r="AE109" s="0" t="n">
        <f aca="false">2030-AA109</f>
        <v>1999</v>
      </c>
      <c r="AF109" s="5" t="n">
        <f aca="false">DATE(AE109,AC109,AD109)</f>
        <v>36341</v>
      </c>
      <c r="AH109" s="0" t="n">
        <f aca="false">IF(R109=1, RANDBETWEEN(1,3), RANDBETWEEN(1,4))</f>
        <v>1</v>
      </c>
      <c r="AI109" s="6" t="n">
        <f aca="false">IF(R109=0, RANDBETWEEN(1,2), "--")</f>
        <v>1</v>
      </c>
      <c r="AJ109" s="0" t="str">
        <f aca="true">IF(R109=1, OFFSET($AF$1,0,AH109), IF(AI109=1,OFFSET($AF$2,0,AH109),OFFSET($AF$3,0,AH109)))</f>
        <v>C1</v>
      </c>
      <c r="AL109" s="3" t="s">
        <v>38</v>
      </c>
      <c r="AM109" s="7" t="n">
        <f aca="false">AM108+1</f>
        <v>104</v>
      </c>
      <c r="AN109" s="2" t="s">
        <v>39</v>
      </c>
      <c r="AO109" s="3" t="str">
        <f aca="false">AL109&amp;TEXT(AM109,"0000")&amp;"',"&amp;K109&amp;","&amp;N109&amp;","&amp;P109&amp;","&amp;L109&amp;","&amp;O109&amp;","&amp;Q109&amp;","&amp;R109&amp;",'"&amp;TEXT(AF109,"YYYY-MM-DD")&amp;AN109&amp;G109&amp;"', '', '', '"&amp;F109&amp;"',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'XYZ-156-0104','中谷','なかたに','Nakatani','蒼甫','そうすけ','SOSUKE',0,'1999-06-30', '', '', '', '090-4652-3130', '', '', '鹿児島県', '', '', '2015-06-18 18:13:33', '2015-06-18 18:13:33');</v>
      </c>
      <c r="AP109" s="2" t="s">
        <v>40</v>
      </c>
      <c r="AQ109" s="3" t="s">
        <v>41</v>
      </c>
      <c r="AR109" s="3" t="str">
        <f aca="false">AQ109&amp;TEXT(AM109,"0000")&amp;"','"&amp;AJ109&amp;"',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('XYZ-156-0104','C1', '2012-06-19', 1, '', '', NULL, '2015-06-19 00:25:19', '2015-06-19 00:25:19');</v>
      </c>
    </row>
    <row r="110" customFormat="false" ht="30.55" hidden="false" customHeight="false" outlineLevel="0" collapsed="false">
      <c r="B110" s="0" t="s">
        <v>644</v>
      </c>
      <c r="C110" s="0" t="s">
        <v>645</v>
      </c>
      <c r="D110" s="0" t="s">
        <v>32</v>
      </c>
      <c r="E110" s="4" t="s">
        <v>646</v>
      </c>
      <c r="F110" s="0" t="s">
        <v>171</v>
      </c>
      <c r="G110" s="2" t="s">
        <v>647</v>
      </c>
      <c r="J110" s="0" t="n">
        <f aca="false">SEARCH(" ", B110)</f>
        <v>3</v>
      </c>
      <c r="K110" s="0" t="str">
        <f aca="false">"'"&amp;MID(B110,1,J110-1)&amp;"'"</f>
        <v>'島袋'</v>
      </c>
      <c r="L110" s="0" t="str">
        <f aca="false">"'"&amp;MID(B110, J110+1, LEN(B110)-J110+1)&amp;"'"</f>
        <v>'涼子'</v>
      </c>
      <c r="M110" s="0" t="n">
        <f aca="false">SEARCH(" ", C110)</f>
        <v>6</v>
      </c>
      <c r="N110" s="0" t="str">
        <f aca="false">"'"&amp;MID(C110,1,M110-1)&amp;"'"</f>
        <v>'しまぶくろ'</v>
      </c>
      <c r="O110" s="0" t="str">
        <f aca="false">"'"&amp;MID(C110, M110+1, LEN(E110)-M110+1)&amp;"'"</f>
        <v>'りょうこ'</v>
      </c>
      <c r="P110" s="2" t="s">
        <v>648</v>
      </c>
      <c r="Q110" s="2" t="s">
        <v>147</v>
      </c>
      <c r="R110" s="0" t="n">
        <f aca="false">IF(D110="女", 1, 0)</f>
        <v>1</v>
      </c>
      <c r="S110" s="0" t="n">
        <f aca="false">YEAR(E110)</f>
        <v>2015</v>
      </c>
      <c r="T110" s="0" t="n">
        <f aca="false">MONTH(E110)</f>
        <v>3</v>
      </c>
      <c r="U110" s="0" t="n">
        <f aca="false">DAY(E110)</f>
        <v>21</v>
      </c>
      <c r="W110" s="0" t="n">
        <f aca="false">2016-S110</f>
        <v>1</v>
      </c>
      <c r="X110" s="0" t="n">
        <f aca="false">30*T110+U110</f>
        <v>111</v>
      </c>
      <c r="Y110" s="0" t="n">
        <f aca="false">365*W110+X110</f>
        <v>476</v>
      </c>
      <c r="Z110" s="0" t="n">
        <f aca="false">Y110*25</f>
        <v>11900</v>
      </c>
      <c r="AA110" s="0" t="n">
        <f aca="false">INT(Z110/365)</f>
        <v>32</v>
      </c>
      <c r="AB110" s="0" t="n">
        <f aca="false">Z110-365*AA110</f>
        <v>220</v>
      </c>
      <c r="AC110" s="0" t="n">
        <f aca="false">INT(AB110/30)</f>
        <v>7</v>
      </c>
      <c r="AD110" s="0" t="n">
        <f aca="false">AB110-30*AC110</f>
        <v>10</v>
      </c>
      <c r="AE110" s="0" t="n">
        <f aca="false">2030-AA110</f>
        <v>1998</v>
      </c>
      <c r="AF110" s="5" t="n">
        <f aca="false">DATE(AE110,AC110,AD110)</f>
        <v>35986</v>
      </c>
      <c r="AH110" s="0" t="n">
        <f aca="false">IF(R110=1, RANDBETWEEN(1,3), RANDBETWEEN(1,4))</f>
        <v>2</v>
      </c>
      <c r="AI110" s="6" t="str">
        <f aca="false">IF(R110=0, RANDBETWEEN(1,2), "--")</f>
        <v>--</v>
      </c>
      <c r="AJ110" s="0" t="str">
        <f aca="true">IF(R110=1, OFFSET($AF$1,0,AH110), IF(AI110=1,OFFSET($AF$2,0,AH110),OFFSET($AF$3,0,AH110)))</f>
        <v>CL2</v>
      </c>
      <c r="AL110" s="3" t="s">
        <v>38</v>
      </c>
      <c r="AM110" s="7" t="n">
        <f aca="false">AM109+1</f>
        <v>105</v>
      </c>
      <c r="AN110" s="2" t="s">
        <v>39</v>
      </c>
      <c r="AO110" s="3" t="str">
        <f aca="false">AL110&amp;TEXT(AM110,"0000")&amp;"',"&amp;K110&amp;","&amp;N110&amp;","&amp;P110&amp;","&amp;L110&amp;","&amp;O110&amp;","&amp;Q110&amp;","&amp;R110&amp;",'"&amp;TEXT(AF110,"YYYY-MM-DD")&amp;AN110&amp;G110&amp;"', '', '', '"&amp;F110&amp;"',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'XYZ-156-0105','島袋','しまぶくろ','Shimabukuro','涼子','りょうこ','RYOKO',1,'1998-07-10', '', '', '', '080-3148-7804', '', '', '神奈川県', '', '', '2015-06-18 18:13:33', '2015-06-18 18:13:33');</v>
      </c>
      <c r="AP110" s="2" t="s">
        <v>40</v>
      </c>
      <c r="AQ110" s="3" t="s">
        <v>41</v>
      </c>
      <c r="AR110" s="3" t="str">
        <f aca="false">AQ110&amp;TEXT(AM110,"0000")&amp;"','"&amp;AJ110&amp;"',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('XYZ-156-0105','CL2', '2012-06-19', 1, '', '', NULL, '2015-06-19 00:25:19', '2015-06-19 00:25:19');</v>
      </c>
    </row>
    <row r="111" customFormat="false" ht="30.55" hidden="false" customHeight="false" outlineLevel="0" collapsed="false">
      <c r="B111" s="0" t="s">
        <v>649</v>
      </c>
      <c r="C111" s="0" t="s">
        <v>650</v>
      </c>
      <c r="D111" s="0" t="s">
        <v>32</v>
      </c>
      <c r="E111" s="4" t="s">
        <v>170</v>
      </c>
      <c r="F111" s="0" t="s">
        <v>489</v>
      </c>
      <c r="G111" s="2" t="s">
        <v>651</v>
      </c>
      <c r="J111" s="0" t="n">
        <f aca="false">SEARCH(" ", B111)</f>
        <v>3</v>
      </c>
      <c r="K111" s="0" t="str">
        <f aca="false">"'"&amp;MID(B111,1,J111-1)&amp;"'"</f>
        <v>'布施'</v>
      </c>
      <c r="L111" s="0" t="str">
        <f aca="false">"'"&amp;MID(B111, J111+1, LEN(B111)-J111+1)&amp;"'"</f>
        <v>'綾女'</v>
      </c>
      <c r="M111" s="0" t="n">
        <f aca="false">SEARCH(" ", C111)</f>
        <v>3</v>
      </c>
      <c r="N111" s="0" t="str">
        <f aca="false">"'"&amp;MID(C111,1,M111-1)&amp;"'"</f>
        <v>'ふせ'</v>
      </c>
      <c r="O111" s="0" t="str">
        <f aca="false">"'"&amp;MID(C111, M111+1, LEN(E111)-M111+1)&amp;"'"</f>
        <v>'あやめ'</v>
      </c>
      <c r="P111" s="2" t="s">
        <v>652</v>
      </c>
      <c r="Q111" s="2" t="s">
        <v>653</v>
      </c>
      <c r="R111" s="0" t="n">
        <f aca="false">IF(D111="女", 1, 0)</f>
        <v>1</v>
      </c>
      <c r="S111" s="0" t="n">
        <f aca="false">YEAR(E111)</f>
        <v>2015</v>
      </c>
      <c r="T111" s="0" t="n">
        <f aca="false">MONTH(E111)</f>
        <v>4</v>
      </c>
      <c r="U111" s="0" t="n">
        <f aca="false">DAY(E111)</f>
        <v>23</v>
      </c>
      <c r="W111" s="0" t="n">
        <f aca="false">2016-S111</f>
        <v>1</v>
      </c>
      <c r="X111" s="0" t="n">
        <f aca="false">30*T111+U111</f>
        <v>143</v>
      </c>
      <c r="Y111" s="0" t="n">
        <f aca="false">365*W111+X111</f>
        <v>508</v>
      </c>
      <c r="Z111" s="0" t="n">
        <f aca="false">Y111*25</f>
        <v>12700</v>
      </c>
      <c r="AA111" s="0" t="n">
        <f aca="false">INT(Z111/365)</f>
        <v>34</v>
      </c>
      <c r="AB111" s="0" t="n">
        <f aca="false">Z111-365*AA111</f>
        <v>290</v>
      </c>
      <c r="AC111" s="0" t="n">
        <f aca="false">INT(AB111/30)</f>
        <v>9</v>
      </c>
      <c r="AD111" s="0" t="n">
        <f aca="false">AB111-30*AC111</f>
        <v>20</v>
      </c>
      <c r="AE111" s="0" t="n">
        <f aca="false">2030-AA111</f>
        <v>1996</v>
      </c>
      <c r="AF111" s="5" t="n">
        <f aca="false">DATE(AE111,AC111,AD111)</f>
        <v>35328</v>
      </c>
      <c r="AH111" s="0" t="n">
        <f aca="false">IF(R111=1, RANDBETWEEN(1,3), RANDBETWEEN(1,4))</f>
        <v>3</v>
      </c>
      <c r="AI111" s="6" t="str">
        <f aca="false">IF(R111=0, RANDBETWEEN(1,2), "--")</f>
        <v>--</v>
      </c>
      <c r="AJ111" s="0" t="str">
        <f aca="true">IF(R111=1, OFFSET($AF$1,0,AH111), IF(AI111=1,OFFSET($AF$2,0,AH111),OFFSET($AF$3,0,AH111)))</f>
        <v>CL3</v>
      </c>
      <c r="AL111" s="3" t="s">
        <v>38</v>
      </c>
      <c r="AM111" s="7" t="n">
        <f aca="false">AM110+1</f>
        <v>106</v>
      </c>
      <c r="AN111" s="2" t="s">
        <v>39</v>
      </c>
      <c r="AO111" s="3" t="str">
        <f aca="false">AL111&amp;TEXT(AM111,"0000")&amp;"',"&amp;K111&amp;","&amp;N111&amp;","&amp;P111&amp;","&amp;L111&amp;","&amp;O111&amp;","&amp;Q111&amp;","&amp;R111&amp;",'"&amp;TEXT(AF111,"YYYY-MM-DD")&amp;AN111&amp;G111&amp;"', '', '', '"&amp;F111&amp;"',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'XYZ-156-0106','布施','ふせ','Fuse','綾女','あやめ','AYAME',1,'1996-09-20', '', '', '', '080-7751-8874', '', '', '茨城県', '', '', '2015-06-18 18:13:33', '2015-06-18 18:13:33');</v>
      </c>
      <c r="AP111" s="2" t="s">
        <v>40</v>
      </c>
      <c r="AQ111" s="3" t="s">
        <v>41</v>
      </c>
      <c r="AR111" s="3" t="str">
        <f aca="false">AQ111&amp;TEXT(AM111,"0000")&amp;"','"&amp;AJ111&amp;"',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('XYZ-156-0106','CL3', '2012-06-19', 1, '', '', NULL, '2015-06-19 00:25:19', '2015-06-19 00:25:19');</v>
      </c>
    </row>
    <row r="112" customFormat="false" ht="30.55" hidden="false" customHeight="false" outlineLevel="0" collapsed="false">
      <c r="B112" s="0" t="s">
        <v>654</v>
      </c>
      <c r="C112" s="0" t="s">
        <v>655</v>
      </c>
      <c r="D112" s="0" t="s">
        <v>32</v>
      </c>
      <c r="E112" s="4" t="s">
        <v>656</v>
      </c>
      <c r="F112" s="0" t="s">
        <v>657</v>
      </c>
      <c r="G112" s="2" t="s">
        <v>658</v>
      </c>
      <c r="J112" s="0" t="n">
        <f aca="false">SEARCH(" ", B112)</f>
        <v>2</v>
      </c>
      <c r="K112" s="0" t="str">
        <f aca="false">"'"&amp;MID(B112,1,J112-1)&amp;"'"</f>
        <v>'牧'</v>
      </c>
      <c r="L112" s="0" t="str">
        <f aca="false">"'"&amp;MID(B112, J112+1, LEN(B112)-J112+1)&amp;"'"</f>
        <v>'くるみ'</v>
      </c>
      <c r="M112" s="0" t="n">
        <f aca="false">SEARCH(" ", C112)</f>
        <v>3</v>
      </c>
      <c r="N112" s="0" t="str">
        <f aca="false">"'"&amp;MID(C112,1,M112-1)&amp;"'"</f>
        <v>'まき'</v>
      </c>
      <c r="O112" s="0" t="str">
        <f aca="false">"'"&amp;MID(C112, M112+1, LEN(E112)-M112+1)&amp;"'"</f>
        <v>'くるみ'</v>
      </c>
      <c r="P112" s="2" t="s">
        <v>659</v>
      </c>
      <c r="Q112" s="2" t="s">
        <v>660</v>
      </c>
      <c r="R112" s="0" t="n">
        <f aca="false">IF(D112="女", 1, 0)</f>
        <v>1</v>
      </c>
      <c r="S112" s="0" t="n">
        <f aca="false">YEAR(E112)</f>
        <v>2015</v>
      </c>
      <c r="T112" s="0" t="n">
        <f aca="false">MONTH(E112)</f>
        <v>6</v>
      </c>
      <c r="U112" s="0" t="n">
        <f aca="false">DAY(E112)</f>
        <v>7</v>
      </c>
      <c r="W112" s="0" t="n">
        <f aca="false">2016-S112</f>
        <v>1</v>
      </c>
      <c r="X112" s="0" t="n">
        <f aca="false">30*T112+U112</f>
        <v>187</v>
      </c>
      <c r="Y112" s="0" t="n">
        <f aca="false">365*W112+X112</f>
        <v>552</v>
      </c>
      <c r="Z112" s="0" t="n">
        <f aca="false">Y112*25</f>
        <v>13800</v>
      </c>
      <c r="AA112" s="0" t="n">
        <f aca="false">INT(Z112/365)</f>
        <v>37</v>
      </c>
      <c r="AB112" s="0" t="n">
        <f aca="false">Z112-365*AA112</f>
        <v>295</v>
      </c>
      <c r="AC112" s="0" t="n">
        <f aca="false">INT(AB112/30)</f>
        <v>9</v>
      </c>
      <c r="AD112" s="0" t="n">
        <f aca="false">AB112-30*AC112</f>
        <v>25</v>
      </c>
      <c r="AE112" s="0" t="n">
        <f aca="false">2030-AA112</f>
        <v>1993</v>
      </c>
      <c r="AF112" s="5" t="n">
        <f aca="false">DATE(AE112,AC112,AD112)</f>
        <v>34237</v>
      </c>
      <c r="AH112" s="0" t="n">
        <f aca="false">IF(R112=1, RANDBETWEEN(1,3), RANDBETWEEN(1,4))</f>
        <v>2</v>
      </c>
      <c r="AI112" s="6" t="str">
        <f aca="false">IF(R112=0, RANDBETWEEN(1,2), "--")</f>
        <v>--</v>
      </c>
      <c r="AJ112" s="0" t="str">
        <f aca="true">IF(R112=1, OFFSET($AF$1,0,AH112), IF(AI112=1,OFFSET($AF$2,0,AH112),OFFSET($AF$3,0,AH112)))</f>
        <v>CL2</v>
      </c>
      <c r="AL112" s="3" t="s">
        <v>38</v>
      </c>
      <c r="AM112" s="7" t="n">
        <f aca="false">AM111+1</f>
        <v>107</v>
      </c>
      <c r="AN112" s="2" t="s">
        <v>39</v>
      </c>
      <c r="AO112" s="3" t="str">
        <f aca="false">AL112&amp;TEXT(AM112,"0000")&amp;"',"&amp;K112&amp;","&amp;N112&amp;","&amp;P112&amp;","&amp;L112&amp;","&amp;O112&amp;","&amp;Q112&amp;","&amp;R112&amp;",'"&amp;TEXT(AF112,"YYYY-MM-DD")&amp;AN112&amp;G112&amp;"', '', '', '"&amp;F112&amp;"',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'XYZ-156-0107','牧','まき','Maki','くるみ','くるみ','KURUMI',1,'1993-09-25', '', '', '', '090-4978-9045', '', '', '岡山県', '', '', '2015-06-18 18:13:33', '2015-06-18 18:13:33');</v>
      </c>
      <c r="AP112" s="2" t="s">
        <v>40</v>
      </c>
      <c r="AQ112" s="3" t="s">
        <v>41</v>
      </c>
      <c r="AR112" s="3" t="str">
        <f aca="false">AQ112&amp;TEXT(AM112,"0000")&amp;"','"&amp;AJ112&amp;"',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('XYZ-156-0107','CL2', '2012-06-19', 1, '', '', NULL, '2015-06-19 00:25:19', '2015-06-19 00:25:19');</v>
      </c>
    </row>
    <row r="113" customFormat="false" ht="30.55" hidden="false" customHeight="false" outlineLevel="0" collapsed="false">
      <c r="B113" s="0" t="s">
        <v>661</v>
      </c>
      <c r="C113" s="0" t="s">
        <v>662</v>
      </c>
      <c r="D113" s="0" t="s">
        <v>32</v>
      </c>
      <c r="E113" s="4" t="s">
        <v>663</v>
      </c>
      <c r="F113" s="0" t="s">
        <v>53</v>
      </c>
      <c r="G113" s="2" t="s">
        <v>664</v>
      </c>
      <c r="J113" s="0" t="n">
        <f aca="false">SEARCH(" ", B113)</f>
        <v>3</v>
      </c>
      <c r="K113" s="0" t="str">
        <f aca="false">"'"&amp;MID(B113,1,J113-1)&amp;"'"</f>
        <v>'向井'</v>
      </c>
      <c r="L113" s="0" t="str">
        <f aca="false">"'"&amp;MID(B113, J113+1, LEN(B113)-J113+1)&amp;"'"</f>
        <v>'ちえみ'</v>
      </c>
      <c r="M113" s="0" t="n">
        <f aca="false">SEARCH(" ", C113)</f>
        <v>4</v>
      </c>
      <c r="N113" s="0" t="str">
        <f aca="false">"'"&amp;MID(C113,1,M113-1)&amp;"'"</f>
        <v>'むらい'</v>
      </c>
      <c r="O113" s="0" t="str">
        <f aca="false">"'"&amp;MID(C113, M113+1, LEN(E113)-M113+1)&amp;"'"</f>
        <v>'ちえみ'</v>
      </c>
      <c r="P113" s="2" t="s">
        <v>665</v>
      </c>
      <c r="Q113" s="2" t="s">
        <v>666</v>
      </c>
      <c r="R113" s="0" t="n">
        <f aca="false">IF(D113="女", 1, 0)</f>
        <v>1</v>
      </c>
      <c r="S113" s="0" t="n">
        <f aca="false">YEAR(E113)</f>
        <v>2014</v>
      </c>
      <c r="T113" s="0" t="n">
        <f aca="false">MONTH(E113)</f>
        <v>7</v>
      </c>
      <c r="U113" s="0" t="n">
        <f aca="false">DAY(E113)</f>
        <v>17</v>
      </c>
      <c r="W113" s="0" t="n">
        <f aca="false">2016-S113</f>
        <v>2</v>
      </c>
      <c r="X113" s="0" t="n">
        <f aca="false">30*T113+U113</f>
        <v>227</v>
      </c>
      <c r="Y113" s="0" t="n">
        <f aca="false">365*W113+X113</f>
        <v>957</v>
      </c>
      <c r="Z113" s="0" t="n">
        <f aca="false">Y113*25</f>
        <v>23925</v>
      </c>
      <c r="AA113" s="0" t="n">
        <f aca="false">INT(Z113/365)</f>
        <v>65</v>
      </c>
      <c r="AB113" s="0" t="n">
        <f aca="false">Z113-365*AA113</f>
        <v>200</v>
      </c>
      <c r="AC113" s="0" t="n">
        <f aca="false">INT(AB113/30)</f>
        <v>6</v>
      </c>
      <c r="AD113" s="0" t="n">
        <f aca="false">AB113-30*AC113</f>
        <v>20</v>
      </c>
      <c r="AE113" s="0" t="n">
        <f aca="false">2030-AA113</f>
        <v>1965</v>
      </c>
      <c r="AF113" s="5" t="n">
        <f aca="false">DATE(AE113,AC113,AD113)</f>
        <v>23913</v>
      </c>
      <c r="AH113" s="0" t="n">
        <f aca="false">IF(R113=1, RANDBETWEEN(1,3), RANDBETWEEN(1,4))</f>
        <v>3</v>
      </c>
      <c r="AI113" s="6" t="str">
        <f aca="false">IF(R113=0, RANDBETWEEN(1,2), "--")</f>
        <v>--</v>
      </c>
      <c r="AJ113" s="0" t="str">
        <f aca="true">IF(R113=1, OFFSET($AF$1,0,AH113), IF(AI113=1,OFFSET($AF$2,0,AH113),OFFSET($AF$3,0,AH113)))</f>
        <v>CL3</v>
      </c>
      <c r="AL113" s="3" t="s">
        <v>38</v>
      </c>
      <c r="AM113" s="7" t="n">
        <f aca="false">AM112+1</f>
        <v>108</v>
      </c>
      <c r="AN113" s="2" t="s">
        <v>39</v>
      </c>
      <c r="AO113" s="3" t="str">
        <f aca="false">AL113&amp;TEXT(AM113,"0000")&amp;"',"&amp;K113&amp;","&amp;N113&amp;","&amp;P113&amp;","&amp;L113&amp;","&amp;O113&amp;","&amp;Q113&amp;","&amp;R113&amp;",'"&amp;TEXT(AF113,"YYYY-MM-DD")&amp;AN113&amp;G113&amp;"', '', '', '"&amp;F113&amp;"',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'XYZ-156-0108','向井','むらい','Murai','ちえみ','ちえみ','CHIEMI',1,'1965-06-20', '', '', '', '080-2384-5639', '', '', '東京都', '', '', '2015-06-18 18:13:33', '2015-06-18 18:13:33');</v>
      </c>
      <c r="AP113" s="2" t="s">
        <v>40</v>
      </c>
      <c r="AQ113" s="3" t="s">
        <v>41</v>
      </c>
      <c r="AR113" s="3" t="str">
        <f aca="false">AQ113&amp;TEXT(AM113,"0000")&amp;"','"&amp;AJ113&amp;"',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('XYZ-156-0108','CL3', '2012-06-19', 1, '', '', NULL, '2015-06-19 00:25:19', '2015-06-19 00:25:19');</v>
      </c>
    </row>
    <row r="114" customFormat="false" ht="30.55" hidden="false" customHeight="false" outlineLevel="0" collapsed="false">
      <c r="B114" s="0" t="s">
        <v>667</v>
      </c>
      <c r="C114" s="0" t="s">
        <v>668</v>
      </c>
      <c r="D114" s="0" t="s">
        <v>32</v>
      </c>
      <c r="E114" s="4" t="s">
        <v>669</v>
      </c>
      <c r="F114" s="0" t="s">
        <v>670</v>
      </c>
      <c r="G114" s="2" t="s">
        <v>671</v>
      </c>
      <c r="J114" s="0" t="n">
        <f aca="false">SEARCH(" ", B114)</f>
        <v>2</v>
      </c>
      <c r="K114" s="0" t="str">
        <f aca="false">"'"&amp;MID(B114,1,J114-1)&amp;"'"</f>
        <v>'星'</v>
      </c>
      <c r="L114" s="0" t="str">
        <f aca="false">"'"&amp;MID(B114, J114+1, LEN(B114)-J114+1)&amp;"'"</f>
        <v>'麻由子'</v>
      </c>
      <c r="M114" s="0" t="n">
        <f aca="false">SEARCH(" ", C114)</f>
        <v>3</v>
      </c>
      <c r="N114" s="0" t="str">
        <f aca="false">"'"&amp;MID(C114,1,M114-1)&amp;"'"</f>
        <v>'ほし'</v>
      </c>
      <c r="O114" s="0" t="str">
        <f aca="false">"'"&amp;MID(C114, M114+1, LEN(E114)-M114+1)&amp;"'"</f>
        <v>'まゆこ'</v>
      </c>
      <c r="P114" s="2" t="s">
        <v>672</v>
      </c>
      <c r="Q114" s="2" t="s">
        <v>342</v>
      </c>
      <c r="R114" s="0" t="n">
        <f aca="false">IF(D114="女", 1, 0)</f>
        <v>1</v>
      </c>
      <c r="S114" s="0" t="n">
        <f aca="false">YEAR(E114)</f>
        <v>2014</v>
      </c>
      <c r="T114" s="0" t="n">
        <f aca="false">MONTH(E114)</f>
        <v>12</v>
      </c>
      <c r="U114" s="0" t="n">
        <f aca="false">DAY(E114)</f>
        <v>3</v>
      </c>
      <c r="W114" s="0" t="n">
        <f aca="false">2016-S114</f>
        <v>2</v>
      </c>
      <c r="X114" s="0" t="n">
        <f aca="false">30*T114+U114</f>
        <v>363</v>
      </c>
      <c r="Y114" s="0" t="n">
        <f aca="false">365*W114+X114</f>
        <v>1093</v>
      </c>
      <c r="Z114" s="0" t="n">
        <f aca="false">Y114*25</f>
        <v>27325</v>
      </c>
      <c r="AA114" s="0" t="n">
        <f aca="false">INT(Z114/365)</f>
        <v>74</v>
      </c>
      <c r="AB114" s="0" t="n">
        <f aca="false">Z114-365*AA114</f>
        <v>315</v>
      </c>
      <c r="AC114" s="0" t="n">
        <f aca="false">INT(AB114/30)</f>
        <v>10</v>
      </c>
      <c r="AD114" s="0" t="n">
        <f aca="false">AB114-30*AC114</f>
        <v>15</v>
      </c>
      <c r="AE114" s="0" t="n">
        <f aca="false">2030-AA114</f>
        <v>1956</v>
      </c>
      <c r="AF114" s="5" t="n">
        <f aca="false">DATE(AE114,AC114,AD114)</f>
        <v>20743</v>
      </c>
      <c r="AH114" s="0" t="n">
        <f aca="false">IF(R114=1, RANDBETWEEN(1,3), RANDBETWEEN(1,4))</f>
        <v>1</v>
      </c>
      <c r="AI114" s="6" t="str">
        <f aca="false">IF(R114=0, RANDBETWEEN(1,2), "--")</f>
        <v>--</v>
      </c>
      <c r="AJ114" s="0" t="str">
        <f aca="true">IF(R114=1, OFFSET($AF$1,0,AH114), IF(AI114=1,OFFSET($AF$2,0,AH114),OFFSET($AF$3,0,AH114)))</f>
        <v>CL1</v>
      </c>
      <c r="AL114" s="3" t="s">
        <v>38</v>
      </c>
      <c r="AM114" s="7" t="n">
        <f aca="false">AM113+1</f>
        <v>109</v>
      </c>
      <c r="AN114" s="2" t="s">
        <v>39</v>
      </c>
      <c r="AO114" s="3" t="str">
        <f aca="false">AL114&amp;TEXT(AM114,"0000")&amp;"',"&amp;K114&amp;","&amp;N114&amp;","&amp;P114&amp;","&amp;L114&amp;","&amp;O114&amp;","&amp;Q114&amp;","&amp;R114&amp;",'"&amp;TEXT(AF114,"YYYY-MM-DD")&amp;AN114&amp;G114&amp;"', '', '', '"&amp;F114&amp;"',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'XYZ-156-0109','星','ほし','Hoshi','麻由子','まゆこ','MAYUKO',1,'1956-10-15', '', '', '', '080-8709-8558', '', '', '石川県', '', '', '2015-06-18 18:13:33', '2015-06-18 18:13:33');</v>
      </c>
      <c r="AP114" s="2" t="s">
        <v>40</v>
      </c>
      <c r="AQ114" s="3" t="s">
        <v>41</v>
      </c>
      <c r="AR114" s="3" t="str">
        <f aca="false">AQ114&amp;TEXT(AM114,"0000")&amp;"','"&amp;AJ114&amp;"',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('XYZ-156-0109','CL1', '2012-06-19', 1, '', '', NULL, '2015-06-19 00:25:19', '2015-06-19 00:25:19');</v>
      </c>
    </row>
    <row r="115" customFormat="false" ht="30.55" hidden="false" customHeight="false" outlineLevel="0" collapsed="false">
      <c r="B115" s="0" t="s">
        <v>673</v>
      </c>
      <c r="C115" s="0" t="s">
        <v>674</v>
      </c>
      <c r="D115" s="0" t="s">
        <v>51</v>
      </c>
      <c r="E115" s="4" t="s">
        <v>163</v>
      </c>
      <c r="F115" s="0" t="s">
        <v>517</v>
      </c>
      <c r="G115" s="2" t="s">
        <v>675</v>
      </c>
      <c r="J115" s="0" t="n">
        <f aca="false">SEARCH(" ", B115)</f>
        <v>3</v>
      </c>
      <c r="K115" s="0" t="str">
        <f aca="false">"'"&amp;MID(B115,1,J115-1)&amp;"'"</f>
        <v>'柴咲'</v>
      </c>
      <c r="L115" s="0" t="str">
        <f aca="false">"'"&amp;MID(B115, J115+1, LEN(B115)-J115+1)&amp;"'"</f>
        <v>'雅彦'</v>
      </c>
      <c r="M115" s="0" t="n">
        <f aca="false">SEARCH(" ", C115)</f>
        <v>5</v>
      </c>
      <c r="N115" s="0" t="str">
        <f aca="false">"'"&amp;MID(C115,1,M115-1)&amp;"'"</f>
        <v>'しばさき'</v>
      </c>
      <c r="O115" s="0" t="str">
        <f aca="false">"'"&amp;MID(C115, M115+1, LEN(E115)-M115+1)&amp;"'"</f>
        <v>'まさひこ'</v>
      </c>
      <c r="P115" s="2" t="s">
        <v>676</v>
      </c>
      <c r="Q115" s="2" t="s">
        <v>174</v>
      </c>
      <c r="R115" s="0" t="n">
        <f aca="false">IF(D115="女", 1, 0)</f>
        <v>0</v>
      </c>
      <c r="S115" s="0" t="n">
        <f aca="false">YEAR(E115)</f>
        <v>2015</v>
      </c>
      <c r="T115" s="0" t="n">
        <f aca="false">MONTH(E115)</f>
        <v>3</v>
      </c>
      <c r="U115" s="0" t="n">
        <f aca="false">DAY(E115)</f>
        <v>20</v>
      </c>
      <c r="W115" s="0" t="n">
        <f aca="false">2016-S115</f>
        <v>1</v>
      </c>
      <c r="X115" s="0" t="n">
        <f aca="false">30*T115+U115</f>
        <v>110</v>
      </c>
      <c r="Y115" s="0" t="n">
        <f aca="false">365*W115+X115</f>
        <v>475</v>
      </c>
      <c r="Z115" s="0" t="n">
        <f aca="false">Y115*25</f>
        <v>11875</v>
      </c>
      <c r="AA115" s="0" t="n">
        <f aca="false">INT(Z115/365)</f>
        <v>32</v>
      </c>
      <c r="AB115" s="0" t="n">
        <f aca="false">Z115-365*AA115</f>
        <v>195</v>
      </c>
      <c r="AC115" s="0" t="n">
        <f aca="false">INT(AB115/30)</f>
        <v>6</v>
      </c>
      <c r="AD115" s="0" t="n">
        <f aca="false">AB115-30*AC115</f>
        <v>15</v>
      </c>
      <c r="AE115" s="0" t="n">
        <f aca="false">2030-AA115</f>
        <v>1998</v>
      </c>
      <c r="AF115" s="5" t="n">
        <f aca="false">DATE(AE115,AC115,AD115)</f>
        <v>35961</v>
      </c>
      <c r="AH115" s="0" t="n">
        <f aca="false">IF(R115=1, RANDBETWEEN(1,3), RANDBETWEEN(1,4))</f>
        <v>3</v>
      </c>
      <c r="AI115" s="6" t="n">
        <f aca="false">IF(R115=0, RANDBETWEEN(1,2), "--")</f>
        <v>1</v>
      </c>
      <c r="AJ115" s="0" t="str">
        <f aca="true">IF(R115=1, OFFSET($AF$1,0,AH115), IF(AI115=1,OFFSET($AF$2,0,AH115),OFFSET($AF$3,0,AH115)))</f>
        <v>C3</v>
      </c>
      <c r="AL115" s="3" t="s">
        <v>38</v>
      </c>
      <c r="AM115" s="7" t="n">
        <f aca="false">AM114+1</f>
        <v>110</v>
      </c>
      <c r="AN115" s="2" t="s">
        <v>39</v>
      </c>
      <c r="AO115" s="3" t="str">
        <f aca="false">AL115&amp;TEXT(AM115,"0000")&amp;"',"&amp;K115&amp;","&amp;N115&amp;","&amp;P115&amp;","&amp;L115&amp;","&amp;O115&amp;","&amp;Q115&amp;","&amp;R115&amp;",'"&amp;TEXT(AF115,"YYYY-MM-DD")&amp;AN115&amp;G115&amp;"', '', '', '"&amp;F115&amp;"',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'XYZ-156-0110','柴咲','しばさき','Shibasaki','雅彦','まさひこ','MASAHIKO',0,'1998-06-15', '', '', '', '080- 178-7538', '', '', '愛知県', '', '', '2015-06-18 18:13:33', '2015-06-18 18:13:33');</v>
      </c>
      <c r="AP115" s="2" t="s">
        <v>40</v>
      </c>
      <c r="AQ115" s="3" t="s">
        <v>41</v>
      </c>
      <c r="AR115" s="3" t="str">
        <f aca="false">AQ115&amp;TEXT(AM115,"0000")&amp;"','"&amp;AJ115&amp;"',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('XYZ-156-0110','C3', '2012-06-19', 1, '', '', NULL, '2015-06-19 00:25:19', '2015-06-19 00:25:19');</v>
      </c>
    </row>
    <row r="116" customFormat="false" ht="30.55" hidden="false" customHeight="false" outlineLevel="0" collapsed="false">
      <c r="B116" s="0" t="s">
        <v>677</v>
      </c>
      <c r="C116" s="0" t="s">
        <v>678</v>
      </c>
      <c r="D116" s="0" t="s">
        <v>51</v>
      </c>
      <c r="E116" s="4" t="s">
        <v>679</v>
      </c>
      <c r="F116" s="0" t="s">
        <v>53</v>
      </c>
      <c r="G116" s="2" t="s">
        <v>680</v>
      </c>
      <c r="J116" s="0" t="n">
        <f aca="false">SEARCH(" ", B116)</f>
        <v>3</v>
      </c>
      <c r="K116" s="0" t="str">
        <f aca="false">"'"&amp;MID(B116,1,J116-1)&amp;"'"</f>
        <v>'伊藤'</v>
      </c>
      <c r="L116" s="0" t="str">
        <f aca="false">"'"&amp;MID(B116, J116+1, LEN(B116)-J116+1)&amp;"'"</f>
        <v>'美幸'</v>
      </c>
      <c r="M116" s="0" t="n">
        <f aca="false">SEARCH(" ", C116)</f>
        <v>4</v>
      </c>
      <c r="N116" s="0" t="str">
        <f aca="false">"'"&amp;MID(C116,1,M116-1)&amp;"'"</f>
        <v>'いとう'</v>
      </c>
      <c r="O116" s="0" t="str">
        <f aca="false">"'"&amp;MID(C116, M116+1, LEN(E116)-M116+1)&amp;"'"</f>
        <v>'みゆき'</v>
      </c>
      <c r="P116" s="2" t="s">
        <v>568</v>
      </c>
      <c r="Q116" s="2" t="s">
        <v>254</v>
      </c>
      <c r="R116" s="0" t="n">
        <f aca="false">IF(D116="女", 1, 0)</f>
        <v>0</v>
      </c>
      <c r="S116" s="0" t="n">
        <f aca="false">YEAR(E116)</f>
        <v>2015</v>
      </c>
      <c r="T116" s="0" t="n">
        <f aca="false">MONTH(E116)</f>
        <v>2</v>
      </c>
      <c r="U116" s="0" t="n">
        <f aca="false">DAY(E116)</f>
        <v>17</v>
      </c>
      <c r="W116" s="0" t="n">
        <f aca="false">2016-S116</f>
        <v>1</v>
      </c>
      <c r="X116" s="0" t="n">
        <f aca="false">30*T116+U116</f>
        <v>77</v>
      </c>
      <c r="Y116" s="0" t="n">
        <f aca="false">365*W116+X116</f>
        <v>442</v>
      </c>
      <c r="Z116" s="0" t="n">
        <f aca="false">Y116*25</f>
        <v>11050</v>
      </c>
      <c r="AA116" s="0" t="n">
        <f aca="false">INT(Z116/365)</f>
        <v>30</v>
      </c>
      <c r="AB116" s="0" t="n">
        <f aca="false">Z116-365*AA116</f>
        <v>100</v>
      </c>
      <c r="AC116" s="0" t="n">
        <f aca="false">INT(AB116/30)</f>
        <v>3</v>
      </c>
      <c r="AD116" s="0" t="n">
        <f aca="false">AB116-30*AC116</f>
        <v>10</v>
      </c>
      <c r="AE116" s="0" t="n">
        <f aca="false">2030-AA116</f>
        <v>2000</v>
      </c>
      <c r="AF116" s="5" t="n">
        <f aca="false">DATE(AE116,AC116,AD116)</f>
        <v>36595</v>
      </c>
      <c r="AH116" s="0" t="n">
        <f aca="false">IF(R116=1, RANDBETWEEN(1,3), RANDBETWEEN(1,4))</f>
        <v>4</v>
      </c>
      <c r="AI116" s="6" t="n">
        <f aca="false">IF(R116=0, RANDBETWEEN(1,2), "--")</f>
        <v>2</v>
      </c>
      <c r="AJ116" s="0" t="str">
        <f aca="true">IF(R116=1, OFFSET($AF$1,0,AH116), IF(AI116=1,OFFSET($AF$2,0,AH116),OFFSET($AF$3,0,AH116)))</f>
        <v>CM4</v>
      </c>
      <c r="AL116" s="3" t="s">
        <v>38</v>
      </c>
      <c r="AM116" s="7" t="n">
        <f aca="false">AM115+1</f>
        <v>111</v>
      </c>
      <c r="AN116" s="2" t="s">
        <v>39</v>
      </c>
      <c r="AO116" s="3" t="str">
        <f aca="false">AL116&amp;TEXT(AM116,"0000")&amp;"',"&amp;K116&amp;","&amp;N116&amp;","&amp;P116&amp;","&amp;L116&amp;","&amp;O116&amp;","&amp;Q116&amp;","&amp;R116&amp;",'"&amp;TEXT(AF116,"YYYY-MM-DD")&amp;AN116&amp;G116&amp;"', '', '', '"&amp;F116&amp;"',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'XYZ-156-0111','伊藤','いとう','Ito','美幸','みゆき','MIYUKI',0,'2000-03-10', '', '', '', '090-2610-3524', '', '', '東京都', '', '', '2015-06-18 18:13:33', '2015-06-18 18:13:33');</v>
      </c>
      <c r="AP116" s="2" t="s">
        <v>40</v>
      </c>
      <c r="AQ116" s="3" t="s">
        <v>41</v>
      </c>
      <c r="AR116" s="3" t="str">
        <f aca="false">AQ116&amp;TEXT(AM116,"0000")&amp;"','"&amp;AJ116&amp;"',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('XYZ-156-0111','CM4', '2012-06-19', 1, '', '', NULL, '2015-06-19 00:25:19', '2015-06-19 00:25:19');</v>
      </c>
    </row>
    <row r="117" customFormat="false" ht="30.55" hidden="false" customHeight="false" outlineLevel="0" collapsed="false">
      <c r="B117" s="0" t="s">
        <v>681</v>
      </c>
      <c r="C117" s="0" t="s">
        <v>682</v>
      </c>
      <c r="D117" s="0" t="s">
        <v>32</v>
      </c>
      <c r="E117" s="4" t="s">
        <v>683</v>
      </c>
      <c r="F117" s="0" t="s">
        <v>171</v>
      </c>
      <c r="G117" s="2" t="s">
        <v>684</v>
      </c>
      <c r="J117" s="0" t="n">
        <f aca="false">SEARCH(" ", B117)</f>
        <v>4</v>
      </c>
      <c r="K117" s="0" t="str">
        <f aca="false">"'"&amp;MID(B117,1,J117-1)&amp;"'"</f>
        <v>'妻夫木'</v>
      </c>
      <c r="L117" s="0" t="str">
        <f aca="false">"'"&amp;MID(B117, J117+1, LEN(B117)-J117+1)&amp;"'"</f>
        <v>'ひとみ'</v>
      </c>
      <c r="M117" s="0" t="n">
        <f aca="false">SEARCH(" ", C117)</f>
        <v>5</v>
      </c>
      <c r="N117" s="0" t="str">
        <f aca="false">"'"&amp;MID(C117,1,M117-1)&amp;"'"</f>
        <v>'つまぶき'</v>
      </c>
      <c r="O117" s="0" t="str">
        <f aca="false">"'"&amp;MID(C117, M117+1, LEN(E117)-M117+1)&amp;"'"</f>
        <v>'ひとみ'</v>
      </c>
      <c r="P117" s="2" t="s">
        <v>685</v>
      </c>
      <c r="Q117" s="2" t="s">
        <v>580</v>
      </c>
      <c r="R117" s="0" t="n">
        <f aca="false">IF(D117="女", 1, 0)</f>
        <v>1</v>
      </c>
      <c r="S117" s="0" t="n">
        <f aca="false">YEAR(E117)</f>
        <v>2014</v>
      </c>
      <c r="T117" s="0" t="n">
        <f aca="false">MONTH(E117)</f>
        <v>7</v>
      </c>
      <c r="U117" s="0" t="n">
        <f aca="false">DAY(E117)</f>
        <v>7</v>
      </c>
      <c r="W117" s="0" t="n">
        <f aca="false">2016-S117</f>
        <v>2</v>
      </c>
      <c r="X117" s="0" t="n">
        <f aca="false">30*T117+U117</f>
        <v>217</v>
      </c>
      <c r="Y117" s="0" t="n">
        <f aca="false">365*W117+X117</f>
        <v>947</v>
      </c>
      <c r="Z117" s="0" t="n">
        <f aca="false">Y117*25</f>
        <v>23675</v>
      </c>
      <c r="AA117" s="0" t="n">
        <f aca="false">INT(Z117/365)</f>
        <v>64</v>
      </c>
      <c r="AB117" s="0" t="n">
        <f aca="false">Z117-365*AA117</f>
        <v>315</v>
      </c>
      <c r="AC117" s="0" t="n">
        <f aca="false">INT(AB117/30)</f>
        <v>10</v>
      </c>
      <c r="AD117" s="0" t="n">
        <f aca="false">AB117-30*AC117</f>
        <v>15</v>
      </c>
      <c r="AE117" s="0" t="n">
        <f aca="false">2030-AA117</f>
        <v>1966</v>
      </c>
      <c r="AF117" s="5" t="n">
        <f aca="false">DATE(AE117,AC117,AD117)</f>
        <v>24395</v>
      </c>
      <c r="AH117" s="0" t="n">
        <f aca="false">IF(R117=1, RANDBETWEEN(1,3), RANDBETWEEN(1,4))</f>
        <v>1</v>
      </c>
      <c r="AI117" s="6" t="str">
        <f aca="false">IF(R117=0, RANDBETWEEN(1,2), "--")</f>
        <v>--</v>
      </c>
      <c r="AJ117" s="0" t="str">
        <f aca="true">IF(R117=1, OFFSET($AF$1,0,AH117), IF(AI117=1,OFFSET($AF$2,0,AH117),OFFSET($AF$3,0,AH117)))</f>
        <v>CL1</v>
      </c>
      <c r="AL117" s="3" t="s">
        <v>38</v>
      </c>
      <c r="AM117" s="7" t="n">
        <f aca="false">AM116+1</f>
        <v>112</v>
      </c>
      <c r="AN117" s="2" t="s">
        <v>39</v>
      </c>
      <c r="AO117" s="3" t="str">
        <f aca="false">AL117&amp;TEXT(AM117,"0000")&amp;"',"&amp;K117&amp;","&amp;N117&amp;","&amp;P117&amp;","&amp;L117&amp;","&amp;O117&amp;","&amp;Q117&amp;","&amp;R117&amp;",'"&amp;TEXT(AF117,"YYYY-MM-DD")&amp;AN117&amp;G117&amp;"', '', '', '"&amp;F117&amp;"',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'XYZ-156-0112','妻夫木','つまぶき','Tsumabuki','ひとみ','ひとみ','HITOMI',1,'1966-10-15', '', '', '', '080-2800-  83', '', '', '神奈川県', '', '', '2015-06-18 18:13:33', '2015-06-18 18:13:33');</v>
      </c>
      <c r="AP117" s="2" t="s">
        <v>40</v>
      </c>
      <c r="AQ117" s="3" t="s">
        <v>41</v>
      </c>
      <c r="AR117" s="3" t="str">
        <f aca="false">AQ117&amp;TEXT(AM117,"0000")&amp;"','"&amp;AJ117&amp;"',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('XYZ-156-0112','CL1', '2012-06-19', 1, '', '', NULL, '2015-06-19 00:25:19', '2015-06-19 00:25:19');</v>
      </c>
    </row>
    <row r="118" customFormat="false" ht="30.55" hidden="false" customHeight="false" outlineLevel="0" collapsed="false">
      <c r="B118" s="0" t="s">
        <v>686</v>
      </c>
      <c r="C118" s="0" t="s">
        <v>687</v>
      </c>
      <c r="D118" s="0" t="s">
        <v>51</v>
      </c>
      <c r="E118" s="4" t="s">
        <v>688</v>
      </c>
      <c r="F118" s="0" t="s">
        <v>45</v>
      </c>
      <c r="G118" s="2" t="s">
        <v>689</v>
      </c>
      <c r="J118" s="0" t="n">
        <f aca="false">SEARCH(" ", B118)</f>
        <v>3</v>
      </c>
      <c r="K118" s="0" t="str">
        <f aca="false">"'"&amp;MID(B118,1,J118-1)&amp;"'"</f>
        <v>'有馬'</v>
      </c>
      <c r="L118" s="0" t="str">
        <f aca="false">"'"&amp;MID(B118, J118+1, LEN(B118)-J118+1)&amp;"'"</f>
        <v>'人志'</v>
      </c>
      <c r="M118" s="0" t="n">
        <f aca="false">SEARCH(" ", C118)</f>
        <v>4</v>
      </c>
      <c r="N118" s="0" t="str">
        <f aca="false">"'"&amp;MID(C118,1,M118-1)&amp;"'"</f>
        <v>'ありま'</v>
      </c>
      <c r="O118" s="0" t="str">
        <f aca="false">"'"&amp;MID(C118, M118+1, LEN(E118)-M118+1)&amp;"'"</f>
        <v>'ひとし'</v>
      </c>
      <c r="P118" s="2" t="s">
        <v>476</v>
      </c>
      <c r="Q118" s="2" t="s">
        <v>690</v>
      </c>
      <c r="R118" s="0" t="n">
        <f aca="false">IF(D118="女", 1, 0)</f>
        <v>0</v>
      </c>
      <c r="S118" s="0" t="n">
        <f aca="false">YEAR(E118)</f>
        <v>2014</v>
      </c>
      <c r="T118" s="0" t="n">
        <f aca="false">MONTH(E118)</f>
        <v>12</v>
      </c>
      <c r="U118" s="0" t="n">
        <f aca="false">DAY(E118)</f>
        <v>18</v>
      </c>
      <c r="W118" s="0" t="n">
        <f aca="false">2016-S118</f>
        <v>2</v>
      </c>
      <c r="X118" s="0" t="n">
        <f aca="false">30*T118+U118</f>
        <v>378</v>
      </c>
      <c r="Y118" s="0" t="n">
        <f aca="false">365*W118+X118</f>
        <v>1108</v>
      </c>
      <c r="Z118" s="0" t="n">
        <f aca="false">Y118*25</f>
        <v>27700</v>
      </c>
      <c r="AA118" s="0" t="n">
        <f aca="false">INT(Z118/365)</f>
        <v>75</v>
      </c>
      <c r="AB118" s="0" t="n">
        <f aca="false">Z118-365*AA118</f>
        <v>325</v>
      </c>
      <c r="AC118" s="0" t="n">
        <f aca="false">INT(AB118/30)</f>
        <v>10</v>
      </c>
      <c r="AD118" s="0" t="n">
        <f aca="false">AB118-30*AC118</f>
        <v>25</v>
      </c>
      <c r="AE118" s="0" t="n">
        <f aca="false">2030-AA118</f>
        <v>1955</v>
      </c>
      <c r="AF118" s="5" t="n">
        <f aca="false">DATE(AE118,AC118,AD118)</f>
        <v>20387</v>
      </c>
      <c r="AH118" s="0" t="n">
        <f aca="false">IF(R118=1, RANDBETWEEN(1,3), RANDBETWEEN(1,4))</f>
        <v>2</v>
      </c>
      <c r="AI118" s="6" t="n">
        <f aca="false">IF(R118=0, RANDBETWEEN(1,2), "--")</f>
        <v>1</v>
      </c>
      <c r="AJ118" s="0" t="str">
        <f aca="true">IF(R118=1, OFFSET($AF$1,0,AH118), IF(AI118=1,OFFSET($AF$2,0,AH118),OFFSET($AF$3,0,AH118)))</f>
        <v>C2</v>
      </c>
      <c r="AL118" s="3" t="s">
        <v>38</v>
      </c>
      <c r="AM118" s="7" t="n">
        <f aca="false">AM117+1</f>
        <v>113</v>
      </c>
      <c r="AN118" s="2" t="s">
        <v>39</v>
      </c>
      <c r="AO118" s="3" t="str">
        <f aca="false">AL118&amp;TEXT(AM118,"0000")&amp;"',"&amp;K118&amp;","&amp;N118&amp;","&amp;P118&amp;","&amp;L118&amp;","&amp;O118&amp;","&amp;Q118&amp;","&amp;R118&amp;",'"&amp;TEXT(AF118,"YYYY-MM-DD")&amp;AN118&amp;G118&amp;"', '', '', '"&amp;F118&amp;"',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'XYZ-156-0113','有馬','ありま','Arima','人志','ひとし','HITOSHI',0,'1955-10-25', '', '', '', '080-5282-6043', '', '', '千葉県', '', '', '2015-06-18 18:13:33', '2015-06-18 18:13:33');</v>
      </c>
      <c r="AP118" s="2" t="s">
        <v>40</v>
      </c>
      <c r="AQ118" s="3" t="s">
        <v>41</v>
      </c>
      <c r="AR118" s="3" t="str">
        <f aca="false">AQ118&amp;TEXT(AM118,"0000")&amp;"','"&amp;AJ118&amp;"',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('XYZ-156-0113','C2', '2012-06-19', 1, '', '', NULL, '2015-06-19 00:25:19', '2015-06-19 00:25:19');</v>
      </c>
    </row>
    <row r="119" customFormat="false" ht="30.55" hidden="false" customHeight="false" outlineLevel="0" collapsed="false">
      <c r="B119" s="0" t="s">
        <v>691</v>
      </c>
      <c r="C119" s="0" t="s">
        <v>692</v>
      </c>
      <c r="D119" s="0" t="s">
        <v>32</v>
      </c>
      <c r="E119" s="4" t="s">
        <v>693</v>
      </c>
      <c r="F119" s="0" t="s">
        <v>66</v>
      </c>
      <c r="G119" s="2" t="s">
        <v>694</v>
      </c>
      <c r="J119" s="0" t="n">
        <f aca="false">SEARCH(" ", B119)</f>
        <v>3</v>
      </c>
      <c r="K119" s="0" t="str">
        <f aca="false">"'"&amp;MID(B119,1,J119-1)&amp;"'"</f>
        <v>'野中'</v>
      </c>
      <c r="L119" s="0" t="str">
        <f aca="false">"'"&amp;MID(B119, J119+1, LEN(B119)-J119+1)&amp;"'"</f>
        <v>'涼子'</v>
      </c>
      <c r="M119" s="0" t="n">
        <f aca="false">SEARCH(" ", C119)</f>
        <v>4</v>
      </c>
      <c r="N119" s="0" t="str">
        <f aca="false">"'"&amp;MID(C119,1,M119-1)&amp;"'"</f>
        <v>'のなか'</v>
      </c>
      <c r="O119" s="0" t="str">
        <f aca="false">"'"&amp;MID(C119, M119+1, LEN(E119)-M119+1)&amp;"'"</f>
        <v>'りょうこ'</v>
      </c>
      <c r="P119" s="2" t="s">
        <v>695</v>
      </c>
      <c r="Q119" s="2" t="s">
        <v>147</v>
      </c>
      <c r="R119" s="0" t="n">
        <f aca="false">IF(D119="女", 1, 0)</f>
        <v>1</v>
      </c>
      <c r="S119" s="0" t="n">
        <f aca="false">YEAR(E119)</f>
        <v>2015</v>
      </c>
      <c r="T119" s="0" t="n">
        <f aca="false">MONTH(E119)</f>
        <v>1</v>
      </c>
      <c r="U119" s="0" t="n">
        <f aca="false">DAY(E119)</f>
        <v>22</v>
      </c>
      <c r="W119" s="0" t="n">
        <f aca="false">2016-S119</f>
        <v>1</v>
      </c>
      <c r="X119" s="0" t="n">
        <f aca="false">30*T119+U119</f>
        <v>52</v>
      </c>
      <c r="Y119" s="0" t="n">
        <f aca="false">365*W119+X119</f>
        <v>417</v>
      </c>
      <c r="Z119" s="0" t="n">
        <f aca="false">Y119*25</f>
        <v>10425</v>
      </c>
      <c r="AA119" s="0" t="n">
        <f aca="false">INT(Z119/365)</f>
        <v>28</v>
      </c>
      <c r="AB119" s="0" t="n">
        <f aca="false">Z119-365*AA119</f>
        <v>205</v>
      </c>
      <c r="AC119" s="0" t="n">
        <f aca="false">INT(AB119/30)</f>
        <v>6</v>
      </c>
      <c r="AD119" s="0" t="n">
        <f aca="false">AB119-30*AC119</f>
        <v>25</v>
      </c>
      <c r="AE119" s="0" t="n">
        <f aca="false">2030-AA119</f>
        <v>2002</v>
      </c>
      <c r="AF119" s="5" t="n">
        <f aca="false">DATE(AE119,AC119,AD119)</f>
        <v>37432</v>
      </c>
      <c r="AH119" s="0" t="n">
        <f aca="false">IF(R119=1, RANDBETWEEN(1,3), RANDBETWEEN(1,4))</f>
        <v>3</v>
      </c>
      <c r="AI119" s="6" t="str">
        <f aca="false">IF(R119=0, RANDBETWEEN(1,2), "--")</f>
        <v>--</v>
      </c>
      <c r="AJ119" s="0" t="str">
        <f aca="true">IF(R119=1, OFFSET($AF$1,0,AH119), IF(AI119=1,OFFSET($AF$2,0,AH119),OFFSET($AF$3,0,AH119)))</f>
        <v>CL3</v>
      </c>
      <c r="AL119" s="3" t="s">
        <v>38</v>
      </c>
      <c r="AM119" s="7" t="n">
        <f aca="false">AM118+1</f>
        <v>114</v>
      </c>
      <c r="AN119" s="2" t="s">
        <v>39</v>
      </c>
      <c r="AO119" s="3" t="str">
        <f aca="false">AL119&amp;TEXT(AM119,"0000")&amp;"',"&amp;K119&amp;","&amp;N119&amp;","&amp;P119&amp;","&amp;L119&amp;","&amp;O119&amp;","&amp;Q119&amp;","&amp;R119&amp;",'"&amp;TEXT(AF119,"YYYY-MM-DD")&amp;AN119&amp;G119&amp;"', '', '', '"&amp;F119&amp;"',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'XYZ-156-0114','野中','のなか','Nonaka','涼子','りょうこ','RYOKO',1,'2002-06-25', '', '', '', '090-7394-6734', '', '', '兵庫県', '', '', '2015-06-18 18:13:33', '2015-06-18 18:13:33');</v>
      </c>
      <c r="AP119" s="2" t="s">
        <v>40</v>
      </c>
      <c r="AQ119" s="3" t="s">
        <v>41</v>
      </c>
      <c r="AR119" s="3" t="str">
        <f aca="false">AQ119&amp;TEXT(AM119,"0000")&amp;"','"&amp;AJ119&amp;"',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('XYZ-156-0114','CL3', '2012-06-19', 1, '', '', NULL, '2015-06-19 00:25:19', '2015-06-19 00:25:19');</v>
      </c>
    </row>
    <row r="120" customFormat="false" ht="30.55" hidden="false" customHeight="false" outlineLevel="0" collapsed="false">
      <c r="B120" s="0" t="s">
        <v>696</v>
      </c>
      <c r="C120" s="0" t="s">
        <v>697</v>
      </c>
      <c r="D120" s="0" t="s">
        <v>51</v>
      </c>
      <c r="E120" s="4" t="s">
        <v>698</v>
      </c>
      <c r="F120" s="0" t="s">
        <v>53</v>
      </c>
      <c r="G120" s="2" t="s">
        <v>699</v>
      </c>
      <c r="J120" s="0" t="n">
        <f aca="false">SEARCH(" ", B120)</f>
        <v>3</v>
      </c>
      <c r="K120" s="0" t="str">
        <f aca="false">"'"&amp;MID(B120,1,J120-1)&amp;"'"</f>
        <v>'河原'</v>
      </c>
      <c r="L120" s="0" t="str">
        <f aca="false">"'"&amp;MID(B120, J120+1, LEN(B120)-J120+1)&amp;"'"</f>
        <v>'光'</v>
      </c>
      <c r="M120" s="0" t="n">
        <f aca="false">SEARCH(" ", C120)</f>
        <v>5</v>
      </c>
      <c r="N120" s="0" t="str">
        <f aca="false">"'"&amp;MID(C120,1,M120-1)&amp;"'"</f>
        <v>'かわはら'</v>
      </c>
      <c r="O120" s="0" t="str">
        <f aca="false">"'"&amp;MID(C120, M120+1, LEN(E120)-M120+1)&amp;"'"</f>
        <v>'ひかる'</v>
      </c>
      <c r="P120" s="2" t="s">
        <v>75</v>
      </c>
      <c r="Q120" s="2" t="s">
        <v>700</v>
      </c>
      <c r="R120" s="0" t="n">
        <f aca="false">IF(D120="女", 1, 0)</f>
        <v>0</v>
      </c>
      <c r="S120" s="0" t="n">
        <f aca="false">YEAR(E120)</f>
        <v>2014</v>
      </c>
      <c r="T120" s="0" t="n">
        <f aca="false">MONTH(E120)</f>
        <v>10</v>
      </c>
      <c r="U120" s="0" t="n">
        <f aca="false">DAY(E120)</f>
        <v>6</v>
      </c>
      <c r="W120" s="0" t="n">
        <f aca="false">2016-S120</f>
        <v>2</v>
      </c>
      <c r="X120" s="0" t="n">
        <f aca="false">30*T120+U120</f>
        <v>306</v>
      </c>
      <c r="Y120" s="0" t="n">
        <f aca="false">365*W120+X120</f>
        <v>1036</v>
      </c>
      <c r="Z120" s="0" t="n">
        <f aca="false">Y120*25</f>
        <v>25900</v>
      </c>
      <c r="AA120" s="0" t="n">
        <f aca="false">INT(Z120/365)</f>
        <v>70</v>
      </c>
      <c r="AB120" s="0" t="n">
        <f aca="false">Z120-365*AA120</f>
        <v>350</v>
      </c>
      <c r="AC120" s="0" t="n">
        <f aca="false">INT(AB120/30)</f>
        <v>11</v>
      </c>
      <c r="AD120" s="0" t="n">
        <f aca="false">AB120-30*AC120</f>
        <v>20</v>
      </c>
      <c r="AE120" s="0" t="n">
        <f aca="false">2030-AA120</f>
        <v>1960</v>
      </c>
      <c r="AF120" s="5" t="n">
        <f aca="false">DATE(AE120,AC120,AD120)</f>
        <v>22240</v>
      </c>
      <c r="AH120" s="0" t="n">
        <f aca="false">IF(R120=1, RANDBETWEEN(1,3), RANDBETWEEN(1,4))</f>
        <v>3</v>
      </c>
      <c r="AI120" s="6" t="n">
        <f aca="false">IF(R120=0, RANDBETWEEN(1,2), "--")</f>
        <v>1</v>
      </c>
      <c r="AJ120" s="0" t="str">
        <f aca="true">IF(R120=1, OFFSET($AF$1,0,AH120), IF(AI120=1,OFFSET($AF$2,0,AH120),OFFSET($AF$3,0,AH120)))</f>
        <v>C3</v>
      </c>
      <c r="AL120" s="3" t="s">
        <v>38</v>
      </c>
      <c r="AM120" s="7" t="n">
        <f aca="false">AM119+1</f>
        <v>115</v>
      </c>
      <c r="AN120" s="2" t="s">
        <v>39</v>
      </c>
      <c r="AO120" s="3" t="str">
        <f aca="false">AL120&amp;TEXT(AM120,"0000")&amp;"',"&amp;K120&amp;","&amp;N120&amp;","&amp;P120&amp;","&amp;L120&amp;","&amp;O120&amp;","&amp;Q120&amp;","&amp;R120&amp;",'"&amp;TEXT(AF120,"YYYY-MM-DD")&amp;AN120&amp;G120&amp;"', '', '', '"&amp;F120&amp;"',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'XYZ-156-0115','河原','かわはら','Kawahara','光','ひかる','HIKARU',0,'1960-11-20', '', '', '', '080-7805-1075', '', '', '東京都', '', '', '2015-06-18 18:13:33', '2015-06-18 18:13:33');</v>
      </c>
      <c r="AP120" s="2" t="s">
        <v>40</v>
      </c>
      <c r="AQ120" s="3" t="s">
        <v>41</v>
      </c>
      <c r="AR120" s="3" t="str">
        <f aca="false">AQ120&amp;TEXT(AM120,"0000")&amp;"','"&amp;AJ120&amp;"',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('XYZ-156-0115','C3', '2012-06-19', 1, '', '', NULL, '2015-06-19 00:25:19', '2015-06-19 00:25:19');</v>
      </c>
    </row>
    <row r="121" customFormat="false" ht="30.55" hidden="false" customHeight="false" outlineLevel="0" collapsed="false">
      <c r="B121" s="0" t="s">
        <v>701</v>
      </c>
      <c r="C121" s="0" t="s">
        <v>702</v>
      </c>
      <c r="D121" s="0" t="s">
        <v>51</v>
      </c>
      <c r="E121" s="4" t="s">
        <v>703</v>
      </c>
      <c r="F121" s="0" t="s">
        <v>171</v>
      </c>
      <c r="G121" s="2" t="s">
        <v>704</v>
      </c>
      <c r="J121" s="0" t="n">
        <f aca="false">SEARCH(" ", B121)</f>
        <v>3</v>
      </c>
      <c r="K121" s="0" t="str">
        <f aca="false">"'"&amp;MID(B121,1,J121-1)&amp;"'"</f>
        <v>'堀田'</v>
      </c>
      <c r="L121" s="0" t="str">
        <f aca="false">"'"&amp;MID(B121, J121+1, LEN(B121)-J121+1)&amp;"'"</f>
        <v>'涼'</v>
      </c>
      <c r="M121" s="0" t="n">
        <f aca="false">SEARCH(" ", C121)</f>
        <v>4</v>
      </c>
      <c r="N121" s="0" t="str">
        <f aca="false">"'"&amp;MID(C121,1,M121-1)&amp;"'"</f>
        <v>'ほった'</v>
      </c>
      <c r="O121" s="0" t="str">
        <f aca="false">"'"&amp;MID(C121, M121+1, LEN(E121)-M121+1)&amp;"'"</f>
        <v>'りょう'</v>
      </c>
      <c r="P121" s="2" t="s">
        <v>705</v>
      </c>
      <c r="Q121" s="2" t="s">
        <v>558</v>
      </c>
      <c r="R121" s="0" t="n">
        <f aca="false">IF(D121="女", 1, 0)</f>
        <v>0</v>
      </c>
      <c r="S121" s="0" t="n">
        <f aca="false">YEAR(E121)</f>
        <v>2015</v>
      </c>
      <c r="T121" s="0" t="n">
        <f aca="false">MONTH(E121)</f>
        <v>5</v>
      </c>
      <c r="U121" s="0" t="n">
        <f aca="false">DAY(E121)</f>
        <v>24</v>
      </c>
      <c r="W121" s="0" t="n">
        <f aca="false">2016-S121</f>
        <v>1</v>
      </c>
      <c r="X121" s="0" t="n">
        <f aca="false">30*T121+U121</f>
        <v>174</v>
      </c>
      <c r="Y121" s="0" t="n">
        <f aca="false">365*W121+X121</f>
        <v>539</v>
      </c>
      <c r="Z121" s="0" t="n">
        <f aca="false">Y121*25</f>
        <v>13475</v>
      </c>
      <c r="AA121" s="0" t="n">
        <f aca="false">INT(Z121/365)</f>
        <v>36</v>
      </c>
      <c r="AB121" s="0" t="n">
        <f aca="false">Z121-365*AA121</f>
        <v>335</v>
      </c>
      <c r="AC121" s="0" t="n">
        <f aca="false">INT(AB121/30)</f>
        <v>11</v>
      </c>
      <c r="AD121" s="0" t="n">
        <f aca="false">AB121-30*AC121</f>
        <v>5</v>
      </c>
      <c r="AE121" s="0" t="n">
        <f aca="false">2030-AA121</f>
        <v>1994</v>
      </c>
      <c r="AF121" s="5" t="n">
        <f aca="false">DATE(AE121,AC121,AD121)</f>
        <v>34643</v>
      </c>
      <c r="AH121" s="0" t="n">
        <f aca="false">IF(R121=1, RANDBETWEEN(1,3), RANDBETWEEN(1,4))</f>
        <v>4</v>
      </c>
      <c r="AI121" s="6" t="n">
        <f aca="false">IF(R121=0, RANDBETWEEN(1,2), "--")</f>
        <v>1</v>
      </c>
      <c r="AJ121" s="0" t="str">
        <f aca="true">IF(R121=1, OFFSET($AF$1,0,AH121), IF(AI121=1,OFFSET($AF$2,0,AH121),OFFSET($AF$3,0,AH121)))</f>
        <v>C4</v>
      </c>
      <c r="AL121" s="3" t="s">
        <v>38</v>
      </c>
      <c r="AM121" s="7" t="n">
        <f aca="false">AM120+1</f>
        <v>116</v>
      </c>
      <c r="AN121" s="2" t="s">
        <v>39</v>
      </c>
      <c r="AO121" s="3" t="str">
        <f aca="false">AL121&amp;TEXT(AM121,"0000")&amp;"',"&amp;K121&amp;","&amp;N121&amp;","&amp;P121&amp;","&amp;L121&amp;","&amp;O121&amp;","&amp;Q121&amp;","&amp;R121&amp;",'"&amp;TEXT(AF121,"YYYY-MM-DD")&amp;AN121&amp;G121&amp;"', '', '', '"&amp;F121&amp;"',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'XYZ-156-0116','堀田','ほった','Hotta','涼','りょう','RYO',0,'1994-11-05', '', '', '', '080-8267-4030', '', '', '神奈川県', '', '', '2015-06-18 18:13:33', '2015-06-18 18:13:33');</v>
      </c>
      <c r="AP121" s="2" t="s">
        <v>40</v>
      </c>
      <c r="AQ121" s="3" t="s">
        <v>41</v>
      </c>
      <c r="AR121" s="3" t="str">
        <f aca="false">AQ121&amp;TEXT(AM121,"0000")&amp;"','"&amp;AJ121&amp;"',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('XYZ-156-0116','C4', '2012-06-19', 1, '', '', NULL, '2015-06-19 00:25:19', '2015-06-19 00:25:19');</v>
      </c>
    </row>
    <row r="122" customFormat="false" ht="30.55" hidden="false" customHeight="false" outlineLevel="0" collapsed="false">
      <c r="B122" s="0" t="s">
        <v>706</v>
      </c>
      <c r="C122" s="0" t="s">
        <v>707</v>
      </c>
      <c r="D122" s="0" t="s">
        <v>51</v>
      </c>
      <c r="E122" s="4" t="s">
        <v>552</v>
      </c>
      <c r="F122" s="0" t="s">
        <v>92</v>
      </c>
      <c r="G122" s="2" t="s">
        <v>708</v>
      </c>
      <c r="J122" s="0" t="n">
        <f aca="false">SEARCH(" ", B122)</f>
        <v>3</v>
      </c>
      <c r="K122" s="0" t="str">
        <f aca="false">"'"&amp;MID(B122,1,J122-1)&amp;"'"</f>
        <v>'篠崎'</v>
      </c>
      <c r="L122" s="0" t="str">
        <f aca="false">"'"&amp;MID(B122, J122+1, LEN(B122)-J122+1)&amp;"'"</f>
        <v>'和之'</v>
      </c>
      <c r="M122" s="0" t="n">
        <f aca="false">SEARCH(" ", C122)</f>
        <v>5</v>
      </c>
      <c r="N122" s="0" t="str">
        <f aca="false">"'"&amp;MID(C122,1,M122-1)&amp;"'"</f>
        <v>'しのざき'</v>
      </c>
      <c r="O122" s="0" t="str">
        <f aca="false">"'"&amp;MID(C122, M122+1, LEN(E122)-M122+1)&amp;"'"</f>
        <v>'かずゆき'</v>
      </c>
      <c r="P122" s="2" t="s">
        <v>709</v>
      </c>
      <c r="Q122" s="2" t="s">
        <v>710</v>
      </c>
      <c r="R122" s="0" t="n">
        <f aca="false">IF(D122="女", 1, 0)</f>
        <v>0</v>
      </c>
      <c r="S122" s="0" t="n">
        <f aca="false">YEAR(E122)</f>
        <v>2015</v>
      </c>
      <c r="T122" s="0" t="n">
        <f aca="false">MONTH(E122)</f>
        <v>1</v>
      </c>
      <c r="U122" s="0" t="n">
        <f aca="false">DAY(E122)</f>
        <v>10</v>
      </c>
      <c r="W122" s="0" t="n">
        <f aca="false">2016-S122</f>
        <v>1</v>
      </c>
      <c r="X122" s="0" t="n">
        <f aca="false">30*T122+U122</f>
        <v>40</v>
      </c>
      <c r="Y122" s="0" t="n">
        <f aca="false">365*W122+X122</f>
        <v>405</v>
      </c>
      <c r="Z122" s="0" t="n">
        <f aca="false">Y122*25</f>
        <v>10125</v>
      </c>
      <c r="AA122" s="0" t="n">
        <f aca="false">INT(Z122/365)</f>
        <v>27</v>
      </c>
      <c r="AB122" s="0" t="n">
        <f aca="false">Z122-365*AA122</f>
        <v>270</v>
      </c>
      <c r="AC122" s="0" t="n">
        <f aca="false">INT(AB122/30)</f>
        <v>9</v>
      </c>
      <c r="AD122" s="0" t="n">
        <f aca="false">AB122-30*AC122</f>
        <v>0</v>
      </c>
      <c r="AE122" s="0" t="n">
        <f aca="false">2030-AA122</f>
        <v>2003</v>
      </c>
      <c r="AF122" s="5" t="n">
        <f aca="false">DATE(AE122,AC122,AD122)</f>
        <v>37864</v>
      </c>
      <c r="AH122" s="0" t="n">
        <f aca="false">IF(R122=1, RANDBETWEEN(1,3), RANDBETWEEN(1,4))</f>
        <v>3</v>
      </c>
      <c r="AI122" s="6" t="n">
        <f aca="false">IF(R122=0, RANDBETWEEN(1,2), "--")</f>
        <v>2</v>
      </c>
      <c r="AJ122" s="0" t="str">
        <f aca="true">IF(R122=1, OFFSET($AF$1,0,AH122), IF(AI122=1,OFFSET($AF$2,0,AH122),OFFSET($AF$3,0,AH122)))</f>
        <v>CM3</v>
      </c>
      <c r="AL122" s="3" t="s">
        <v>38</v>
      </c>
      <c r="AM122" s="7" t="n">
        <f aca="false">AM121+1</f>
        <v>117</v>
      </c>
      <c r="AN122" s="2" t="s">
        <v>39</v>
      </c>
      <c r="AO122" s="3" t="str">
        <f aca="false">AL122&amp;TEXT(AM122,"0000")&amp;"',"&amp;K122&amp;","&amp;N122&amp;","&amp;P122&amp;","&amp;L122&amp;","&amp;O122&amp;","&amp;Q122&amp;","&amp;R122&amp;",'"&amp;TEXT(AF122,"YYYY-MM-DD")&amp;AN122&amp;G122&amp;"', '', '', '"&amp;F122&amp;"',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'XYZ-156-0117','篠崎','しのざき','Shinozaki','和之','かずゆき','KAZUYUKI',0,'2003-08-31', '', '', '', '080-6937-2315', '', '', '埼玉県', '', '', '2015-06-18 18:13:33', '2015-06-18 18:13:33');</v>
      </c>
      <c r="AP122" s="2" t="s">
        <v>40</v>
      </c>
      <c r="AQ122" s="3" t="s">
        <v>41</v>
      </c>
      <c r="AR122" s="3" t="str">
        <f aca="false">AQ122&amp;TEXT(AM122,"0000")&amp;"','"&amp;AJ122&amp;"',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('XYZ-156-0117','CM3', '2012-06-19', 1, '', '', NULL, '2015-06-19 00:25:19', '2015-06-19 00:25:19');</v>
      </c>
    </row>
    <row r="123" customFormat="false" ht="30.55" hidden="false" customHeight="false" outlineLevel="0" collapsed="false">
      <c r="B123" s="0" t="s">
        <v>711</v>
      </c>
      <c r="C123" s="0" t="s">
        <v>712</v>
      </c>
      <c r="D123" s="0" t="s">
        <v>51</v>
      </c>
      <c r="E123" s="4" t="s">
        <v>713</v>
      </c>
      <c r="F123" s="0" t="s">
        <v>53</v>
      </c>
      <c r="G123" s="2" t="s">
        <v>714</v>
      </c>
      <c r="J123" s="0" t="n">
        <f aca="false">SEARCH(" ", B123)</f>
        <v>3</v>
      </c>
      <c r="K123" s="0" t="str">
        <f aca="false">"'"&amp;MID(B123,1,J123-1)&amp;"'"</f>
        <v>'沢田'</v>
      </c>
      <c r="L123" s="0" t="str">
        <f aca="false">"'"&amp;MID(B123, J123+1, LEN(B123)-J123+1)&amp;"'"</f>
        <v>'誠一'</v>
      </c>
      <c r="M123" s="0" t="n">
        <f aca="false">SEARCH(" ", C123)</f>
        <v>4</v>
      </c>
      <c r="N123" s="0" t="str">
        <f aca="false">"'"&amp;MID(C123,1,M123-1)&amp;"'"</f>
        <v>'さわだ'</v>
      </c>
      <c r="O123" s="0" t="str">
        <f aca="false">"'"&amp;MID(C123, M123+1, LEN(E123)-M123+1)&amp;"'"</f>
        <v>'せいいち'</v>
      </c>
      <c r="P123" s="2" t="s">
        <v>715</v>
      </c>
      <c r="Q123" s="2" t="s">
        <v>716</v>
      </c>
      <c r="R123" s="0" t="n">
        <f aca="false">IF(D123="女", 1, 0)</f>
        <v>0</v>
      </c>
      <c r="S123" s="0" t="n">
        <f aca="false">YEAR(E123)</f>
        <v>2014</v>
      </c>
      <c r="T123" s="0" t="n">
        <f aca="false">MONTH(E123)</f>
        <v>12</v>
      </c>
      <c r="U123" s="0" t="n">
        <f aca="false">DAY(E123)</f>
        <v>22</v>
      </c>
      <c r="W123" s="0" t="n">
        <f aca="false">2016-S123</f>
        <v>2</v>
      </c>
      <c r="X123" s="0" t="n">
        <f aca="false">30*T123+U123</f>
        <v>382</v>
      </c>
      <c r="Y123" s="0" t="n">
        <f aca="false">365*W123+X123</f>
        <v>1112</v>
      </c>
      <c r="Z123" s="0" t="n">
        <f aca="false">Y123*25</f>
        <v>27800</v>
      </c>
      <c r="AA123" s="0" t="n">
        <f aca="false">INT(Z123/365)</f>
        <v>76</v>
      </c>
      <c r="AB123" s="0" t="n">
        <f aca="false">Z123-365*AA123</f>
        <v>60</v>
      </c>
      <c r="AC123" s="0" t="n">
        <f aca="false">INT(AB123/30)</f>
        <v>2</v>
      </c>
      <c r="AD123" s="0" t="n">
        <f aca="false">AB123-30*AC123</f>
        <v>0</v>
      </c>
      <c r="AE123" s="0" t="n">
        <f aca="false">2030-AA123</f>
        <v>1954</v>
      </c>
      <c r="AF123" s="5" t="n">
        <f aca="false">DATE(AE123,AC123,AD123)</f>
        <v>19755</v>
      </c>
      <c r="AH123" s="0" t="n">
        <f aca="false">IF(R123=1, RANDBETWEEN(1,3), RANDBETWEEN(1,4))</f>
        <v>2</v>
      </c>
      <c r="AI123" s="6" t="n">
        <f aca="false">IF(R123=0, RANDBETWEEN(1,2), "--")</f>
        <v>2</v>
      </c>
      <c r="AJ123" s="0" t="str">
        <f aca="true">IF(R123=1, OFFSET($AF$1,0,AH123), IF(AI123=1,OFFSET($AF$2,0,AH123),OFFSET($AF$3,0,AH123)))</f>
        <v>CM2</v>
      </c>
      <c r="AL123" s="3" t="s">
        <v>38</v>
      </c>
      <c r="AM123" s="7" t="n">
        <f aca="false">AM122+1</f>
        <v>118</v>
      </c>
      <c r="AN123" s="2" t="s">
        <v>39</v>
      </c>
      <c r="AO123" s="3" t="str">
        <f aca="false">AL123&amp;TEXT(AM123,"0000")&amp;"',"&amp;K123&amp;","&amp;N123&amp;","&amp;P123&amp;","&amp;L123&amp;","&amp;O123&amp;","&amp;Q123&amp;","&amp;R123&amp;",'"&amp;TEXT(AF123,"YYYY-MM-DD")&amp;AN123&amp;G123&amp;"', '', '', '"&amp;F123&amp;"',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'XYZ-156-0118','沢田','さわだ','Sawada','誠一','せいいち','SEIICHI',0,'1954-01-31', '', '', '', '090-3212-7295', '', '', '東京都', '', '', '2015-06-18 18:13:33', '2015-06-18 18:13:33');</v>
      </c>
      <c r="AP123" s="2" t="s">
        <v>40</v>
      </c>
      <c r="AQ123" s="3" t="s">
        <v>41</v>
      </c>
      <c r="AR123" s="3" t="str">
        <f aca="false">AQ123&amp;TEXT(AM123,"0000")&amp;"','"&amp;AJ123&amp;"',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('XYZ-156-0118','CM2', '2012-06-19', 1, '', '', NULL, '2015-06-19 00:25:19', '2015-06-19 00:25:19');</v>
      </c>
    </row>
    <row r="124" customFormat="false" ht="30.55" hidden="false" customHeight="false" outlineLevel="0" collapsed="false">
      <c r="B124" s="0" t="s">
        <v>717</v>
      </c>
      <c r="C124" s="0" t="s">
        <v>718</v>
      </c>
      <c r="D124" s="0" t="s">
        <v>32</v>
      </c>
      <c r="E124" s="4" t="s">
        <v>719</v>
      </c>
      <c r="F124" s="0" t="s">
        <v>80</v>
      </c>
      <c r="G124" s="2" t="s">
        <v>720</v>
      </c>
      <c r="J124" s="0" t="n">
        <f aca="false">SEARCH(" ", B124)</f>
        <v>3</v>
      </c>
      <c r="K124" s="0" t="str">
        <f aca="false">"'"&amp;MID(B124,1,J124-1)&amp;"'"</f>
        <v>'村木'</v>
      </c>
      <c r="L124" s="0" t="str">
        <f aca="false">"'"&amp;MID(B124, J124+1, LEN(B124)-J124+1)&amp;"'"</f>
        <v>'莉沙'</v>
      </c>
      <c r="M124" s="0" t="n">
        <f aca="false">SEARCH(" ", C124)</f>
        <v>4</v>
      </c>
      <c r="N124" s="0" t="str">
        <f aca="false">"'"&amp;MID(C124,1,M124-1)&amp;"'"</f>
        <v>'むらき'</v>
      </c>
      <c r="O124" s="0" t="str">
        <f aca="false">"'"&amp;MID(C124, M124+1, LEN(E124)-M124+1)&amp;"'"</f>
        <v>'りさ'</v>
      </c>
      <c r="P124" s="2" t="s">
        <v>721</v>
      </c>
      <c r="Q124" s="2" t="s">
        <v>477</v>
      </c>
      <c r="R124" s="0" t="n">
        <f aca="false">IF(D124="女", 1, 0)</f>
        <v>1</v>
      </c>
      <c r="S124" s="0" t="n">
        <f aca="false">YEAR(E124)</f>
        <v>2015</v>
      </c>
      <c r="T124" s="0" t="n">
        <f aca="false">MONTH(E124)</f>
        <v>1</v>
      </c>
      <c r="U124" s="0" t="n">
        <f aca="false">DAY(E124)</f>
        <v>26</v>
      </c>
      <c r="W124" s="0" t="n">
        <f aca="false">2016-S124</f>
        <v>1</v>
      </c>
      <c r="X124" s="0" t="n">
        <f aca="false">30*T124+U124</f>
        <v>56</v>
      </c>
      <c r="Y124" s="0" t="n">
        <f aca="false">365*W124+X124</f>
        <v>421</v>
      </c>
      <c r="Z124" s="0" t="n">
        <f aca="false">Y124*25</f>
        <v>10525</v>
      </c>
      <c r="AA124" s="0" t="n">
        <f aca="false">INT(Z124/365)</f>
        <v>28</v>
      </c>
      <c r="AB124" s="0" t="n">
        <f aca="false">Z124-365*AA124</f>
        <v>305</v>
      </c>
      <c r="AC124" s="0" t="n">
        <f aca="false">INT(AB124/30)</f>
        <v>10</v>
      </c>
      <c r="AD124" s="0" t="n">
        <f aca="false">AB124-30*AC124</f>
        <v>5</v>
      </c>
      <c r="AE124" s="0" t="n">
        <f aca="false">2030-AA124</f>
        <v>2002</v>
      </c>
      <c r="AF124" s="5" t="n">
        <f aca="false">DATE(AE124,AC124,AD124)</f>
        <v>37534</v>
      </c>
      <c r="AH124" s="0" t="n">
        <f aca="false">IF(R124=1, RANDBETWEEN(1,3), RANDBETWEEN(1,4))</f>
        <v>1</v>
      </c>
      <c r="AI124" s="6" t="str">
        <f aca="false">IF(R124=0, RANDBETWEEN(1,2), "--")</f>
        <v>--</v>
      </c>
      <c r="AJ124" s="0" t="str">
        <f aca="true">IF(R124=1, OFFSET($AF$1,0,AH124), IF(AI124=1,OFFSET($AF$2,0,AH124),OFFSET($AF$3,0,AH124)))</f>
        <v>CL1</v>
      </c>
      <c r="AL124" s="3" t="s">
        <v>38</v>
      </c>
      <c r="AM124" s="7" t="n">
        <f aca="false">AM123+1</f>
        <v>119</v>
      </c>
      <c r="AN124" s="2" t="s">
        <v>39</v>
      </c>
      <c r="AO124" s="3" t="str">
        <f aca="false">AL124&amp;TEXT(AM124,"0000")&amp;"',"&amp;K124&amp;","&amp;N124&amp;","&amp;P124&amp;","&amp;L124&amp;","&amp;O124&amp;","&amp;Q124&amp;","&amp;R124&amp;",'"&amp;TEXT(AF124,"YYYY-MM-DD")&amp;AN124&amp;G124&amp;"', '', '', '"&amp;F124&amp;"',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'XYZ-156-0119','村木','むらき','Muraki','莉沙','りさ','RISA',1,'2002-10-05', '', '', '', '090- 129-7068', '', '', '静岡県', '', '', '2015-06-18 18:13:33', '2015-06-18 18:13:33');</v>
      </c>
      <c r="AP124" s="2" t="s">
        <v>40</v>
      </c>
      <c r="AQ124" s="3" t="s">
        <v>41</v>
      </c>
      <c r="AR124" s="3" t="str">
        <f aca="false">AQ124&amp;TEXT(AM124,"0000")&amp;"','"&amp;AJ124&amp;"',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('XYZ-156-0119','CL1', '2012-06-19', 1, '', '', NULL, '2015-06-19 00:25:19', '2015-06-19 00:25:19');</v>
      </c>
    </row>
    <row r="125" customFormat="false" ht="30.55" hidden="false" customHeight="false" outlineLevel="0" collapsed="false">
      <c r="B125" s="0" t="s">
        <v>722</v>
      </c>
      <c r="C125" s="0" t="s">
        <v>723</v>
      </c>
      <c r="D125" s="0" t="s">
        <v>51</v>
      </c>
      <c r="E125" s="4" t="s">
        <v>275</v>
      </c>
      <c r="F125" s="0" t="s">
        <v>66</v>
      </c>
      <c r="G125" s="2" t="s">
        <v>724</v>
      </c>
      <c r="J125" s="0" t="n">
        <f aca="false">SEARCH(" ", B125)</f>
        <v>3</v>
      </c>
      <c r="K125" s="0" t="str">
        <f aca="false">"'"&amp;MID(B125,1,J125-1)&amp;"'"</f>
        <v>'本村'</v>
      </c>
      <c r="L125" s="0" t="str">
        <f aca="false">"'"&amp;MID(B125, J125+1, LEN(B125)-J125+1)&amp;"'"</f>
        <v>'法嗣'</v>
      </c>
      <c r="M125" s="0" t="n">
        <f aca="false">SEARCH(" ", C125)</f>
        <v>5</v>
      </c>
      <c r="N125" s="0" t="str">
        <f aca="false">"'"&amp;MID(C125,1,M125-1)&amp;"'"</f>
        <v>'ほんむら'</v>
      </c>
      <c r="O125" s="0" t="str">
        <f aca="false">"'"&amp;MID(C125, M125+1, LEN(E125)-M125+1)&amp;"'"</f>
        <v>'ほうし'</v>
      </c>
      <c r="P125" s="2" t="s">
        <v>725</v>
      </c>
      <c r="Q125" s="2" t="s">
        <v>726</v>
      </c>
      <c r="R125" s="0" t="n">
        <f aca="false">IF(D125="女", 1, 0)</f>
        <v>0</v>
      </c>
      <c r="S125" s="0" t="n">
        <f aca="false">YEAR(E125)</f>
        <v>2014</v>
      </c>
      <c r="T125" s="0" t="n">
        <f aca="false">MONTH(E125)</f>
        <v>11</v>
      </c>
      <c r="U125" s="0" t="n">
        <f aca="false">DAY(E125)</f>
        <v>27</v>
      </c>
      <c r="W125" s="0" t="n">
        <f aca="false">2016-S125</f>
        <v>2</v>
      </c>
      <c r="X125" s="0" t="n">
        <f aca="false">30*T125+U125</f>
        <v>357</v>
      </c>
      <c r="Y125" s="0" t="n">
        <f aca="false">365*W125+X125</f>
        <v>1087</v>
      </c>
      <c r="Z125" s="0" t="n">
        <f aca="false">Y125*25</f>
        <v>27175</v>
      </c>
      <c r="AA125" s="0" t="n">
        <f aca="false">INT(Z125/365)</f>
        <v>74</v>
      </c>
      <c r="AB125" s="0" t="n">
        <f aca="false">Z125-365*AA125</f>
        <v>165</v>
      </c>
      <c r="AC125" s="0" t="n">
        <f aca="false">INT(AB125/30)</f>
        <v>5</v>
      </c>
      <c r="AD125" s="0" t="n">
        <f aca="false">AB125-30*AC125</f>
        <v>15</v>
      </c>
      <c r="AE125" s="0" t="n">
        <f aca="false">2030-AA125</f>
        <v>1956</v>
      </c>
      <c r="AF125" s="5" t="n">
        <f aca="false">DATE(AE125,AC125,AD125)</f>
        <v>20590</v>
      </c>
      <c r="AH125" s="0" t="n">
        <f aca="false">IF(R125=1, RANDBETWEEN(1,3), RANDBETWEEN(1,4))</f>
        <v>2</v>
      </c>
      <c r="AI125" s="6" t="n">
        <f aca="false">IF(R125=0, RANDBETWEEN(1,2), "--")</f>
        <v>1</v>
      </c>
      <c r="AJ125" s="0" t="str">
        <f aca="true">IF(R125=1, OFFSET($AF$1,0,AH125), IF(AI125=1,OFFSET($AF$2,0,AH125),OFFSET($AF$3,0,AH125)))</f>
        <v>C2</v>
      </c>
      <c r="AL125" s="3" t="s">
        <v>38</v>
      </c>
      <c r="AM125" s="7" t="n">
        <f aca="false">AM124+1</f>
        <v>120</v>
      </c>
      <c r="AN125" s="2" t="s">
        <v>39</v>
      </c>
      <c r="AO125" s="3" t="str">
        <f aca="false">AL125&amp;TEXT(AM125,"0000")&amp;"',"&amp;K125&amp;","&amp;N125&amp;","&amp;P125&amp;","&amp;L125&amp;","&amp;O125&amp;","&amp;Q125&amp;","&amp;R125&amp;",'"&amp;TEXT(AF125,"YYYY-MM-DD")&amp;AN125&amp;G125&amp;"', '', '', '"&amp;F125&amp;"',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'XYZ-156-0120','本村','ほんむら','Hommura','法嗣','ほうし','HOSHI',0,'1956-05-15', '', '', '', '090-6807-2717', '', '', '兵庫県', '', '', '2015-06-18 18:13:33', '2015-06-18 18:13:33');</v>
      </c>
      <c r="AP125" s="2" t="s">
        <v>40</v>
      </c>
      <c r="AQ125" s="3" t="s">
        <v>41</v>
      </c>
      <c r="AR125" s="3" t="str">
        <f aca="false">AQ125&amp;TEXT(AM125,"0000")&amp;"','"&amp;AJ125&amp;"',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('XYZ-156-0120','C2', '2012-06-19', 1, '', '', NULL, '2015-06-19 00:25:19', '2015-06-19 00:25:19');</v>
      </c>
    </row>
    <row r="126" customFormat="false" ht="30.55" hidden="false" customHeight="false" outlineLevel="0" collapsed="false">
      <c r="B126" s="0" t="s">
        <v>727</v>
      </c>
      <c r="C126" s="0" t="s">
        <v>728</v>
      </c>
      <c r="D126" s="0" t="s">
        <v>32</v>
      </c>
      <c r="E126" s="4" t="s">
        <v>729</v>
      </c>
      <c r="F126" s="0" t="s">
        <v>730</v>
      </c>
      <c r="G126" s="2" t="s">
        <v>731</v>
      </c>
      <c r="J126" s="0" t="n">
        <f aca="false">SEARCH(" ", B126)</f>
        <v>3</v>
      </c>
      <c r="K126" s="0" t="str">
        <f aca="false">"'"&amp;MID(B126,1,J126-1)&amp;"'"</f>
        <v>'上条'</v>
      </c>
      <c r="L126" s="0" t="str">
        <f aca="false">"'"&amp;MID(B126, J126+1, LEN(B126)-J126+1)&amp;"'"</f>
        <v>'璃奈子'</v>
      </c>
      <c r="M126" s="0" t="n">
        <f aca="false">SEARCH(" ", C126)</f>
        <v>6</v>
      </c>
      <c r="N126" s="0" t="str">
        <f aca="false">"'"&amp;MID(C126,1,M126-1)&amp;"'"</f>
        <v>'かみじょう'</v>
      </c>
      <c r="O126" s="0" t="str">
        <f aca="false">"'"&amp;MID(C126, M126+1, LEN(E126)-M126+1)&amp;"'"</f>
        <v>'りなこ'</v>
      </c>
      <c r="P126" s="2" t="s">
        <v>732</v>
      </c>
      <c r="Q126" s="2" t="s">
        <v>733</v>
      </c>
      <c r="R126" s="0" t="n">
        <f aca="false">IF(D126="女", 1, 0)</f>
        <v>1</v>
      </c>
      <c r="S126" s="0" t="n">
        <f aca="false">YEAR(E126)</f>
        <v>2014</v>
      </c>
      <c r="T126" s="0" t="n">
        <f aca="false">MONTH(E126)</f>
        <v>10</v>
      </c>
      <c r="U126" s="0" t="n">
        <f aca="false">DAY(E126)</f>
        <v>13</v>
      </c>
      <c r="W126" s="0" t="n">
        <f aca="false">2016-S126</f>
        <v>2</v>
      </c>
      <c r="X126" s="0" t="n">
        <f aca="false">30*T126+U126</f>
        <v>313</v>
      </c>
      <c r="Y126" s="0" t="n">
        <f aca="false">365*W126+X126</f>
        <v>1043</v>
      </c>
      <c r="Z126" s="0" t="n">
        <f aca="false">Y126*25</f>
        <v>26075</v>
      </c>
      <c r="AA126" s="0" t="n">
        <f aca="false">INT(Z126/365)</f>
        <v>71</v>
      </c>
      <c r="AB126" s="0" t="n">
        <f aca="false">Z126-365*AA126</f>
        <v>160</v>
      </c>
      <c r="AC126" s="0" t="n">
        <f aca="false">INT(AB126/30)</f>
        <v>5</v>
      </c>
      <c r="AD126" s="0" t="n">
        <f aca="false">AB126-30*AC126</f>
        <v>10</v>
      </c>
      <c r="AE126" s="0" t="n">
        <f aca="false">2030-AA126</f>
        <v>1959</v>
      </c>
      <c r="AF126" s="5" t="n">
        <f aca="false">DATE(AE126,AC126,AD126)</f>
        <v>21680</v>
      </c>
      <c r="AH126" s="0" t="n">
        <f aca="false">IF(R126=1, RANDBETWEEN(1,3), RANDBETWEEN(1,4))</f>
        <v>1</v>
      </c>
      <c r="AI126" s="6" t="str">
        <f aca="false">IF(R126=0, RANDBETWEEN(1,2), "--")</f>
        <v>--</v>
      </c>
      <c r="AJ126" s="0" t="str">
        <f aca="true">IF(R126=1, OFFSET($AF$1,0,AH126), IF(AI126=1,OFFSET($AF$2,0,AH126),OFFSET($AF$3,0,AH126)))</f>
        <v>CL1</v>
      </c>
      <c r="AL126" s="3" t="s">
        <v>38</v>
      </c>
      <c r="AM126" s="7" t="n">
        <f aca="false">AM125+1</f>
        <v>121</v>
      </c>
      <c r="AN126" s="2" t="s">
        <v>39</v>
      </c>
      <c r="AO126" s="3" t="str">
        <f aca="false">AL126&amp;TEXT(AM126,"0000")&amp;"',"&amp;K126&amp;","&amp;N126&amp;","&amp;P126&amp;","&amp;L126&amp;","&amp;O126&amp;","&amp;Q126&amp;","&amp;R126&amp;",'"&amp;TEXT(AF126,"YYYY-MM-DD")&amp;AN126&amp;G126&amp;"', '', '', '"&amp;F126&amp;"',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'XYZ-156-0121','上条','かみじょう','Kamijo','璃奈子','りなこ','RINAKO',1,'1959-05-10', '', '', '', '090-3134-4534', '', '', '徳島県', '', '', '2015-06-18 18:13:33', '2015-06-18 18:13:33');</v>
      </c>
      <c r="AP126" s="2" t="s">
        <v>40</v>
      </c>
      <c r="AQ126" s="3" t="s">
        <v>41</v>
      </c>
      <c r="AR126" s="3" t="str">
        <f aca="false">AQ126&amp;TEXT(AM126,"0000")&amp;"','"&amp;AJ126&amp;"',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('XYZ-156-0121','CL1', '2012-06-19', 1, '', '', NULL, '2015-06-19 00:25:19', '2015-06-19 00:25:19');</v>
      </c>
    </row>
    <row r="127" customFormat="false" ht="30.55" hidden="false" customHeight="false" outlineLevel="0" collapsed="false">
      <c r="B127" s="0" t="s">
        <v>734</v>
      </c>
      <c r="C127" s="0" t="s">
        <v>735</v>
      </c>
      <c r="D127" s="0" t="s">
        <v>32</v>
      </c>
      <c r="E127" s="4" t="s">
        <v>446</v>
      </c>
      <c r="F127" s="0" t="s">
        <v>171</v>
      </c>
      <c r="G127" s="2" t="s">
        <v>736</v>
      </c>
      <c r="J127" s="0" t="n">
        <f aca="false">SEARCH(" ", B127)</f>
        <v>3</v>
      </c>
      <c r="K127" s="0" t="str">
        <f aca="false">"'"&amp;MID(B127,1,J127-1)&amp;"'"</f>
        <v>'木原'</v>
      </c>
      <c r="L127" s="0" t="str">
        <f aca="false">"'"&amp;MID(B127, J127+1, LEN(B127)-J127+1)&amp;"'"</f>
        <v>'かおり'</v>
      </c>
      <c r="M127" s="0" t="n">
        <f aca="false">SEARCH(" ", C127)</f>
        <v>4</v>
      </c>
      <c r="N127" s="0" t="str">
        <f aca="false">"'"&amp;MID(C127,1,M127-1)&amp;"'"</f>
        <v>'きはら'</v>
      </c>
      <c r="O127" s="0" t="str">
        <f aca="false">"'"&amp;MID(C127, M127+1, LEN(E127)-M127+1)&amp;"'"</f>
        <v>'かおり'</v>
      </c>
      <c r="P127" s="2" t="s">
        <v>737</v>
      </c>
      <c r="Q127" s="2" t="s">
        <v>502</v>
      </c>
      <c r="R127" s="0" t="n">
        <f aca="false">IF(D127="女", 1, 0)</f>
        <v>1</v>
      </c>
      <c r="S127" s="0" t="n">
        <f aca="false">YEAR(E127)</f>
        <v>2015</v>
      </c>
      <c r="T127" s="0" t="n">
        <f aca="false">MONTH(E127)</f>
        <v>5</v>
      </c>
      <c r="U127" s="0" t="n">
        <f aca="false">DAY(E127)</f>
        <v>1</v>
      </c>
      <c r="W127" s="0" t="n">
        <f aca="false">2016-S127</f>
        <v>1</v>
      </c>
      <c r="X127" s="0" t="n">
        <f aca="false">30*T127+U127</f>
        <v>151</v>
      </c>
      <c r="Y127" s="0" t="n">
        <f aca="false">365*W127+X127</f>
        <v>516</v>
      </c>
      <c r="Z127" s="0" t="n">
        <f aca="false">Y127*25</f>
        <v>12900</v>
      </c>
      <c r="AA127" s="0" t="n">
        <f aca="false">INT(Z127/365)</f>
        <v>35</v>
      </c>
      <c r="AB127" s="0" t="n">
        <f aca="false">Z127-365*AA127</f>
        <v>125</v>
      </c>
      <c r="AC127" s="0" t="n">
        <f aca="false">INT(AB127/30)</f>
        <v>4</v>
      </c>
      <c r="AD127" s="0" t="n">
        <f aca="false">AB127-30*AC127</f>
        <v>5</v>
      </c>
      <c r="AE127" s="0" t="n">
        <f aca="false">2030-AA127</f>
        <v>1995</v>
      </c>
      <c r="AF127" s="5" t="n">
        <f aca="false">DATE(AE127,AC127,AD127)</f>
        <v>34794</v>
      </c>
      <c r="AH127" s="0" t="n">
        <f aca="false">IF(R127=1, RANDBETWEEN(1,3), RANDBETWEEN(1,4))</f>
        <v>2</v>
      </c>
      <c r="AI127" s="6" t="str">
        <f aca="false">IF(R127=0, RANDBETWEEN(1,2), "--")</f>
        <v>--</v>
      </c>
      <c r="AJ127" s="0" t="str">
        <f aca="true">IF(R127=1, OFFSET($AF$1,0,AH127), IF(AI127=1,OFFSET($AF$2,0,AH127),OFFSET($AF$3,0,AH127)))</f>
        <v>CL2</v>
      </c>
      <c r="AL127" s="3" t="s">
        <v>38</v>
      </c>
      <c r="AM127" s="7" t="n">
        <f aca="false">AM126+1</f>
        <v>122</v>
      </c>
      <c r="AN127" s="2" t="s">
        <v>39</v>
      </c>
      <c r="AO127" s="3" t="str">
        <f aca="false">AL127&amp;TEXT(AM127,"0000")&amp;"',"&amp;K127&amp;","&amp;N127&amp;","&amp;P127&amp;","&amp;L127&amp;","&amp;O127&amp;","&amp;Q127&amp;","&amp;R127&amp;",'"&amp;TEXT(AF127,"YYYY-MM-DD")&amp;AN127&amp;G127&amp;"', '', '', '"&amp;F127&amp;"',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'XYZ-156-0122','木原','きはら','Kihara','かおり','かおり','KAORI',1,'1995-04-05', '', '', '', '090-1140-8022', '', '', '神奈川県', '', '', '2015-06-18 18:13:33', '2015-06-18 18:13:33');</v>
      </c>
      <c r="AP127" s="2" t="s">
        <v>40</v>
      </c>
      <c r="AQ127" s="3" t="s">
        <v>41</v>
      </c>
      <c r="AR127" s="3" t="str">
        <f aca="false">AQ127&amp;TEXT(AM127,"0000")&amp;"','"&amp;AJ127&amp;"',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('XYZ-156-0122','CL2', '2012-06-19', 1, '', '', NULL, '2015-06-19 00:25:19', '2015-06-19 00:25:19');</v>
      </c>
    </row>
    <row r="128" customFormat="false" ht="30.55" hidden="false" customHeight="false" outlineLevel="0" collapsed="false">
      <c r="B128" s="0" t="s">
        <v>738</v>
      </c>
      <c r="C128" s="0" t="s">
        <v>739</v>
      </c>
      <c r="D128" s="0" t="s">
        <v>51</v>
      </c>
      <c r="E128" s="4" t="s">
        <v>740</v>
      </c>
      <c r="F128" s="0" t="s">
        <v>517</v>
      </c>
      <c r="G128" s="2" t="s">
        <v>741</v>
      </c>
      <c r="J128" s="0" t="n">
        <f aca="false">SEARCH(" ", B128)</f>
        <v>3</v>
      </c>
      <c r="K128" s="0" t="str">
        <f aca="false">"'"&amp;MID(B128,1,J128-1)&amp;"'"</f>
        <v>'大川'</v>
      </c>
      <c r="L128" s="0" t="str">
        <f aca="false">"'"&amp;MID(B128, J128+1, LEN(B128)-J128+1)&amp;"'"</f>
        <v>'慶太'</v>
      </c>
      <c r="M128" s="0" t="n">
        <f aca="false">SEARCH(" ", C128)</f>
        <v>5</v>
      </c>
      <c r="N128" s="0" t="str">
        <f aca="false">"'"&amp;MID(C128,1,M128-1)&amp;"'"</f>
        <v>'おおかわ'</v>
      </c>
      <c r="O128" s="0" t="str">
        <f aca="false">"'"&amp;MID(C128, M128+1, LEN(E128)-M128+1)&amp;"'"</f>
        <v>'けいた'</v>
      </c>
      <c r="P128" s="2" t="s">
        <v>742</v>
      </c>
      <c r="Q128" s="2" t="s">
        <v>743</v>
      </c>
      <c r="R128" s="0" t="n">
        <f aca="false">IF(D128="女", 1, 0)</f>
        <v>0</v>
      </c>
      <c r="S128" s="0" t="n">
        <f aca="false">YEAR(E128)</f>
        <v>2015</v>
      </c>
      <c r="T128" s="0" t="n">
        <f aca="false">MONTH(E128)</f>
        <v>3</v>
      </c>
      <c r="U128" s="0" t="n">
        <f aca="false">DAY(E128)</f>
        <v>4</v>
      </c>
      <c r="W128" s="0" t="n">
        <f aca="false">2016-S128</f>
        <v>1</v>
      </c>
      <c r="X128" s="0" t="n">
        <f aca="false">30*T128+U128</f>
        <v>94</v>
      </c>
      <c r="Y128" s="0" t="n">
        <f aca="false">365*W128+X128</f>
        <v>459</v>
      </c>
      <c r="Z128" s="0" t="n">
        <f aca="false">Y128*25</f>
        <v>11475</v>
      </c>
      <c r="AA128" s="0" t="n">
        <f aca="false">INT(Z128/365)</f>
        <v>31</v>
      </c>
      <c r="AB128" s="0" t="n">
        <f aca="false">Z128-365*AA128</f>
        <v>160</v>
      </c>
      <c r="AC128" s="0" t="n">
        <f aca="false">INT(AB128/30)</f>
        <v>5</v>
      </c>
      <c r="AD128" s="0" t="n">
        <f aca="false">AB128-30*AC128</f>
        <v>10</v>
      </c>
      <c r="AE128" s="0" t="n">
        <f aca="false">2030-AA128</f>
        <v>1999</v>
      </c>
      <c r="AF128" s="5" t="n">
        <f aca="false">DATE(AE128,AC128,AD128)</f>
        <v>36290</v>
      </c>
      <c r="AH128" s="0" t="n">
        <f aca="false">IF(R128=1, RANDBETWEEN(1,3), RANDBETWEEN(1,4))</f>
        <v>4</v>
      </c>
      <c r="AI128" s="6" t="n">
        <f aca="false">IF(R128=0, RANDBETWEEN(1,2), "--")</f>
        <v>2</v>
      </c>
      <c r="AJ128" s="0" t="str">
        <f aca="true">IF(R128=1, OFFSET($AF$1,0,AH128), IF(AI128=1,OFFSET($AF$2,0,AH128),OFFSET($AF$3,0,AH128)))</f>
        <v>CM4</v>
      </c>
      <c r="AL128" s="3" t="s">
        <v>38</v>
      </c>
      <c r="AM128" s="7" t="n">
        <f aca="false">AM127+1</f>
        <v>123</v>
      </c>
      <c r="AN128" s="2" t="s">
        <v>39</v>
      </c>
      <c r="AO128" s="3" t="str">
        <f aca="false">AL128&amp;TEXT(AM128,"0000")&amp;"',"&amp;K128&amp;","&amp;N128&amp;","&amp;P128&amp;","&amp;L128&amp;","&amp;O128&amp;","&amp;Q128&amp;","&amp;R128&amp;",'"&amp;TEXT(AF128,"YYYY-MM-DD")&amp;AN128&amp;G128&amp;"', '', '', '"&amp;F128&amp;"',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'XYZ-156-0123','大川','おおかわ','Okawa','慶太','けいた','KEITA',0,'1999-05-10', '', '', '', '090-3501-5697', '', '', '愛知県', '', '', '2015-06-18 18:13:33', '2015-06-18 18:13:33');</v>
      </c>
      <c r="AP128" s="2" t="s">
        <v>40</v>
      </c>
      <c r="AQ128" s="3" t="s">
        <v>41</v>
      </c>
      <c r="AR128" s="3" t="str">
        <f aca="false">AQ128&amp;TEXT(AM128,"0000")&amp;"','"&amp;AJ128&amp;"',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('XYZ-156-0123','CM4', '2012-06-19', 1, '', '', NULL, '2015-06-19 00:25:19', '2015-06-19 00:25:19');</v>
      </c>
    </row>
    <row r="129" customFormat="false" ht="30.55" hidden="false" customHeight="false" outlineLevel="0" collapsed="false">
      <c r="B129" s="0" t="s">
        <v>744</v>
      </c>
      <c r="C129" s="0" t="s">
        <v>745</v>
      </c>
      <c r="D129" s="0" t="s">
        <v>51</v>
      </c>
      <c r="E129" s="4" t="s">
        <v>746</v>
      </c>
      <c r="F129" s="0" t="s">
        <v>66</v>
      </c>
      <c r="G129" s="2" t="s">
        <v>747</v>
      </c>
      <c r="J129" s="0" t="n">
        <f aca="false">SEARCH(" ", B129)</f>
        <v>3</v>
      </c>
      <c r="K129" s="0" t="str">
        <f aca="false">"'"&amp;MID(B129,1,J129-1)&amp;"'"</f>
        <v>'深田'</v>
      </c>
      <c r="L129" s="0" t="str">
        <f aca="false">"'"&amp;MID(B129, J129+1, LEN(B129)-J129+1)&amp;"'"</f>
        <v>'恵'</v>
      </c>
      <c r="M129" s="0" t="n">
        <f aca="false">SEARCH(" ", C129)</f>
        <v>4</v>
      </c>
      <c r="N129" s="0" t="str">
        <f aca="false">"'"&amp;MID(C129,1,M129-1)&amp;"'"</f>
        <v>'ふかだ'</v>
      </c>
      <c r="O129" s="0" t="str">
        <f aca="false">"'"&amp;MID(C129, M129+1, LEN(E129)-M129+1)&amp;"'"</f>
        <v>'けい'</v>
      </c>
      <c r="P129" s="2" t="s">
        <v>748</v>
      </c>
      <c r="Q129" s="2" t="s">
        <v>272</v>
      </c>
      <c r="R129" s="0" t="n">
        <f aca="false">IF(D129="女", 1, 0)</f>
        <v>0</v>
      </c>
      <c r="S129" s="0" t="n">
        <f aca="false">YEAR(E129)</f>
        <v>2014</v>
      </c>
      <c r="T129" s="0" t="n">
        <f aca="false">MONTH(E129)</f>
        <v>12</v>
      </c>
      <c r="U129" s="0" t="n">
        <f aca="false">DAY(E129)</f>
        <v>5</v>
      </c>
      <c r="W129" s="0" t="n">
        <f aca="false">2016-S129</f>
        <v>2</v>
      </c>
      <c r="X129" s="0" t="n">
        <f aca="false">30*T129+U129</f>
        <v>365</v>
      </c>
      <c r="Y129" s="0" t="n">
        <f aca="false">365*W129+X129</f>
        <v>1095</v>
      </c>
      <c r="Z129" s="0" t="n">
        <f aca="false">Y129*25</f>
        <v>27375</v>
      </c>
      <c r="AA129" s="0" t="n">
        <f aca="false">INT(Z129/365)</f>
        <v>75</v>
      </c>
      <c r="AB129" s="0" t="n">
        <f aca="false">Z129-365*AA129</f>
        <v>0</v>
      </c>
      <c r="AC129" s="0" t="n">
        <f aca="false">INT(AB129/30)</f>
        <v>0</v>
      </c>
      <c r="AD129" s="0" t="n">
        <f aca="false">AB129-30*AC129</f>
        <v>0</v>
      </c>
      <c r="AE129" s="0" t="n">
        <f aca="false">2030-AA129</f>
        <v>1955</v>
      </c>
      <c r="AF129" s="5" t="n">
        <f aca="false">DATE(AE129,AC129,AD129)</f>
        <v>20058</v>
      </c>
      <c r="AH129" s="0" t="n">
        <f aca="false">IF(R129=1, RANDBETWEEN(1,3), RANDBETWEEN(1,4))</f>
        <v>3</v>
      </c>
      <c r="AI129" s="6" t="n">
        <f aca="false">IF(R129=0, RANDBETWEEN(1,2), "--")</f>
        <v>1</v>
      </c>
      <c r="AJ129" s="0" t="str">
        <f aca="true">IF(R129=1, OFFSET($AF$1,0,AH129), IF(AI129=1,OFFSET($AF$2,0,AH129),OFFSET($AF$3,0,AH129)))</f>
        <v>C3</v>
      </c>
      <c r="AL129" s="3" t="s">
        <v>38</v>
      </c>
      <c r="AM129" s="7" t="n">
        <f aca="false">AM128+1</f>
        <v>124</v>
      </c>
      <c r="AN129" s="2" t="s">
        <v>39</v>
      </c>
      <c r="AO129" s="3" t="str">
        <f aca="false">AL129&amp;TEXT(AM129,"0000")&amp;"',"&amp;K129&amp;","&amp;N129&amp;","&amp;P129&amp;","&amp;L129&amp;","&amp;O129&amp;","&amp;Q129&amp;","&amp;R129&amp;",'"&amp;TEXT(AF129,"YYYY-MM-DD")&amp;AN129&amp;G129&amp;"', '', '', '"&amp;F129&amp;"',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'XYZ-156-0124','深田','ふかだ','Fukada','恵','けい','KEIKO',0,'1954-11-30', '', '', '', '080-9064-6137', '', '', '兵庫県', '', '', '2015-06-18 18:13:33', '2015-06-18 18:13:33');</v>
      </c>
      <c r="AP129" s="2" t="s">
        <v>40</v>
      </c>
      <c r="AQ129" s="3" t="s">
        <v>41</v>
      </c>
      <c r="AR129" s="3" t="str">
        <f aca="false">AQ129&amp;TEXT(AM129,"0000")&amp;"','"&amp;AJ129&amp;"',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('XYZ-156-0124','C3', '2012-06-19', 1, '', '', NULL, '2015-06-19 00:25:19', '2015-06-19 00:25:19');</v>
      </c>
    </row>
    <row r="130" customFormat="false" ht="30.55" hidden="false" customHeight="false" outlineLevel="0" collapsed="false">
      <c r="B130" s="0" t="s">
        <v>749</v>
      </c>
      <c r="C130" s="0" t="s">
        <v>750</v>
      </c>
      <c r="D130" s="0" t="s">
        <v>51</v>
      </c>
      <c r="E130" s="4" t="s">
        <v>561</v>
      </c>
      <c r="F130" s="0" t="s">
        <v>517</v>
      </c>
      <c r="G130" s="2" t="s">
        <v>751</v>
      </c>
      <c r="J130" s="0" t="n">
        <f aca="false">SEARCH(" ", B130)</f>
        <v>4</v>
      </c>
      <c r="K130" s="0" t="str">
        <f aca="false">"'"&amp;MID(B130,1,J130-1)&amp;"'"</f>
        <v>'薬師丸'</v>
      </c>
      <c r="L130" s="0" t="str">
        <f aca="false">"'"&amp;MID(B130, J130+1, LEN(B130)-J130+1)&amp;"'"</f>
        <v>'勝久'</v>
      </c>
      <c r="M130" s="0" t="n">
        <f aca="false">SEARCH(" ", C130)</f>
        <v>6</v>
      </c>
      <c r="N130" s="0" t="str">
        <f aca="false">"'"&amp;MID(C130,1,M130-1)&amp;"'"</f>
        <v>'やくしまる'</v>
      </c>
      <c r="O130" s="0" t="str">
        <f aca="false">"'"&amp;MID(C130, M130+1, LEN(E130)-M130+1)&amp;"'"</f>
        <v>'かつひさ'</v>
      </c>
      <c r="P130" s="2" t="s">
        <v>752</v>
      </c>
      <c r="Q130" s="2" t="s">
        <v>753</v>
      </c>
      <c r="R130" s="0" t="n">
        <f aca="false">IF(D130="女", 1, 0)</f>
        <v>0</v>
      </c>
      <c r="S130" s="0" t="n">
        <f aca="false">YEAR(E130)</f>
        <v>2015</v>
      </c>
      <c r="T130" s="0" t="n">
        <f aca="false">MONTH(E130)</f>
        <v>1</v>
      </c>
      <c r="U130" s="0" t="n">
        <f aca="false">DAY(E130)</f>
        <v>20</v>
      </c>
      <c r="W130" s="0" t="n">
        <f aca="false">2016-S130</f>
        <v>1</v>
      </c>
      <c r="X130" s="0" t="n">
        <f aca="false">30*T130+U130</f>
        <v>50</v>
      </c>
      <c r="Y130" s="0" t="n">
        <f aca="false">365*W130+X130</f>
        <v>415</v>
      </c>
      <c r="Z130" s="0" t="n">
        <f aca="false">Y130*25</f>
        <v>10375</v>
      </c>
      <c r="AA130" s="0" t="n">
        <f aca="false">INT(Z130/365)</f>
        <v>28</v>
      </c>
      <c r="AB130" s="0" t="n">
        <f aca="false">Z130-365*AA130</f>
        <v>155</v>
      </c>
      <c r="AC130" s="0" t="n">
        <f aca="false">INT(AB130/30)</f>
        <v>5</v>
      </c>
      <c r="AD130" s="0" t="n">
        <f aca="false">AB130-30*AC130</f>
        <v>5</v>
      </c>
      <c r="AE130" s="0" t="n">
        <f aca="false">2030-AA130</f>
        <v>2002</v>
      </c>
      <c r="AF130" s="5" t="n">
        <f aca="false">DATE(AE130,AC130,AD130)</f>
        <v>37381</v>
      </c>
      <c r="AH130" s="0" t="n">
        <f aca="false">IF(R130=1, RANDBETWEEN(1,3), RANDBETWEEN(1,4))</f>
        <v>2</v>
      </c>
      <c r="AI130" s="6" t="n">
        <f aca="false">IF(R130=0, RANDBETWEEN(1,2), "--")</f>
        <v>2</v>
      </c>
      <c r="AJ130" s="0" t="str">
        <f aca="true">IF(R130=1, OFFSET($AF$1,0,AH130), IF(AI130=1,OFFSET($AF$2,0,AH130),OFFSET($AF$3,0,AH130)))</f>
        <v>CM2</v>
      </c>
      <c r="AL130" s="3" t="s">
        <v>38</v>
      </c>
      <c r="AM130" s="7" t="n">
        <f aca="false">AM129+1</f>
        <v>125</v>
      </c>
      <c r="AN130" s="2" t="s">
        <v>39</v>
      </c>
      <c r="AO130" s="3" t="str">
        <f aca="false">AL130&amp;TEXT(AM130,"0000")&amp;"',"&amp;K130&amp;","&amp;N130&amp;","&amp;P130&amp;","&amp;L130&amp;","&amp;O130&amp;","&amp;Q130&amp;","&amp;R130&amp;",'"&amp;TEXT(AF130,"YYYY-MM-DD")&amp;AN130&amp;G130&amp;"', '', '', '"&amp;F130&amp;"',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'XYZ-156-0125','薬師丸','やくしまる','Yakushimaru','勝久','かつひさ','KATSUHISA',0,'2002-05-05', '', '', '', '090-2421-8925', '', '', '愛知県', '', '', '2015-06-18 18:13:33', '2015-06-18 18:13:33');</v>
      </c>
      <c r="AP130" s="2" t="s">
        <v>40</v>
      </c>
      <c r="AQ130" s="3" t="s">
        <v>41</v>
      </c>
      <c r="AR130" s="3" t="str">
        <f aca="false">AQ130&amp;TEXT(AM130,"0000")&amp;"','"&amp;AJ130&amp;"',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('XYZ-156-0125','CM2', '2012-06-19', 1, '', '', NULL, '2015-06-19 00:25:19', '2015-06-19 00:25:19');</v>
      </c>
    </row>
    <row r="131" customFormat="false" ht="30.55" hidden="false" customHeight="false" outlineLevel="0" collapsed="false">
      <c r="B131" s="0" t="s">
        <v>754</v>
      </c>
      <c r="C131" s="0" t="s">
        <v>755</v>
      </c>
      <c r="D131" s="0" t="s">
        <v>32</v>
      </c>
      <c r="E131" s="4" t="s">
        <v>756</v>
      </c>
      <c r="F131" s="0" t="s">
        <v>282</v>
      </c>
      <c r="G131" s="2" t="s">
        <v>757</v>
      </c>
      <c r="J131" s="0" t="n">
        <f aca="false">SEARCH(" ", B131)</f>
        <v>2</v>
      </c>
      <c r="K131" s="0" t="str">
        <f aca="false">"'"&amp;MID(B131,1,J131-1)&amp;"'"</f>
        <v>'中'</v>
      </c>
      <c r="L131" s="0" t="str">
        <f aca="false">"'"&amp;MID(B131, J131+1, LEN(B131)-J131+1)&amp;"'"</f>
        <v>'菜々美'</v>
      </c>
      <c r="M131" s="0" t="n">
        <f aca="false">SEARCH(" ", C131)</f>
        <v>3</v>
      </c>
      <c r="N131" s="0" t="str">
        <f aca="false">"'"&amp;MID(C131,1,M131-1)&amp;"'"</f>
        <v>'なか'</v>
      </c>
      <c r="O131" s="0" t="str">
        <f aca="false">"'"&amp;MID(C131, M131+1, LEN(E131)-M131+1)&amp;"'"</f>
        <v>'ななみ'</v>
      </c>
      <c r="P131" s="2" t="s">
        <v>758</v>
      </c>
      <c r="Q131" s="2" t="s">
        <v>426</v>
      </c>
      <c r="R131" s="0" t="n">
        <f aca="false">IF(D131="女", 1, 0)</f>
        <v>1</v>
      </c>
      <c r="S131" s="0" t="n">
        <f aca="false">YEAR(E131)</f>
        <v>2015</v>
      </c>
      <c r="T131" s="0" t="n">
        <f aca="false">MONTH(E131)</f>
        <v>6</v>
      </c>
      <c r="U131" s="0" t="n">
        <f aca="false">DAY(E131)</f>
        <v>18</v>
      </c>
      <c r="W131" s="0" t="n">
        <f aca="false">2016-S131</f>
        <v>1</v>
      </c>
      <c r="X131" s="0" t="n">
        <f aca="false">30*T131+U131</f>
        <v>198</v>
      </c>
      <c r="Y131" s="0" t="n">
        <f aca="false">365*W131+X131</f>
        <v>563</v>
      </c>
      <c r="Z131" s="0" t="n">
        <f aca="false">Y131*25</f>
        <v>14075</v>
      </c>
      <c r="AA131" s="0" t="n">
        <f aca="false">INT(Z131/365)</f>
        <v>38</v>
      </c>
      <c r="AB131" s="0" t="n">
        <f aca="false">Z131-365*AA131</f>
        <v>205</v>
      </c>
      <c r="AC131" s="0" t="n">
        <f aca="false">INT(AB131/30)</f>
        <v>6</v>
      </c>
      <c r="AD131" s="0" t="n">
        <f aca="false">AB131-30*AC131</f>
        <v>25</v>
      </c>
      <c r="AE131" s="0" t="n">
        <f aca="false">2030-AA131</f>
        <v>1992</v>
      </c>
      <c r="AF131" s="5" t="n">
        <f aca="false">DATE(AE131,AC131,AD131)</f>
        <v>33780</v>
      </c>
      <c r="AH131" s="0" t="n">
        <f aca="false">IF(R131=1, RANDBETWEEN(1,3), RANDBETWEEN(1,4))</f>
        <v>3</v>
      </c>
      <c r="AI131" s="6" t="str">
        <f aca="false">IF(R131=0, RANDBETWEEN(1,2), "--")</f>
        <v>--</v>
      </c>
      <c r="AJ131" s="0" t="str">
        <f aca="true">IF(R131=1, OFFSET($AF$1,0,AH131), IF(AI131=1,OFFSET($AF$2,0,AH131),OFFSET($AF$3,0,AH131)))</f>
        <v>CL3</v>
      </c>
      <c r="AL131" s="3" t="s">
        <v>38</v>
      </c>
      <c r="AM131" s="7" t="n">
        <f aca="false">AM130+1</f>
        <v>126</v>
      </c>
      <c r="AN131" s="2" t="s">
        <v>39</v>
      </c>
      <c r="AO131" s="3" t="str">
        <f aca="false">AL131&amp;TEXT(AM131,"0000")&amp;"',"&amp;K131&amp;","&amp;N131&amp;","&amp;P131&amp;","&amp;L131&amp;","&amp;O131&amp;","&amp;Q131&amp;","&amp;R131&amp;",'"&amp;TEXT(AF131,"YYYY-MM-DD")&amp;AN131&amp;G131&amp;"', '', '', '"&amp;F131&amp;"',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'XYZ-156-0126','中','なか','Naka','菜々美','ななみ','NANAMI',1,'1992-06-25', '', '', '', '090-5315-4899', '', '', '福島県', '', '', '2015-06-18 18:13:33', '2015-06-18 18:13:33');</v>
      </c>
      <c r="AP131" s="2" t="s">
        <v>40</v>
      </c>
      <c r="AQ131" s="3" t="s">
        <v>41</v>
      </c>
      <c r="AR131" s="3" t="str">
        <f aca="false">AQ131&amp;TEXT(AM131,"0000")&amp;"','"&amp;AJ131&amp;"',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('XYZ-156-0126','CL3', '2012-06-19', 1, '', '', NULL, '2015-06-19 00:25:19', '2015-06-19 00:25:19');</v>
      </c>
    </row>
    <row r="132" customFormat="false" ht="30.55" hidden="false" customHeight="false" outlineLevel="0" collapsed="false">
      <c r="B132" s="0" t="s">
        <v>759</v>
      </c>
      <c r="C132" s="0" t="s">
        <v>760</v>
      </c>
      <c r="D132" s="0" t="s">
        <v>51</v>
      </c>
      <c r="E132" s="4" t="s">
        <v>72</v>
      </c>
      <c r="F132" s="0" t="s">
        <v>45</v>
      </c>
      <c r="G132" s="2" t="s">
        <v>761</v>
      </c>
      <c r="J132" s="0" t="n">
        <f aca="false">SEARCH(" ", B132)</f>
        <v>3</v>
      </c>
      <c r="K132" s="0" t="str">
        <f aca="false">"'"&amp;MID(B132,1,J132-1)&amp;"'"</f>
        <v>'入江'</v>
      </c>
      <c r="L132" s="0" t="str">
        <f aca="false">"'"&amp;MID(B132, J132+1, LEN(B132)-J132+1)&amp;"'"</f>
        <v>'敦'</v>
      </c>
      <c r="M132" s="0" t="n">
        <f aca="false">SEARCH(" ", C132)</f>
        <v>4</v>
      </c>
      <c r="N132" s="0" t="str">
        <f aca="false">"'"&amp;MID(C132,1,M132-1)&amp;"'"</f>
        <v>'いりえ'</v>
      </c>
      <c r="O132" s="0" t="str">
        <f aca="false">"'"&amp;MID(C132, M132+1, LEN(E132)-M132+1)&amp;"'"</f>
        <v>'あつし'</v>
      </c>
      <c r="P132" s="2" t="s">
        <v>762</v>
      </c>
      <c r="Q132" s="2" t="s">
        <v>763</v>
      </c>
      <c r="R132" s="0" t="n">
        <f aca="false">IF(D132="女", 1, 0)</f>
        <v>0</v>
      </c>
      <c r="S132" s="0" t="n">
        <f aca="false">YEAR(E132)</f>
        <v>2014</v>
      </c>
      <c r="T132" s="0" t="n">
        <f aca="false">MONTH(E132)</f>
        <v>7</v>
      </c>
      <c r="U132" s="0" t="n">
        <f aca="false">DAY(E132)</f>
        <v>12</v>
      </c>
      <c r="W132" s="0" t="n">
        <f aca="false">2016-S132</f>
        <v>2</v>
      </c>
      <c r="X132" s="0" t="n">
        <f aca="false">30*T132+U132</f>
        <v>222</v>
      </c>
      <c r="Y132" s="0" t="n">
        <f aca="false">365*W132+X132</f>
        <v>952</v>
      </c>
      <c r="Z132" s="0" t="n">
        <f aca="false">Y132*25</f>
        <v>23800</v>
      </c>
      <c r="AA132" s="0" t="n">
        <f aca="false">INT(Z132/365)</f>
        <v>65</v>
      </c>
      <c r="AB132" s="0" t="n">
        <f aca="false">Z132-365*AA132</f>
        <v>75</v>
      </c>
      <c r="AC132" s="0" t="n">
        <f aca="false">INT(AB132/30)</f>
        <v>2</v>
      </c>
      <c r="AD132" s="0" t="n">
        <f aca="false">AB132-30*AC132</f>
        <v>15</v>
      </c>
      <c r="AE132" s="0" t="n">
        <f aca="false">2030-AA132</f>
        <v>1965</v>
      </c>
      <c r="AF132" s="5" t="n">
        <f aca="false">DATE(AE132,AC132,AD132)</f>
        <v>23788</v>
      </c>
      <c r="AH132" s="0" t="n">
        <f aca="false">IF(R132=1, RANDBETWEEN(1,3), RANDBETWEEN(1,4))</f>
        <v>4</v>
      </c>
      <c r="AI132" s="6" t="n">
        <f aca="false">IF(R132=0, RANDBETWEEN(1,2), "--")</f>
        <v>2</v>
      </c>
      <c r="AJ132" s="0" t="str">
        <f aca="true">IF(R132=1, OFFSET($AF$1,0,AH132), IF(AI132=1,OFFSET($AF$2,0,AH132),OFFSET($AF$3,0,AH132)))</f>
        <v>CM4</v>
      </c>
      <c r="AL132" s="3" t="s">
        <v>38</v>
      </c>
      <c r="AM132" s="7" t="n">
        <f aca="false">AM131+1</f>
        <v>127</v>
      </c>
      <c r="AN132" s="2" t="s">
        <v>39</v>
      </c>
      <c r="AO132" s="3" t="str">
        <f aca="false">AL132&amp;TEXT(AM132,"0000")&amp;"',"&amp;K132&amp;","&amp;N132&amp;","&amp;P132&amp;","&amp;L132&amp;","&amp;O132&amp;","&amp;Q132&amp;","&amp;R132&amp;",'"&amp;TEXT(AF132,"YYYY-MM-DD")&amp;AN132&amp;G132&amp;"', '', '', '"&amp;F132&amp;"',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'XYZ-156-0127','入江','いりえ','Irie','敦','あつし','ATSUSHI',0,'1965-02-15', '', '', '', '090-5127-9600', '', '', '千葉県', '', '', '2015-06-18 18:13:33', '2015-06-18 18:13:33');</v>
      </c>
      <c r="AP132" s="2" t="s">
        <v>40</v>
      </c>
      <c r="AQ132" s="3" t="s">
        <v>41</v>
      </c>
      <c r="AR132" s="3" t="str">
        <f aca="false">AQ132&amp;TEXT(AM132,"0000")&amp;"','"&amp;AJ132&amp;"',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('XYZ-156-0127','CM4', '2012-06-19', 1, '', '', NULL, '2015-06-19 00:25:19', '2015-06-19 00:25:19');</v>
      </c>
    </row>
    <row r="133" customFormat="false" ht="30.55" hidden="false" customHeight="false" outlineLevel="0" collapsed="false">
      <c r="B133" s="0" t="s">
        <v>764</v>
      </c>
      <c r="C133" s="0" t="s">
        <v>765</v>
      </c>
      <c r="D133" s="0" t="s">
        <v>32</v>
      </c>
      <c r="E133" s="4" t="s">
        <v>463</v>
      </c>
      <c r="F133" s="0" t="s">
        <v>489</v>
      </c>
      <c r="G133" s="2" t="s">
        <v>766</v>
      </c>
      <c r="J133" s="0" t="n">
        <f aca="false">SEARCH(" ", B133)</f>
        <v>3</v>
      </c>
      <c r="K133" s="0" t="str">
        <f aca="false">"'"&amp;MID(B133,1,J133-1)&amp;"'"</f>
        <v>'山田'</v>
      </c>
      <c r="L133" s="0" t="str">
        <f aca="false">"'"&amp;MID(B133, J133+1, LEN(B133)-J133+1)&amp;"'"</f>
        <v>'美幸'</v>
      </c>
      <c r="M133" s="0" t="n">
        <f aca="false">SEARCH(" ", C133)</f>
        <v>4</v>
      </c>
      <c r="N133" s="0" t="str">
        <f aca="false">"'"&amp;MID(C133,1,M133-1)&amp;"'"</f>
        <v>'やまだ'</v>
      </c>
      <c r="O133" s="0" t="str">
        <f aca="false">"'"&amp;MID(C133, M133+1, LEN(E133)-M133+1)&amp;"'"</f>
        <v>'みゆき'</v>
      </c>
      <c r="P133" s="2" t="s">
        <v>767</v>
      </c>
      <c r="Q133" s="2" t="s">
        <v>254</v>
      </c>
      <c r="R133" s="0" t="n">
        <f aca="false">IF(D133="女", 1, 0)</f>
        <v>1</v>
      </c>
      <c r="S133" s="0" t="n">
        <f aca="false">YEAR(E133)</f>
        <v>2014</v>
      </c>
      <c r="T133" s="0" t="n">
        <f aca="false">MONTH(E133)</f>
        <v>7</v>
      </c>
      <c r="U133" s="0" t="n">
        <f aca="false">DAY(E133)</f>
        <v>29</v>
      </c>
      <c r="W133" s="0" t="n">
        <f aca="false">2016-S133</f>
        <v>2</v>
      </c>
      <c r="X133" s="0" t="n">
        <f aca="false">30*T133+U133</f>
        <v>239</v>
      </c>
      <c r="Y133" s="0" t="n">
        <f aca="false">365*W133+X133</f>
        <v>969</v>
      </c>
      <c r="Z133" s="0" t="n">
        <f aca="false">Y133*25</f>
        <v>24225</v>
      </c>
      <c r="AA133" s="0" t="n">
        <f aca="false">INT(Z133/365)</f>
        <v>66</v>
      </c>
      <c r="AB133" s="0" t="n">
        <f aca="false">Z133-365*AA133</f>
        <v>135</v>
      </c>
      <c r="AC133" s="0" t="n">
        <f aca="false">INT(AB133/30)</f>
        <v>4</v>
      </c>
      <c r="AD133" s="0" t="n">
        <f aca="false">AB133-30*AC133</f>
        <v>15</v>
      </c>
      <c r="AE133" s="0" t="n">
        <f aca="false">2030-AA133</f>
        <v>1964</v>
      </c>
      <c r="AF133" s="5" t="n">
        <f aca="false">DATE(AE133,AC133,AD133)</f>
        <v>23482</v>
      </c>
      <c r="AH133" s="0" t="n">
        <f aca="false">IF(R133=1, RANDBETWEEN(1,3), RANDBETWEEN(1,4))</f>
        <v>2</v>
      </c>
      <c r="AI133" s="6" t="str">
        <f aca="false">IF(R133=0, RANDBETWEEN(1,2), "--")</f>
        <v>--</v>
      </c>
      <c r="AJ133" s="0" t="str">
        <f aca="true">IF(R133=1, OFFSET($AF$1,0,AH133), IF(AI133=1,OFFSET($AF$2,0,AH133),OFFSET($AF$3,0,AH133)))</f>
        <v>CL2</v>
      </c>
      <c r="AL133" s="3" t="s">
        <v>38</v>
      </c>
      <c r="AM133" s="7" t="n">
        <f aca="false">AM132+1</f>
        <v>128</v>
      </c>
      <c r="AN133" s="2" t="s">
        <v>39</v>
      </c>
      <c r="AO133" s="3" t="str">
        <f aca="false">AL133&amp;TEXT(AM133,"0000")&amp;"',"&amp;K133&amp;","&amp;N133&amp;","&amp;P133&amp;","&amp;L133&amp;","&amp;O133&amp;","&amp;Q133&amp;","&amp;R133&amp;",'"&amp;TEXT(AF133,"YYYY-MM-DD")&amp;AN133&amp;G133&amp;"', '', '', '"&amp;F133&amp;"',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'XYZ-156-0128','山田','やまだ','Yamada','美幸','みゆき','MIYUKI',1,'1964-04-15', '', '', '', '080-4475-3260', '', '', '茨城県', '', '', '2015-06-18 18:13:33', '2015-06-18 18:13:33');</v>
      </c>
      <c r="AP133" s="2" t="s">
        <v>40</v>
      </c>
      <c r="AQ133" s="3" t="s">
        <v>41</v>
      </c>
      <c r="AR133" s="3" t="str">
        <f aca="false">AQ133&amp;TEXT(AM133,"0000")&amp;"','"&amp;AJ133&amp;"',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('XYZ-156-0128','CL2', '2012-06-19', 1, '', '', NULL, '2015-06-19 00:25:19', '2015-06-19 00:25:19');</v>
      </c>
    </row>
    <row r="134" customFormat="false" ht="30.55" hidden="false" customHeight="false" outlineLevel="0" collapsed="false">
      <c r="B134" s="0" t="s">
        <v>768</v>
      </c>
      <c r="C134" s="0" t="s">
        <v>769</v>
      </c>
      <c r="D134" s="0" t="s">
        <v>51</v>
      </c>
      <c r="E134" s="4" t="s">
        <v>770</v>
      </c>
      <c r="F134" s="0" t="s">
        <v>45</v>
      </c>
      <c r="G134" s="2" t="s">
        <v>771</v>
      </c>
      <c r="J134" s="0" t="n">
        <f aca="false">SEARCH(" ", B134)</f>
        <v>3</v>
      </c>
      <c r="K134" s="0" t="str">
        <f aca="false">"'"&amp;MID(B134,1,J134-1)&amp;"'"</f>
        <v>'香川'</v>
      </c>
      <c r="L134" s="0" t="str">
        <f aca="false">"'"&amp;MID(B134, J134+1, LEN(B134)-J134+1)&amp;"'"</f>
        <v>'文世'</v>
      </c>
      <c r="M134" s="0" t="n">
        <f aca="false">SEARCH(" ", C134)</f>
        <v>4</v>
      </c>
      <c r="N134" s="0" t="str">
        <f aca="false">"'"&amp;MID(C134,1,M134-1)&amp;"'"</f>
        <v>'かがわ'</v>
      </c>
      <c r="O134" s="0" t="str">
        <f aca="false">"'"&amp;MID(C134, M134+1, LEN(E134)-M134+1)&amp;"'"</f>
        <v>'ふみよ'</v>
      </c>
      <c r="P134" s="2" t="s">
        <v>772</v>
      </c>
      <c r="Q134" s="2" t="s">
        <v>443</v>
      </c>
      <c r="R134" s="0" t="n">
        <f aca="false">IF(D134="女", 1, 0)</f>
        <v>0</v>
      </c>
      <c r="S134" s="0" t="n">
        <f aca="false">YEAR(E134)</f>
        <v>2014</v>
      </c>
      <c r="T134" s="0" t="n">
        <f aca="false">MONTH(E134)</f>
        <v>7</v>
      </c>
      <c r="U134" s="0" t="n">
        <f aca="false">DAY(E134)</f>
        <v>14</v>
      </c>
      <c r="W134" s="0" t="n">
        <f aca="false">2016-S134</f>
        <v>2</v>
      </c>
      <c r="X134" s="0" t="n">
        <f aca="false">30*T134+U134</f>
        <v>224</v>
      </c>
      <c r="Y134" s="0" t="n">
        <f aca="false">365*W134+X134</f>
        <v>954</v>
      </c>
      <c r="Z134" s="0" t="n">
        <f aca="false">Y134*25</f>
        <v>23850</v>
      </c>
      <c r="AA134" s="0" t="n">
        <f aca="false">INT(Z134/365)</f>
        <v>65</v>
      </c>
      <c r="AB134" s="0" t="n">
        <f aca="false">Z134-365*AA134</f>
        <v>125</v>
      </c>
      <c r="AC134" s="0" t="n">
        <f aca="false">INT(AB134/30)</f>
        <v>4</v>
      </c>
      <c r="AD134" s="0" t="n">
        <f aca="false">AB134-30*AC134</f>
        <v>5</v>
      </c>
      <c r="AE134" s="0" t="n">
        <f aca="false">2030-AA134</f>
        <v>1965</v>
      </c>
      <c r="AF134" s="5" t="n">
        <f aca="false">DATE(AE134,AC134,AD134)</f>
        <v>23837</v>
      </c>
      <c r="AH134" s="0" t="n">
        <f aca="false">IF(R134=1, RANDBETWEEN(1,3), RANDBETWEEN(1,4))</f>
        <v>1</v>
      </c>
      <c r="AI134" s="6" t="n">
        <f aca="false">IF(R134=0, RANDBETWEEN(1,2), "--")</f>
        <v>2</v>
      </c>
      <c r="AJ134" s="0" t="str">
        <f aca="true">IF(R134=1, OFFSET($AF$1,0,AH134), IF(AI134=1,OFFSET($AF$2,0,AH134),OFFSET($AF$3,0,AH134)))</f>
        <v>CM1</v>
      </c>
      <c r="AL134" s="3" t="s">
        <v>38</v>
      </c>
      <c r="AM134" s="7" t="n">
        <f aca="false">AM133+1</f>
        <v>129</v>
      </c>
      <c r="AN134" s="2" t="s">
        <v>39</v>
      </c>
      <c r="AO134" s="3" t="str">
        <f aca="false">AL134&amp;TEXT(AM134,"0000")&amp;"',"&amp;K134&amp;","&amp;N134&amp;","&amp;P134&amp;","&amp;L134&amp;","&amp;O134&amp;","&amp;Q134&amp;","&amp;R134&amp;",'"&amp;TEXT(AF134,"YYYY-MM-DD")&amp;AN134&amp;G134&amp;"', '', '', '"&amp;F134&amp;"',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'XYZ-156-0129','香川','かがわ','Kagawa','文世','ふみよ','FUMIYO',0,'1965-04-05', '', '', '', '090-8305-7849', '', '', '千葉県', '', '', '2015-06-18 18:13:33', '2015-06-18 18:13:33');</v>
      </c>
      <c r="AP134" s="2" t="s">
        <v>40</v>
      </c>
      <c r="AQ134" s="3" t="s">
        <v>41</v>
      </c>
      <c r="AR134" s="3" t="str">
        <f aca="false">AQ134&amp;TEXT(AM134,"0000")&amp;"','"&amp;AJ134&amp;"',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('XYZ-156-0129','CM1', '2012-06-19', 1, '', '', NULL, '2015-06-19 00:25:19', '2015-06-19 00:25:19');</v>
      </c>
    </row>
    <row r="135" customFormat="false" ht="30.55" hidden="false" customHeight="false" outlineLevel="0" collapsed="false">
      <c r="B135" s="0" t="s">
        <v>773</v>
      </c>
      <c r="C135" s="0" t="s">
        <v>774</v>
      </c>
      <c r="D135" s="0" t="s">
        <v>51</v>
      </c>
      <c r="E135" s="4" t="s">
        <v>775</v>
      </c>
      <c r="F135" s="0" t="s">
        <v>111</v>
      </c>
      <c r="G135" s="2" t="s">
        <v>776</v>
      </c>
      <c r="J135" s="0" t="n">
        <f aca="false">SEARCH(" ", B135)</f>
        <v>3</v>
      </c>
      <c r="K135" s="0" t="str">
        <f aca="false">"'"&amp;MID(B135,1,J135-1)&amp;"'"</f>
        <v>'高橋'</v>
      </c>
      <c r="L135" s="0" t="str">
        <f aca="false">"'"&amp;MID(B135, J135+1, LEN(B135)-J135+1)&amp;"'"</f>
        <v>'涼'</v>
      </c>
      <c r="M135" s="0" t="n">
        <f aca="false">SEARCH(" ", C135)</f>
        <v>5</v>
      </c>
      <c r="N135" s="0" t="str">
        <f aca="false">"'"&amp;MID(C135,1,M135-1)&amp;"'"</f>
        <v>'たかはし'</v>
      </c>
      <c r="O135" s="0" t="str">
        <f aca="false">"'"&amp;MID(C135, M135+1, LEN(E135)-M135+1)&amp;"'"</f>
        <v>'りょう'</v>
      </c>
      <c r="P135" s="2" t="s">
        <v>777</v>
      </c>
      <c r="Q135" s="2" t="s">
        <v>558</v>
      </c>
      <c r="R135" s="0" t="n">
        <f aca="false">IF(D135="女", 1, 0)</f>
        <v>0</v>
      </c>
      <c r="S135" s="0" t="n">
        <f aca="false">YEAR(E135)</f>
        <v>2015</v>
      </c>
      <c r="T135" s="0" t="n">
        <f aca="false">MONTH(E135)</f>
        <v>4</v>
      </c>
      <c r="U135" s="0" t="n">
        <f aca="false">DAY(E135)</f>
        <v>24</v>
      </c>
      <c r="W135" s="0" t="n">
        <f aca="false">2016-S135</f>
        <v>1</v>
      </c>
      <c r="X135" s="0" t="n">
        <f aca="false">30*T135+U135</f>
        <v>144</v>
      </c>
      <c r="Y135" s="0" t="n">
        <f aca="false">365*W135+X135</f>
        <v>509</v>
      </c>
      <c r="Z135" s="0" t="n">
        <f aca="false">Y135*25</f>
        <v>12725</v>
      </c>
      <c r="AA135" s="0" t="n">
        <f aca="false">INT(Z135/365)</f>
        <v>34</v>
      </c>
      <c r="AB135" s="0" t="n">
        <f aca="false">Z135-365*AA135</f>
        <v>315</v>
      </c>
      <c r="AC135" s="0" t="n">
        <f aca="false">INT(AB135/30)</f>
        <v>10</v>
      </c>
      <c r="AD135" s="0" t="n">
        <f aca="false">AB135-30*AC135</f>
        <v>15</v>
      </c>
      <c r="AE135" s="0" t="n">
        <f aca="false">2030-AA135</f>
        <v>1996</v>
      </c>
      <c r="AF135" s="5" t="n">
        <f aca="false">DATE(AE135,AC135,AD135)</f>
        <v>35353</v>
      </c>
      <c r="AH135" s="0" t="n">
        <f aca="false">IF(R135=1, RANDBETWEEN(1,3), RANDBETWEEN(1,4))</f>
        <v>2</v>
      </c>
      <c r="AI135" s="6" t="n">
        <f aca="false">IF(R135=0, RANDBETWEEN(1,2), "--")</f>
        <v>1</v>
      </c>
      <c r="AJ135" s="0" t="str">
        <f aca="true">IF(R135=1, OFFSET($AF$1,0,AH135), IF(AI135=1,OFFSET($AF$2,0,AH135),OFFSET($AF$3,0,AH135)))</f>
        <v>C2</v>
      </c>
      <c r="AL135" s="3" t="s">
        <v>38</v>
      </c>
      <c r="AM135" s="7" t="n">
        <f aca="false">AM134+1</f>
        <v>130</v>
      </c>
      <c r="AN135" s="2" t="s">
        <v>39</v>
      </c>
      <c r="AO135" s="3" t="str">
        <f aca="false">AL135&amp;TEXT(AM135,"0000")&amp;"',"&amp;K135&amp;","&amp;N135&amp;","&amp;P135&amp;","&amp;L135&amp;","&amp;O135&amp;","&amp;Q135&amp;","&amp;R135&amp;",'"&amp;TEXT(AF135,"YYYY-MM-DD")&amp;AN135&amp;G135&amp;"', '', '', '"&amp;F135&amp;"',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'XYZ-156-0130','高橋','たかはし','Takahashi','涼','りょう','RYO',0,'1996-10-15', '', '', '', '090-1102-5439', '', '', '福岡県', '', '', '2015-06-18 18:13:33', '2015-06-18 18:13:33');</v>
      </c>
      <c r="AP135" s="2" t="s">
        <v>40</v>
      </c>
      <c r="AQ135" s="3" t="s">
        <v>41</v>
      </c>
      <c r="AR135" s="3" t="str">
        <f aca="false">AQ135&amp;TEXT(AM135,"0000")&amp;"','"&amp;AJ135&amp;"',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('XYZ-156-0130','C2', '2012-06-19', 1, '', '', NULL, '2015-06-19 00:25:19', '2015-06-19 00:25:19');</v>
      </c>
    </row>
    <row r="136" customFormat="false" ht="30.55" hidden="false" customHeight="false" outlineLevel="0" collapsed="false">
      <c r="B136" s="0" t="s">
        <v>778</v>
      </c>
      <c r="C136" s="0" t="s">
        <v>779</v>
      </c>
      <c r="D136" s="0" t="s">
        <v>32</v>
      </c>
      <c r="E136" s="4" t="s">
        <v>561</v>
      </c>
      <c r="F136" s="0" t="s">
        <v>164</v>
      </c>
      <c r="G136" s="2" t="s">
        <v>780</v>
      </c>
      <c r="J136" s="0" t="n">
        <f aca="false">SEARCH(" ", B136)</f>
        <v>3</v>
      </c>
      <c r="K136" s="0" t="str">
        <f aca="false">"'"&amp;MID(B136,1,J136-1)&amp;"'"</f>
        <v>'井原'</v>
      </c>
      <c r="L136" s="0" t="str">
        <f aca="false">"'"&amp;MID(B136, J136+1, LEN(B136)-J136+1)&amp;"'"</f>
        <v>'莉緒'</v>
      </c>
      <c r="M136" s="0" t="n">
        <f aca="false">SEARCH(" ", C136)</f>
        <v>4</v>
      </c>
      <c r="N136" s="0" t="str">
        <f aca="false">"'"&amp;MID(C136,1,M136-1)&amp;"'"</f>
        <v>'いはら'</v>
      </c>
      <c r="O136" s="0" t="str">
        <f aca="false">"'"&amp;MID(C136, M136+1, LEN(E136)-M136+1)&amp;"'"</f>
        <v>'りお'</v>
      </c>
      <c r="P136" s="2" t="s">
        <v>781</v>
      </c>
      <c r="Q136" s="2" t="s">
        <v>782</v>
      </c>
      <c r="R136" s="0" t="n">
        <f aca="false">IF(D136="女", 1, 0)</f>
        <v>1</v>
      </c>
      <c r="S136" s="0" t="n">
        <f aca="false">YEAR(E136)</f>
        <v>2015</v>
      </c>
      <c r="T136" s="0" t="n">
        <f aca="false">MONTH(E136)</f>
        <v>1</v>
      </c>
      <c r="U136" s="0" t="n">
        <f aca="false">DAY(E136)</f>
        <v>20</v>
      </c>
      <c r="W136" s="0" t="n">
        <f aca="false">2016-S136</f>
        <v>1</v>
      </c>
      <c r="X136" s="0" t="n">
        <f aca="false">30*T136+U136</f>
        <v>50</v>
      </c>
      <c r="Y136" s="0" t="n">
        <f aca="false">365*W136+X136</f>
        <v>415</v>
      </c>
      <c r="Z136" s="0" t="n">
        <f aca="false">Y136*25</f>
        <v>10375</v>
      </c>
      <c r="AA136" s="0" t="n">
        <f aca="false">INT(Z136/365)</f>
        <v>28</v>
      </c>
      <c r="AB136" s="0" t="n">
        <f aca="false">Z136-365*AA136</f>
        <v>155</v>
      </c>
      <c r="AC136" s="0" t="n">
        <f aca="false">INT(AB136/30)</f>
        <v>5</v>
      </c>
      <c r="AD136" s="0" t="n">
        <f aca="false">AB136-30*AC136</f>
        <v>5</v>
      </c>
      <c r="AE136" s="0" t="n">
        <f aca="false">2030-AA136</f>
        <v>2002</v>
      </c>
      <c r="AF136" s="5" t="n">
        <f aca="false">DATE(AE136,AC136,AD136)</f>
        <v>37381</v>
      </c>
      <c r="AH136" s="0" t="n">
        <f aca="false">IF(R136=1, RANDBETWEEN(1,3), RANDBETWEEN(1,4))</f>
        <v>1</v>
      </c>
      <c r="AI136" s="6" t="str">
        <f aca="false">IF(R136=0, RANDBETWEEN(1,2), "--")</f>
        <v>--</v>
      </c>
      <c r="AJ136" s="0" t="str">
        <f aca="true">IF(R136=1, OFFSET($AF$1,0,AH136), IF(AI136=1,OFFSET($AF$2,0,AH136),OFFSET($AF$3,0,AH136)))</f>
        <v>CL1</v>
      </c>
      <c r="AL136" s="3" t="s">
        <v>38</v>
      </c>
      <c r="AM136" s="7" t="n">
        <f aca="false">AM135+1</f>
        <v>131</v>
      </c>
      <c r="AN136" s="2" t="s">
        <v>39</v>
      </c>
      <c r="AO136" s="3" t="str">
        <f aca="false">AL136&amp;TEXT(AM136,"0000")&amp;"',"&amp;K136&amp;","&amp;N136&amp;","&amp;P136&amp;","&amp;L136&amp;","&amp;O136&amp;","&amp;Q136&amp;","&amp;R136&amp;",'"&amp;TEXT(AF136,"YYYY-MM-DD")&amp;AN136&amp;G136&amp;"', '', '', '"&amp;F136&amp;"',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'XYZ-156-0131','井原','いはら','Ihara','莉緒','りお','RIO',1,'2002-05-05', '', '', '', '090-6412-8413', '', '', '長野県', '', '', '2015-06-18 18:13:33', '2015-06-18 18:13:33');</v>
      </c>
      <c r="AP136" s="2" t="s">
        <v>40</v>
      </c>
      <c r="AQ136" s="3" t="s">
        <v>41</v>
      </c>
      <c r="AR136" s="3" t="str">
        <f aca="false">AQ136&amp;TEXT(AM136,"0000")&amp;"','"&amp;AJ136&amp;"',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('XYZ-156-0131','CL1', '2012-06-19', 1, '', '', NULL, '2015-06-19 00:25:19', '2015-06-19 00:25:19');</v>
      </c>
    </row>
    <row r="137" customFormat="false" ht="30.55" hidden="false" customHeight="false" outlineLevel="0" collapsed="false">
      <c r="B137" s="0" t="s">
        <v>783</v>
      </c>
      <c r="C137" s="0" t="s">
        <v>784</v>
      </c>
      <c r="D137" s="0" t="s">
        <v>32</v>
      </c>
      <c r="E137" s="4" t="s">
        <v>785</v>
      </c>
      <c r="F137" s="0" t="s">
        <v>282</v>
      </c>
      <c r="G137" s="2" t="s">
        <v>786</v>
      </c>
      <c r="J137" s="0" t="n">
        <f aca="false">SEARCH(" ", B137)</f>
        <v>3</v>
      </c>
      <c r="K137" s="0" t="str">
        <f aca="false">"'"&amp;MID(B137,1,J137-1)&amp;"'"</f>
        <v>'喜多'</v>
      </c>
      <c r="L137" s="0" t="str">
        <f aca="false">"'"&amp;MID(B137, J137+1, LEN(B137)-J137+1)&amp;"'"</f>
        <v>'千佳子'</v>
      </c>
      <c r="M137" s="0" t="n">
        <f aca="false">SEARCH(" ", C137)</f>
        <v>3</v>
      </c>
      <c r="N137" s="0" t="str">
        <f aca="false">"'"&amp;MID(C137,1,M137-1)&amp;"'"</f>
        <v>'きた'</v>
      </c>
      <c r="O137" s="0" t="str">
        <f aca="false">"'"&amp;MID(C137, M137+1, LEN(E137)-M137+1)&amp;"'"</f>
        <v>'ちかこ'</v>
      </c>
      <c r="P137" s="2" t="s">
        <v>787</v>
      </c>
      <c r="Q137" s="2" t="s">
        <v>76</v>
      </c>
      <c r="R137" s="0" t="n">
        <f aca="false">IF(D137="女", 1, 0)</f>
        <v>1</v>
      </c>
      <c r="S137" s="0" t="n">
        <f aca="false">YEAR(E137)</f>
        <v>2015</v>
      </c>
      <c r="T137" s="0" t="n">
        <f aca="false">MONTH(E137)</f>
        <v>5</v>
      </c>
      <c r="U137" s="0" t="n">
        <f aca="false">DAY(E137)</f>
        <v>31</v>
      </c>
      <c r="W137" s="0" t="n">
        <f aca="false">2016-S137</f>
        <v>1</v>
      </c>
      <c r="X137" s="0" t="n">
        <f aca="false">30*T137+U137</f>
        <v>181</v>
      </c>
      <c r="Y137" s="0" t="n">
        <f aca="false">365*W137+X137</f>
        <v>546</v>
      </c>
      <c r="Z137" s="0" t="n">
        <f aca="false">Y137*25</f>
        <v>13650</v>
      </c>
      <c r="AA137" s="0" t="n">
        <f aca="false">INT(Z137/365)</f>
        <v>37</v>
      </c>
      <c r="AB137" s="0" t="n">
        <f aca="false">Z137-365*AA137</f>
        <v>145</v>
      </c>
      <c r="AC137" s="0" t="n">
        <f aca="false">INT(AB137/30)</f>
        <v>4</v>
      </c>
      <c r="AD137" s="0" t="n">
        <f aca="false">AB137-30*AC137</f>
        <v>25</v>
      </c>
      <c r="AE137" s="0" t="n">
        <f aca="false">2030-AA137</f>
        <v>1993</v>
      </c>
      <c r="AF137" s="5" t="n">
        <f aca="false">DATE(AE137,AC137,AD137)</f>
        <v>34084</v>
      </c>
      <c r="AH137" s="0" t="n">
        <f aca="false">IF(R137=1, RANDBETWEEN(1,3), RANDBETWEEN(1,4))</f>
        <v>2</v>
      </c>
      <c r="AI137" s="6" t="str">
        <f aca="false">IF(R137=0, RANDBETWEEN(1,2), "--")</f>
        <v>--</v>
      </c>
      <c r="AJ137" s="0" t="str">
        <f aca="true">IF(R137=1, OFFSET($AF$1,0,AH137), IF(AI137=1,OFFSET($AF$2,0,AH137),OFFSET($AF$3,0,AH137)))</f>
        <v>CL2</v>
      </c>
      <c r="AL137" s="3" t="s">
        <v>38</v>
      </c>
      <c r="AM137" s="7" t="n">
        <f aca="false">AM136+1</f>
        <v>132</v>
      </c>
      <c r="AN137" s="2" t="s">
        <v>39</v>
      </c>
      <c r="AO137" s="3" t="str">
        <f aca="false">AL137&amp;TEXT(AM137,"0000")&amp;"',"&amp;K137&amp;","&amp;N137&amp;","&amp;P137&amp;","&amp;L137&amp;","&amp;O137&amp;","&amp;Q137&amp;","&amp;R137&amp;",'"&amp;TEXT(AF137,"YYYY-MM-DD")&amp;AN137&amp;G137&amp;"', '', '', '"&amp;F137&amp;"',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'XYZ-156-0132','喜多','きた','Kita','千佳子','ちかこ','CHIKAKO',1,'1993-04-25', '', '', '', '090-9519- 219', '', '', '福島県', '', '', '2015-06-18 18:13:33', '2015-06-18 18:13:33');</v>
      </c>
      <c r="AP137" s="2" t="s">
        <v>40</v>
      </c>
      <c r="AQ137" s="3" t="s">
        <v>41</v>
      </c>
      <c r="AR137" s="3" t="str">
        <f aca="false">AQ137&amp;TEXT(AM137,"0000")&amp;"','"&amp;AJ137&amp;"',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('XYZ-156-0132','CL2', '2012-06-19', 1, '', '', NULL, '2015-06-19 00:25:19', '2015-06-19 00:25:19');</v>
      </c>
    </row>
    <row r="138" customFormat="false" ht="30.55" hidden="false" customHeight="false" outlineLevel="0" collapsed="false">
      <c r="B138" s="0" t="s">
        <v>788</v>
      </c>
      <c r="C138" s="0" t="s">
        <v>789</v>
      </c>
      <c r="D138" s="0" t="s">
        <v>51</v>
      </c>
      <c r="E138" s="4" t="s">
        <v>790</v>
      </c>
      <c r="F138" s="0" t="s">
        <v>124</v>
      </c>
      <c r="G138" s="2" t="s">
        <v>791</v>
      </c>
      <c r="J138" s="0" t="n">
        <f aca="false">SEARCH(" ", B138)</f>
        <v>3</v>
      </c>
      <c r="K138" s="0" t="str">
        <f aca="false">"'"&amp;MID(B138,1,J138-1)&amp;"'"</f>
        <v>'大竹'</v>
      </c>
      <c r="L138" s="0" t="str">
        <f aca="false">"'"&amp;MID(B138, J138+1, LEN(B138)-J138+1)&amp;"'"</f>
        <v>'法嗣'</v>
      </c>
      <c r="M138" s="0" t="n">
        <f aca="false">SEARCH(" ", C138)</f>
        <v>5</v>
      </c>
      <c r="N138" s="0" t="str">
        <f aca="false">"'"&amp;MID(C138,1,M138-1)&amp;"'"</f>
        <v>'おおたけ'</v>
      </c>
      <c r="O138" s="0" t="str">
        <f aca="false">"'"&amp;MID(C138, M138+1, LEN(E138)-M138+1)&amp;"'"</f>
        <v>'ほうし'</v>
      </c>
      <c r="P138" s="2" t="s">
        <v>792</v>
      </c>
      <c r="Q138" s="2" t="s">
        <v>726</v>
      </c>
      <c r="R138" s="0" t="n">
        <f aca="false">IF(D138="女", 1, 0)</f>
        <v>0</v>
      </c>
      <c r="S138" s="0" t="n">
        <f aca="false">YEAR(E138)</f>
        <v>2015</v>
      </c>
      <c r="T138" s="0" t="n">
        <f aca="false">MONTH(E138)</f>
        <v>5</v>
      </c>
      <c r="U138" s="0" t="n">
        <f aca="false">DAY(E138)</f>
        <v>22</v>
      </c>
      <c r="W138" s="0" t="n">
        <f aca="false">2016-S138</f>
        <v>1</v>
      </c>
      <c r="X138" s="0" t="n">
        <f aca="false">30*T138+U138</f>
        <v>172</v>
      </c>
      <c r="Y138" s="0" t="n">
        <f aca="false">365*W138+X138</f>
        <v>537</v>
      </c>
      <c r="Z138" s="0" t="n">
        <f aca="false">Y138*25</f>
        <v>13425</v>
      </c>
      <c r="AA138" s="0" t="n">
        <f aca="false">INT(Z138/365)</f>
        <v>36</v>
      </c>
      <c r="AB138" s="0" t="n">
        <f aca="false">Z138-365*AA138</f>
        <v>285</v>
      </c>
      <c r="AC138" s="0" t="n">
        <f aca="false">INT(AB138/30)</f>
        <v>9</v>
      </c>
      <c r="AD138" s="0" t="n">
        <f aca="false">AB138-30*AC138</f>
        <v>15</v>
      </c>
      <c r="AE138" s="0" t="n">
        <f aca="false">2030-AA138</f>
        <v>1994</v>
      </c>
      <c r="AF138" s="5" t="n">
        <f aca="false">DATE(AE138,AC138,AD138)</f>
        <v>34592</v>
      </c>
      <c r="AH138" s="0" t="n">
        <f aca="false">IF(R138=1, RANDBETWEEN(1,3), RANDBETWEEN(1,4))</f>
        <v>1</v>
      </c>
      <c r="AI138" s="6" t="n">
        <f aca="false">IF(R138=0, RANDBETWEEN(1,2), "--")</f>
        <v>1</v>
      </c>
      <c r="AJ138" s="0" t="str">
        <f aca="true">IF(R138=1, OFFSET($AF$1,0,AH138), IF(AI138=1,OFFSET($AF$2,0,AH138),OFFSET($AF$3,0,AH138)))</f>
        <v>C1</v>
      </c>
      <c r="AL138" s="3" t="s">
        <v>38</v>
      </c>
      <c r="AM138" s="7" t="n">
        <f aca="false">AM137+1</f>
        <v>133</v>
      </c>
      <c r="AN138" s="2" t="s">
        <v>39</v>
      </c>
      <c r="AO138" s="3" t="str">
        <f aca="false">AL138&amp;TEXT(AM138,"0000")&amp;"',"&amp;K138&amp;","&amp;N138&amp;","&amp;P138&amp;","&amp;L138&amp;","&amp;O138&amp;","&amp;Q138&amp;","&amp;R138&amp;",'"&amp;TEXT(AF138,"YYYY-MM-DD")&amp;AN138&amp;G138&amp;"', '', '', '"&amp;F138&amp;"',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'XYZ-156-0133','大竹','おおたけ','Otake','法嗣','ほうし','HOSHI',0,'1994-09-15', '', '', '', '080-7251-5761', '', '', '栃木県', '', '', '2015-06-18 18:13:33', '2015-06-18 18:13:33');</v>
      </c>
      <c r="AP138" s="2" t="s">
        <v>40</v>
      </c>
      <c r="AQ138" s="3" t="s">
        <v>41</v>
      </c>
      <c r="AR138" s="3" t="str">
        <f aca="false">AQ138&amp;TEXT(AM138,"0000")&amp;"','"&amp;AJ138&amp;"',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('XYZ-156-0133','C1', '2012-06-19', 1, '', '', NULL, '2015-06-19 00:25:19', '2015-06-19 00:25:19');</v>
      </c>
    </row>
    <row r="139" customFormat="false" ht="30.55" hidden="false" customHeight="false" outlineLevel="0" collapsed="false">
      <c r="B139" s="0" t="s">
        <v>793</v>
      </c>
      <c r="C139" s="0" t="s">
        <v>794</v>
      </c>
      <c r="D139" s="0" t="s">
        <v>51</v>
      </c>
      <c r="E139" s="4" t="s">
        <v>795</v>
      </c>
      <c r="F139" s="0" t="s">
        <v>489</v>
      </c>
      <c r="G139" s="2" t="s">
        <v>796</v>
      </c>
      <c r="J139" s="0" t="n">
        <f aca="false">SEARCH(" ", B139)</f>
        <v>3</v>
      </c>
      <c r="K139" s="0" t="str">
        <f aca="false">"'"&amp;MID(B139,1,J139-1)&amp;"'"</f>
        <v>'今野'</v>
      </c>
      <c r="L139" s="0" t="str">
        <f aca="false">"'"&amp;MID(B139, J139+1, LEN(B139)-J139+1)&amp;"'"</f>
        <v>'直人'</v>
      </c>
      <c r="M139" s="0" t="n">
        <f aca="false">SEARCH(" ", C139)</f>
        <v>4</v>
      </c>
      <c r="N139" s="0" t="str">
        <f aca="false">"'"&amp;MID(C139,1,M139-1)&amp;"'"</f>
        <v>'いまの'</v>
      </c>
      <c r="O139" s="0" t="str">
        <f aca="false">"'"&amp;MID(C139, M139+1, LEN(E139)-M139+1)&amp;"'"</f>
        <v>'なおと'</v>
      </c>
      <c r="P139" s="2" t="s">
        <v>797</v>
      </c>
      <c r="Q139" s="2" t="s">
        <v>798</v>
      </c>
      <c r="R139" s="0" t="n">
        <f aca="false">IF(D139="女", 1, 0)</f>
        <v>0</v>
      </c>
      <c r="S139" s="0" t="n">
        <f aca="false">YEAR(E139)</f>
        <v>2014</v>
      </c>
      <c r="T139" s="0" t="n">
        <f aca="false">MONTH(E139)</f>
        <v>10</v>
      </c>
      <c r="U139" s="0" t="n">
        <f aca="false">DAY(E139)</f>
        <v>15</v>
      </c>
      <c r="W139" s="0" t="n">
        <f aca="false">2016-S139</f>
        <v>2</v>
      </c>
      <c r="X139" s="0" t="n">
        <f aca="false">30*T139+U139</f>
        <v>315</v>
      </c>
      <c r="Y139" s="0" t="n">
        <f aca="false">365*W139+X139</f>
        <v>1045</v>
      </c>
      <c r="Z139" s="0" t="n">
        <f aca="false">Y139*25</f>
        <v>26125</v>
      </c>
      <c r="AA139" s="0" t="n">
        <f aca="false">INT(Z139/365)</f>
        <v>71</v>
      </c>
      <c r="AB139" s="0" t="n">
        <f aca="false">Z139-365*AA139</f>
        <v>210</v>
      </c>
      <c r="AC139" s="0" t="n">
        <f aca="false">INT(AB139/30)</f>
        <v>7</v>
      </c>
      <c r="AD139" s="0" t="n">
        <f aca="false">AB139-30*AC139</f>
        <v>0</v>
      </c>
      <c r="AE139" s="0" t="n">
        <f aca="false">2030-AA139</f>
        <v>1959</v>
      </c>
      <c r="AF139" s="5" t="n">
        <f aca="false">DATE(AE139,AC139,AD139)</f>
        <v>21731</v>
      </c>
      <c r="AH139" s="0" t="n">
        <f aca="false">IF(R139=1, RANDBETWEEN(1,3), RANDBETWEEN(1,4))</f>
        <v>3</v>
      </c>
      <c r="AI139" s="6" t="n">
        <f aca="false">IF(R139=0, RANDBETWEEN(1,2), "--")</f>
        <v>1</v>
      </c>
      <c r="AJ139" s="0" t="str">
        <f aca="true">IF(R139=1, OFFSET($AF$1,0,AH139), IF(AI139=1,OFFSET($AF$2,0,AH139),OFFSET($AF$3,0,AH139)))</f>
        <v>C3</v>
      </c>
      <c r="AL139" s="3" t="s">
        <v>38</v>
      </c>
      <c r="AM139" s="7" t="n">
        <f aca="false">AM138+1</f>
        <v>134</v>
      </c>
      <c r="AN139" s="2" t="s">
        <v>39</v>
      </c>
      <c r="AO139" s="3" t="str">
        <f aca="false">AL139&amp;TEXT(AM139,"0000")&amp;"',"&amp;K139&amp;","&amp;N139&amp;","&amp;P139&amp;","&amp;L139&amp;","&amp;O139&amp;","&amp;Q139&amp;","&amp;R139&amp;",'"&amp;TEXT(AF139,"YYYY-MM-DD")&amp;AN139&amp;G139&amp;"', '', '', '"&amp;F139&amp;"',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'XYZ-156-0134','今野','いまの','Imano','直人','なおと','NAOTO',0,'1959-06-30', '', '', '', '090-8413-2201', '', '', '茨城県', '', '', '2015-06-18 18:13:33', '2015-06-18 18:13:33');</v>
      </c>
      <c r="AP139" s="2" t="s">
        <v>40</v>
      </c>
      <c r="AQ139" s="3" t="s">
        <v>41</v>
      </c>
      <c r="AR139" s="3" t="str">
        <f aca="false">AQ139&amp;TEXT(AM139,"0000")&amp;"','"&amp;AJ139&amp;"',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('XYZ-156-0134','C3', '2012-06-19', 1, '', '', NULL, '2015-06-19 00:25:19', '2015-06-19 00:25:19');</v>
      </c>
    </row>
    <row r="140" customFormat="false" ht="30.55" hidden="false" customHeight="false" outlineLevel="0" collapsed="false">
      <c r="B140" s="0" t="s">
        <v>799</v>
      </c>
      <c r="C140" s="0" t="s">
        <v>800</v>
      </c>
      <c r="D140" s="0" t="s">
        <v>51</v>
      </c>
      <c r="E140" s="4" t="s">
        <v>801</v>
      </c>
      <c r="F140" s="0" t="s">
        <v>802</v>
      </c>
      <c r="G140" s="2" t="s">
        <v>803</v>
      </c>
      <c r="J140" s="0" t="n">
        <f aca="false">SEARCH(" ", B140)</f>
        <v>3</v>
      </c>
      <c r="K140" s="0" t="str">
        <f aca="false">"'"&amp;MID(B140,1,J140-1)&amp;"'"</f>
        <v>'首藤'</v>
      </c>
      <c r="L140" s="0" t="str">
        <f aca="false">"'"&amp;MID(B140, J140+1, LEN(B140)-J140+1)&amp;"'"</f>
        <v>'宏'</v>
      </c>
      <c r="M140" s="0" t="n">
        <f aca="false">SEARCH(" ", C140)</f>
        <v>4</v>
      </c>
      <c r="N140" s="0" t="str">
        <f aca="false">"'"&amp;MID(C140,1,M140-1)&amp;"'"</f>
        <v>'すどう'</v>
      </c>
      <c r="O140" s="0" t="str">
        <f aca="false">"'"&amp;MID(C140, M140+1, LEN(E140)-M140+1)&amp;"'"</f>
        <v>'ひろし'</v>
      </c>
      <c r="P140" s="2" t="s">
        <v>804</v>
      </c>
      <c r="Q140" s="2" t="s">
        <v>805</v>
      </c>
      <c r="R140" s="0" t="n">
        <f aca="false">IF(D140="女", 1, 0)</f>
        <v>0</v>
      </c>
      <c r="S140" s="0" t="n">
        <f aca="false">YEAR(E140)</f>
        <v>2014</v>
      </c>
      <c r="T140" s="0" t="n">
        <f aca="false">MONTH(E140)</f>
        <v>8</v>
      </c>
      <c r="U140" s="0" t="n">
        <f aca="false">DAY(E140)</f>
        <v>11</v>
      </c>
      <c r="W140" s="0" t="n">
        <f aca="false">2016-S140</f>
        <v>2</v>
      </c>
      <c r="X140" s="0" t="n">
        <f aca="false">30*T140+U140</f>
        <v>251</v>
      </c>
      <c r="Y140" s="0" t="n">
        <f aca="false">365*W140+X140</f>
        <v>981</v>
      </c>
      <c r="Z140" s="0" t="n">
        <f aca="false">Y140*25</f>
        <v>24525</v>
      </c>
      <c r="AA140" s="0" t="n">
        <f aca="false">INT(Z140/365)</f>
        <v>67</v>
      </c>
      <c r="AB140" s="0" t="n">
        <f aca="false">Z140-365*AA140</f>
        <v>70</v>
      </c>
      <c r="AC140" s="0" t="n">
        <f aca="false">INT(AB140/30)</f>
        <v>2</v>
      </c>
      <c r="AD140" s="0" t="n">
        <f aca="false">AB140-30*AC140</f>
        <v>10</v>
      </c>
      <c r="AE140" s="0" t="n">
        <f aca="false">2030-AA140</f>
        <v>1963</v>
      </c>
      <c r="AF140" s="5" t="n">
        <f aca="false">DATE(AE140,AC140,AD140)</f>
        <v>23052</v>
      </c>
      <c r="AH140" s="0" t="n">
        <f aca="false">IF(R140=1, RANDBETWEEN(1,3), RANDBETWEEN(1,4))</f>
        <v>2</v>
      </c>
      <c r="AI140" s="6" t="n">
        <f aca="false">IF(R140=0, RANDBETWEEN(1,2), "--")</f>
        <v>2</v>
      </c>
      <c r="AJ140" s="0" t="str">
        <f aca="true">IF(R140=1, OFFSET($AF$1,0,AH140), IF(AI140=1,OFFSET($AF$2,0,AH140),OFFSET($AF$3,0,AH140)))</f>
        <v>CM2</v>
      </c>
      <c r="AL140" s="3" t="s">
        <v>38</v>
      </c>
      <c r="AM140" s="7" t="n">
        <f aca="false">AM139+1</f>
        <v>135</v>
      </c>
      <c r="AN140" s="2" t="s">
        <v>39</v>
      </c>
      <c r="AO140" s="3" t="str">
        <f aca="false">AL140&amp;TEXT(AM140,"0000")&amp;"',"&amp;K140&amp;","&amp;N140&amp;","&amp;P140&amp;","&amp;L140&amp;","&amp;O140&amp;","&amp;Q140&amp;","&amp;R140&amp;",'"&amp;TEXT(AF140,"YYYY-MM-DD")&amp;AN140&amp;G140&amp;"', '', '', '"&amp;F140&amp;"',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'XYZ-156-0135','首藤','すどう','Sudo','宏','ひろし','HIROSHI',0,'1963-02-10', '', '', '', '080-8086-4890', '', '', '山形県', '', '', '2015-06-18 18:13:33', '2015-06-18 18:13:33');</v>
      </c>
      <c r="AP140" s="2" t="s">
        <v>40</v>
      </c>
      <c r="AQ140" s="3" t="s">
        <v>41</v>
      </c>
      <c r="AR140" s="3" t="str">
        <f aca="false">AQ140&amp;TEXT(AM140,"0000")&amp;"','"&amp;AJ140&amp;"',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('XYZ-156-0135','CM2', '2012-06-19', 1, '', '', NULL, '2015-06-19 00:25:19', '2015-06-19 00:25:19');</v>
      </c>
    </row>
    <row r="141" customFormat="false" ht="30.55" hidden="false" customHeight="false" outlineLevel="0" collapsed="false">
      <c r="B141" s="0" t="s">
        <v>806</v>
      </c>
      <c r="C141" s="0" t="s">
        <v>807</v>
      </c>
      <c r="D141" s="0" t="s">
        <v>32</v>
      </c>
      <c r="E141" s="4" t="s">
        <v>808</v>
      </c>
      <c r="F141" s="0" t="s">
        <v>157</v>
      </c>
      <c r="G141" s="2" t="s">
        <v>809</v>
      </c>
      <c r="J141" s="0" t="n">
        <f aca="false">SEARCH(" ", B141)</f>
        <v>3</v>
      </c>
      <c r="K141" s="0" t="str">
        <f aca="false">"'"&amp;MID(B141,1,J141-1)&amp;"'"</f>
        <v>'細田'</v>
      </c>
      <c r="L141" s="0" t="str">
        <f aca="false">"'"&amp;MID(B141, J141+1, LEN(B141)-J141+1)&amp;"'"</f>
        <v>'美智子'</v>
      </c>
      <c r="M141" s="0" t="n">
        <f aca="false">SEARCH(" ", C141)</f>
        <v>4</v>
      </c>
      <c r="N141" s="0" t="str">
        <f aca="false">"'"&amp;MID(C141,1,M141-1)&amp;"'"</f>
        <v>'ほそだ'</v>
      </c>
      <c r="O141" s="0" t="str">
        <f aca="false">"'"&amp;MID(C141, M141+1, LEN(E141)-M141+1)&amp;"'"</f>
        <v>'みちこ'</v>
      </c>
      <c r="P141" s="2" t="s">
        <v>810</v>
      </c>
      <c r="Q141" s="2" t="s">
        <v>811</v>
      </c>
      <c r="R141" s="0" t="n">
        <f aca="false">IF(D141="女", 1, 0)</f>
        <v>1</v>
      </c>
      <c r="S141" s="0" t="n">
        <f aca="false">YEAR(E141)</f>
        <v>2015</v>
      </c>
      <c r="T141" s="0" t="n">
        <f aca="false">MONTH(E141)</f>
        <v>2</v>
      </c>
      <c r="U141" s="0" t="n">
        <f aca="false">DAY(E141)</f>
        <v>21</v>
      </c>
      <c r="W141" s="0" t="n">
        <f aca="false">2016-S141</f>
        <v>1</v>
      </c>
      <c r="X141" s="0" t="n">
        <f aca="false">30*T141+U141</f>
        <v>81</v>
      </c>
      <c r="Y141" s="0" t="n">
        <f aca="false">365*W141+X141</f>
        <v>446</v>
      </c>
      <c r="Z141" s="0" t="n">
        <f aca="false">Y141*25</f>
        <v>11150</v>
      </c>
      <c r="AA141" s="0" t="n">
        <f aca="false">INT(Z141/365)</f>
        <v>30</v>
      </c>
      <c r="AB141" s="0" t="n">
        <f aca="false">Z141-365*AA141</f>
        <v>200</v>
      </c>
      <c r="AC141" s="0" t="n">
        <f aca="false">INT(AB141/30)</f>
        <v>6</v>
      </c>
      <c r="AD141" s="0" t="n">
        <f aca="false">AB141-30*AC141</f>
        <v>20</v>
      </c>
      <c r="AE141" s="0" t="n">
        <f aca="false">2030-AA141</f>
        <v>2000</v>
      </c>
      <c r="AF141" s="5" t="n">
        <f aca="false">DATE(AE141,AC141,AD141)</f>
        <v>36697</v>
      </c>
      <c r="AH141" s="0" t="n">
        <f aca="false">IF(R141=1, RANDBETWEEN(1,3), RANDBETWEEN(1,4))</f>
        <v>2</v>
      </c>
      <c r="AI141" s="6" t="str">
        <f aca="false">IF(R141=0, RANDBETWEEN(1,2), "--")</f>
        <v>--</v>
      </c>
      <c r="AJ141" s="0" t="str">
        <f aca="true">IF(R141=1, OFFSET($AF$1,0,AH141), IF(AI141=1,OFFSET($AF$2,0,AH141),OFFSET($AF$3,0,AH141)))</f>
        <v>CL2</v>
      </c>
      <c r="AL141" s="3" t="s">
        <v>38</v>
      </c>
      <c r="AM141" s="7" t="n">
        <f aca="false">AM140+1</f>
        <v>136</v>
      </c>
      <c r="AN141" s="2" t="s">
        <v>39</v>
      </c>
      <c r="AO141" s="3" t="str">
        <f aca="false">AL141&amp;TEXT(AM141,"0000")&amp;"',"&amp;K141&amp;","&amp;N141&amp;","&amp;P141&amp;","&amp;L141&amp;","&amp;O141&amp;","&amp;Q141&amp;","&amp;R141&amp;",'"&amp;TEXT(AF141,"YYYY-MM-DD")&amp;AN141&amp;G141&amp;"', '', '', '"&amp;F141&amp;"',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'XYZ-156-0136','細田','ほそだ','Hosoda','美智子','みちこ','MICHIKO',1,'2000-06-20', '', '', '', '090-6953-5371', '', '', '大阪府', '', '', '2015-06-18 18:13:33', '2015-06-18 18:13:33');</v>
      </c>
      <c r="AP141" s="2" t="s">
        <v>40</v>
      </c>
      <c r="AQ141" s="3" t="s">
        <v>41</v>
      </c>
      <c r="AR141" s="3" t="str">
        <f aca="false">AQ141&amp;TEXT(AM141,"0000")&amp;"','"&amp;AJ141&amp;"',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('XYZ-156-0136','CL2', '2012-06-19', 1, '', '', NULL, '2015-06-19 00:25:19', '2015-06-19 00:25:19');</v>
      </c>
    </row>
    <row r="142" customFormat="false" ht="30.55" hidden="false" customHeight="false" outlineLevel="0" collapsed="false">
      <c r="B142" s="0" t="s">
        <v>812</v>
      </c>
      <c r="C142" s="0" t="s">
        <v>813</v>
      </c>
      <c r="D142" s="0" t="s">
        <v>32</v>
      </c>
      <c r="E142" s="4" t="s">
        <v>814</v>
      </c>
      <c r="F142" s="0" t="s">
        <v>73</v>
      </c>
      <c r="G142" s="2" t="s">
        <v>815</v>
      </c>
      <c r="J142" s="0" t="n">
        <f aca="false">SEARCH(" ", B142)</f>
        <v>3</v>
      </c>
      <c r="K142" s="0" t="str">
        <f aca="false">"'"&amp;MID(B142,1,J142-1)&amp;"'"</f>
        <v>'川辺'</v>
      </c>
      <c r="L142" s="0" t="str">
        <f aca="false">"'"&amp;MID(B142, J142+1, LEN(B142)-J142+1)&amp;"'"</f>
        <v>'由美子'</v>
      </c>
      <c r="M142" s="0" t="n">
        <f aca="false">SEARCH(" ", C142)</f>
        <v>4</v>
      </c>
      <c r="N142" s="0" t="str">
        <f aca="false">"'"&amp;MID(C142,1,M142-1)&amp;"'"</f>
        <v>'かわべ'</v>
      </c>
      <c r="O142" s="0" t="str">
        <f aca="false">"'"&amp;MID(C142, M142+1, LEN(E142)-M142+1)&amp;"'"</f>
        <v>'ゆみこ'</v>
      </c>
      <c r="P142" s="2" t="s">
        <v>816</v>
      </c>
      <c r="Q142" s="2" t="s">
        <v>817</v>
      </c>
      <c r="R142" s="0" t="n">
        <f aca="false">IF(D142="女", 1, 0)</f>
        <v>1</v>
      </c>
      <c r="S142" s="0" t="n">
        <f aca="false">YEAR(E142)</f>
        <v>2014</v>
      </c>
      <c r="T142" s="0" t="n">
        <f aca="false">MONTH(E142)</f>
        <v>10</v>
      </c>
      <c r="U142" s="0" t="n">
        <f aca="false">DAY(E142)</f>
        <v>27</v>
      </c>
      <c r="W142" s="0" t="n">
        <f aca="false">2016-S142</f>
        <v>2</v>
      </c>
      <c r="X142" s="0" t="n">
        <f aca="false">30*T142+U142</f>
        <v>327</v>
      </c>
      <c r="Y142" s="0" t="n">
        <f aca="false">365*W142+X142</f>
        <v>1057</v>
      </c>
      <c r="Z142" s="0" t="n">
        <f aca="false">Y142*25</f>
        <v>26425</v>
      </c>
      <c r="AA142" s="0" t="n">
        <f aca="false">INT(Z142/365)</f>
        <v>72</v>
      </c>
      <c r="AB142" s="0" t="n">
        <f aca="false">Z142-365*AA142</f>
        <v>145</v>
      </c>
      <c r="AC142" s="0" t="n">
        <f aca="false">INT(AB142/30)</f>
        <v>4</v>
      </c>
      <c r="AD142" s="0" t="n">
        <f aca="false">AB142-30*AC142</f>
        <v>25</v>
      </c>
      <c r="AE142" s="0" t="n">
        <f aca="false">2030-AA142</f>
        <v>1958</v>
      </c>
      <c r="AF142" s="5" t="n">
        <f aca="false">DATE(AE142,AC142,AD142)</f>
        <v>21300</v>
      </c>
      <c r="AH142" s="0" t="n">
        <f aca="false">IF(R142=1, RANDBETWEEN(1,3), RANDBETWEEN(1,4))</f>
        <v>3</v>
      </c>
      <c r="AI142" s="6" t="str">
        <f aca="false">IF(R142=0, RANDBETWEEN(1,2), "--")</f>
        <v>--</v>
      </c>
      <c r="AJ142" s="0" t="str">
        <f aca="true">IF(R142=1, OFFSET($AF$1,0,AH142), IF(AI142=1,OFFSET($AF$2,0,AH142),OFFSET($AF$3,0,AH142)))</f>
        <v>CL3</v>
      </c>
      <c r="AL142" s="3" t="s">
        <v>38</v>
      </c>
      <c r="AM142" s="7" t="n">
        <f aca="false">AM141+1</f>
        <v>137</v>
      </c>
      <c r="AN142" s="2" t="s">
        <v>39</v>
      </c>
      <c r="AO142" s="3" t="str">
        <f aca="false">AL142&amp;TEXT(AM142,"0000")&amp;"',"&amp;K142&amp;","&amp;N142&amp;","&amp;P142&amp;","&amp;L142&amp;","&amp;O142&amp;","&amp;Q142&amp;","&amp;R142&amp;",'"&amp;TEXT(AF142,"YYYY-MM-DD")&amp;AN142&amp;G142&amp;"', '', '', '"&amp;F142&amp;"',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'XYZ-156-0137','川辺','かわべ','Kawabe','由美子','ゆみこ','YUMIKO',1,'1958-04-25', '', '', '', '090-4610- 337', '', '', '富山県', '', '', '2015-06-18 18:13:33', '2015-06-18 18:13:33');</v>
      </c>
      <c r="AP142" s="2" t="s">
        <v>40</v>
      </c>
      <c r="AQ142" s="3" t="s">
        <v>41</v>
      </c>
      <c r="AR142" s="3" t="str">
        <f aca="false">AQ142&amp;TEXT(AM142,"0000")&amp;"','"&amp;AJ142&amp;"',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('XYZ-156-0137','CL3', '2012-06-19', 1, '', '', NULL, '2015-06-19 00:25:19', '2015-06-19 00:25:19');</v>
      </c>
    </row>
    <row r="143" customFormat="false" ht="30.55" hidden="false" customHeight="false" outlineLevel="0" collapsed="false">
      <c r="B143" s="0" t="s">
        <v>818</v>
      </c>
      <c r="C143" s="0" t="s">
        <v>819</v>
      </c>
      <c r="D143" s="0" t="s">
        <v>51</v>
      </c>
      <c r="E143" s="4" t="s">
        <v>820</v>
      </c>
      <c r="F143" s="0" t="s">
        <v>640</v>
      </c>
      <c r="G143" s="2" t="s">
        <v>821</v>
      </c>
      <c r="J143" s="0" t="n">
        <f aca="false">SEARCH(" ", B143)</f>
        <v>3</v>
      </c>
      <c r="K143" s="0" t="str">
        <f aca="false">"'"&amp;MID(B143,1,J143-1)&amp;"'"</f>
        <v>'柴崎'</v>
      </c>
      <c r="L143" s="0" t="str">
        <f aca="false">"'"&amp;MID(B143, J143+1, LEN(B143)-J143+1)&amp;"'"</f>
        <v>'宏'</v>
      </c>
      <c r="M143" s="0" t="n">
        <f aca="false">SEARCH(" ", C143)</f>
        <v>5</v>
      </c>
      <c r="N143" s="0" t="str">
        <f aca="false">"'"&amp;MID(C143,1,M143-1)&amp;"'"</f>
        <v>'しばざき'</v>
      </c>
      <c r="O143" s="0" t="str">
        <f aca="false">"'"&amp;MID(C143, M143+1, LEN(E143)-M143+1)&amp;"'"</f>
        <v>'ひろし'</v>
      </c>
      <c r="P143" s="2" t="s">
        <v>822</v>
      </c>
      <c r="Q143" s="2" t="s">
        <v>805</v>
      </c>
      <c r="R143" s="0" t="n">
        <f aca="false">IF(D143="女", 1, 0)</f>
        <v>0</v>
      </c>
      <c r="S143" s="0" t="n">
        <f aca="false">YEAR(E143)</f>
        <v>2014</v>
      </c>
      <c r="T143" s="0" t="n">
        <f aca="false">MONTH(E143)</f>
        <v>8</v>
      </c>
      <c r="U143" s="0" t="n">
        <f aca="false">DAY(E143)</f>
        <v>10</v>
      </c>
      <c r="W143" s="0" t="n">
        <f aca="false">2016-S143</f>
        <v>2</v>
      </c>
      <c r="X143" s="0" t="n">
        <f aca="false">30*T143+U143</f>
        <v>250</v>
      </c>
      <c r="Y143" s="0" t="n">
        <f aca="false">365*W143+X143</f>
        <v>980</v>
      </c>
      <c r="Z143" s="0" t="n">
        <f aca="false">Y143*25</f>
        <v>24500</v>
      </c>
      <c r="AA143" s="0" t="n">
        <f aca="false">INT(Z143/365)</f>
        <v>67</v>
      </c>
      <c r="AB143" s="0" t="n">
        <f aca="false">Z143-365*AA143</f>
        <v>45</v>
      </c>
      <c r="AC143" s="0" t="n">
        <f aca="false">INT(AB143/30)</f>
        <v>1</v>
      </c>
      <c r="AD143" s="0" t="n">
        <f aca="false">AB143-30*AC143</f>
        <v>15</v>
      </c>
      <c r="AE143" s="0" t="n">
        <f aca="false">2030-AA143</f>
        <v>1963</v>
      </c>
      <c r="AF143" s="5" t="n">
        <f aca="false">DATE(AE143,AC143,AD143)</f>
        <v>23026</v>
      </c>
      <c r="AH143" s="0" t="n">
        <f aca="false">IF(R143=1, RANDBETWEEN(1,3), RANDBETWEEN(1,4))</f>
        <v>1</v>
      </c>
      <c r="AI143" s="6" t="n">
        <f aca="false">IF(R143=0, RANDBETWEEN(1,2), "--")</f>
        <v>2</v>
      </c>
      <c r="AJ143" s="0" t="str">
        <f aca="true">IF(R143=1, OFFSET($AF$1,0,AH143), IF(AI143=1,OFFSET($AF$2,0,AH143),OFFSET($AF$3,0,AH143)))</f>
        <v>CM1</v>
      </c>
      <c r="AL143" s="3" t="s">
        <v>38</v>
      </c>
      <c r="AM143" s="7" t="n">
        <f aca="false">AM142+1</f>
        <v>138</v>
      </c>
      <c r="AN143" s="2" t="s">
        <v>39</v>
      </c>
      <c r="AO143" s="3" t="str">
        <f aca="false">AL143&amp;TEXT(AM143,"0000")&amp;"',"&amp;K143&amp;","&amp;N143&amp;","&amp;P143&amp;","&amp;L143&amp;","&amp;O143&amp;","&amp;Q143&amp;","&amp;R143&amp;",'"&amp;TEXT(AF143,"YYYY-MM-DD")&amp;AN143&amp;G143&amp;"', '', '', '"&amp;F143&amp;"',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'XYZ-156-0138','柴崎','しばざき','Shibazaki','宏','ひろし','HIROSHI',0,'1963-01-15', '', '', '', '090-4475-  98', '', '', '鹿児島県', '', '', '2015-06-18 18:13:33', '2015-06-18 18:13:33');</v>
      </c>
      <c r="AP143" s="2" t="s">
        <v>40</v>
      </c>
      <c r="AQ143" s="3" t="s">
        <v>41</v>
      </c>
      <c r="AR143" s="3" t="str">
        <f aca="false">AQ143&amp;TEXT(AM143,"0000")&amp;"','"&amp;AJ143&amp;"',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('XYZ-156-0138','CM1', '2012-06-19', 1, '', '', NULL, '2015-06-19 00:25:19', '2015-06-19 00:25:19');</v>
      </c>
    </row>
    <row r="144" customFormat="false" ht="30.55" hidden="false" customHeight="false" outlineLevel="0" collapsed="false">
      <c r="B144" s="0" t="s">
        <v>823</v>
      </c>
      <c r="C144" s="0" t="s">
        <v>824</v>
      </c>
      <c r="D144" s="0" t="s">
        <v>51</v>
      </c>
      <c r="E144" s="4" t="s">
        <v>825</v>
      </c>
      <c r="F144" s="0" t="s">
        <v>826</v>
      </c>
      <c r="G144" s="2" t="s">
        <v>827</v>
      </c>
      <c r="J144" s="0" t="n">
        <f aca="false">SEARCH(" ", B144)</f>
        <v>3</v>
      </c>
      <c r="K144" s="0" t="str">
        <f aca="false">"'"&amp;MID(B144,1,J144-1)&amp;"'"</f>
        <v>'浅利'</v>
      </c>
      <c r="L144" s="0" t="str">
        <f aca="false">"'"&amp;MID(B144, J144+1, LEN(B144)-J144+1)&amp;"'"</f>
        <v>'花緑'</v>
      </c>
      <c r="M144" s="0" t="n">
        <f aca="false">SEARCH(" ", C144)</f>
        <v>4</v>
      </c>
      <c r="N144" s="0" t="str">
        <f aca="false">"'"&amp;MID(C144,1,M144-1)&amp;"'"</f>
        <v>'あさり'</v>
      </c>
      <c r="O144" s="0" t="str">
        <f aca="false">"'"&amp;MID(C144, M144+1, LEN(E144)-M144+1)&amp;"'"</f>
        <v>'かろく'</v>
      </c>
      <c r="P144" s="2" t="s">
        <v>828</v>
      </c>
      <c r="Q144" s="2" t="s">
        <v>829</v>
      </c>
      <c r="R144" s="0" t="n">
        <f aca="false">IF(D144="女", 1, 0)</f>
        <v>0</v>
      </c>
      <c r="S144" s="0" t="n">
        <f aca="false">YEAR(E144)</f>
        <v>2015</v>
      </c>
      <c r="T144" s="0" t="n">
        <f aca="false">MONTH(E144)</f>
        <v>5</v>
      </c>
      <c r="U144" s="0" t="n">
        <f aca="false">DAY(E144)</f>
        <v>15</v>
      </c>
      <c r="W144" s="0" t="n">
        <f aca="false">2016-S144</f>
        <v>1</v>
      </c>
      <c r="X144" s="0" t="n">
        <f aca="false">30*T144+U144</f>
        <v>165</v>
      </c>
      <c r="Y144" s="0" t="n">
        <f aca="false">365*W144+X144</f>
        <v>530</v>
      </c>
      <c r="Z144" s="0" t="n">
        <f aca="false">Y144*25</f>
        <v>13250</v>
      </c>
      <c r="AA144" s="0" t="n">
        <f aca="false">INT(Z144/365)</f>
        <v>36</v>
      </c>
      <c r="AB144" s="0" t="n">
        <f aca="false">Z144-365*AA144</f>
        <v>110</v>
      </c>
      <c r="AC144" s="0" t="n">
        <f aca="false">INT(AB144/30)</f>
        <v>3</v>
      </c>
      <c r="AD144" s="0" t="n">
        <f aca="false">AB144-30*AC144</f>
        <v>20</v>
      </c>
      <c r="AE144" s="0" t="n">
        <f aca="false">2030-AA144</f>
        <v>1994</v>
      </c>
      <c r="AF144" s="5" t="n">
        <f aca="false">DATE(AE144,AC144,AD144)</f>
        <v>34413</v>
      </c>
      <c r="AH144" s="0" t="n">
        <f aca="false">IF(R144=1, RANDBETWEEN(1,3), RANDBETWEEN(1,4))</f>
        <v>2</v>
      </c>
      <c r="AI144" s="6" t="n">
        <f aca="false">IF(R144=0, RANDBETWEEN(1,2), "--")</f>
        <v>2</v>
      </c>
      <c r="AJ144" s="0" t="str">
        <f aca="true">IF(R144=1, OFFSET($AF$1,0,AH144), IF(AI144=1,OFFSET($AF$2,0,AH144),OFFSET($AF$3,0,AH144)))</f>
        <v>CM2</v>
      </c>
      <c r="AL144" s="3" t="s">
        <v>38</v>
      </c>
      <c r="AM144" s="7" t="n">
        <f aca="false">AM143+1</f>
        <v>139</v>
      </c>
      <c r="AN144" s="2" t="s">
        <v>39</v>
      </c>
      <c r="AO144" s="3" t="str">
        <f aca="false">AL144&amp;TEXT(AM144,"0000")&amp;"',"&amp;K144&amp;","&amp;N144&amp;","&amp;P144&amp;","&amp;L144&amp;","&amp;O144&amp;","&amp;Q144&amp;","&amp;R144&amp;",'"&amp;TEXT(AF144,"YYYY-MM-DD")&amp;AN144&amp;G144&amp;"', '', '', '"&amp;F144&amp;"',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'XYZ-156-0139','浅利','あさり','Asari','花緑','かろく','KAROKU',0,'1994-03-20', '', '', '', '080-6485-8515', '', '', '岐阜県', '', '', '2015-06-18 18:13:33', '2015-06-18 18:13:33');</v>
      </c>
      <c r="AP144" s="2" t="s">
        <v>40</v>
      </c>
      <c r="AQ144" s="3" t="s">
        <v>41</v>
      </c>
      <c r="AR144" s="3" t="str">
        <f aca="false">AQ144&amp;TEXT(AM144,"0000")&amp;"','"&amp;AJ144&amp;"',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('XYZ-156-0139','CM2', '2012-06-19', 1, '', '', NULL, '2015-06-19 00:25:19', '2015-06-19 00:25:19');</v>
      </c>
    </row>
    <row r="145" customFormat="false" ht="30.55" hidden="false" customHeight="false" outlineLevel="0" collapsed="false">
      <c r="B145" s="0" t="s">
        <v>830</v>
      </c>
      <c r="C145" s="0" t="s">
        <v>831</v>
      </c>
      <c r="D145" s="0" t="s">
        <v>32</v>
      </c>
      <c r="E145" s="4" t="s">
        <v>110</v>
      </c>
      <c r="F145" s="0" t="s">
        <v>282</v>
      </c>
      <c r="G145" s="2" t="s">
        <v>832</v>
      </c>
      <c r="J145" s="0" t="n">
        <f aca="false">SEARCH(" ", B145)</f>
        <v>3</v>
      </c>
      <c r="K145" s="0" t="str">
        <f aca="false">"'"&amp;MID(B145,1,J145-1)&amp;"'"</f>
        <v>'久野'</v>
      </c>
      <c r="L145" s="0" t="str">
        <f aca="false">"'"&amp;MID(B145, J145+1, LEN(B145)-J145+1)&amp;"'"</f>
        <v>'涼子'</v>
      </c>
      <c r="M145" s="0" t="n">
        <f aca="false">SEARCH(" ", C145)</f>
        <v>4</v>
      </c>
      <c r="N145" s="0" t="str">
        <f aca="false">"'"&amp;MID(C145,1,M145-1)&amp;"'"</f>
        <v>'ひさの'</v>
      </c>
      <c r="O145" s="0" t="str">
        <f aca="false">"'"&amp;MID(C145, M145+1, LEN(E145)-M145+1)&amp;"'"</f>
        <v>'りょうこ'</v>
      </c>
      <c r="P145" s="2" t="s">
        <v>833</v>
      </c>
      <c r="Q145" s="2" t="s">
        <v>147</v>
      </c>
      <c r="R145" s="0" t="n">
        <f aca="false">IF(D145="女", 1, 0)</f>
        <v>1</v>
      </c>
      <c r="S145" s="0" t="n">
        <f aca="false">YEAR(E145)</f>
        <v>2014</v>
      </c>
      <c r="T145" s="0" t="n">
        <f aca="false">MONTH(E145)</f>
        <v>8</v>
      </c>
      <c r="U145" s="0" t="n">
        <f aca="false">DAY(E145)</f>
        <v>12</v>
      </c>
      <c r="W145" s="0" t="n">
        <f aca="false">2016-S145</f>
        <v>2</v>
      </c>
      <c r="X145" s="0" t="n">
        <f aca="false">30*T145+U145</f>
        <v>252</v>
      </c>
      <c r="Y145" s="0" t="n">
        <f aca="false">365*W145+X145</f>
        <v>982</v>
      </c>
      <c r="Z145" s="0" t="n">
        <f aca="false">Y145*25</f>
        <v>24550</v>
      </c>
      <c r="AA145" s="0" t="n">
        <f aca="false">INT(Z145/365)</f>
        <v>67</v>
      </c>
      <c r="AB145" s="0" t="n">
        <f aca="false">Z145-365*AA145</f>
        <v>95</v>
      </c>
      <c r="AC145" s="0" t="n">
        <f aca="false">INT(AB145/30)</f>
        <v>3</v>
      </c>
      <c r="AD145" s="0" t="n">
        <f aca="false">AB145-30*AC145</f>
        <v>5</v>
      </c>
      <c r="AE145" s="0" t="n">
        <f aca="false">2030-AA145</f>
        <v>1963</v>
      </c>
      <c r="AF145" s="5" t="n">
        <f aca="false">DATE(AE145,AC145,AD145)</f>
        <v>23075</v>
      </c>
      <c r="AH145" s="0" t="n">
        <f aca="false">IF(R145=1, RANDBETWEEN(1,3), RANDBETWEEN(1,4))</f>
        <v>3</v>
      </c>
      <c r="AI145" s="6" t="str">
        <f aca="false">IF(R145=0, RANDBETWEEN(1,2), "--")</f>
        <v>--</v>
      </c>
      <c r="AJ145" s="0" t="str">
        <f aca="true">IF(R145=1, OFFSET($AF$1,0,AH145), IF(AI145=1,OFFSET($AF$2,0,AH145),OFFSET($AF$3,0,AH145)))</f>
        <v>CL3</v>
      </c>
      <c r="AL145" s="3" t="s">
        <v>38</v>
      </c>
      <c r="AM145" s="7" t="n">
        <f aca="false">AM144+1</f>
        <v>140</v>
      </c>
      <c r="AN145" s="2" t="s">
        <v>39</v>
      </c>
      <c r="AO145" s="3" t="str">
        <f aca="false">AL145&amp;TEXT(AM145,"0000")&amp;"',"&amp;K145&amp;","&amp;N145&amp;","&amp;P145&amp;","&amp;L145&amp;","&amp;O145&amp;","&amp;Q145&amp;","&amp;R145&amp;",'"&amp;TEXT(AF145,"YYYY-MM-DD")&amp;AN145&amp;G145&amp;"', '', '', '"&amp;F145&amp;"',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'XYZ-156-0140','久野','ひさの','Hisano','涼子','りょうこ','RYOKO',1,'1963-03-05', '', '', '', '080-8845-1674', '', '', '福島県', '', '', '2015-06-18 18:13:33', '2015-06-18 18:13:33');</v>
      </c>
      <c r="AP145" s="2" t="s">
        <v>40</v>
      </c>
      <c r="AQ145" s="3" t="s">
        <v>41</v>
      </c>
      <c r="AR145" s="3" t="str">
        <f aca="false">AQ145&amp;TEXT(AM145,"0000")&amp;"','"&amp;AJ145&amp;"',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('XYZ-156-0140','CL3', '2012-06-19', 1, '', '', NULL, '2015-06-19 00:25:19', '2015-06-19 00:25:19');</v>
      </c>
    </row>
    <row r="146" customFormat="false" ht="30.55" hidden="false" customHeight="false" outlineLevel="0" collapsed="false">
      <c r="B146" s="0" t="s">
        <v>834</v>
      </c>
      <c r="C146" s="0" t="s">
        <v>835</v>
      </c>
      <c r="D146" s="0" t="s">
        <v>32</v>
      </c>
      <c r="E146" s="4" t="s">
        <v>836</v>
      </c>
      <c r="F146" s="0" t="s">
        <v>66</v>
      </c>
      <c r="G146" s="2" t="s">
        <v>837</v>
      </c>
      <c r="J146" s="0" t="n">
        <f aca="false">SEARCH(" ", B146)</f>
        <v>3</v>
      </c>
      <c r="K146" s="0" t="str">
        <f aca="false">"'"&amp;MID(B146,1,J146-1)&amp;"'"</f>
        <v>'大石'</v>
      </c>
      <c r="L146" s="0" t="str">
        <f aca="false">"'"&amp;MID(B146, J146+1, LEN(B146)-J146+1)&amp;"'"</f>
        <v>'陽子'</v>
      </c>
      <c r="M146" s="0" t="n">
        <f aca="false">SEARCH(" ", C146)</f>
        <v>5</v>
      </c>
      <c r="N146" s="0" t="str">
        <f aca="false">"'"&amp;MID(C146,1,M146-1)&amp;"'"</f>
        <v>'おおいし'</v>
      </c>
      <c r="O146" s="0" t="str">
        <f aca="false">"'"&amp;MID(C146, M146+1, LEN(E146)-M146+1)&amp;"'"</f>
        <v>'ようこ'</v>
      </c>
      <c r="P146" s="2" t="s">
        <v>838</v>
      </c>
      <c r="Q146" s="2" t="s">
        <v>839</v>
      </c>
      <c r="R146" s="0" t="n">
        <f aca="false">IF(D146="女", 1, 0)</f>
        <v>1</v>
      </c>
      <c r="S146" s="0" t="n">
        <f aca="false">YEAR(E146)</f>
        <v>2014</v>
      </c>
      <c r="T146" s="0" t="n">
        <f aca="false">MONTH(E146)</f>
        <v>11</v>
      </c>
      <c r="U146" s="0" t="n">
        <f aca="false">DAY(E146)</f>
        <v>29</v>
      </c>
      <c r="W146" s="0" t="n">
        <f aca="false">2016-S146</f>
        <v>2</v>
      </c>
      <c r="X146" s="0" t="n">
        <f aca="false">30*T146+U146</f>
        <v>359</v>
      </c>
      <c r="Y146" s="0" t="n">
        <f aca="false">365*W146+X146</f>
        <v>1089</v>
      </c>
      <c r="Z146" s="0" t="n">
        <f aca="false">Y146*25</f>
        <v>27225</v>
      </c>
      <c r="AA146" s="0" t="n">
        <f aca="false">INT(Z146/365)</f>
        <v>74</v>
      </c>
      <c r="AB146" s="0" t="n">
        <f aca="false">Z146-365*AA146</f>
        <v>215</v>
      </c>
      <c r="AC146" s="0" t="n">
        <f aca="false">INT(AB146/30)</f>
        <v>7</v>
      </c>
      <c r="AD146" s="0" t="n">
        <f aca="false">AB146-30*AC146</f>
        <v>5</v>
      </c>
      <c r="AE146" s="0" t="n">
        <f aca="false">2030-AA146</f>
        <v>1956</v>
      </c>
      <c r="AF146" s="5" t="n">
        <f aca="false">DATE(AE146,AC146,AD146)</f>
        <v>20641</v>
      </c>
      <c r="AH146" s="0" t="n">
        <f aca="false">IF(R146=1, RANDBETWEEN(1,3), RANDBETWEEN(1,4))</f>
        <v>3</v>
      </c>
      <c r="AI146" s="6" t="str">
        <f aca="false">IF(R146=0, RANDBETWEEN(1,2), "--")</f>
        <v>--</v>
      </c>
      <c r="AJ146" s="0" t="str">
        <f aca="true">IF(R146=1, OFFSET($AF$1,0,AH146), IF(AI146=1,OFFSET($AF$2,0,AH146),OFFSET($AF$3,0,AH146)))</f>
        <v>CL3</v>
      </c>
      <c r="AL146" s="3" t="s">
        <v>38</v>
      </c>
      <c r="AM146" s="7" t="n">
        <f aca="false">AM145+1</f>
        <v>141</v>
      </c>
      <c r="AN146" s="2" t="s">
        <v>39</v>
      </c>
      <c r="AO146" s="3" t="str">
        <f aca="false">AL146&amp;TEXT(AM146,"0000")&amp;"',"&amp;K146&amp;","&amp;N146&amp;","&amp;P146&amp;","&amp;L146&amp;","&amp;O146&amp;","&amp;Q146&amp;","&amp;R146&amp;",'"&amp;TEXT(AF146,"YYYY-MM-DD")&amp;AN146&amp;G146&amp;"', '', '', '"&amp;F146&amp;"',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'XYZ-156-0141','大石','おおいし','Oishi','陽子','ようこ','YOKO',1,'1956-07-05', '', '', '', '080- 432-9566', '', '', '兵庫県', '', '', '2015-06-18 18:13:33', '2015-06-18 18:13:33');</v>
      </c>
      <c r="AP146" s="2" t="s">
        <v>40</v>
      </c>
      <c r="AQ146" s="3" t="s">
        <v>41</v>
      </c>
      <c r="AR146" s="3" t="str">
        <f aca="false">AQ146&amp;TEXT(AM146,"0000")&amp;"','"&amp;AJ146&amp;"',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('XYZ-156-0141','CL3', '2012-06-19', 1, '', '', NULL, '2015-06-19 00:25:19', '2015-06-19 00:25:19');</v>
      </c>
    </row>
    <row r="147" customFormat="false" ht="30.55" hidden="false" customHeight="false" outlineLevel="0" collapsed="false">
      <c r="B147" s="0" t="s">
        <v>840</v>
      </c>
      <c r="C147" s="0" t="s">
        <v>841</v>
      </c>
      <c r="D147" s="0" t="s">
        <v>51</v>
      </c>
      <c r="E147" s="4" t="s">
        <v>842</v>
      </c>
      <c r="F147" s="0" t="s">
        <v>282</v>
      </c>
      <c r="G147" s="2" t="s">
        <v>843</v>
      </c>
      <c r="J147" s="0" t="n">
        <f aca="false">SEARCH(" ", B147)</f>
        <v>3</v>
      </c>
      <c r="K147" s="0" t="str">
        <f aca="false">"'"&amp;MID(B147,1,J147-1)&amp;"'"</f>
        <v>'松居'</v>
      </c>
      <c r="L147" s="0" t="str">
        <f aca="false">"'"&amp;MID(B147, J147+1, LEN(B147)-J147+1)&amp;"'"</f>
        <v>'隼士'</v>
      </c>
      <c r="M147" s="0" t="n">
        <f aca="false">SEARCH(" ", C147)</f>
        <v>4</v>
      </c>
      <c r="N147" s="0" t="str">
        <f aca="false">"'"&amp;MID(C147,1,M147-1)&amp;"'"</f>
        <v>'まつい'</v>
      </c>
      <c r="O147" s="0" t="str">
        <f aca="false">"'"&amp;MID(C147, M147+1, LEN(E147)-M147+1)&amp;"'"</f>
        <v>'しゅんじ'</v>
      </c>
      <c r="P147" s="2" t="s">
        <v>844</v>
      </c>
      <c r="Q147" s="2" t="s">
        <v>181</v>
      </c>
      <c r="R147" s="0" t="n">
        <f aca="false">IF(D147="女", 1, 0)</f>
        <v>0</v>
      </c>
      <c r="S147" s="0" t="n">
        <f aca="false">YEAR(E147)</f>
        <v>2015</v>
      </c>
      <c r="T147" s="0" t="n">
        <f aca="false">MONTH(E147)</f>
        <v>1</v>
      </c>
      <c r="U147" s="0" t="n">
        <f aca="false">DAY(E147)</f>
        <v>23</v>
      </c>
      <c r="W147" s="0" t="n">
        <f aca="false">2016-S147</f>
        <v>1</v>
      </c>
      <c r="X147" s="0" t="n">
        <f aca="false">30*T147+U147</f>
        <v>53</v>
      </c>
      <c r="Y147" s="0" t="n">
        <f aca="false">365*W147+X147</f>
        <v>418</v>
      </c>
      <c r="Z147" s="0" t="n">
        <f aca="false">Y147*25</f>
        <v>10450</v>
      </c>
      <c r="AA147" s="0" t="n">
        <f aca="false">INT(Z147/365)</f>
        <v>28</v>
      </c>
      <c r="AB147" s="0" t="n">
        <f aca="false">Z147-365*AA147</f>
        <v>230</v>
      </c>
      <c r="AC147" s="0" t="n">
        <f aca="false">INT(AB147/30)</f>
        <v>7</v>
      </c>
      <c r="AD147" s="0" t="n">
        <f aca="false">AB147-30*AC147</f>
        <v>20</v>
      </c>
      <c r="AE147" s="0" t="n">
        <f aca="false">2030-AA147</f>
        <v>2002</v>
      </c>
      <c r="AF147" s="5" t="n">
        <f aca="false">DATE(AE147,AC147,AD147)</f>
        <v>37457</v>
      </c>
      <c r="AH147" s="0" t="n">
        <f aca="false">IF(R147=1, RANDBETWEEN(1,3), RANDBETWEEN(1,4))</f>
        <v>2</v>
      </c>
      <c r="AI147" s="6" t="n">
        <f aca="false">IF(R147=0, RANDBETWEEN(1,2), "--")</f>
        <v>1</v>
      </c>
      <c r="AJ147" s="0" t="str">
        <f aca="true">IF(R147=1, OFFSET($AF$1,0,AH147), IF(AI147=1,OFFSET($AF$2,0,AH147),OFFSET($AF$3,0,AH147)))</f>
        <v>C2</v>
      </c>
      <c r="AL147" s="3" t="s">
        <v>38</v>
      </c>
      <c r="AM147" s="7" t="n">
        <f aca="false">AM146+1</f>
        <v>142</v>
      </c>
      <c r="AN147" s="2" t="s">
        <v>39</v>
      </c>
      <c r="AO147" s="3" t="str">
        <f aca="false">AL147&amp;TEXT(AM147,"0000")&amp;"',"&amp;K147&amp;","&amp;N147&amp;","&amp;P147&amp;","&amp;L147&amp;","&amp;O147&amp;","&amp;Q147&amp;","&amp;R147&amp;",'"&amp;TEXT(AF147,"YYYY-MM-DD")&amp;AN147&amp;G147&amp;"', '', '', '"&amp;F147&amp;"',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'XYZ-156-0142','松居','まつい','Matsui','隼士','しゅんじ','SHUNJI',0,'2002-07-20', '', '', '', '080-9363-9200', '', '', '福島県', '', '', '2015-06-18 18:13:33', '2015-06-18 18:13:33');</v>
      </c>
      <c r="AP147" s="2" t="s">
        <v>40</v>
      </c>
      <c r="AQ147" s="3" t="s">
        <v>41</v>
      </c>
      <c r="AR147" s="3" t="str">
        <f aca="false">AQ147&amp;TEXT(AM147,"0000")&amp;"','"&amp;AJ147&amp;"',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('XYZ-156-0142','C2', '2012-06-19', 1, '', '', NULL, '2015-06-19 00:25:19', '2015-06-19 00:25:19');</v>
      </c>
    </row>
    <row r="148" customFormat="false" ht="30.55" hidden="false" customHeight="false" outlineLevel="0" collapsed="false">
      <c r="B148" s="0" t="s">
        <v>845</v>
      </c>
      <c r="C148" s="0" t="s">
        <v>846</v>
      </c>
      <c r="D148" s="0" t="s">
        <v>51</v>
      </c>
      <c r="E148" s="4" t="s">
        <v>381</v>
      </c>
      <c r="F148" s="0" t="s">
        <v>92</v>
      </c>
      <c r="G148" s="2" t="s">
        <v>847</v>
      </c>
      <c r="J148" s="0" t="n">
        <f aca="false">SEARCH(" ", B148)</f>
        <v>3</v>
      </c>
      <c r="K148" s="0" t="str">
        <f aca="false">"'"&amp;MID(B148,1,J148-1)&amp;"'"</f>
        <v>'寺島'</v>
      </c>
      <c r="L148" s="0" t="str">
        <f aca="false">"'"&amp;MID(B148, J148+1, LEN(B148)-J148+1)&amp;"'"</f>
        <v>'剛基'</v>
      </c>
      <c r="M148" s="0" t="n">
        <f aca="false">SEARCH(" ", C148)</f>
        <v>5</v>
      </c>
      <c r="N148" s="0" t="str">
        <f aca="false">"'"&amp;MID(C148,1,M148-1)&amp;"'"</f>
        <v>'てらしま'</v>
      </c>
      <c r="O148" s="0" t="str">
        <f aca="false">"'"&amp;MID(C148, M148+1, LEN(E148)-M148+1)&amp;"'"</f>
        <v>'よしき'</v>
      </c>
      <c r="P148" s="2" t="s">
        <v>848</v>
      </c>
      <c r="Q148" s="2" t="s">
        <v>849</v>
      </c>
      <c r="R148" s="0" t="n">
        <f aca="false">IF(D148="女", 1, 0)</f>
        <v>0</v>
      </c>
      <c r="S148" s="0" t="n">
        <f aca="false">YEAR(E148)</f>
        <v>2015</v>
      </c>
      <c r="T148" s="0" t="n">
        <f aca="false">MONTH(E148)</f>
        <v>2</v>
      </c>
      <c r="U148" s="0" t="n">
        <f aca="false">DAY(E148)</f>
        <v>28</v>
      </c>
      <c r="W148" s="0" t="n">
        <f aca="false">2016-S148</f>
        <v>1</v>
      </c>
      <c r="X148" s="0" t="n">
        <f aca="false">30*T148+U148</f>
        <v>88</v>
      </c>
      <c r="Y148" s="0" t="n">
        <f aca="false">365*W148+X148</f>
        <v>453</v>
      </c>
      <c r="Z148" s="0" t="n">
        <f aca="false">Y148*25</f>
        <v>11325</v>
      </c>
      <c r="AA148" s="0" t="n">
        <f aca="false">INT(Z148/365)</f>
        <v>31</v>
      </c>
      <c r="AB148" s="0" t="n">
        <f aca="false">Z148-365*AA148</f>
        <v>10</v>
      </c>
      <c r="AC148" s="0" t="n">
        <f aca="false">INT(AB148/30)</f>
        <v>0</v>
      </c>
      <c r="AD148" s="0" t="n">
        <f aca="false">AB148-30*AC148</f>
        <v>10</v>
      </c>
      <c r="AE148" s="0" t="n">
        <f aca="false">2030-AA148</f>
        <v>1999</v>
      </c>
      <c r="AF148" s="5" t="n">
        <f aca="false">DATE(AE148,AC148,AD148)</f>
        <v>36139</v>
      </c>
      <c r="AH148" s="0" t="n">
        <f aca="false">IF(R148=1, RANDBETWEEN(1,3), RANDBETWEEN(1,4))</f>
        <v>2</v>
      </c>
      <c r="AI148" s="6" t="n">
        <f aca="false">IF(R148=0, RANDBETWEEN(1,2), "--")</f>
        <v>1</v>
      </c>
      <c r="AJ148" s="0" t="str">
        <f aca="true">IF(R148=1, OFFSET($AF$1,0,AH148), IF(AI148=1,OFFSET($AF$2,0,AH148),OFFSET($AF$3,0,AH148)))</f>
        <v>C2</v>
      </c>
      <c r="AL148" s="3" t="s">
        <v>38</v>
      </c>
      <c r="AM148" s="7" t="n">
        <f aca="false">AM147+1</f>
        <v>143</v>
      </c>
      <c r="AN148" s="2" t="s">
        <v>39</v>
      </c>
      <c r="AO148" s="3" t="str">
        <f aca="false">AL148&amp;TEXT(AM148,"0000")&amp;"',"&amp;K148&amp;","&amp;N148&amp;","&amp;P148&amp;","&amp;L148&amp;","&amp;O148&amp;","&amp;Q148&amp;","&amp;R148&amp;",'"&amp;TEXT(AF148,"YYYY-MM-DD")&amp;AN148&amp;G148&amp;"', '', '', '"&amp;F148&amp;"',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'XYZ-156-0143','寺島','てらしま','Terashima','剛基','よしき','YOSHIKI',0,'1998-12-10', '', '', '', '090-8008-6814', '', '', '埼玉県', '', '', '2015-06-18 18:13:33', '2015-06-18 18:13:33');</v>
      </c>
      <c r="AP148" s="2" t="s">
        <v>40</v>
      </c>
      <c r="AQ148" s="3" t="s">
        <v>41</v>
      </c>
      <c r="AR148" s="3" t="str">
        <f aca="false">AQ148&amp;TEXT(AM148,"0000")&amp;"','"&amp;AJ148&amp;"',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('XYZ-156-0143','C2', '2012-06-19', 1, '', '', NULL, '2015-06-19 00:25:19', '2015-06-19 00:25:19');</v>
      </c>
    </row>
    <row r="149" customFormat="false" ht="30.55" hidden="false" customHeight="false" outlineLevel="0" collapsed="false">
      <c r="B149" s="0" t="s">
        <v>850</v>
      </c>
      <c r="C149" s="0" t="s">
        <v>851</v>
      </c>
      <c r="D149" s="0" t="s">
        <v>51</v>
      </c>
      <c r="E149" s="4" t="s">
        <v>852</v>
      </c>
      <c r="F149" s="0" t="s">
        <v>826</v>
      </c>
      <c r="G149" s="2" t="s">
        <v>853</v>
      </c>
      <c r="J149" s="0" t="n">
        <f aca="false">SEARCH(" ", B149)</f>
        <v>3</v>
      </c>
      <c r="K149" s="0" t="str">
        <f aca="false">"'"&amp;MID(B149,1,J149-1)&amp;"'"</f>
        <v>'福田'</v>
      </c>
      <c r="L149" s="0" t="str">
        <f aca="false">"'"&amp;MID(B149, J149+1, LEN(B149)-J149+1)&amp;"'"</f>
        <v>'禄郎'</v>
      </c>
      <c r="M149" s="0" t="n">
        <f aca="false">SEARCH(" ", C149)</f>
        <v>4</v>
      </c>
      <c r="N149" s="0" t="str">
        <f aca="false">"'"&amp;MID(C149,1,M149-1)&amp;"'"</f>
        <v>'ふくだ'</v>
      </c>
      <c r="O149" s="0" t="str">
        <f aca="false">"'"&amp;MID(C149, M149+1, LEN(E149)-M149+1)&amp;"'"</f>
        <v>'ろくろう'</v>
      </c>
      <c r="P149" s="2" t="s">
        <v>854</v>
      </c>
      <c r="Q149" s="2" t="s">
        <v>127</v>
      </c>
      <c r="R149" s="0" t="n">
        <f aca="false">IF(D149="女", 1, 0)</f>
        <v>0</v>
      </c>
      <c r="S149" s="0" t="n">
        <f aca="false">YEAR(E149)</f>
        <v>2015</v>
      </c>
      <c r="T149" s="0" t="n">
        <f aca="false">MONTH(E149)</f>
        <v>3</v>
      </c>
      <c r="U149" s="0" t="n">
        <f aca="false">DAY(E149)</f>
        <v>5</v>
      </c>
      <c r="W149" s="0" t="n">
        <f aca="false">2016-S149</f>
        <v>1</v>
      </c>
      <c r="X149" s="0" t="n">
        <f aca="false">30*T149+U149</f>
        <v>95</v>
      </c>
      <c r="Y149" s="0" t="n">
        <f aca="false">365*W149+X149</f>
        <v>460</v>
      </c>
      <c r="Z149" s="0" t="n">
        <f aca="false">Y149*25</f>
        <v>11500</v>
      </c>
      <c r="AA149" s="0" t="n">
        <f aca="false">INT(Z149/365)</f>
        <v>31</v>
      </c>
      <c r="AB149" s="0" t="n">
        <f aca="false">Z149-365*AA149</f>
        <v>185</v>
      </c>
      <c r="AC149" s="0" t="n">
        <f aca="false">INT(AB149/30)</f>
        <v>6</v>
      </c>
      <c r="AD149" s="0" t="n">
        <f aca="false">AB149-30*AC149</f>
        <v>5</v>
      </c>
      <c r="AE149" s="0" t="n">
        <f aca="false">2030-AA149</f>
        <v>1999</v>
      </c>
      <c r="AF149" s="5" t="n">
        <f aca="false">DATE(AE149,AC149,AD149)</f>
        <v>36316</v>
      </c>
      <c r="AH149" s="0" t="n">
        <f aca="false">IF(R149=1, RANDBETWEEN(1,3), RANDBETWEEN(1,4))</f>
        <v>3</v>
      </c>
      <c r="AI149" s="6" t="n">
        <f aca="false">IF(R149=0, RANDBETWEEN(1,2), "--")</f>
        <v>2</v>
      </c>
      <c r="AJ149" s="0" t="str">
        <f aca="true">IF(R149=1, OFFSET($AF$1,0,AH149), IF(AI149=1,OFFSET($AF$2,0,AH149),OFFSET($AF$3,0,AH149)))</f>
        <v>CM3</v>
      </c>
      <c r="AL149" s="3" t="s">
        <v>38</v>
      </c>
      <c r="AM149" s="7" t="n">
        <f aca="false">AM148+1</f>
        <v>144</v>
      </c>
      <c r="AN149" s="2" t="s">
        <v>39</v>
      </c>
      <c r="AO149" s="3" t="str">
        <f aca="false">AL149&amp;TEXT(AM149,"0000")&amp;"',"&amp;K149&amp;","&amp;N149&amp;","&amp;P149&amp;","&amp;L149&amp;","&amp;O149&amp;","&amp;Q149&amp;","&amp;R149&amp;",'"&amp;TEXT(AF149,"YYYY-MM-DD")&amp;AN149&amp;G149&amp;"', '', '', '"&amp;F149&amp;"',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'XYZ-156-0144','福田','ふくだ','Fukuda','禄郎','ろくろう','ROKURO',0,'1999-06-05', '', '', '', '090-7875-6010', '', '', '岐阜県', '', '', '2015-06-18 18:13:33', '2015-06-18 18:13:33');</v>
      </c>
      <c r="AP149" s="2" t="s">
        <v>40</v>
      </c>
      <c r="AQ149" s="3" t="s">
        <v>41</v>
      </c>
      <c r="AR149" s="3" t="str">
        <f aca="false">AQ149&amp;TEXT(AM149,"0000")&amp;"','"&amp;AJ149&amp;"',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('XYZ-156-0144','CM3', '2012-06-19', 1, '', '', NULL, '2015-06-19 00:25:19', '2015-06-19 00:25:19');</v>
      </c>
    </row>
    <row r="150" customFormat="false" ht="30.55" hidden="false" customHeight="false" outlineLevel="0" collapsed="false">
      <c r="B150" s="0" t="s">
        <v>855</v>
      </c>
      <c r="C150" s="0" t="s">
        <v>856</v>
      </c>
      <c r="D150" s="0" t="s">
        <v>32</v>
      </c>
      <c r="E150" s="4" t="s">
        <v>245</v>
      </c>
      <c r="F150" s="0" t="s">
        <v>282</v>
      </c>
      <c r="G150" s="2" t="s">
        <v>857</v>
      </c>
      <c r="J150" s="0" t="n">
        <f aca="false">SEARCH(" ", B150)</f>
        <v>3</v>
      </c>
      <c r="K150" s="0" t="str">
        <f aca="false">"'"&amp;MID(B150,1,J150-1)&amp;"'"</f>
        <v>'浅野'</v>
      </c>
      <c r="L150" s="0" t="str">
        <f aca="false">"'"&amp;MID(B150, J150+1, LEN(B150)-J150+1)&amp;"'"</f>
        <v>'さやか'</v>
      </c>
      <c r="M150" s="0" t="n">
        <f aca="false">SEARCH(" ", C150)</f>
        <v>4</v>
      </c>
      <c r="N150" s="0" t="str">
        <f aca="false">"'"&amp;MID(C150,1,M150-1)&amp;"'"</f>
        <v>'あさの'</v>
      </c>
      <c r="O150" s="0" t="str">
        <f aca="false">"'"&amp;MID(C150, M150+1, LEN(E150)-M150+1)&amp;"'"</f>
        <v>'さやか'</v>
      </c>
      <c r="P150" s="2" t="s">
        <v>858</v>
      </c>
      <c r="Q150" s="2" t="s">
        <v>600</v>
      </c>
      <c r="R150" s="0" t="n">
        <f aca="false">IF(D150="女", 1, 0)</f>
        <v>1</v>
      </c>
      <c r="S150" s="0" t="n">
        <f aca="false">YEAR(E150)</f>
        <v>2014</v>
      </c>
      <c r="T150" s="0" t="n">
        <f aca="false">MONTH(E150)</f>
        <v>12</v>
      </c>
      <c r="U150" s="0" t="n">
        <f aca="false">DAY(E150)</f>
        <v>13</v>
      </c>
      <c r="W150" s="0" t="n">
        <f aca="false">2016-S150</f>
        <v>2</v>
      </c>
      <c r="X150" s="0" t="n">
        <f aca="false">30*T150+U150</f>
        <v>373</v>
      </c>
      <c r="Y150" s="0" t="n">
        <f aca="false">365*W150+X150</f>
        <v>1103</v>
      </c>
      <c r="Z150" s="0" t="n">
        <f aca="false">Y150*25</f>
        <v>27575</v>
      </c>
      <c r="AA150" s="0" t="n">
        <f aca="false">INT(Z150/365)</f>
        <v>75</v>
      </c>
      <c r="AB150" s="0" t="n">
        <f aca="false">Z150-365*AA150</f>
        <v>200</v>
      </c>
      <c r="AC150" s="0" t="n">
        <f aca="false">INT(AB150/30)</f>
        <v>6</v>
      </c>
      <c r="AD150" s="0" t="n">
        <f aca="false">AB150-30*AC150</f>
        <v>20</v>
      </c>
      <c r="AE150" s="0" t="n">
        <f aca="false">2030-AA150</f>
        <v>1955</v>
      </c>
      <c r="AF150" s="5" t="n">
        <f aca="false">DATE(AE150,AC150,AD150)</f>
        <v>20260</v>
      </c>
      <c r="AH150" s="0" t="n">
        <f aca="false">IF(R150=1, RANDBETWEEN(1,3), RANDBETWEEN(1,4))</f>
        <v>1</v>
      </c>
      <c r="AI150" s="6" t="str">
        <f aca="false">IF(R150=0, RANDBETWEEN(1,2), "--")</f>
        <v>--</v>
      </c>
      <c r="AJ150" s="0" t="str">
        <f aca="true">IF(R150=1, OFFSET($AF$1,0,AH150), IF(AI150=1,OFFSET($AF$2,0,AH150),OFFSET($AF$3,0,AH150)))</f>
        <v>CL1</v>
      </c>
      <c r="AL150" s="3" t="s">
        <v>38</v>
      </c>
      <c r="AM150" s="7" t="n">
        <f aca="false">AM149+1</f>
        <v>145</v>
      </c>
      <c r="AN150" s="2" t="s">
        <v>39</v>
      </c>
      <c r="AO150" s="3" t="str">
        <f aca="false">AL150&amp;TEXT(AM150,"0000")&amp;"',"&amp;K150&amp;","&amp;N150&amp;","&amp;P150&amp;","&amp;L150&amp;","&amp;O150&amp;","&amp;Q150&amp;","&amp;R150&amp;",'"&amp;TEXT(AF150,"YYYY-MM-DD")&amp;AN150&amp;G150&amp;"', '', '', '"&amp;F150&amp;"',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'XYZ-156-0145','浅野','あさの','Asano','さやか','さやか','SAYAKA',1,'1955-06-20', '', '', '', '090-3535-4246', '', '', '福島県', '', '', '2015-06-18 18:13:33', '2015-06-18 18:13:33');</v>
      </c>
      <c r="AP150" s="2" t="s">
        <v>40</v>
      </c>
      <c r="AQ150" s="3" t="s">
        <v>41</v>
      </c>
      <c r="AR150" s="3" t="str">
        <f aca="false">AQ150&amp;TEXT(AM150,"0000")&amp;"','"&amp;AJ150&amp;"',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('XYZ-156-0145','CL1', '2012-06-19', 1, '', '', NULL, '2015-06-19 00:25:19', '2015-06-19 00:25:19');</v>
      </c>
    </row>
    <row r="151" customFormat="false" ht="30.55" hidden="false" customHeight="false" outlineLevel="0" collapsed="false">
      <c r="B151" s="0" t="s">
        <v>859</v>
      </c>
      <c r="C151" s="0" t="s">
        <v>860</v>
      </c>
      <c r="D151" s="0" t="s">
        <v>51</v>
      </c>
      <c r="E151" s="4" t="s">
        <v>540</v>
      </c>
      <c r="F151" s="0" t="s">
        <v>53</v>
      </c>
      <c r="G151" s="2" t="s">
        <v>861</v>
      </c>
      <c r="J151" s="0" t="n">
        <f aca="false">SEARCH(" ", B151)</f>
        <v>3</v>
      </c>
      <c r="K151" s="0" t="str">
        <f aca="false">"'"&amp;MID(B151,1,J151-1)&amp;"'"</f>
        <v>'加納'</v>
      </c>
      <c r="L151" s="0" t="str">
        <f aca="false">"'"&amp;MID(B151, J151+1, LEN(B151)-J151+1)&amp;"'"</f>
        <v>'きみまろ'</v>
      </c>
      <c r="M151" s="0" t="n">
        <f aca="false">SEARCH(" ", C151)</f>
        <v>4</v>
      </c>
      <c r="N151" s="0" t="str">
        <f aca="false">"'"&amp;MID(C151,1,M151-1)&amp;"'"</f>
        <v>'かのう'</v>
      </c>
      <c r="O151" s="0" t="str">
        <f aca="false">"'"&amp;MID(C151, M151+1, LEN(E151)-M151+1)&amp;"'"</f>
        <v>'きみまろ'</v>
      </c>
      <c r="P151" s="2" t="s">
        <v>862</v>
      </c>
      <c r="Q151" s="2" t="s">
        <v>863</v>
      </c>
      <c r="R151" s="0" t="n">
        <f aca="false">IF(D151="女", 1, 0)</f>
        <v>0</v>
      </c>
      <c r="S151" s="0" t="n">
        <f aca="false">YEAR(E151)</f>
        <v>2014</v>
      </c>
      <c r="T151" s="0" t="n">
        <f aca="false">MONTH(E151)</f>
        <v>9</v>
      </c>
      <c r="U151" s="0" t="n">
        <f aca="false">DAY(E151)</f>
        <v>8</v>
      </c>
      <c r="W151" s="0" t="n">
        <f aca="false">2016-S151</f>
        <v>2</v>
      </c>
      <c r="X151" s="0" t="n">
        <f aca="false">30*T151+U151</f>
        <v>278</v>
      </c>
      <c r="Y151" s="0" t="n">
        <f aca="false">365*W151+X151</f>
        <v>1008</v>
      </c>
      <c r="Z151" s="0" t="n">
        <f aca="false">Y151*25</f>
        <v>25200</v>
      </c>
      <c r="AA151" s="0" t="n">
        <f aca="false">INT(Z151/365)</f>
        <v>69</v>
      </c>
      <c r="AB151" s="0" t="n">
        <f aca="false">Z151-365*AA151</f>
        <v>15</v>
      </c>
      <c r="AC151" s="0" t="n">
        <f aca="false">INT(AB151/30)</f>
        <v>0</v>
      </c>
      <c r="AD151" s="0" t="n">
        <f aca="false">AB151-30*AC151</f>
        <v>15</v>
      </c>
      <c r="AE151" s="0" t="n">
        <f aca="false">2030-AA151</f>
        <v>1961</v>
      </c>
      <c r="AF151" s="5" t="n">
        <f aca="false">DATE(AE151,AC151,AD151)</f>
        <v>22265</v>
      </c>
      <c r="AH151" s="0" t="n">
        <f aca="false">IF(R151=1, RANDBETWEEN(1,3), RANDBETWEEN(1,4))</f>
        <v>2</v>
      </c>
      <c r="AI151" s="6" t="n">
        <f aca="false">IF(R151=0, RANDBETWEEN(1,2), "--")</f>
        <v>2</v>
      </c>
      <c r="AJ151" s="0" t="str">
        <f aca="true">IF(R151=1, OFFSET($AF$1,0,AH151), IF(AI151=1,OFFSET($AF$2,0,AH151),OFFSET($AF$3,0,AH151)))</f>
        <v>CM2</v>
      </c>
      <c r="AL151" s="3" t="s">
        <v>38</v>
      </c>
      <c r="AM151" s="7" t="n">
        <f aca="false">AM150+1</f>
        <v>146</v>
      </c>
      <c r="AN151" s="2" t="s">
        <v>39</v>
      </c>
      <c r="AO151" s="3" t="str">
        <f aca="false">AL151&amp;TEXT(AM151,"0000")&amp;"',"&amp;K151&amp;","&amp;N151&amp;","&amp;P151&amp;","&amp;L151&amp;","&amp;O151&amp;","&amp;Q151&amp;","&amp;R151&amp;",'"&amp;TEXT(AF151,"YYYY-MM-DD")&amp;AN151&amp;G151&amp;"', '', '', '"&amp;F151&amp;"',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'XYZ-156-0146','加納','かのう','Kano','きみまろ','きみまろ','KIMIMARO',0,'1960-12-15', '', '', '', '090-6927-8448', '', '', '東京都', '', '', '2015-06-18 18:13:33', '2015-06-18 18:13:33');</v>
      </c>
      <c r="AP151" s="2" t="s">
        <v>40</v>
      </c>
      <c r="AQ151" s="3" t="s">
        <v>41</v>
      </c>
      <c r="AR151" s="3" t="str">
        <f aca="false">AQ151&amp;TEXT(AM151,"0000")&amp;"','"&amp;AJ151&amp;"',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('XYZ-156-0146','CM2', '2012-06-19', 1, '', '', NULL, '2015-06-19 00:25:19', '2015-06-19 00:25:19');</v>
      </c>
    </row>
    <row r="152" customFormat="false" ht="30.55" hidden="false" customHeight="false" outlineLevel="0" collapsed="false">
      <c r="B152" s="0" t="s">
        <v>864</v>
      </c>
      <c r="C152" s="0" t="s">
        <v>865</v>
      </c>
      <c r="D152" s="0" t="s">
        <v>51</v>
      </c>
      <c r="E152" s="4" t="s">
        <v>866</v>
      </c>
      <c r="F152" s="0" t="s">
        <v>111</v>
      </c>
      <c r="G152" s="2" t="s">
        <v>867</v>
      </c>
      <c r="J152" s="0" t="n">
        <f aca="false">SEARCH(" ", B152)</f>
        <v>3</v>
      </c>
      <c r="K152" s="0" t="str">
        <f aca="false">"'"&amp;MID(B152,1,J152-1)&amp;"'"</f>
        <v>'日下'</v>
      </c>
      <c r="L152" s="0" t="str">
        <f aca="false">"'"&amp;MID(B152, J152+1, LEN(B152)-J152+1)&amp;"'"</f>
        <v>'徹'</v>
      </c>
      <c r="M152" s="0" t="n">
        <f aca="false">SEARCH(" ", C152)</f>
        <v>5</v>
      </c>
      <c r="N152" s="0" t="str">
        <f aca="false">"'"&amp;MID(C152,1,M152-1)&amp;"'"</f>
        <v>'ひのした'</v>
      </c>
      <c r="O152" s="0" t="str">
        <f aca="false">"'"&amp;MID(C152, M152+1, LEN(E152)-M152+1)&amp;"'"</f>
        <v>'とおる'</v>
      </c>
      <c r="P152" s="2" t="s">
        <v>868</v>
      </c>
      <c r="Q152" s="2" t="s">
        <v>869</v>
      </c>
      <c r="R152" s="0" t="n">
        <f aca="false">IF(D152="女", 1, 0)</f>
        <v>0</v>
      </c>
      <c r="S152" s="0" t="n">
        <f aca="false">YEAR(E152)</f>
        <v>2015</v>
      </c>
      <c r="T152" s="0" t="n">
        <f aca="false">MONTH(E152)</f>
        <v>3</v>
      </c>
      <c r="U152" s="0" t="n">
        <f aca="false">DAY(E152)</f>
        <v>2</v>
      </c>
      <c r="W152" s="0" t="n">
        <f aca="false">2016-S152</f>
        <v>1</v>
      </c>
      <c r="X152" s="0" t="n">
        <f aca="false">30*T152+U152</f>
        <v>92</v>
      </c>
      <c r="Y152" s="0" t="n">
        <f aca="false">365*W152+X152</f>
        <v>457</v>
      </c>
      <c r="Z152" s="0" t="n">
        <f aca="false">Y152*25</f>
        <v>11425</v>
      </c>
      <c r="AA152" s="0" t="n">
        <f aca="false">INT(Z152/365)</f>
        <v>31</v>
      </c>
      <c r="AB152" s="0" t="n">
        <f aca="false">Z152-365*AA152</f>
        <v>110</v>
      </c>
      <c r="AC152" s="0" t="n">
        <f aca="false">INT(AB152/30)</f>
        <v>3</v>
      </c>
      <c r="AD152" s="0" t="n">
        <f aca="false">AB152-30*AC152</f>
        <v>20</v>
      </c>
      <c r="AE152" s="0" t="n">
        <f aca="false">2030-AA152</f>
        <v>1999</v>
      </c>
      <c r="AF152" s="5" t="n">
        <f aca="false">DATE(AE152,AC152,AD152)</f>
        <v>36239</v>
      </c>
      <c r="AH152" s="0" t="n">
        <f aca="false">IF(R152=1, RANDBETWEEN(1,3), RANDBETWEEN(1,4))</f>
        <v>3</v>
      </c>
      <c r="AI152" s="6" t="n">
        <f aca="false">IF(R152=0, RANDBETWEEN(1,2), "--")</f>
        <v>2</v>
      </c>
      <c r="AJ152" s="0" t="str">
        <f aca="true">IF(R152=1, OFFSET($AF$1,0,AH152), IF(AI152=1,OFFSET($AF$2,0,AH152),OFFSET($AF$3,0,AH152)))</f>
        <v>CM3</v>
      </c>
      <c r="AL152" s="3" t="s">
        <v>38</v>
      </c>
      <c r="AM152" s="7" t="n">
        <f aca="false">AM151+1</f>
        <v>147</v>
      </c>
      <c r="AN152" s="2" t="s">
        <v>39</v>
      </c>
      <c r="AO152" s="3" t="str">
        <f aca="false">AL152&amp;TEXT(AM152,"0000")&amp;"',"&amp;K152&amp;","&amp;N152&amp;","&amp;P152&amp;","&amp;L152&amp;","&amp;O152&amp;","&amp;Q152&amp;","&amp;R152&amp;",'"&amp;TEXT(AF152,"YYYY-MM-DD")&amp;AN152&amp;G152&amp;"', '', '', '"&amp;F152&amp;"',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'XYZ-156-0147','日下','ひのした','Hinoshita','徹','とおる','TORU',0,'1999-03-20', '', '', '', '080-4094-4010', '', '', '福岡県', '', '', '2015-06-18 18:13:33', '2015-06-18 18:13:33');</v>
      </c>
      <c r="AP152" s="2" t="s">
        <v>40</v>
      </c>
      <c r="AQ152" s="3" t="s">
        <v>41</v>
      </c>
      <c r="AR152" s="3" t="str">
        <f aca="false">AQ152&amp;TEXT(AM152,"0000")&amp;"','"&amp;AJ152&amp;"',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('XYZ-156-0147','CM3', '2012-06-19', 1, '', '', NULL, '2015-06-19 00:25:19', '2015-06-19 00:25:19');</v>
      </c>
    </row>
    <row r="153" customFormat="false" ht="30.55" hidden="false" customHeight="false" outlineLevel="0" collapsed="false">
      <c r="B153" s="0" t="s">
        <v>870</v>
      </c>
      <c r="C153" s="0" t="s">
        <v>871</v>
      </c>
      <c r="D153" s="0" t="s">
        <v>51</v>
      </c>
      <c r="E153" s="4" t="s">
        <v>872</v>
      </c>
      <c r="F153" s="0" t="s">
        <v>873</v>
      </c>
      <c r="G153" s="2" t="s">
        <v>874</v>
      </c>
      <c r="J153" s="0" t="n">
        <f aca="false">SEARCH(" ", B153)</f>
        <v>3</v>
      </c>
      <c r="K153" s="0" t="str">
        <f aca="false">"'"&amp;MID(B153,1,J153-1)&amp;"'"</f>
        <v>'西口'</v>
      </c>
      <c r="L153" s="0" t="str">
        <f aca="false">"'"&amp;MID(B153, J153+1, LEN(B153)-J153+1)&amp;"'"</f>
        <v>'長利'</v>
      </c>
      <c r="M153" s="0" t="n">
        <f aca="false">SEARCH(" ", C153)</f>
        <v>5</v>
      </c>
      <c r="N153" s="0" t="str">
        <f aca="false">"'"&amp;MID(C153,1,M153-1)&amp;"'"</f>
        <v>'にしぐち'</v>
      </c>
      <c r="O153" s="0" t="str">
        <f aca="false">"'"&amp;MID(C153, M153+1, LEN(E153)-M153+1)&amp;"'"</f>
        <v>'ながとし'</v>
      </c>
      <c r="P153" s="2" t="s">
        <v>875</v>
      </c>
      <c r="Q153" s="2" t="s">
        <v>876</v>
      </c>
      <c r="R153" s="0" t="n">
        <f aca="false">IF(D153="女", 1, 0)</f>
        <v>0</v>
      </c>
      <c r="S153" s="0" t="n">
        <f aca="false">YEAR(E153)</f>
        <v>2015</v>
      </c>
      <c r="T153" s="0" t="n">
        <f aca="false">MONTH(E153)</f>
        <v>6</v>
      </c>
      <c r="U153" s="0" t="n">
        <f aca="false">DAY(E153)</f>
        <v>9</v>
      </c>
      <c r="W153" s="0" t="n">
        <f aca="false">2016-S153</f>
        <v>1</v>
      </c>
      <c r="X153" s="0" t="n">
        <f aca="false">30*T153+U153</f>
        <v>189</v>
      </c>
      <c r="Y153" s="0" t="n">
        <f aca="false">365*W153+X153</f>
        <v>554</v>
      </c>
      <c r="Z153" s="0" t="n">
        <f aca="false">Y153*25</f>
        <v>13850</v>
      </c>
      <c r="AA153" s="0" t="n">
        <f aca="false">INT(Z153/365)</f>
        <v>37</v>
      </c>
      <c r="AB153" s="0" t="n">
        <f aca="false">Z153-365*AA153</f>
        <v>345</v>
      </c>
      <c r="AC153" s="0" t="n">
        <f aca="false">INT(AB153/30)</f>
        <v>11</v>
      </c>
      <c r="AD153" s="0" t="n">
        <f aca="false">AB153-30*AC153</f>
        <v>15</v>
      </c>
      <c r="AE153" s="0" t="n">
        <f aca="false">2030-AA153</f>
        <v>1993</v>
      </c>
      <c r="AF153" s="5" t="n">
        <f aca="false">DATE(AE153,AC153,AD153)</f>
        <v>34288</v>
      </c>
      <c r="AH153" s="0" t="n">
        <f aca="false">IF(R153=1, RANDBETWEEN(1,3), RANDBETWEEN(1,4))</f>
        <v>4</v>
      </c>
      <c r="AI153" s="6" t="n">
        <f aca="false">IF(R153=0, RANDBETWEEN(1,2), "--")</f>
        <v>2</v>
      </c>
      <c r="AJ153" s="0" t="str">
        <f aca="true">IF(R153=1, OFFSET($AF$1,0,AH153), IF(AI153=1,OFFSET($AF$2,0,AH153),OFFSET($AF$3,0,AH153)))</f>
        <v>CM4</v>
      </c>
      <c r="AL153" s="3" t="s">
        <v>38</v>
      </c>
      <c r="AM153" s="7" t="n">
        <f aca="false">AM152+1</f>
        <v>148</v>
      </c>
      <c r="AN153" s="2" t="s">
        <v>39</v>
      </c>
      <c r="AO153" s="3" t="str">
        <f aca="false">AL153&amp;TEXT(AM153,"0000")&amp;"',"&amp;K153&amp;","&amp;N153&amp;","&amp;P153&amp;","&amp;L153&amp;","&amp;O153&amp;","&amp;Q153&amp;","&amp;R153&amp;",'"&amp;TEXT(AF153,"YYYY-MM-DD")&amp;AN153&amp;G153&amp;"', '', '', '"&amp;F153&amp;"',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'XYZ-156-0148','西口','にしぐち','Nishiguchi','長利','ながとし','NAGATOSHI',0,'1993-11-15', '', '', '', '090- 911-5788', '', '', '滋賀県', '', '', '2015-06-18 18:13:33', '2015-06-18 18:13:33');</v>
      </c>
      <c r="AP153" s="2" t="s">
        <v>40</v>
      </c>
      <c r="AQ153" s="3" t="s">
        <v>41</v>
      </c>
      <c r="AR153" s="3" t="str">
        <f aca="false">AQ153&amp;TEXT(AM153,"0000")&amp;"','"&amp;AJ153&amp;"',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('XYZ-156-0148','CM4', '2012-06-19', 1, '', '', NULL, '2015-06-19 00:25:19', '2015-06-19 00:25:19');</v>
      </c>
    </row>
    <row r="154" customFormat="false" ht="30.55" hidden="false" customHeight="false" outlineLevel="0" collapsed="false">
      <c r="B154" s="0" t="s">
        <v>877</v>
      </c>
      <c r="C154" s="0" t="s">
        <v>878</v>
      </c>
      <c r="D154" s="0" t="s">
        <v>51</v>
      </c>
      <c r="E154" s="4" t="s">
        <v>698</v>
      </c>
      <c r="F154" s="0" t="s">
        <v>730</v>
      </c>
      <c r="G154" s="2" t="s">
        <v>879</v>
      </c>
      <c r="J154" s="0" t="n">
        <f aca="false">SEARCH(" ", B154)</f>
        <v>3</v>
      </c>
      <c r="K154" s="0" t="str">
        <f aca="false">"'"&amp;MID(B154,1,J154-1)&amp;"'"</f>
        <v>'志村'</v>
      </c>
      <c r="L154" s="0" t="str">
        <f aca="false">"'"&amp;MID(B154, J154+1, LEN(B154)-J154+1)&amp;"'"</f>
        <v>'米蔵'</v>
      </c>
      <c r="M154" s="0" t="n">
        <f aca="false">SEARCH(" ", C154)</f>
        <v>4</v>
      </c>
      <c r="N154" s="0" t="str">
        <f aca="false">"'"&amp;MID(C154,1,M154-1)&amp;"'"</f>
        <v>'しむら'</v>
      </c>
      <c r="O154" s="0" t="str">
        <f aca="false">"'"&amp;MID(C154, M154+1, LEN(E154)-M154+1)&amp;"'"</f>
        <v>'よねぞう'</v>
      </c>
      <c r="P154" s="2" t="s">
        <v>880</v>
      </c>
      <c r="Q154" s="2" t="s">
        <v>120</v>
      </c>
      <c r="R154" s="0" t="n">
        <f aca="false">IF(D154="女", 1, 0)</f>
        <v>0</v>
      </c>
      <c r="S154" s="0" t="n">
        <f aca="false">YEAR(E154)</f>
        <v>2014</v>
      </c>
      <c r="T154" s="0" t="n">
        <f aca="false">MONTH(E154)</f>
        <v>10</v>
      </c>
      <c r="U154" s="0" t="n">
        <f aca="false">DAY(E154)</f>
        <v>6</v>
      </c>
      <c r="W154" s="0" t="n">
        <f aca="false">2016-S154</f>
        <v>2</v>
      </c>
      <c r="X154" s="0" t="n">
        <f aca="false">30*T154+U154</f>
        <v>306</v>
      </c>
      <c r="Y154" s="0" t="n">
        <f aca="false">365*W154+X154</f>
        <v>1036</v>
      </c>
      <c r="Z154" s="0" t="n">
        <f aca="false">Y154*25</f>
        <v>25900</v>
      </c>
      <c r="AA154" s="0" t="n">
        <f aca="false">INT(Z154/365)</f>
        <v>70</v>
      </c>
      <c r="AB154" s="0" t="n">
        <f aca="false">Z154-365*AA154</f>
        <v>350</v>
      </c>
      <c r="AC154" s="0" t="n">
        <f aca="false">INT(AB154/30)</f>
        <v>11</v>
      </c>
      <c r="AD154" s="0" t="n">
        <f aca="false">AB154-30*AC154</f>
        <v>20</v>
      </c>
      <c r="AE154" s="0" t="n">
        <f aca="false">2030-AA154</f>
        <v>1960</v>
      </c>
      <c r="AF154" s="5" t="n">
        <f aca="false">DATE(AE154,AC154,AD154)</f>
        <v>22240</v>
      </c>
      <c r="AH154" s="0" t="n">
        <f aca="false">IF(R154=1, RANDBETWEEN(1,3), RANDBETWEEN(1,4))</f>
        <v>2</v>
      </c>
      <c r="AI154" s="6" t="n">
        <f aca="false">IF(R154=0, RANDBETWEEN(1,2), "--")</f>
        <v>2</v>
      </c>
      <c r="AJ154" s="0" t="str">
        <f aca="true">IF(R154=1, OFFSET($AF$1,0,AH154), IF(AI154=1,OFFSET($AF$2,0,AH154),OFFSET($AF$3,0,AH154)))</f>
        <v>CM2</v>
      </c>
      <c r="AL154" s="3" t="s">
        <v>38</v>
      </c>
      <c r="AM154" s="7" t="n">
        <f aca="false">AM153+1</f>
        <v>149</v>
      </c>
      <c r="AN154" s="2" t="s">
        <v>39</v>
      </c>
      <c r="AO154" s="3" t="str">
        <f aca="false">AL154&amp;TEXT(AM154,"0000")&amp;"',"&amp;K154&amp;","&amp;N154&amp;","&amp;P154&amp;","&amp;L154&amp;","&amp;O154&amp;","&amp;Q154&amp;","&amp;R154&amp;",'"&amp;TEXT(AF154,"YYYY-MM-DD")&amp;AN154&amp;G154&amp;"', '', '', '"&amp;F154&amp;"',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'XYZ-156-0149','志村','しむら','Shimura','米蔵','よねぞう','YONEZO',0,'1960-11-20', '', '', '', '080-9014-7946', '', '', '徳島県', '', '', '2015-06-18 18:13:33', '2015-06-18 18:13:33');</v>
      </c>
      <c r="AP154" s="2" t="s">
        <v>40</v>
      </c>
      <c r="AQ154" s="3" t="s">
        <v>41</v>
      </c>
      <c r="AR154" s="3" t="str">
        <f aca="false">AQ154&amp;TEXT(AM154,"0000")&amp;"','"&amp;AJ154&amp;"',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('XYZ-156-0149','CM2', '2012-06-19', 1, '', '', NULL, '2015-06-19 00:25:19', '2015-06-19 00:25:19');</v>
      </c>
    </row>
    <row r="155" customFormat="false" ht="30.55" hidden="false" customHeight="false" outlineLevel="0" collapsed="false">
      <c r="B155" s="0" t="s">
        <v>881</v>
      </c>
      <c r="C155" s="0" t="s">
        <v>882</v>
      </c>
      <c r="D155" s="0" t="s">
        <v>51</v>
      </c>
      <c r="E155" s="4" t="s">
        <v>245</v>
      </c>
      <c r="F155" s="0" t="s">
        <v>53</v>
      </c>
      <c r="G155" s="2" t="s">
        <v>883</v>
      </c>
      <c r="J155" s="0" t="n">
        <f aca="false">SEARCH(" ", B155)</f>
        <v>3</v>
      </c>
      <c r="K155" s="0" t="str">
        <f aca="false">"'"&amp;MID(B155,1,J155-1)&amp;"'"</f>
        <v>'有田'</v>
      </c>
      <c r="L155" s="0" t="str">
        <f aca="false">"'"&amp;MID(B155, J155+1, LEN(B155)-J155+1)&amp;"'"</f>
        <v>'徹'</v>
      </c>
      <c r="M155" s="0" t="n">
        <f aca="false">SEARCH(" ", C155)</f>
        <v>4</v>
      </c>
      <c r="N155" s="0" t="str">
        <f aca="false">"'"&amp;MID(C155,1,M155-1)&amp;"'"</f>
        <v>'ありた'</v>
      </c>
      <c r="O155" s="0" t="str">
        <f aca="false">"'"&amp;MID(C155, M155+1, LEN(E155)-M155+1)&amp;"'"</f>
        <v>'とおる'</v>
      </c>
      <c r="P155" s="2" t="s">
        <v>884</v>
      </c>
      <c r="Q155" s="2" t="s">
        <v>869</v>
      </c>
      <c r="R155" s="0" t="n">
        <f aca="false">IF(D155="女", 1, 0)</f>
        <v>0</v>
      </c>
      <c r="S155" s="0" t="n">
        <f aca="false">YEAR(E155)</f>
        <v>2014</v>
      </c>
      <c r="T155" s="0" t="n">
        <f aca="false">MONTH(E155)</f>
        <v>12</v>
      </c>
      <c r="U155" s="0" t="n">
        <f aca="false">DAY(E155)</f>
        <v>13</v>
      </c>
      <c r="W155" s="0" t="n">
        <f aca="false">2016-S155</f>
        <v>2</v>
      </c>
      <c r="X155" s="0" t="n">
        <f aca="false">30*T155+U155</f>
        <v>373</v>
      </c>
      <c r="Y155" s="0" t="n">
        <f aca="false">365*W155+X155</f>
        <v>1103</v>
      </c>
      <c r="Z155" s="0" t="n">
        <f aca="false">Y155*25</f>
        <v>27575</v>
      </c>
      <c r="AA155" s="0" t="n">
        <f aca="false">INT(Z155/365)</f>
        <v>75</v>
      </c>
      <c r="AB155" s="0" t="n">
        <f aca="false">Z155-365*AA155</f>
        <v>200</v>
      </c>
      <c r="AC155" s="0" t="n">
        <f aca="false">INT(AB155/30)</f>
        <v>6</v>
      </c>
      <c r="AD155" s="0" t="n">
        <f aca="false">AB155-30*AC155</f>
        <v>20</v>
      </c>
      <c r="AE155" s="0" t="n">
        <f aca="false">2030-AA155</f>
        <v>1955</v>
      </c>
      <c r="AF155" s="5" t="n">
        <f aca="false">DATE(AE155,AC155,AD155)</f>
        <v>20260</v>
      </c>
      <c r="AH155" s="0" t="n">
        <f aca="false">IF(R155=1, RANDBETWEEN(1,3), RANDBETWEEN(1,4))</f>
        <v>3</v>
      </c>
      <c r="AI155" s="6" t="n">
        <f aca="false">IF(R155=0, RANDBETWEEN(1,2), "--")</f>
        <v>1</v>
      </c>
      <c r="AJ155" s="0" t="str">
        <f aca="true">IF(R155=1, OFFSET($AF$1,0,AH155), IF(AI155=1,OFFSET($AF$2,0,AH155),OFFSET($AF$3,0,AH155)))</f>
        <v>C3</v>
      </c>
      <c r="AL155" s="3" t="s">
        <v>38</v>
      </c>
      <c r="AM155" s="7" t="n">
        <f aca="false">AM154+1</f>
        <v>150</v>
      </c>
      <c r="AN155" s="2" t="s">
        <v>39</v>
      </c>
      <c r="AO155" s="3" t="str">
        <f aca="false">AL155&amp;TEXT(AM155,"0000")&amp;"',"&amp;K155&amp;","&amp;N155&amp;","&amp;P155&amp;","&amp;L155&amp;","&amp;O155&amp;","&amp;Q155&amp;","&amp;R155&amp;",'"&amp;TEXT(AF155,"YYYY-MM-DD")&amp;AN155&amp;G155&amp;"', '', '', '"&amp;F155&amp;"',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'XYZ-156-0150','有田','ありた','Arita','徹','とおる','TORU',0,'1955-06-20', '', '', '', '080-5902-5925', '', '', '東京都', '', '', '2015-06-18 18:13:33', '2015-06-18 18:13:33');</v>
      </c>
      <c r="AP155" s="2" t="s">
        <v>40</v>
      </c>
      <c r="AQ155" s="3" t="s">
        <v>41</v>
      </c>
      <c r="AR155" s="3" t="str">
        <f aca="false">AQ155&amp;TEXT(AM155,"0000")&amp;"','"&amp;AJ155&amp;"',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('XYZ-156-0150','C3', '2012-06-19', 1, '', '', NULL, '2015-06-19 00:25:19', '2015-06-19 00:25:19');</v>
      </c>
    </row>
    <row r="156" customFormat="false" ht="30.55" hidden="false" customHeight="false" outlineLevel="0" collapsed="false">
      <c r="B156" s="0" t="s">
        <v>885</v>
      </c>
      <c r="C156" s="0" t="s">
        <v>886</v>
      </c>
      <c r="D156" s="0" t="s">
        <v>51</v>
      </c>
      <c r="E156" s="4" t="s">
        <v>887</v>
      </c>
      <c r="F156" s="0" t="s">
        <v>282</v>
      </c>
      <c r="G156" s="2" t="s">
        <v>888</v>
      </c>
      <c r="J156" s="0" t="n">
        <f aca="false">SEARCH(" ", B156)</f>
        <v>4</v>
      </c>
      <c r="K156" s="0" t="str">
        <f aca="false">"'"&amp;MID(B156,1,J156-1)&amp;"'"</f>
        <v>'伊集院'</v>
      </c>
      <c r="L156" s="0" t="str">
        <f aca="false">"'"&amp;MID(B156, J156+1, LEN(B156)-J156+1)&amp;"'"</f>
        <v>'獅童'</v>
      </c>
      <c r="M156" s="0" t="n">
        <f aca="false">SEARCH(" ", C156)</f>
        <v>7</v>
      </c>
      <c r="N156" s="0" t="str">
        <f aca="false">"'"&amp;MID(C156,1,M156-1)&amp;"'"</f>
        <v>'いじゅういん'</v>
      </c>
      <c r="O156" s="0" t="str">
        <f aca="false">"'"&amp;MID(C156, M156+1, LEN(E156)-M156+1)&amp;"'"</f>
        <v>'しど'</v>
      </c>
      <c r="P156" s="2" t="s">
        <v>889</v>
      </c>
      <c r="Q156" s="2" t="s">
        <v>890</v>
      </c>
      <c r="R156" s="0" t="n">
        <f aca="false">IF(D156="女", 1, 0)</f>
        <v>0</v>
      </c>
      <c r="S156" s="0" t="n">
        <f aca="false">YEAR(E156)</f>
        <v>2015</v>
      </c>
      <c r="T156" s="0" t="n">
        <f aca="false">MONTH(E156)</f>
        <v>1</v>
      </c>
      <c r="U156" s="0" t="n">
        <f aca="false">DAY(E156)</f>
        <v>7</v>
      </c>
      <c r="W156" s="0" t="n">
        <f aca="false">2016-S156</f>
        <v>1</v>
      </c>
      <c r="X156" s="0" t="n">
        <f aca="false">30*T156+U156</f>
        <v>37</v>
      </c>
      <c r="Y156" s="0" t="n">
        <f aca="false">365*W156+X156</f>
        <v>402</v>
      </c>
      <c r="Z156" s="0" t="n">
        <f aca="false">Y156*25</f>
        <v>10050</v>
      </c>
      <c r="AA156" s="0" t="n">
        <f aca="false">INT(Z156/365)</f>
        <v>27</v>
      </c>
      <c r="AB156" s="0" t="n">
        <f aca="false">Z156-365*AA156</f>
        <v>195</v>
      </c>
      <c r="AC156" s="0" t="n">
        <f aca="false">INT(AB156/30)</f>
        <v>6</v>
      </c>
      <c r="AD156" s="0" t="n">
        <f aca="false">AB156-30*AC156</f>
        <v>15</v>
      </c>
      <c r="AE156" s="0" t="n">
        <f aca="false">2030-AA156</f>
        <v>2003</v>
      </c>
      <c r="AF156" s="5" t="n">
        <f aca="false">DATE(AE156,AC156,AD156)</f>
        <v>37787</v>
      </c>
      <c r="AH156" s="0" t="n">
        <f aca="false">IF(R156=1, RANDBETWEEN(1,3), RANDBETWEEN(1,4))</f>
        <v>2</v>
      </c>
      <c r="AI156" s="6" t="n">
        <f aca="false">IF(R156=0, RANDBETWEEN(1,2), "--")</f>
        <v>1</v>
      </c>
      <c r="AJ156" s="0" t="str">
        <f aca="true">IF(R156=1, OFFSET($AF$1,0,AH156), IF(AI156=1,OFFSET($AF$2,0,AH156),OFFSET($AF$3,0,AH156)))</f>
        <v>C2</v>
      </c>
      <c r="AL156" s="3" t="s">
        <v>38</v>
      </c>
      <c r="AM156" s="7" t="n">
        <f aca="false">AM155+1</f>
        <v>151</v>
      </c>
      <c r="AN156" s="2" t="s">
        <v>39</v>
      </c>
      <c r="AO156" s="3" t="str">
        <f aca="false">AL156&amp;TEXT(AM156,"0000")&amp;"',"&amp;K156&amp;","&amp;N156&amp;","&amp;P156&amp;","&amp;L156&amp;","&amp;O156&amp;","&amp;Q156&amp;","&amp;R156&amp;",'"&amp;TEXT(AF156,"YYYY-MM-DD")&amp;AN156&amp;G156&amp;"', '', '', '"&amp;F156&amp;"',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'XYZ-156-0151','伊集院','いじゅういん','Ijuin','獅童','しど','SHIDO',0,'2003-06-15', '', '', '', '090-9786-5058', '', '', '福島県', '', '', '2015-06-18 18:13:33', '2015-06-18 18:13:33');</v>
      </c>
      <c r="AP156" s="2" t="s">
        <v>40</v>
      </c>
      <c r="AQ156" s="3" t="s">
        <v>41</v>
      </c>
      <c r="AR156" s="3" t="str">
        <f aca="false">AQ156&amp;TEXT(AM156,"0000")&amp;"','"&amp;AJ156&amp;"',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('XYZ-156-0151','C2', '2012-06-19', 1, '', '', NULL, '2015-06-19 00:25:19', '2015-06-19 00:25:19');</v>
      </c>
    </row>
    <row r="157" customFormat="false" ht="30.55" hidden="false" customHeight="false" outlineLevel="0" collapsed="false">
      <c r="B157" s="0" t="s">
        <v>891</v>
      </c>
      <c r="C157" s="0" t="s">
        <v>892</v>
      </c>
      <c r="D157" s="0" t="s">
        <v>51</v>
      </c>
      <c r="E157" s="4" t="s">
        <v>306</v>
      </c>
      <c r="F157" s="0" t="s">
        <v>53</v>
      </c>
      <c r="G157" s="2" t="s">
        <v>893</v>
      </c>
      <c r="J157" s="0" t="n">
        <f aca="false">SEARCH(" ", B157)</f>
        <v>3</v>
      </c>
      <c r="K157" s="0" t="str">
        <f aca="false">"'"&amp;MID(B157,1,J157-1)&amp;"'"</f>
        <v>'尾上'</v>
      </c>
      <c r="L157" s="0" t="str">
        <f aca="false">"'"&amp;MID(B157, J157+1, LEN(B157)-J157+1)&amp;"'"</f>
        <v>'徹'</v>
      </c>
      <c r="M157" s="0" t="n">
        <f aca="false">SEARCH(" ", C157)</f>
        <v>4</v>
      </c>
      <c r="N157" s="0" t="str">
        <f aca="false">"'"&amp;MID(C157,1,M157-1)&amp;"'"</f>
        <v>'おがみ'</v>
      </c>
      <c r="O157" s="0" t="str">
        <f aca="false">"'"&amp;MID(C157, M157+1, LEN(E157)-M157+1)&amp;"'"</f>
        <v>'とおる'</v>
      </c>
      <c r="P157" s="2" t="s">
        <v>894</v>
      </c>
      <c r="Q157" s="2" t="s">
        <v>869</v>
      </c>
      <c r="R157" s="0" t="n">
        <f aca="false">IF(D157="女", 1, 0)</f>
        <v>0</v>
      </c>
      <c r="S157" s="0" t="n">
        <f aca="false">YEAR(E157)</f>
        <v>2015</v>
      </c>
      <c r="T157" s="0" t="n">
        <f aca="false">MONTH(E157)</f>
        <v>3</v>
      </c>
      <c r="U157" s="0" t="n">
        <f aca="false">DAY(E157)</f>
        <v>3</v>
      </c>
      <c r="W157" s="0" t="n">
        <f aca="false">2016-S157</f>
        <v>1</v>
      </c>
      <c r="X157" s="0" t="n">
        <f aca="false">30*T157+U157</f>
        <v>93</v>
      </c>
      <c r="Y157" s="0" t="n">
        <f aca="false">365*W157+X157</f>
        <v>458</v>
      </c>
      <c r="Z157" s="0" t="n">
        <f aca="false">Y157*25</f>
        <v>11450</v>
      </c>
      <c r="AA157" s="0" t="n">
        <f aca="false">INT(Z157/365)</f>
        <v>31</v>
      </c>
      <c r="AB157" s="0" t="n">
        <f aca="false">Z157-365*AA157</f>
        <v>135</v>
      </c>
      <c r="AC157" s="0" t="n">
        <f aca="false">INT(AB157/30)</f>
        <v>4</v>
      </c>
      <c r="AD157" s="0" t="n">
        <f aca="false">AB157-30*AC157</f>
        <v>15</v>
      </c>
      <c r="AE157" s="0" t="n">
        <f aca="false">2030-AA157</f>
        <v>1999</v>
      </c>
      <c r="AF157" s="5" t="n">
        <f aca="false">DATE(AE157,AC157,AD157)</f>
        <v>36265</v>
      </c>
      <c r="AH157" s="0" t="n">
        <f aca="false">IF(R157=1, RANDBETWEEN(1,3), RANDBETWEEN(1,4))</f>
        <v>3</v>
      </c>
      <c r="AI157" s="6" t="n">
        <f aca="false">IF(R157=0, RANDBETWEEN(1,2), "--")</f>
        <v>2</v>
      </c>
      <c r="AJ157" s="0" t="str">
        <f aca="true">IF(R157=1, OFFSET($AF$1,0,AH157), IF(AI157=1,OFFSET($AF$2,0,AH157),OFFSET($AF$3,0,AH157)))</f>
        <v>CM3</v>
      </c>
      <c r="AL157" s="3" t="s">
        <v>38</v>
      </c>
      <c r="AM157" s="7" t="n">
        <f aca="false">AM156+1</f>
        <v>152</v>
      </c>
      <c r="AN157" s="2" t="s">
        <v>39</v>
      </c>
      <c r="AO157" s="3" t="str">
        <f aca="false">AL157&amp;TEXT(AM157,"0000")&amp;"',"&amp;K157&amp;","&amp;N157&amp;","&amp;P157&amp;","&amp;L157&amp;","&amp;O157&amp;","&amp;Q157&amp;","&amp;R157&amp;",'"&amp;TEXT(AF157,"YYYY-MM-DD")&amp;AN157&amp;G157&amp;"', '', '', '"&amp;F157&amp;"',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'XYZ-156-0152','尾上','おがみ','Ogami','徹','とおる','TORU',0,'1999-04-15', '', '', '', '080-6151-5427', '', '', '東京都', '', '', '2015-06-18 18:13:33', '2015-06-18 18:13:33');</v>
      </c>
      <c r="AP157" s="2" t="s">
        <v>40</v>
      </c>
      <c r="AQ157" s="3" t="s">
        <v>41</v>
      </c>
      <c r="AR157" s="3" t="str">
        <f aca="false">AQ157&amp;TEXT(AM157,"0000")&amp;"','"&amp;AJ157&amp;"',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('XYZ-156-0152','CM3', '2012-06-19', 1, '', '', NULL, '2015-06-19 00:25:19', '2015-06-19 00:25:19');</v>
      </c>
    </row>
    <row r="158" customFormat="false" ht="30.55" hidden="false" customHeight="false" outlineLevel="0" collapsed="false">
      <c r="B158" s="0" t="s">
        <v>895</v>
      </c>
      <c r="C158" s="0" t="s">
        <v>896</v>
      </c>
      <c r="D158" s="0" t="s">
        <v>51</v>
      </c>
      <c r="E158" s="4" t="s">
        <v>897</v>
      </c>
      <c r="F158" s="0" t="s">
        <v>898</v>
      </c>
      <c r="G158" s="2" t="s">
        <v>899</v>
      </c>
      <c r="J158" s="0" t="n">
        <f aca="false">SEARCH(" ", B158)</f>
        <v>3</v>
      </c>
      <c r="K158" s="0" t="str">
        <f aca="false">"'"&amp;MID(B158,1,J158-1)&amp;"'"</f>
        <v>'前島'</v>
      </c>
      <c r="L158" s="0" t="str">
        <f aca="false">"'"&amp;MID(B158, J158+1, LEN(B158)-J158+1)&amp;"'"</f>
        <v>'誠一'</v>
      </c>
      <c r="M158" s="0" t="n">
        <f aca="false">SEARCH(" ", C158)</f>
        <v>5</v>
      </c>
      <c r="N158" s="0" t="str">
        <f aca="false">"'"&amp;MID(C158,1,M158-1)&amp;"'"</f>
        <v>'まえじま'</v>
      </c>
      <c r="O158" s="0" t="str">
        <f aca="false">"'"&amp;MID(C158, M158+1, LEN(E158)-M158+1)&amp;"'"</f>
        <v>'せいいち'</v>
      </c>
      <c r="P158" s="2" t="s">
        <v>900</v>
      </c>
      <c r="Q158" s="2" t="s">
        <v>716</v>
      </c>
      <c r="R158" s="0" t="n">
        <f aca="false">IF(D158="女", 1, 0)</f>
        <v>0</v>
      </c>
      <c r="S158" s="0" t="n">
        <f aca="false">YEAR(E158)</f>
        <v>2015</v>
      </c>
      <c r="T158" s="0" t="n">
        <f aca="false">MONTH(E158)</f>
        <v>6</v>
      </c>
      <c r="U158" s="0" t="n">
        <f aca="false">DAY(E158)</f>
        <v>3</v>
      </c>
      <c r="W158" s="0" t="n">
        <f aca="false">2016-S158</f>
        <v>1</v>
      </c>
      <c r="X158" s="0" t="n">
        <f aca="false">30*T158+U158</f>
        <v>183</v>
      </c>
      <c r="Y158" s="0" t="n">
        <f aca="false">365*W158+X158</f>
        <v>548</v>
      </c>
      <c r="Z158" s="0" t="n">
        <f aca="false">Y158*25</f>
        <v>13700</v>
      </c>
      <c r="AA158" s="0" t="n">
        <f aca="false">INT(Z158/365)</f>
        <v>37</v>
      </c>
      <c r="AB158" s="0" t="n">
        <f aca="false">Z158-365*AA158</f>
        <v>195</v>
      </c>
      <c r="AC158" s="0" t="n">
        <f aca="false">INT(AB158/30)</f>
        <v>6</v>
      </c>
      <c r="AD158" s="0" t="n">
        <f aca="false">AB158-30*AC158</f>
        <v>15</v>
      </c>
      <c r="AE158" s="0" t="n">
        <f aca="false">2030-AA158</f>
        <v>1993</v>
      </c>
      <c r="AF158" s="5" t="n">
        <f aca="false">DATE(AE158,AC158,AD158)</f>
        <v>34135</v>
      </c>
      <c r="AH158" s="0" t="n">
        <f aca="false">IF(R158=1, RANDBETWEEN(1,3), RANDBETWEEN(1,4))</f>
        <v>1</v>
      </c>
      <c r="AI158" s="6" t="n">
        <f aca="false">IF(R158=0, RANDBETWEEN(1,2), "--")</f>
        <v>2</v>
      </c>
      <c r="AJ158" s="0" t="str">
        <f aca="true">IF(R158=1, OFFSET($AF$1,0,AH158), IF(AI158=1,OFFSET($AF$2,0,AH158),OFFSET($AF$3,0,AH158)))</f>
        <v>CM1</v>
      </c>
      <c r="AL158" s="3" t="s">
        <v>38</v>
      </c>
      <c r="AM158" s="7" t="n">
        <f aca="false">AM157+1</f>
        <v>153</v>
      </c>
      <c r="AN158" s="2" t="s">
        <v>39</v>
      </c>
      <c r="AO158" s="3" t="str">
        <f aca="false">AL158&amp;TEXT(AM158,"0000")&amp;"',"&amp;K158&amp;","&amp;N158&amp;","&amp;P158&amp;","&amp;L158&amp;","&amp;O158&amp;","&amp;Q158&amp;","&amp;R158&amp;",'"&amp;TEXT(AF158,"YYYY-MM-DD")&amp;AN158&amp;G158&amp;"', '', '', '"&amp;F158&amp;"',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'XYZ-156-0153','前島','まえじま','Maejima','誠一','せいいち','SEIICHI',0,'1993-06-15', '', '', '', '090-1430-3245', '', '', '香川県', '', '', '2015-06-18 18:13:33', '2015-06-18 18:13:33');</v>
      </c>
      <c r="AP158" s="2" t="s">
        <v>40</v>
      </c>
      <c r="AQ158" s="3" t="s">
        <v>41</v>
      </c>
      <c r="AR158" s="3" t="str">
        <f aca="false">AQ158&amp;TEXT(AM158,"0000")&amp;"','"&amp;AJ158&amp;"',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('XYZ-156-0153','CM1', '2012-06-19', 1, '', '', NULL, '2015-06-19 00:25:19', '2015-06-19 00:25:19');</v>
      </c>
    </row>
    <row r="159" customFormat="false" ht="30.55" hidden="false" customHeight="false" outlineLevel="0" collapsed="false">
      <c r="B159" s="0" t="s">
        <v>901</v>
      </c>
      <c r="C159" s="0" t="s">
        <v>902</v>
      </c>
      <c r="D159" s="0" t="s">
        <v>51</v>
      </c>
      <c r="E159" s="4" t="s">
        <v>903</v>
      </c>
      <c r="F159" s="0" t="s">
        <v>111</v>
      </c>
      <c r="G159" s="2" t="s">
        <v>904</v>
      </c>
      <c r="J159" s="0" t="n">
        <f aca="false">SEARCH(" ", B159)</f>
        <v>3</v>
      </c>
      <c r="K159" s="0" t="str">
        <f aca="false">"'"&amp;MID(B159,1,J159-1)&amp;"'"</f>
        <v>'風間'</v>
      </c>
      <c r="L159" s="0" t="str">
        <f aca="false">"'"&amp;MID(B159, J159+1, LEN(B159)-J159+1)&amp;"'"</f>
        <v>'昴'</v>
      </c>
      <c r="M159" s="0" t="n">
        <f aca="false">SEARCH(" ", C159)</f>
        <v>4</v>
      </c>
      <c r="N159" s="0" t="str">
        <f aca="false">"'"&amp;MID(C159,1,M159-1)&amp;"'"</f>
        <v>'かざま'</v>
      </c>
      <c r="O159" s="0" t="str">
        <f aca="false">"'"&amp;MID(C159, M159+1, LEN(E159)-M159+1)&amp;"'"</f>
        <v>'すばる'</v>
      </c>
      <c r="P159" s="2" t="s">
        <v>55</v>
      </c>
      <c r="Q159" s="2" t="s">
        <v>905</v>
      </c>
      <c r="R159" s="0" t="n">
        <f aca="false">IF(D159="女", 1, 0)</f>
        <v>0</v>
      </c>
      <c r="S159" s="0" t="n">
        <f aca="false">YEAR(E159)</f>
        <v>2015</v>
      </c>
      <c r="T159" s="0" t="n">
        <f aca="false">MONTH(E159)</f>
        <v>4</v>
      </c>
      <c r="U159" s="0" t="n">
        <f aca="false">DAY(E159)</f>
        <v>16</v>
      </c>
      <c r="W159" s="0" t="n">
        <f aca="false">2016-S159</f>
        <v>1</v>
      </c>
      <c r="X159" s="0" t="n">
        <f aca="false">30*T159+U159</f>
        <v>136</v>
      </c>
      <c r="Y159" s="0" t="n">
        <f aca="false">365*W159+X159</f>
        <v>501</v>
      </c>
      <c r="Z159" s="0" t="n">
        <f aca="false">Y159*25</f>
        <v>12525</v>
      </c>
      <c r="AA159" s="0" t="n">
        <f aca="false">INT(Z159/365)</f>
        <v>34</v>
      </c>
      <c r="AB159" s="0" t="n">
        <f aca="false">Z159-365*AA159</f>
        <v>115</v>
      </c>
      <c r="AC159" s="0" t="n">
        <f aca="false">INT(AB159/30)</f>
        <v>3</v>
      </c>
      <c r="AD159" s="0" t="n">
        <f aca="false">AB159-30*AC159</f>
        <v>25</v>
      </c>
      <c r="AE159" s="0" t="n">
        <f aca="false">2030-AA159</f>
        <v>1996</v>
      </c>
      <c r="AF159" s="5" t="n">
        <f aca="false">DATE(AE159,AC159,AD159)</f>
        <v>35149</v>
      </c>
      <c r="AH159" s="0" t="n">
        <f aca="false">IF(R159=1, RANDBETWEEN(1,3), RANDBETWEEN(1,4))</f>
        <v>1</v>
      </c>
      <c r="AI159" s="6" t="n">
        <f aca="false">IF(R159=0, RANDBETWEEN(1,2), "--")</f>
        <v>1</v>
      </c>
      <c r="AJ159" s="0" t="str">
        <f aca="true">IF(R159=1, OFFSET($AF$1,0,AH159), IF(AI159=1,OFFSET($AF$2,0,AH159),OFFSET($AF$3,0,AH159)))</f>
        <v>C1</v>
      </c>
      <c r="AL159" s="3" t="s">
        <v>38</v>
      </c>
      <c r="AM159" s="7" t="n">
        <f aca="false">AM158+1</f>
        <v>154</v>
      </c>
      <c r="AN159" s="2" t="s">
        <v>39</v>
      </c>
      <c r="AO159" s="3" t="str">
        <f aca="false">AL159&amp;TEXT(AM159,"0000")&amp;"',"&amp;K159&amp;","&amp;N159&amp;","&amp;P159&amp;","&amp;L159&amp;","&amp;O159&amp;","&amp;Q159&amp;","&amp;R159&amp;",'"&amp;TEXT(AF159,"YYYY-MM-DD")&amp;AN159&amp;G159&amp;"', '', '', '"&amp;F159&amp;"',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'XYZ-156-0154','風間','かざま','Kazama','昴','すばる','SUBARU',0,'1996-03-25', '', '', '', '080- 978-8141', '', '', '福岡県', '', '', '2015-06-18 18:13:33', '2015-06-18 18:13:33');</v>
      </c>
      <c r="AP159" s="2" t="s">
        <v>40</v>
      </c>
      <c r="AQ159" s="3" t="s">
        <v>41</v>
      </c>
      <c r="AR159" s="3" t="str">
        <f aca="false">AQ159&amp;TEXT(AM159,"0000")&amp;"','"&amp;AJ159&amp;"',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('XYZ-156-0154','C1', '2012-06-19', 1, '', '', NULL, '2015-06-19 00:25:19', '2015-06-19 00:25:19');</v>
      </c>
    </row>
    <row r="160" customFormat="false" ht="30.55" hidden="false" customHeight="false" outlineLevel="0" collapsed="false">
      <c r="B160" s="0" t="s">
        <v>906</v>
      </c>
      <c r="C160" s="0" t="s">
        <v>907</v>
      </c>
      <c r="D160" s="0" t="s">
        <v>32</v>
      </c>
      <c r="E160" s="4" t="s">
        <v>540</v>
      </c>
      <c r="F160" s="0" t="s">
        <v>657</v>
      </c>
      <c r="G160" s="2" t="s">
        <v>908</v>
      </c>
      <c r="J160" s="0" t="n">
        <f aca="false">SEARCH(" ", B160)</f>
        <v>3</v>
      </c>
      <c r="K160" s="0" t="str">
        <f aca="false">"'"&amp;MID(B160,1,J160-1)&amp;"'"</f>
        <v>'結城'</v>
      </c>
      <c r="L160" s="0" t="str">
        <f aca="false">"'"&amp;MID(B160, J160+1, LEN(B160)-J160+1)&amp;"'"</f>
        <v>'サンタマリア'</v>
      </c>
      <c r="M160" s="0" t="n">
        <f aca="false">SEARCH(" ", C160)</f>
        <v>4</v>
      </c>
      <c r="N160" s="0" t="str">
        <f aca="false">"'"&amp;MID(C160,1,M160-1)&amp;"'"</f>
        <v>'ゆうき'</v>
      </c>
      <c r="O160" s="0" t="str">
        <f aca="false">"'"&amp;MID(C160, M160+1, LEN(E160)-M160+1)&amp;"'"</f>
        <v>'さんたまり'</v>
      </c>
      <c r="P160" s="2" t="s">
        <v>909</v>
      </c>
      <c r="Q160" s="2" t="s">
        <v>910</v>
      </c>
      <c r="R160" s="0" t="n">
        <f aca="false">IF(D160="女", 1, 0)</f>
        <v>1</v>
      </c>
      <c r="S160" s="0" t="n">
        <f aca="false">YEAR(E160)</f>
        <v>2014</v>
      </c>
      <c r="T160" s="0" t="n">
        <f aca="false">MONTH(E160)</f>
        <v>9</v>
      </c>
      <c r="U160" s="0" t="n">
        <f aca="false">DAY(E160)</f>
        <v>8</v>
      </c>
      <c r="W160" s="0" t="n">
        <f aca="false">2016-S160</f>
        <v>2</v>
      </c>
      <c r="X160" s="0" t="n">
        <f aca="false">30*T160+U160</f>
        <v>278</v>
      </c>
      <c r="Y160" s="0" t="n">
        <f aca="false">365*W160+X160</f>
        <v>1008</v>
      </c>
      <c r="Z160" s="0" t="n">
        <f aca="false">Y160*25</f>
        <v>25200</v>
      </c>
      <c r="AA160" s="0" t="n">
        <f aca="false">INT(Z160/365)</f>
        <v>69</v>
      </c>
      <c r="AB160" s="0" t="n">
        <f aca="false">Z160-365*AA160</f>
        <v>15</v>
      </c>
      <c r="AC160" s="0" t="n">
        <f aca="false">INT(AB160/30)</f>
        <v>0</v>
      </c>
      <c r="AD160" s="0" t="n">
        <f aca="false">AB160-30*AC160</f>
        <v>15</v>
      </c>
      <c r="AE160" s="0" t="n">
        <f aca="false">2030-AA160</f>
        <v>1961</v>
      </c>
      <c r="AF160" s="5" t="n">
        <f aca="false">DATE(AE160,AC160,AD160)</f>
        <v>22265</v>
      </c>
      <c r="AH160" s="0" t="n">
        <f aca="false">IF(R160=1, RANDBETWEEN(1,3), RANDBETWEEN(1,4))</f>
        <v>1</v>
      </c>
      <c r="AI160" s="6" t="str">
        <f aca="false">IF(R160=0, RANDBETWEEN(1,2), "--")</f>
        <v>--</v>
      </c>
      <c r="AJ160" s="0" t="str">
        <f aca="true">IF(R160=1, OFFSET($AF$1,0,AH160), IF(AI160=1,OFFSET($AF$2,0,AH160),OFFSET($AF$3,0,AH160)))</f>
        <v>CL1</v>
      </c>
      <c r="AL160" s="3" t="s">
        <v>38</v>
      </c>
      <c r="AM160" s="7" t="n">
        <f aca="false">AM159+1</f>
        <v>155</v>
      </c>
      <c r="AN160" s="2" t="s">
        <v>39</v>
      </c>
      <c r="AO160" s="3" t="str">
        <f aca="false">AL160&amp;TEXT(AM160,"0000")&amp;"',"&amp;K160&amp;","&amp;N160&amp;","&amp;P160&amp;","&amp;L160&amp;","&amp;O160&amp;","&amp;Q160&amp;","&amp;R160&amp;",'"&amp;TEXT(AF160,"YYYY-MM-DD")&amp;AN160&amp;G160&amp;"', '', '', '"&amp;F160&amp;"',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'XYZ-156-0155','結城','ゆうき','Yuki','サンタマリア','さんたまり','SANTAMARI',1,'1960-12-15', '', '', '', '080-4882- 655', '', '', '岡山県', '', '', '2015-06-18 18:13:33', '2015-06-18 18:13:33');</v>
      </c>
      <c r="AP160" s="2" t="s">
        <v>40</v>
      </c>
      <c r="AQ160" s="3" t="s">
        <v>41</v>
      </c>
      <c r="AR160" s="3" t="str">
        <f aca="false">AQ160&amp;TEXT(AM160,"0000")&amp;"','"&amp;AJ160&amp;"',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('XYZ-156-0155','CL1', '2012-06-19', 1, '', '', NULL, '2015-06-19 00:25:19', '2015-06-19 00:25:19');</v>
      </c>
    </row>
    <row r="161" customFormat="false" ht="30.55" hidden="false" customHeight="false" outlineLevel="0" collapsed="false">
      <c r="B161" s="0" t="s">
        <v>911</v>
      </c>
      <c r="C161" s="0" t="s">
        <v>912</v>
      </c>
      <c r="D161" s="0" t="s">
        <v>32</v>
      </c>
      <c r="E161" s="4" t="s">
        <v>913</v>
      </c>
      <c r="F161" s="0" t="s">
        <v>670</v>
      </c>
      <c r="G161" s="2" t="s">
        <v>914</v>
      </c>
      <c r="J161" s="0" t="n">
        <f aca="false">SEARCH(" ", B161)</f>
        <v>3</v>
      </c>
      <c r="K161" s="0" t="str">
        <f aca="false">"'"&amp;MID(B161,1,J161-1)&amp;"'"</f>
        <v>'小寺'</v>
      </c>
      <c r="L161" s="0" t="str">
        <f aca="false">"'"&amp;MID(B161, J161+1, LEN(B161)-J161+1)&amp;"'"</f>
        <v>'まさみ'</v>
      </c>
      <c r="M161" s="0" t="n">
        <f aca="false">SEARCH(" ", C161)</f>
        <v>4</v>
      </c>
      <c r="N161" s="0" t="str">
        <f aca="false">"'"&amp;MID(C161,1,M161-1)&amp;"'"</f>
        <v>'こでら'</v>
      </c>
      <c r="O161" s="0" t="str">
        <f aca="false">"'"&amp;MID(C161, M161+1, LEN(E161)-M161+1)&amp;"'"</f>
        <v>'まさみ'</v>
      </c>
      <c r="P161" s="2" t="s">
        <v>915</v>
      </c>
      <c r="Q161" s="2" t="s">
        <v>916</v>
      </c>
      <c r="R161" s="0" t="n">
        <f aca="false">IF(D161="女", 1, 0)</f>
        <v>1</v>
      </c>
      <c r="S161" s="0" t="n">
        <f aca="false">YEAR(E161)</f>
        <v>2014</v>
      </c>
      <c r="T161" s="0" t="n">
        <f aca="false">MONTH(E161)</f>
        <v>10</v>
      </c>
      <c r="U161" s="0" t="n">
        <f aca="false">DAY(E161)</f>
        <v>17</v>
      </c>
      <c r="W161" s="0" t="n">
        <f aca="false">2016-S161</f>
        <v>2</v>
      </c>
      <c r="X161" s="0" t="n">
        <f aca="false">30*T161+U161</f>
        <v>317</v>
      </c>
      <c r="Y161" s="0" t="n">
        <f aca="false">365*W161+X161</f>
        <v>1047</v>
      </c>
      <c r="Z161" s="0" t="n">
        <f aca="false">Y161*25</f>
        <v>26175</v>
      </c>
      <c r="AA161" s="0" t="n">
        <f aca="false">INT(Z161/365)</f>
        <v>71</v>
      </c>
      <c r="AB161" s="0" t="n">
        <f aca="false">Z161-365*AA161</f>
        <v>260</v>
      </c>
      <c r="AC161" s="0" t="n">
        <f aca="false">INT(AB161/30)</f>
        <v>8</v>
      </c>
      <c r="AD161" s="0" t="n">
        <f aca="false">AB161-30*AC161</f>
        <v>20</v>
      </c>
      <c r="AE161" s="0" t="n">
        <f aca="false">2030-AA161</f>
        <v>1959</v>
      </c>
      <c r="AF161" s="5" t="n">
        <f aca="false">DATE(AE161,AC161,AD161)</f>
        <v>21782</v>
      </c>
      <c r="AH161" s="0" t="n">
        <f aca="false">IF(R161=1, RANDBETWEEN(1,3), RANDBETWEEN(1,4))</f>
        <v>2</v>
      </c>
      <c r="AI161" s="6" t="str">
        <f aca="false">IF(R161=0, RANDBETWEEN(1,2), "--")</f>
        <v>--</v>
      </c>
      <c r="AJ161" s="0" t="str">
        <f aca="true">IF(R161=1, OFFSET($AF$1,0,AH161), IF(AI161=1,OFFSET($AF$2,0,AH161),OFFSET($AF$3,0,AH161)))</f>
        <v>CL2</v>
      </c>
      <c r="AL161" s="3" t="s">
        <v>38</v>
      </c>
      <c r="AM161" s="7" t="n">
        <f aca="false">AM160+1</f>
        <v>156</v>
      </c>
      <c r="AN161" s="2" t="s">
        <v>39</v>
      </c>
      <c r="AO161" s="3" t="str">
        <f aca="false">AL161&amp;TEXT(AM161,"0000")&amp;"',"&amp;K161&amp;","&amp;N161&amp;","&amp;P161&amp;","&amp;L161&amp;","&amp;O161&amp;","&amp;Q161&amp;","&amp;R161&amp;",'"&amp;TEXT(AF161,"YYYY-MM-DD")&amp;AN161&amp;G161&amp;"', '', '', '"&amp;F161&amp;"',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'XYZ-156-0156','小寺','こでら','Kodera','まさみ','まさみ','MASAMI',1,'1959-08-20', '', '', '', '080- 275-9166', '', '', '石川県', '', '', '2015-06-18 18:13:33', '2015-06-18 18:13:33');</v>
      </c>
      <c r="AP161" s="2" t="s">
        <v>40</v>
      </c>
      <c r="AQ161" s="3" t="s">
        <v>41</v>
      </c>
      <c r="AR161" s="3" t="str">
        <f aca="false">AQ161&amp;TEXT(AM161,"0000")&amp;"','"&amp;AJ161&amp;"',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('XYZ-156-0156','CL2', '2012-06-19', 1, '', '', NULL, '2015-06-19 00:25:19', '2015-06-19 00:25:19');</v>
      </c>
    </row>
    <row r="162" customFormat="false" ht="30.55" hidden="false" customHeight="false" outlineLevel="0" collapsed="false">
      <c r="B162" s="0" t="s">
        <v>917</v>
      </c>
      <c r="C162" s="0" t="s">
        <v>918</v>
      </c>
      <c r="D162" s="0" t="s">
        <v>51</v>
      </c>
      <c r="E162" s="4" t="s">
        <v>919</v>
      </c>
      <c r="F162" s="0" t="s">
        <v>171</v>
      </c>
      <c r="G162" s="2" t="s">
        <v>920</v>
      </c>
      <c r="J162" s="0" t="n">
        <f aca="false">SEARCH(" ", B162)</f>
        <v>3</v>
      </c>
      <c r="K162" s="0" t="str">
        <f aca="false">"'"&amp;MID(B162,1,J162-1)&amp;"'"</f>
        <v>'米倉'</v>
      </c>
      <c r="L162" s="0" t="str">
        <f aca="false">"'"&amp;MID(B162, J162+1, LEN(B162)-J162+1)&amp;"'"</f>
        <v>'奈月'</v>
      </c>
      <c r="M162" s="0" t="n">
        <f aca="false">SEARCH(" ", C162)</f>
        <v>5</v>
      </c>
      <c r="N162" s="0" t="str">
        <f aca="false">"'"&amp;MID(C162,1,M162-1)&amp;"'"</f>
        <v>'よねくら'</v>
      </c>
      <c r="O162" s="0" t="str">
        <f aca="false">"'"&amp;MID(C162, M162+1, LEN(E162)-M162+1)&amp;"'"</f>
        <v>'なつき'</v>
      </c>
      <c r="P162" s="2" t="s">
        <v>921</v>
      </c>
      <c r="Q162" s="2" t="s">
        <v>285</v>
      </c>
      <c r="R162" s="0" t="n">
        <f aca="false">IF(D162="女", 1, 0)</f>
        <v>0</v>
      </c>
      <c r="S162" s="0" t="n">
        <f aca="false">YEAR(E162)</f>
        <v>2015</v>
      </c>
      <c r="T162" s="0" t="n">
        <f aca="false">MONTH(E162)</f>
        <v>2</v>
      </c>
      <c r="U162" s="0" t="n">
        <f aca="false">DAY(E162)</f>
        <v>26</v>
      </c>
      <c r="W162" s="0" t="n">
        <f aca="false">2016-S162</f>
        <v>1</v>
      </c>
      <c r="X162" s="0" t="n">
        <f aca="false">30*T162+U162</f>
        <v>86</v>
      </c>
      <c r="Y162" s="0" t="n">
        <f aca="false">365*W162+X162</f>
        <v>451</v>
      </c>
      <c r="Z162" s="0" t="n">
        <f aca="false">Y162*25</f>
        <v>11275</v>
      </c>
      <c r="AA162" s="0" t="n">
        <f aca="false">INT(Z162/365)</f>
        <v>30</v>
      </c>
      <c r="AB162" s="0" t="n">
        <f aca="false">Z162-365*AA162</f>
        <v>325</v>
      </c>
      <c r="AC162" s="0" t="n">
        <f aca="false">INT(AB162/30)</f>
        <v>10</v>
      </c>
      <c r="AD162" s="0" t="n">
        <f aca="false">AB162-30*AC162</f>
        <v>25</v>
      </c>
      <c r="AE162" s="0" t="n">
        <f aca="false">2030-AA162</f>
        <v>2000</v>
      </c>
      <c r="AF162" s="5" t="n">
        <f aca="false">DATE(AE162,AC162,AD162)</f>
        <v>36824</v>
      </c>
      <c r="AH162" s="0" t="n">
        <f aca="false">IF(R162=1, RANDBETWEEN(1,3), RANDBETWEEN(1,4))</f>
        <v>3</v>
      </c>
      <c r="AI162" s="6" t="n">
        <f aca="false">IF(R162=0, RANDBETWEEN(1,2), "--")</f>
        <v>2</v>
      </c>
      <c r="AJ162" s="0" t="str">
        <f aca="true">IF(R162=1, OFFSET($AF$1,0,AH162), IF(AI162=1,OFFSET($AF$2,0,AH162),OFFSET($AF$3,0,AH162)))</f>
        <v>CM3</v>
      </c>
      <c r="AL162" s="3" t="s">
        <v>38</v>
      </c>
      <c r="AM162" s="7" t="n">
        <f aca="false">AM161+1</f>
        <v>157</v>
      </c>
      <c r="AN162" s="2" t="s">
        <v>39</v>
      </c>
      <c r="AO162" s="3" t="str">
        <f aca="false">AL162&amp;TEXT(AM162,"0000")&amp;"',"&amp;K162&amp;","&amp;N162&amp;","&amp;P162&amp;","&amp;L162&amp;","&amp;O162&amp;","&amp;Q162&amp;","&amp;R162&amp;",'"&amp;TEXT(AF162,"YYYY-MM-DD")&amp;AN162&amp;G162&amp;"', '', '', '"&amp;F162&amp;"',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'XYZ-156-0157','米倉','よねくら','Yonekura','奈月','なつき','NATSUKI',0,'2000-10-25', '', '', '', '080-3304-3868', '', '', '神奈川県', '', '', '2015-06-18 18:13:33', '2015-06-18 18:13:33');</v>
      </c>
      <c r="AP162" s="2" t="s">
        <v>40</v>
      </c>
      <c r="AQ162" s="3" t="s">
        <v>41</v>
      </c>
      <c r="AR162" s="3" t="str">
        <f aca="false">AQ162&amp;TEXT(AM162,"0000")&amp;"','"&amp;AJ162&amp;"',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('XYZ-156-0157','CM3', '2012-06-19', 1, '', '', NULL, '2015-06-19 00:25:19', '2015-06-19 00:25:19');</v>
      </c>
    </row>
    <row r="163" customFormat="false" ht="30.55" hidden="false" customHeight="false" outlineLevel="0" collapsed="false">
      <c r="B163" s="0" t="s">
        <v>922</v>
      </c>
      <c r="C163" s="0" t="s">
        <v>923</v>
      </c>
      <c r="D163" s="0" t="s">
        <v>51</v>
      </c>
      <c r="E163" s="4" t="s">
        <v>566</v>
      </c>
      <c r="F163" s="0" t="s">
        <v>198</v>
      </c>
      <c r="G163" s="2" t="s">
        <v>924</v>
      </c>
      <c r="J163" s="0" t="n">
        <f aca="false">SEARCH(" ", B163)</f>
        <v>3</v>
      </c>
      <c r="K163" s="0" t="str">
        <f aca="false">"'"&amp;MID(B163,1,J163-1)&amp;"'"</f>
        <v>'小椋'</v>
      </c>
      <c r="L163" s="0" t="str">
        <f aca="false">"'"&amp;MID(B163, J163+1, LEN(B163)-J163+1)&amp;"'"</f>
        <v>'杏'</v>
      </c>
      <c r="M163" s="0" t="n">
        <f aca="false">SEARCH(" ", C163)</f>
        <v>4</v>
      </c>
      <c r="N163" s="0" t="str">
        <f aca="false">"'"&amp;MID(C163,1,M163-1)&amp;"'"</f>
        <v>'おぐら'</v>
      </c>
      <c r="O163" s="0" t="str">
        <f aca="false">"'"&amp;MID(C163, M163+1, LEN(E163)-M163+1)&amp;"'"</f>
        <v>'あん'</v>
      </c>
      <c r="P163" s="2" t="s">
        <v>925</v>
      </c>
      <c r="Q163" s="2" t="s">
        <v>69</v>
      </c>
      <c r="R163" s="0" t="n">
        <f aca="false">IF(D163="女", 1, 0)</f>
        <v>0</v>
      </c>
      <c r="S163" s="0" t="n">
        <f aca="false">YEAR(E163)</f>
        <v>2014</v>
      </c>
      <c r="T163" s="0" t="n">
        <f aca="false">MONTH(E163)</f>
        <v>7</v>
      </c>
      <c r="U163" s="0" t="n">
        <f aca="false">DAY(E163)</f>
        <v>5</v>
      </c>
      <c r="W163" s="0" t="n">
        <f aca="false">2016-S163</f>
        <v>2</v>
      </c>
      <c r="X163" s="0" t="n">
        <f aca="false">30*T163+U163</f>
        <v>215</v>
      </c>
      <c r="Y163" s="0" t="n">
        <f aca="false">365*W163+X163</f>
        <v>945</v>
      </c>
      <c r="Z163" s="0" t="n">
        <f aca="false">Y163*25</f>
        <v>23625</v>
      </c>
      <c r="AA163" s="0" t="n">
        <f aca="false">INT(Z163/365)</f>
        <v>64</v>
      </c>
      <c r="AB163" s="0" t="n">
        <f aca="false">Z163-365*AA163</f>
        <v>265</v>
      </c>
      <c r="AC163" s="0" t="n">
        <f aca="false">INT(AB163/30)</f>
        <v>8</v>
      </c>
      <c r="AD163" s="0" t="n">
        <f aca="false">AB163-30*AC163</f>
        <v>25</v>
      </c>
      <c r="AE163" s="0" t="n">
        <f aca="false">2030-AA163</f>
        <v>1966</v>
      </c>
      <c r="AF163" s="5" t="n">
        <f aca="false">DATE(AE163,AC163,AD163)</f>
        <v>24344</v>
      </c>
      <c r="AH163" s="0" t="n">
        <f aca="false">IF(R163=1, RANDBETWEEN(1,3), RANDBETWEEN(1,4))</f>
        <v>1</v>
      </c>
      <c r="AI163" s="6" t="n">
        <f aca="false">IF(R163=0, RANDBETWEEN(1,2), "--")</f>
        <v>1</v>
      </c>
      <c r="AJ163" s="0" t="str">
        <f aca="true">IF(R163=1, OFFSET($AF$1,0,AH163), IF(AI163=1,OFFSET($AF$2,0,AH163),OFFSET($AF$3,0,AH163)))</f>
        <v>C1</v>
      </c>
      <c r="AL163" s="3" t="s">
        <v>38</v>
      </c>
      <c r="AM163" s="7" t="n">
        <f aca="false">AM162+1</f>
        <v>158</v>
      </c>
      <c r="AN163" s="2" t="s">
        <v>39</v>
      </c>
      <c r="AO163" s="3" t="str">
        <f aca="false">AL163&amp;TEXT(AM163,"0000")&amp;"',"&amp;K163&amp;","&amp;N163&amp;","&amp;P163&amp;","&amp;L163&amp;","&amp;O163&amp;","&amp;Q163&amp;","&amp;R163&amp;",'"&amp;TEXT(AF163,"YYYY-MM-DD")&amp;AN163&amp;G163&amp;"', '', '', '"&amp;F163&amp;"',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'XYZ-156-0158','小椋','おぐら','Ogura','杏','あん','AN',0,'1966-08-25', '', '', '', '090-1370-4148', '', '', '青森県', '', '', '2015-06-18 18:13:33', '2015-06-18 18:13:33');</v>
      </c>
      <c r="AP163" s="2" t="s">
        <v>40</v>
      </c>
      <c r="AQ163" s="3" t="s">
        <v>41</v>
      </c>
      <c r="AR163" s="3" t="str">
        <f aca="false">AQ163&amp;TEXT(AM163,"0000")&amp;"','"&amp;AJ163&amp;"',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('XYZ-156-0158','C1', '2012-06-19', 1, '', '', NULL, '2015-06-19 00:25:19', '2015-06-19 00:25:19');</v>
      </c>
    </row>
    <row r="164" customFormat="false" ht="30.55" hidden="false" customHeight="false" outlineLevel="0" collapsed="false">
      <c r="B164" s="0" t="s">
        <v>926</v>
      </c>
      <c r="C164" s="0" t="s">
        <v>927</v>
      </c>
      <c r="D164" s="0" t="s">
        <v>51</v>
      </c>
      <c r="E164" s="4" t="s">
        <v>928</v>
      </c>
      <c r="F164" s="0" t="s">
        <v>873</v>
      </c>
      <c r="G164" s="2" t="s">
        <v>929</v>
      </c>
      <c r="J164" s="0" t="n">
        <f aca="false">SEARCH(" ", B164)</f>
        <v>4</v>
      </c>
      <c r="K164" s="0" t="str">
        <f aca="false">"'"&amp;MID(B164,1,J164-1)&amp;"'"</f>
        <v>'佐久間'</v>
      </c>
      <c r="L164" s="0" t="str">
        <f aca="false">"'"&amp;MID(B164, J164+1, LEN(B164)-J164+1)&amp;"'"</f>
        <v>'精児'</v>
      </c>
      <c r="M164" s="0" t="n">
        <f aca="false">SEARCH(" ", C164)</f>
        <v>4</v>
      </c>
      <c r="N164" s="0" t="str">
        <f aca="false">"'"&amp;MID(C164,1,M164-1)&amp;"'"</f>
        <v>'さくま'</v>
      </c>
      <c r="O164" s="0" t="str">
        <f aca="false">"'"&amp;MID(C164, M164+1, LEN(E164)-M164+1)&amp;"'"</f>
        <v>'せいじ'</v>
      </c>
      <c r="P164" s="2" t="s">
        <v>236</v>
      </c>
      <c r="Q164" s="2" t="s">
        <v>930</v>
      </c>
      <c r="R164" s="0" t="n">
        <f aca="false">IF(D164="女", 1, 0)</f>
        <v>0</v>
      </c>
      <c r="S164" s="0" t="n">
        <f aca="false">YEAR(E164)</f>
        <v>2015</v>
      </c>
      <c r="T164" s="0" t="n">
        <f aca="false">MONTH(E164)</f>
        <v>4</v>
      </c>
      <c r="U164" s="0" t="n">
        <f aca="false">DAY(E164)</f>
        <v>3</v>
      </c>
      <c r="W164" s="0" t="n">
        <f aca="false">2016-S164</f>
        <v>1</v>
      </c>
      <c r="X164" s="0" t="n">
        <f aca="false">30*T164+U164</f>
        <v>123</v>
      </c>
      <c r="Y164" s="0" t="n">
        <f aca="false">365*W164+X164</f>
        <v>488</v>
      </c>
      <c r="Z164" s="0" t="n">
        <f aca="false">Y164*25</f>
        <v>12200</v>
      </c>
      <c r="AA164" s="0" t="n">
        <f aca="false">INT(Z164/365)</f>
        <v>33</v>
      </c>
      <c r="AB164" s="0" t="n">
        <f aca="false">Z164-365*AA164</f>
        <v>155</v>
      </c>
      <c r="AC164" s="0" t="n">
        <f aca="false">INT(AB164/30)</f>
        <v>5</v>
      </c>
      <c r="AD164" s="0" t="n">
        <f aca="false">AB164-30*AC164</f>
        <v>5</v>
      </c>
      <c r="AE164" s="0" t="n">
        <f aca="false">2030-AA164</f>
        <v>1997</v>
      </c>
      <c r="AF164" s="5" t="n">
        <f aca="false">DATE(AE164,AC164,AD164)</f>
        <v>35555</v>
      </c>
      <c r="AH164" s="0" t="n">
        <f aca="false">IF(R164=1, RANDBETWEEN(1,3), RANDBETWEEN(1,4))</f>
        <v>3</v>
      </c>
      <c r="AI164" s="6" t="n">
        <f aca="false">IF(R164=0, RANDBETWEEN(1,2), "--")</f>
        <v>2</v>
      </c>
      <c r="AJ164" s="0" t="str">
        <f aca="true">IF(R164=1, OFFSET($AF$1,0,AH164), IF(AI164=1,OFFSET($AF$2,0,AH164),OFFSET($AF$3,0,AH164)))</f>
        <v>CM3</v>
      </c>
      <c r="AL164" s="3" t="s">
        <v>38</v>
      </c>
      <c r="AM164" s="7" t="n">
        <f aca="false">AM163+1</f>
        <v>159</v>
      </c>
      <c r="AN164" s="2" t="s">
        <v>39</v>
      </c>
      <c r="AO164" s="3" t="str">
        <f aca="false">AL164&amp;TEXT(AM164,"0000")&amp;"',"&amp;K164&amp;","&amp;N164&amp;","&amp;P164&amp;","&amp;L164&amp;","&amp;O164&amp;","&amp;Q164&amp;","&amp;R164&amp;",'"&amp;TEXT(AF164,"YYYY-MM-DD")&amp;AN164&amp;G164&amp;"', '', '', '"&amp;F164&amp;"',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'XYZ-156-0159','佐久間','さくま','Sakuma','精児','せいじ','SEIJI',0,'1997-05-05', '', '', '', '090-8019-5353', '', '', '滋賀県', '', '', '2015-06-18 18:13:33', '2015-06-18 18:13:33');</v>
      </c>
      <c r="AP164" s="2" t="s">
        <v>40</v>
      </c>
      <c r="AQ164" s="3" t="s">
        <v>41</v>
      </c>
      <c r="AR164" s="3" t="str">
        <f aca="false">AQ164&amp;TEXT(AM164,"0000")&amp;"','"&amp;AJ164&amp;"',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('XYZ-156-0159','CM3', '2012-06-19', 1, '', '', NULL, '2015-06-19 00:25:19', '2015-06-19 00:25:19');</v>
      </c>
    </row>
    <row r="165" customFormat="false" ht="30.55" hidden="false" customHeight="false" outlineLevel="0" collapsed="false">
      <c r="B165" s="0" t="s">
        <v>931</v>
      </c>
      <c r="C165" s="0" t="s">
        <v>932</v>
      </c>
      <c r="D165" s="0" t="s">
        <v>51</v>
      </c>
      <c r="E165" s="4" t="s">
        <v>933</v>
      </c>
      <c r="F165" s="0" t="s">
        <v>111</v>
      </c>
      <c r="G165" s="2" t="s">
        <v>934</v>
      </c>
      <c r="J165" s="0" t="n">
        <f aca="false">SEARCH(" ", B165)</f>
        <v>3</v>
      </c>
      <c r="K165" s="0" t="str">
        <f aca="false">"'"&amp;MID(B165,1,J165-1)&amp;"'"</f>
        <v>'蒼井'</v>
      </c>
      <c r="L165" s="0" t="str">
        <f aca="false">"'"&amp;MID(B165, J165+1, LEN(B165)-J165+1)&amp;"'"</f>
        <v>'たまき'</v>
      </c>
      <c r="M165" s="0" t="n">
        <f aca="false">SEARCH(" ", C165)</f>
        <v>4</v>
      </c>
      <c r="N165" s="0" t="str">
        <f aca="false">"'"&amp;MID(C165,1,M165-1)&amp;"'"</f>
        <v>'あおい'</v>
      </c>
      <c r="O165" s="0" t="str">
        <f aca="false">"'"&amp;MID(C165, M165+1, LEN(E165)-M165+1)&amp;"'"</f>
        <v>'たまき'</v>
      </c>
      <c r="P165" s="2" t="s">
        <v>935</v>
      </c>
      <c r="Q165" s="2" t="s">
        <v>936</v>
      </c>
      <c r="R165" s="0" t="n">
        <f aca="false">IF(D165="女", 1, 0)</f>
        <v>0</v>
      </c>
      <c r="S165" s="0" t="n">
        <f aca="false">YEAR(E165)</f>
        <v>2015</v>
      </c>
      <c r="T165" s="0" t="n">
        <f aca="false">MONTH(E165)</f>
        <v>2</v>
      </c>
      <c r="U165" s="0" t="n">
        <f aca="false">DAY(E165)</f>
        <v>16</v>
      </c>
      <c r="W165" s="0" t="n">
        <f aca="false">2016-S165</f>
        <v>1</v>
      </c>
      <c r="X165" s="0" t="n">
        <f aca="false">30*T165+U165</f>
        <v>76</v>
      </c>
      <c r="Y165" s="0" t="n">
        <f aca="false">365*W165+X165</f>
        <v>441</v>
      </c>
      <c r="Z165" s="0" t="n">
        <f aca="false">Y165*25</f>
        <v>11025</v>
      </c>
      <c r="AA165" s="0" t="n">
        <f aca="false">INT(Z165/365)</f>
        <v>30</v>
      </c>
      <c r="AB165" s="0" t="n">
        <f aca="false">Z165-365*AA165</f>
        <v>75</v>
      </c>
      <c r="AC165" s="0" t="n">
        <f aca="false">INT(AB165/30)</f>
        <v>2</v>
      </c>
      <c r="AD165" s="0" t="n">
        <f aca="false">AB165-30*AC165</f>
        <v>15</v>
      </c>
      <c r="AE165" s="0" t="n">
        <f aca="false">2030-AA165</f>
        <v>2000</v>
      </c>
      <c r="AF165" s="5" t="n">
        <f aca="false">DATE(AE165,AC165,AD165)</f>
        <v>36571</v>
      </c>
      <c r="AH165" s="0" t="n">
        <f aca="false">IF(R165=1, RANDBETWEEN(1,3), RANDBETWEEN(1,4))</f>
        <v>4</v>
      </c>
      <c r="AI165" s="6" t="n">
        <f aca="false">IF(R165=0, RANDBETWEEN(1,2), "--")</f>
        <v>2</v>
      </c>
      <c r="AJ165" s="0" t="str">
        <f aca="true">IF(R165=1, OFFSET($AF$1,0,AH165), IF(AI165=1,OFFSET($AF$2,0,AH165),OFFSET($AF$3,0,AH165)))</f>
        <v>CM4</v>
      </c>
      <c r="AL165" s="3" t="s">
        <v>38</v>
      </c>
      <c r="AM165" s="7" t="n">
        <f aca="false">AM164+1</f>
        <v>160</v>
      </c>
      <c r="AN165" s="2" t="s">
        <v>39</v>
      </c>
      <c r="AO165" s="3" t="str">
        <f aca="false">AL165&amp;TEXT(AM165,"0000")&amp;"',"&amp;K165&amp;","&amp;N165&amp;","&amp;P165&amp;","&amp;L165&amp;","&amp;O165&amp;","&amp;Q165&amp;","&amp;R165&amp;",'"&amp;TEXT(AF165,"YYYY-MM-DD")&amp;AN165&amp;G165&amp;"', '', '', '"&amp;F165&amp;"',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'XYZ-156-0160','蒼井','あおい','Aoi','たまき','たまき','TAMAKI',0,'2000-02-15', '', '', '', '080-4957-2045', '', '', '福岡県', '', '', '2015-06-18 18:13:33', '2015-06-18 18:13:33');</v>
      </c>
      <c r="AP165" s="2" t="s">
        <v>40</v>
      </c>
      <c r="AQ165" s="3" t="s">
        <v>41</v>
      </c>
      <c r="AR165" s="3" t="str">
        <f aca="false">AQ165&amp;TEXT(AM165,"0000")&amp;"','"&amp;AJ165&amp;"',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('XYZ-156-0160','CM4', '2012-06-19', 1, '', '', NULL, '2015-06-19 00:25:19', '2015-06-19 00:25:19');</v>
      </c>
    </row>
    <row r="166" customFormat="false" ht="30.55" hidden="false" customHeight="false" outlineLevel="0" collapsed="false">
      <c r="B166" s="0" t="s">
        <v>937</v>
      </c>
      <c r="C166" s="0" t="s">
        <v>938</v>
      </c>
      <c r="D166" s="0" t="s">
        <v>32</v>
      </c>
      <c r="E166" s="4" t="s">
        <v>939</v>
      </c>
      <c r="F166" s="0" t="s">
        <v>53</v>
      </c>
      <c r="G166" s="2" t="s">
        <v>940</v>
      </c>
      <c r="J166" s="0" t="n">
        <f aca="false">SEARCH(" ", B166)</f>
        <v>3</v>
      </c>
      <c r="K166" s="0" t="str">
        <f aca="false">"'"&amp;MID(B166,1,J166-1)&amp;"'"</f>
        <v>'平田'</v>
      </c>
      <c r="L166" s="0" t="str">
        <f aca="false">"'"&amp;MID(B166, J166+1, LEN(B166)-J166+1)&amp;"'"</f>
        <v>'真奈美'</v>
      </c>
      <c r="M166" s="0" t="n">
        <f aca="false">SEARCH(" ", C166)</f>
        <v>4</v>
      </c>
      <c r="N166" s="0" t="str">
        <f aca="false">"'"&amp;MID(C166,1,M166-1)&amp;"'"</f>
        <v>'ひらた'</v>
      </c>
      <c r="O166" s="0" t="str">
        <f aca="false">"'"&amp;MID(C166, M166+1, LEN(E166)-M166+1)&amp;"'"</f>
        <v>'まなみ'</v>
      </c>
      <c r="P166" s="2" t="s">
        <v>941</v>
      </c>
      <c r="Q166" s="2" t="s">
        <v>472</v>
      </c>
      <c r="R166" s="0" t="n">
        <f aca="false">IF(D166="女", 1, 0)</f>
        <v>1</v>
      </c>
      <c r="S166" s="0" t="n">
        <f aca="false">YEAR(E166)</f>
        <v>2015</v>
      </c>
      <c r="T166" s="0" t="n">
        <f aca="false">MONTH(E166)</f>
        <v>3</v>
      </c>
      <c r="U166" s="0" t="n">
        <f aca="false">DAY(E166)</f>
        <v>26</v>
      </c>
      <c r="W166" s="0" t="n">
        <f aca="false">2016-S166</f>
        <v>1</v>
      </c>
      <c r="X166" s="0" t="n">
        <f aca="false">30*T166+U166</f>
        <v>116</v>
      </c>
      <c r="Y166" s="0" t="n">
        <f aca="false">365*W166+X166</f>
        <v>481</v>
      </c>
      <c r="Z166" s="0" t="n">
        <f aca="false">Y166*25</f>
        <v>12025</v>
      </c>
      <c r="AA166" s="0" t="n">
        <f aca="false">INT(Z166/365)</f>
        <v>32</v>
      </c>
      <c r="AB166" s="0" t="n">
        <f aca="false">Z166-365*AA166</f>
        <v>345</v>
      </c>
      <c r="AC166" s="0" t="n">
        <f aca="false">INT(AB166/30)</f>
        <v>11</v>
      </c>
      <c r="AD166" s="0" t="n">
        <f aca="false">AB166-30*AC166</f>
        <v>15</v>
      </c>
      <c r="AE166" s="0" t="n">
        <f aca="false">2030-AA166</f>
        <v>1998</v>
      </c>
      <c r="AF166" s="5" t="n">
        <f aca="false">DATE(AE166,AC166,AD166)</f>
        <v>36114</v>
      </c>
      <c r="AH166" s="0" t="n">
        <f aca="false">IF(R166=1, RANDBETWEEN(1,3), RANDBETWEEN(1,4))</f>
        <v>2</v>
      </c>
      <c r="AI166" s="6" t="str">
        <f aca="false">IF(R166=0, RANDBETWEEN(1,2), "--")</f>
        <v>--</v>
      </c>
      <c r="AJ166" s="0" t="str">
        <f aca="true">IF(R166=1, OFFSET($AF$1,0,AH166), IF(AI166=1,OFFSET($AF$2,0,AH166),OFFSET($AF$3,0,AH166)))</f>
        <v>CL2</v>
      </c>
      <c r="AL166" s="3" t="s">
        <v>38</v>
      </c>
      <c r="AM166" s="7" t="n">
        <f aca="false">AM165+1</f>
        <v>161</v>
      </c>
      <c r="AN166" s="2" t="s">
        <v>39</v>
      </c>
      <c r="AO166" s="3" t="str">
        <f aca="false">AL166&amp;TEXT(AM166,"0000")&amp;"',"&amp;K166&amp;","&amp;N166&amp;","&amp;P166&amp;","&amp;L166&amp;","&amp;O166&amp;","&amp;Q166&amp;","&amp;R166&amp;",'"&amp;TEXT(AF166,"YYYY-MM-DD")&amp;AN166&amp;G166&amp;"', '', '', '"&amp;F166&amp;"',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'XYZ-156-0161','平田','ひらた','Hirata','真奈美','まなみ','MANAMI',1,'1998-11-15', '', '', '', '090-6278-7151', '', '', '東京都', '', '', '2015-06-18 18:13:33', '2015-06-18 18:13:33');</v>
      </c>
      <c r="AP166" s="2" t="s">
        <v>40</v>
      </c>
      <c r="AQ166" s="3" t="s">
        <v>41</v>
      </c>
      <c r="AR166" s="3" t="str">
        <f aca="false">AQ166&amp;TEXT(AM166,"0000")&amp;"','"&amp;AJ166&amp;"',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('XYZ-156-0161','CL2', '2012-06-19', 1, '', '', NULL, '2015-06-19 00:25:19', '2015-06-19 00:25:19');</v>
      </c>
    </row>
    <row r="167" customFormat="false" ht="30.55" hidden="false" customHeight="false" outlineLevel="0" collapsed="false">
      <c r="B167" s="0" t="s">
        <v>942</v>
      </c>
      <c r="C167" s="0" t="s">
        <v>943</v>
      </c>
      <c r="D167" s="0" t="s">
        <v>32</v>
      </c>
      <c r="E167" s="4" t="s">
        <v>163</v>
      </c>
      <c r="F167" s="0" t="s">
        <v>92</v>
      </c>
      <c r="G167" s="2" t="s">
        <v>944</v>
      </c>
      <c r="J167" s="0" t="n">
        <f aca="false">SEARCH(" ", B167)</f>
        <v>3</v>
      </c>
      <c r="K167" s="0" t="str">
        <f aca="false">"'"&amp;MID(B167,1,J167-1)&amp;"'"</f>
        <v>'山西'</v>
      </c>
      <c r="L167" s="0" t="str">
        <f aca="false">"'"&amp;MID(B167, J167+1, LEN(B167)-J167+1)&amp;"'"</f>
        <v>'愛梨'</v>
      </c>
      <c r="M167" s="0" t="n">
        <f aca="false">SEARCH(" ", C167)</f>
        <v>5</v>
      </c>
      <c r="N167" s="0" t="str">
        <f aca="false">"'"&amp;MID(C167,1,M167-1)&amp;"'"</f>
        <v>'やまにし'</v>
      </c>
      <c r="O167" s="0" t="str">
        <f aca="false">"'"&amp;MID(C167, M167+1, LEN(E167)-M167+1)&amp;"'"</f>
        <v>'あいり'</v>
      </c>
      <c r="P167" s="2" t="s">
        <v>945</v>
      </c>
      <c r="Q167" s="2" t="s">
        <v>389</v>
      </c>
      <c r="R167" s="0" t="n">
        <f aca="false">IF(D167="女", 1, 0)</f>
        <v>1</v>
      </c>
      <c r="S167" s="0" t="n">
        <f aca="false">YEAR(E167)</f>
        <v>2015</v>
      </c>
      <c r="T167" s="0" t="n">
        <f aca="false">MONTH(E167)</f>
        <v>3</v>
      </c>
      <c r="U167" s="0" t="n">
        <f aca="false">DAY(E167)</f>
        <v>20</v>
      </c>
      <c r="W167" s="0" t="n">
        <f aca="false">2016-S167</f>
        <v>1</v>
      </c>
      <c r="X167" s="0" t="n">
        <f aca="false">30*T167+U167</f>
        <v>110</v>
      </c>
      <c r="Y167" s="0" t="n">
        <f aca="false">365*W167+X167</f>
        <v>475</v>
      </c>
      <c r="Z167" s="0" t="n">
        <f aca="false">Y167*25</f>
        <v>11875</v>
      </c>
      <c r="AA167" s="0" t="n">
        <f aca="false">INT(Z167/365)</f>
        <v>32</v>
      </c>
      <c r="AB167" s="0" t="n">
        <f aca="false">Z167-365*AA167</f>
        <v>195</v>
      </c>
      <c r="AC167" s="0" t="n">
        <f aca="false">INT(AB167/30)</f>
        <v>6</v>
      </c>
      <c r="AD167" s="0" t="n">
        <f aca="false">AB167-30*AC167</f>
        <v>15</v>
      </c>
      <c r="AE167" s="0" t="n">
        <f aca="false">2030-AA167</f>
        <v>1998</v>
      </c>
      <c r="AF167" s="5" t="n">
        <f aca="false">DATE(AE167,AC167,AD167)</f>
        <v>35961</v>
      </c>
      <c r="AH167" s="0" t="n">
        <f aca="false">IF(R167=1, RANDBETWEEN(1,3), RANDBETWEEN(1,4))</f>
        <v>3</v>
      </c>
      <c r="AI167" s="6" t="str">
        <f aca="false">IF(R167=0, RANDBETWEEN(1,2), "--")</f>
        <v>--</v>
      </c>
      <c r="AJ167" s="0" t="str">
        <f aca="true">IF(R167=1, OFFSET($AF$1,0,AH167), IF(AI167=1,OFFSET($AF$2,0,AH167),OFFSET($AF$3,0,AH167)))</f>
        <v>CL3</v>
      </c>
      <c r="AL167" s="3" t="s">
        <v>38</v>
      </c>
      <c r="AM167" s="7" t="n">
        <f aca="false">AM166+1</f>
        <v>162</v>
      </c>
      <c r="AN167" s="2" t="s">
        <v>39</v>
      </c>
      <c r="AO167" s="3" t="str">
        <f aca="false">AL167&amp;TEXT(AM167,"0000")&amp;"',"&amp;K167&amp;","&amp;N167&amp;","&amp;P167&amp;","&amp;L167&amp;","&amp;O167&amp;","&amp;Q167&amp;","&amp;R167&amp;",'"&amp;TEXT(AF167,"YYYY-MM-DD")&amp;AN167&amp;G167&amp;"', '', '', '"&amp;F167&amp;"',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'XYZ-156-0162','山西','やまにし','Yamanishi','愛梨','あいり','AIRI',1,'1998-06-15', '', '', '', '090-5037- 251', '', '', '埼玉県', '', '', '2015-06-18 18:13:33', '2015-06-18 18:13:33');</v>
      </c>
      <c r="AP167" s="2" t="s">
        <v>40</v>
      </c>
      <c r="AQ167" s="3" t="s">
        <v>41</v>
      </c>
      <c r="AR167" s="3" t="str">
        <f aca="false">AQ167&amp;TEXT(AM167,"0000")&amp;"','"&amp;AJ167&amp;"',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('XYZ-156-0162','CL3', '2012-06-19', 1, '', '', NULL, '2015-06-19 00:25:19', '2015-06-19 00:25:19');</v>
      </c>
    </row>
    <row r="168" customFormat="false" ht="30.55" hidden="false" customHeight="false" outlineLevel="0" collapsed="false">
      <c r="B168" s="0" t="s">
        <v>946</v>
      </c>
      <c r="C168" s="0" t="s">
        <v>947</v>
      </c>
      <c r="D168" s="0" t="s">
        <v>51</v>
      </c>
      <c r="E168" s="4" t="s">
        <v>381</v>
      </c>
      <c r="F168" s="0" t="s">
        <v>80</v>
      </c>
      <c r="G168" s="2" t="s">
        <v>948</v>
      </c>
      <c r="J168" s="0" t="n">
        <f aca="false">SEARCH(" ", B168)</f>
        <v>3</v>
      </c>
      <c r="K168" s="0" t="str">
        <f aca="false">"'"&amp;MID(B168,1,J168-1)&amp;"'"</f>
        <v>'志村'</v>
      </c>
      <c r="L168" s="0" t="str">
        <f aca="false">"'"&amp;MID(B168, J168+1, LEN(B168)-J168+1)&amp;"'"</f>
        <v>'啓介'</v>
      </c>
      <c r="M168" s="0" t="n">
        <f aca="false">SEARCH(" ", C168)</f>
        <v>4</v>
      </c>
      <c r="N168" s="0" t="str">
        <f aca="false">"'"&amp;MID(C168,1,M168-1)&amp;"'"</f>
        <v>'しむら'</v>
      </c>
      <c r="O168" s="0" t="str">
        <f aca="false">"'"&amp;MID(C168, M168+1, LEN(E168)-M168+1)&amp;"'"</f>
        <v>'けいすけ'</v>
      </c>
      <c r="P168" s="2" t="s">
        <v>880</v>
      </c>
      <c r="Q168" s="2" t="s">
        <v>949</v>
      </c>
      <c r="R168" s="0" t="n">
        <f aca="false">IF(D168="女", 1, 0)</f>
        <v>0</v>
      </c>
      <c r="S168" s="0" t="n">
        <f aca="false">YEAR(E168)</f>
        <v>2015</v>
      </c>
      <c r="T168" s="0" t="n">
        <f aca="false">MONTH(E168)</f>
        <v>2</v>
      </c>
      <c r="U168" s="0" t="n">
        <f aca="false">DAY(E168)</f>
        <v>28</v>
      </c>
      <c r="W168" s="0" t="n">
        <f aca="false">2016-S168</f>
        <v>1</v>
      </c>
      <c r="X168" s="0" t="n">
        <f aca="false">30*T168+U168</f>
        <v>88</v>
      </c>
      <c r="Y168" s="0" t="n">
        <f aca="false">365*W168+X168</f>
        <v>453</v>
      </c>
      <c r="Z168" s="0" t="n">
        <f aca="false">Y168*25</f>
        <v>11325</v>
      </c>
      <c r="AA168" s="0" t="n">
        <f aca="false">INT(Z168/365)</f>
        <v>31</v>
      </c>
      <c r="AB168" s="0" t="n">
        <f aca="false">Z168-365*AA168</f>
        <v>10</v>
      </c>
      <c r="AC168" s="0" t="n">
        <f aca="false">INT(AB168/30)</f>
        <v>0</v>
      </c>
      <c r="AD168" s="0" t="n">
        <f aca="false">AB168-30*AC168</f>
        <v>10</v>
      </c>
      <c r="AE168" s="0" t="n">
        <f aca="false">2030-AA168</f>
        <v>1999</v>
      </c>
      <c r="AF168" s="5" t="n">
        <f aca="false">DATE(AE168,AC168,AD168)</f>
        <v>36139</v>
      </c>
      <c r="AH168" s="0" t="n">
        <f aca="false">IF(R168=1, RANDBETWEEN(1,3), RANDBETWEEN(1,4))</f>
        <v>4</v>
      </c>
      <c r="AI168" s="6" t="n">
        <f aca="false">IF(R168=0, RANDBETWEEN(1,2), "--")</f>
        <v>1</v>
      </c>
      <c r="AJ168" s="0" t="str">
        <f aca="true">IF(R168=1, OFFSET($AF$1,0,AH168), IF(AI168=1,OFFSET($AF$2,0,AH168),OFFSET($AF$3,0,AH168)))</f>
        <v>C4</v>
      </c>
      <c r="AL168" s="3" t="s">
        <v>38</v>
      </c>
      <c r="AM168" s="7" t="n">
        <f aca="false">AM167+1</f>
        <v>163</v>
      </c>
      <c r="AN168" s="2" t="s">
        <v>39</v>
      </c>
      <c r="AO168" s="3" t="str">
        <f aca="false">AL168&amp;TEXT(AM168,"0000")&amp;"',"&amp;K168&amp;","&amp;N168&amp;","&amp;P168&amp;","&amp;L168&amp;","&amp;O168&amp;","&amp;Q168&amp;","&amp;R168&amp;",'"&amp;TEXT(AF168,"YYYY-MM-DD")&amp;AN168&amp;G168&amp;"', '', '', '"&amp;F168&amp;"',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'XYZ-156-0163','志村','しむら','Shimura','啓介','けいすけ','KEISUKE',0,'1998-12-10', '', '', '', '090- 607-6562', '', '', '静岡県', '', '', '2015-06-18 18:13:33', '2015-06-18 18:13:33');</v>
      </c>
      <c r="AP168" s="2" t="s">
        <v>40</v>
      </c>
      <c r="AQ168" s="3" t="s">
        <v>41</v>
      </c>
      <c r="AR168" s="3" t="str">
        <f aca="false">AQ168&amp;TEXT(AM168,"0000")&amp;"','"&amp;AJ168&amp;"',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('XYZ-156-0163','C4', '2012-06-19', 1, '', '', NULL, '2015-06-19 00:25:19', '2015-06-19 00:25:19');</v>
      </c>
    </row>
    <row r="169" customFormat="false" ht="30.55" hidden="false" customHeight="false" outlineLevel="0" collapsed="false">
      <c r="B169" s="0" t="s">
        <v>950</v>
      </c>
      <c r="C169" s="0" t="s">
        <v>951</v>
      </c>
      <c r="D169" s="0" t="s">
        <v>51</v>
      </c>
      <c r="E169" s="4" t="s">
        <v>952</v>
      </c>
      <c r="F169" s="0" t="s">
        <v>517</v>
      </c>
      <c r="G169" s="2" t="s">
        <v>953</v>
      </c>
      <c r="J169" s="0" t="n">
        <f aca="false">SEARCH(" ", B169)</f>
        <v>3</v>
      </c>
      <c r="K169" s="0" t="str">
        <f aca="false">"'"&amp;MID(B169,1,J169-1)&amp;"'"</f>
        <v>'沢井'</v>
      </c>
      <c r="L169" s="0" t="str">
        <f aca="false">"'"&amp;MID(B169, J169+1, LEN(B169)-J169+1)&amp;"'"</f>
        <v>'莉央'</v>
      </c>
      <c r="M169" s="0" t="n">
        <f aca="false">SEARCH(" ", C169)</f>
        <v>4</v>
      </c>
      <c r="N169" s="0" t="str">
        <f aca="false">"'"&amp;MID(C169,1,M169-1)&amp;"'"</f>
        <v>'さわい'</v>
      </c>
      <c r="O169" s="0" t="str">
        <f aca="false">"'"&amp;MID(C169, M169+1, LEN(E169)-M169+1)&amp;"'"</f>
        <v>'りお'</v>
      </c>
      <c r="P169" s="2" t="s">
        <v>954</v>
      </c>
      <c r="Q169" s="2" t="s">
        <v>782</v>
      </c>
      <c r="R169" s="0" t="n">
        <f aca="false">IF(D169="女", 1, 0)</f>
        <v>0</v>
      </c>
      <c r="S169" s="0" t="n">
        <f aca="false">YEAR(E169)</f>
        <v>2015</v>
      </c>
      <c r="T169" s="0" t="n">
        <f aca="false">MONTH(E169)</f>
        <v>4</v>
      </c>
      <c r="U169" s="0" t="n">
        <f aca="false">DAY(E169)</f>
        <v>8</v>
      </c>
      <c r="W169" s="0" t="n">
        <f aca="false">2016-S169</f>
        <v>1</v>
      </c>
      <c r="X169" s="0" t="n">
        <f aca="false">30*T169+U169</f>
        <v>128</v>
      </c>
      <c r="Y169" s="0" t="n">
        <f aca="false">365*W169+X169</f>
        <v>493</v>
      </c>
      <c r="Z169" s="0" t="n">
        <f aca="false">Y169*25</f>
        <v>12325</v>
      </c>
      <c r="AA169" s="0" t="n">
        <f aca="false">INT(Z169/365)</f>
        <v>33</v>
      </c>
      <c r="AB169" s="0" t="n">
        <f aca="false">Z169-365*AA169</f>
        <v>280</v>
      </c>
      <c r="AC169" s="0" t="n">
        <f aca="false">INT(AB169/30)</f>
        <v>9</v>
      </c>
      <c r="AD169" s="0" t="n">
        <f aca="false">AB169-30*AC169</f>
        <v>10</v>
      </c>
      <c r="AE169" s="0" t="n">
        <f aca="false">2030-AA169</f>
        <v>1997</v>
      </c>
      <c r="AF169" s="5" t="n">
        <f aca="false">DATE(AE169,AC169,AD169)</f>
        <v>35683</v>
      </c>
      <c r="AH169" s="0" t="n">
        <f aca="false">IF(R169=1, RANDBETWEEN(1,3), RANDBETWEEN(1,4))</f>
        <v>1</v>
      </c>
      <c r="AI169" s="6" t="n">
        <f aca="false">IF(R169=0, RANDBETWEEN(1,2), "--")</f>
        <v>2</v>
      </c>
      <c r="AJ169" s="0" t="str">
        <f aca="true">IF(R169=1, OFFSET($AF$1,0,AH169), IF(AI169=1,OFFSET($AF$2,0,AH169),OFFSET($AF$3,0,AH169)))</f>
        <v>CM1</v>
      </c>
      <c r="AL169" s="3" t="s">
        <v>38</v>
      </c>
      <c r="AM169" s="7" t="n">
        <f aca="false">AM168+1</f>
        <v>164</v>
      </c>
      <c r="AN169" s="2" t="s">
        <v>39</v>
      </c>
      <c r="AO169" s="3" t="str">
        <f aca="false">AL169&amp;TEXT(AM169,"0000")&amp;"',"&amp;K169&amp;","&amp;N169&amp;","&amp;P169&amp;","&amp;L169&amp;","&amp;O169&amp;","&amp;Q169&amp;","&amp;R169&amp;",'"&amp;TEXT(AF169,"YYYY-MM-DD")&amp;AN169&amp;G169&amp;"', '', '', '"&amp;F169&amp;"',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'XYZ-156-0164','沢井','さわい','Sawai','莉央','りお','RIO',0,'1997-09-10', '', '', '', '080-2883-7867', '', '', '愛知県', '', '', '2015-06-18 18:13:33', '2015-06-18 18:13:33');</v>
      </c>
      <c r="AP169" s="2" t="s">
        <v>40</v>
      </c>
      <c r="AQ169" s="3" t="s">
        <v>41</v>
      </c>
      <c r="AR169" s="3" t="str">
        <f aca="false">AQ169&amp;TEXT(AM169,"0000")&amp;"','"&amp;AJ169&amp;"',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('XYZ-156-0164','CM1', '2012-06-19', 1, '', '', NULL, '2015-06-19 00:25:19', '2015-06-19 00:25:19');</v>
      </c>
    </row>
    <row r="170" customFormat="false" ht="30.55" hidden="false" customHeight="false" outlineLevel="0" collapsed="false">
      <c r="B170" s="0" t="s">
        <v>955</v>
      </c>
      <c r="C170" s="0" t="s">
        <v>956</v>
      </c>
      <c r="D170" s="0" t="s">
        <v>51</v>
      </c>
      <c r="E170" s="4" t="s">
        <v>887</v>
      </c>
      <c r="F170" s="0" t="s">
        <v>246</v>
      </c>
      <c r="G170" s="2" t="s">
        <v>957</v>
      </c>
      <c r="J170" s="0" t="n">
        <f aca="false">SEARCH(" ", B170)</f>
        <v>3</v>
      </c>
      <c r="K170" s="0" t="str">
        <f aca="false">"'"&amp;MID(B170,1,J170-1)&amp;"'"</f>
        <v>'平山'</v>
      </c>
      <c r="L170" s="0" t="str">
        <f aca="false">"'"&amp;MID(B170, J170+1, LEN(B170)-J170+1)&amp;"'"</f>
        <v>'一徳'</v>
      </c>
      <c r="M170" s="0" t="n">
        <f aca="false">SEARCH(" ", C170)</f>
        <v>5</v>
      </c>
      <c r="N170" s="0" t="str">
        <f aca="false">"'"&amp;MID(C170,1,M170-1)&amp;"'"</f>
        <v>'ひらやま'</v>
      </c>
      <c r="O170" s="0" t="str">
        <f aca="false">"'"&amp;MID(C170, M170+1, LEN(E170)-M170+1)&amp;"'"</f>
        <v>'いっとく'</v>
      </c>
      <c r="P170" s="2" t="s">
        <v>958</v>
      </c>
      <c r="Q170" s="2" t="s">
        <v>959</v>
      </c>
      <c r="R170" s="0" t="n">
        <f aca="false">IF(D170="女", 1, 0)</f>
        <v>0</v>
      </c>
      <c r="S170" s="0" t="n">
        <f aca="false">YEAR(E170)</f>
        <v>2015</v>
      </c>
      <c r="T170" s="0" t="n">
        <f aca="false">MONTH(E170)</f>
        <v>1</v>
      </c>
      <c r="U170" s="0" t="n">
        <f aca="false">DAY(E170)</f>
        <v>7</v>
      </c>
      <c r="W170" s="0" t="n">
        <f aca="false">2016-S170</f>
        <v>1</v>
      </c>
      <c r="X170" s="0" t="n">
        <f aca="false">30*T170+U170</f>
        <v>37</v>
      </c>
      <c r="Y170" s="0" t="n">
        <f aca="false">365*W170+X170</f>
        <v>402</v>
      </c>
      <c r="Z170" s="0" t="n">
        <f aca="false">Y170*25</f>
        <v>10050</v>
      </c>
      <c r="AA170" s="0" t="n">
        <f aca="false">INT(Z170/365)</f>
        <v>27</v>
      </c>
      <c r="AB170" s="0" t="n">
        <f aca="false">Z170-365*AA170</f>
        <v>195</v>
      </c>
      <c r="AC170" s="0" t="n">
        <f aca="false">INT(AB170/30)</f>
        <v>6</v>
      </c>
      <c r="AD170" s="0" t="n">
        <f aca="false">AB170-30*AC170</f>
        <v>15</v>
      </c>
      <c r="AE170" s="0" t="n">
        <f aca="false">2030-AA170</f>
        <v>2003</v>
      </c>
      <c r="AF170" s="5" t="n">
        <f aca="false">DATE(AE170,AC170,AD170)</f>
        <v>37787</v>
      </c>
      <c r="AH170" s="0" t="n">
        <f aca="false">IF(R170=1, RANDBETWEEN(1,3), RANDBETWEEN(1,4))</f>
        <v>4</v>
      </c>
      <c r="AI170" s="6" t="n">
        <f aca="false">IF(R170=0, RANDBETWEEN(1,2), "--")</f>
        <v>1</v>
      </c>
      <c r="AJ170" s="0" t="str">
        <f aca="true">IF(R170=1, OFFSET($AF$1,0,AH170), IF(AI170=1,OFFSET($AF$2,0,AH170),OFFSET($AF$3,0,AH170)))</f>
        <v>C4</v>
      </c>
      <c r="AL170" s="3" t="s">
        <v>38</v>
      </c>
      <c r="AM170" s="7" t="n">
        <f aca="false">AM169+1</f>
        <v>165</v>
      </c>
      <c r="AN170" s="2" t="s">
        <v>39</v>
      </c>
      <c r="AO170" s="3" t="str">
        <f aca="false">AL170&amp;TEXT(AM170,"0000")&amp;"',"&amp;K170&amp;","&amp;N170&amp;","&amp;P170&amp;","&amp;L170&amp;","&amp;O170&amp;","&amp;Q170&amp;","&amp;R170&amp;",'"&amp;TEXT(AF170,"YYYY-MM-DD")&amp;AN170&amp;G170&amp;"', '', '', '"&amp;F170&amp;"',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'XYZ-156-0165','平山','ひらやま','Hirayama','一徳','いっとく','ITTOKU',0,'2003-06-15', '', '', '', '090- 277- 215', '', '', '秋田県', '', '', '2015-06-18 18:13:33', '2015-06-18 18:13:33');</v>
      </c>
      <c r="AP170" s="2" t="s">
        <v>40</v>
      </c>
      <c r="AQ170" s="3" t="s">
        <v>41</v>
      </c>
      <c r="AR170" s="3" t="str">
        <f aca="false">AQ170&amp;TEXT(AM170,"0000")&amp;"','"&amp;AJ170&amp;"',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('XYZ-156-0165','C4', '2012-06-19', 1, '', '', NULL, '2015-06-19 00:25:19', '2015-06-19 00:25:19');</v>
      </c>
    </row>
    <row r="171" customFormat="false" ht="30.55" hidden="false" customHeight="false" outlineLevel="0" collapsed="false">
      <c r="B171" s="0" t="s">
        <v>960</v>
      </c>
      <c r="C171" s="0" t="s">
        <v>961</v>
      </c>
      <c r="D171" s="0" t="s">
        <v>32</v>
      </c>
      <c r="E171" s="4" t="s">
        <v>703</v>
      </c>
      <c r="F171" s="0" t="s">
        <v>53</v>
      </c>
      <c r="G171" s="2" t="s">
        <v>962</v>
      </c>
      <c r="J171" s="0" t="n">
        <f aca="false">SEARCH(" ", B171)</f>
        <v>3</v>
      </c>
      <c r="K171" s="0" t="str">
        <f aca="false">"'"&amp;MID(B171,1,J171-1)&amp;"'"</f>
        <v>'津川'</v>
      </c>
      <c r="L171" s="0" t="str">
        <f aca="false">"'"&amp;MID(B171, J171+1, LEN(B171)-J171+1)&amp;"'"</f>
        <v>'はるか'</v>
      </c>
      <c r="M171" s="0" t="n">
        <f aca="false">SEARCH(" ", C171)</f>
        <v>4</v>
      </c>
      <c r="N171" s="0" t="str">
        <f aca="false">"'"&amp;MID(C171,1,M171-1)&amp;"'"</f>
        <v>'つがわ'</v>
      </c>
      <c r="O171" s="0" t="str">
        <f aca="false">"'"&amp;MID(C171, M171+1, LEN(E171)-M171+1)&amp;"'"</f>
        <v>'はるか'</v>
      </c>
      <c r="P171" s="2" t="s">
        <v>963</v>
      </c>
      <c r="Q171" s="2" t="s">
        <v>355</v>
      </c>
      <c r="R171" s="0" t="n">
        <f aca="false">IF(D171="女", 1, 0)</f>
        <v>1</v>
      </c>
      <c r="S171" s="0" t="n">
        <f aca="false">YEAR(E171)</f>
        <v>2015</v>
      </c>
      <c r="T171" s="0" t="n">
        <f aca="false">MONTH(E171)</f>
        <v>5</v>
      </c>
      <c r="U171" s="0" t="n">
        <f aca="false">DAY(E171)</f>
        <v>24</v>
      </c>
      <c r="W171" s="0" t="n">
        <f aca="false">2016-S171</f>
        <v>1</v>
      </c>
      <c r="X171" s="0" t="n">
        <f aca="false">30*T171+U171</f>
        <v>174</v>
      </c>
      <c r="Y171" s="0" t="n">
        <f aca="false">365*W171+X171</f>
        <v>539</v>
      </c>
      <c r="Z171" s="0" t="n">
        <f aca="false">Y171*25</f>
        <v>13475</v>
      </c>
      <c r="AA171" s="0" t="n">
        <f aca="false">INT(Z171/365)</f>
        <v>36</v>
      </c>
      <c r="AB171" s="0" t="n">
        <f aca="false">Z171-365*AA171</f>
        <v>335</v>
      </c>
      <c r="AC171" s="0" t="n">
        <f aca="false">INT(AB171/30)</f>
        <v>11</v>
      </c>
      <c r="AD171" s="0" t="n">
        <f aca="false">AB171-30*AC171</f>
        <v>5</v>
      </c>
      <c r="AE171" s="0" t="n">
        <f aca="false">2030-AA171</f>
        <v>1994</v>
      </c>
      <c r="AF171" s="5" t="n">
        <f aca="false">DATE(AE171,AC171,AD171)</f>
        <v>34643</v>
      </c>
      <c r="AH171" s="0" t="n">
        <f aca="false">IF(R171=1, RANDBETWEEN(1,3), RANDBETWEEN(1,4))</f>
        <v>1</v>
      </c>
      <c r="AI171" s="6" t="str">
        <f aca="false">IF(R171=0, RANDBETWEEN(1,2), "--")</f>
        <v>--</v>
      </c>
      <c r="AJ171" s="0" t="str">
        <f aca="true">IF(R171=1, OFFSET($AF$1,0,AH171), IF(AI171=1,OFFSET($AF$2,0,AH171),OFFSET($AF$3,0,AH171)))</f>
        <v>CL1</v>
      </c>
      <c r="AL171" s="3" t="s">
        <v>38</v>
      </c>
      <c r="AM171" s="7" t="n">
        <f aca="false">AM170+1</f>
        <v>166</v>
      </c>
      <c r="AN171" s="2" t="s">
        <v>39</v>
      </c>
      <c r="AO171" s="3" t="str">
        <f aca="false">AL171&amp;TEXT(AM171,"0000")&amp;"',"&amp;K171&amp;","&amp;N171&amp;","&amp;P171&amp;","&amp;L171&amp;","&amp;O171&amp;","&amp;Q171&amp;","&amp;R171&amp;",'"&amp;TEXT(AF171,"YYYY-MM-DD")&amp;AN171&amp;G171&amp;"', '', '', '"&amp;F171&amp;"',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'XYZ-156-0166','津川','つがわ','Tsugawa','はるか','はるか','HARUKA',1,'1994-11-05', '', '', '', '090- 107-7562', '', '', '東京都', '', '', '2015-06-18 18:13:33', '2015-06-18 18:13:33');</v>
      </c>
      <c r="AP171" s="2" t="s">
        <v>40</v>
      </c>
      <c r="AQ171" s="3" t="s">
        <v>41</v>
      </c>
      <c r="AR171" s="3" t="str">
        <f aca="false">AQ171&amp;TEXT(AM171,"0000")&amp;"','"&amp;AJ171&amp;"',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('XYZ-156-0166','CL1', '2012-06-19', 1, '', '', NULL, '2015-06-19 00:25:19', '2015-06-19 00:25:19');</v>
      </c>
    </row>
    <row r="172" customFormat="false" ht="30.55" hidden="false" customHeight="false" outlineLevel="0" collapsed="false">
      <c r="B172" s="0" t="s">
        <v>964</v>
      </c>
      <c r="C172" s="0" t="s">
        <v>965</v>
      </c>
      <c r="D172" s="0" t="s">
        <v>51</v>
      </c>
      <c r="E172" s="4" t="s">
        <v>966</v>
      </c>
      <c r="F172" s="0" t="s">
        <v>323</v>
      </c>
      <c r="G172" s="2" t="s">
        <v>967</v>
      </c>
      <c r="J172" s="0" t="n">
        <f aca="false">SEARCH(" ", B172)</f>
        <v>3</v>
      </c>
      <c r="K172" s="0" t="str">
        <f aca="false">"'"&amp;MID(B172,1,J172-1)&amp;"'"</f>
        <v>'金丸'</v>
      </c>
      <c r="L172" s="0" t="str">
        <f aca="false">"'"&amp;MID(B172, J172+1, LEN(B172)-J172+1)&amp;"'"</f>
        <v>'和久'</v>
      </c>
      <c r="M172" s="0" t="n">
        <f aca="false">SEARCH(" ", C172)</f>
        <v>5</v>
      </c>
      <c r="N172" s="0" t="str">
        <f aca="false">"'"&amp;MID(C172,1,M172-1)&amp;"'"</f>
        <v>'かなまる'</v>
      </c>
      <c r="O172" s="0" t="str">
        <f aca="false">"'"&amp;MID(C172, M172+1, LEN(E172)-M172+1)&amp;"'"</f>
        <v>'かずひさ'</v>
      </c>
      <c r="P172" s="2" t="s">
        <v>968</v>
      </c>
      <c r="Q172" s="2" t="s">
        <v>969</v>
      </c>
      <c r="R172" s="0" t="n">
        <f aca="false">IF(D172="女", 1, 0)</f>
        <v>0</v>
      </c>
      <c r="S172" s="0" t="n">
        <f aca="false">YEAR(E172)</f>
        <v>2015</v>
      </c>
      <c r="T172" s="0" t="n">
        <f aca="false">MONTH(E172)</f>
        <v>2</v>
      </c>
      <c r="U172" s="0" t="n">
        <f aca="false">DAY(E172)</f>
        <v>8</v>
      </c>
      <c r="W172" s="0" t="n">
        <f aca="false">2016-S172</f>
        <v>1</v>
      </c>
      <c r="X172" s="0" t="n">
        <f aca="false">30*T172+U172</f>
        <v>68</v>
      </c>
      <c r="Y172" s="0" t="n">
        <f aca="false">365*W172+X172</f>
        <v>433</v>
      </c>
      <c r="Z172" s="0" t="n">
        <f aca="false">Y172*25</f>
        <v>10825</v>
      </c>
      <c r="AA172" s="0" t="n">
        <f aca="false">INT(Z172/365)</f>
        <v>29</v>
      </c>
      <c r="AB172" s="0" t="n">
        <f aca="false">Z172-365*AA172</f>
        <v>240</v>
      </c>
      <c r="AC172" s="0" t="n">
        <f aca="false">INT(AB172/30)</f>
        <v>8</v>
      </c>
      <c r="AD172" s="0" t="n">
        <f aca="false">AB172-30*AC172</f>
        <v>0</v>
      </c>
      <c r="AE172" s="0" t="n">
        <f aca="false">2030-AA172</f>
        <v>2001</v>
      </c>
      <c r="AF172" s="5" t="n">
        <f aca="false">DATE(AE172,AC172,AD172)</f>
        <v>37103</v>
      </c>
      <c r="AH172" s="0" t="n">
        <f aca="false">IF(R172=1, RANDBETWEEN(1,3), RANDBETWEEN(1,4))</f>
        <v>2</v>
      </c>
      <c r="AI172" s="6" t="n">
        <f aca="false">IF(R172=0, RANDBETWEEN(1,2), "--")</f>
        <v>2</v>
      </c>
      <c r="AJ172" s="0" t="str">
        <f aca="true">IF(R172=1, OFFSET($AF$1,0,AH172), IF(AI172=1,OFFSET($AF$2,0,AH172),OFFSET($AF$3,0,AH172)))</f>
        <v>CM2</v>
      </c>
      <c r="AL172" s="3" t="s">
        <v>38</v>
      </c>
      <c r="AM172" s="7" t="n">
        <f aca="false">AM171+1</f>
        <v>167</v>
      </c>
      <c r="AN172" s="2" t="s">
        <v>39</v>
      </c>
      <c r="AO172" s="3" t="str">
        <f aca="false">AL172&amp;TEXT(AM172,"0000")&amp;"',"&amp;K172&amp;","&amp;N172&amp;","&amp;P172&amp;","&amp;L172&amp;","&amp;O172&amp;","&amp;Q172&amp;","&amp;R172&amp;",'"&amp;TEXT(AF172,"YYYY-MM-DD")&amp;AN172&amp;G172&amp;"', '', '', '"&amp;F172&amp;"',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'XYZ-156-0167','金丸','かなまる','Kanamaru','和久','かずひさ','KAZUHISA',0,'2001-07-31', '', '', '', '080-9495-6928', '', '', '広島県', '', '', '2015-06-18 18:13:33', '2015-06-18 18:13:33');</v>
      </c>
      <c r="AP172" s="2" t="s">
        <v>40</v>
      </c>
      <c r="AQ172" s="3" t="s">
        <v>41</v>
      </c>
      <c r="AR172" s="3" t="str">
        <f aca="false">AQ172&amp;TEXT(AM172,"0000")&amp;"','"&amp;AJ172&amp;"',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('XYZ-156-0167','CM2', '2012-06-19', 1, '', '', NULL, '2015-06-19 00:25:19', '2015-06-19 00:25:19');</v>
      </c>
    </row>
    <row r="173" customFormat="false" ht="30.55" hidden="false" customHeight="false" outlineLevel="0" collapsed="false">
      <c r="B173" s="0" t="s">
        <v>970</v>
      </c>
      <c r="C173" s="0" t="s">
        <v>971</v>
      </c>
      <c r="D173" s="0" t="s">
        <v>51</v>
      </c>
      <c r="E173" s="4" t="s">
        <v>972</v>
      </c>
      <c r="F173" s="0" t="s">
        <v>53</v>
      </c>
      <c r="G173" s="2" t="s">
        <v>973</v>
      </c>
      <c r="J173" s="0" t="n">
        <f aca="false">SEARCH(" ", B173)</f>
        <v>3</v>
      </c>
      <c r="K173" s="0" t="str">
        <f aca="false">"'"&amp;MID(B173,1,J173-1)&amp;"'"</f>
        <v>'金井'</v>
      </c>
      <c r="L173" s="0" t="str">
        <f aca="false">"'"&amp;MID(B173, J173+1, LEN(B173)-J173+1)&amp;"'"</f>
        <v>'隆博'</v>
      </c>
      <c r="M173" s="0" t="n">
        <f aca="false">SEARCH(" ", C173)</f>
        <v>4</v>
      </c>
      <c r="N173" s="0" t="str">
        <f aca="false">"'"&amp;MID(C173,1,M173-1)&amp;"'"</f>
        <v>'かない'</v>
      </c>
      <c r="O173" s="0" t="str">
        <f aca="false">"'"&amp;MID(C173, M173+1, LEN(E173)-M173+1)&amp;"'"</f>
        <v>'たかひろ'</v>
      </c>
      <c r="P173" s="2" t="s">
        <v>974</v>
      </c>
      <c r="Q173" s="2" t="s">
        <v>975</v>
      </c>
      <c r="R173" s="0" t="n">
        <f aca="false">IF(D173="女", 1, 0)</f>
        <v>0</v>
      </c>
      <c r="S173" s="0" t="n">
        <f aca="false">YEAR(E173)</f>
        <v>2015</v>
      </c>
      <c r="T173" s="0" t="n">
        <f aca="false">MONTH(E173)</f>
        <v>3</v>
      </c>
      <c r="U173" s="0" t="n">
        <f aca="false">DAY(E173)</f>
        <v>24</v>
      </c>
      <c r="W173" s="0" t="n">
        <f aca="false">2016-S173</f>
        <v>1</v>
      </c>
      <c r="X173" s="0" t="n">
        <f aca="false">30*T173+U173</f>
        <v>114</v>
      </c>
      <c r="Y173" s="0" t="n">
        <f aca="false">365*W173+X173</f>
        <v>479</v>
      </c>
      <c r="Z173" s="0" t="n">
        <f aca="false">Y173*25</f>
        <v>11975</v>
      </c>
      <c r="AA173" s="0" t="n">
        <f aca="false">INT(Z173/365)</f>
        <v>32</v>
      </c>
      <c r="AB173" s="0" t="n">
        <f aca="false">Z173-365*AA173</f>
        <v>295</v>
      </c>
      <c r="AC173" s="0" t="n">
        <f aca="false">INT(AB173/30)</f>
        <v>9</v>
      </c>
      <c r="AD173" s="0" t="n">
        <f aca="false">AB173-30*AC173</f>
        <v>25</v>
      </c>
      <c r="AE173" s="0" t="n">
        <f aca="false">2030-AA173</f>
        <v>1998</v>
      </c>
      <c r="AF173" s="5" t="n">
        <f aca="false">DATE(AE173,AC173,AD173)</f>
        <v>36063</v>
      </c>
      <c r="AH173" s="0" t="n">
        <f aca="false">IF(R173=1, RANDBETWEEN(1,3), RANDBETWEEN(1,4))</f>
        <v>1</v>
      </c>
      <c r="AI173" s="6" t="n">
        <f aca="false">IF(R173=0, RANDBETWEEN(1,2), "--")</f>
        <v>2</v>
      </c>
      <c r="AJ173" s="0" t="str">
        <f aca="true">IF(R173=1, OFFSET($AF$1,0,AH173), IF(AI173=1,OFFSET($AF$2,0,AH173),OFFSET($AF$3,0,AH173)))</f>
        <v>CM1</v>
      </c>
      <c r="AL173" s="3" t="s">
        <v>38</v>
      </c>
      <c r="AM173" s="7" t="n">
        <f aca="false">AM172+1</f>
        <v>168</v>
      </c>
      <c r="AN173" s="2" t="s">
        <v>39</v>
      </c>
      <c r="AO173" s="3" t="str">
        <f aca="false">AL173&amp;TEXT(AM173,"0000")&amp;"',"&amp;K173&amp;","&amp;N173&amp;","&amp;P173&amp;","&amp;L173&amp;","&amp;O173&amp;","&amp;Q173&amp;","&amp;R173&amp;",'"&amp;TEXT(AF173,"YYYY-MM-DD")&amp;AN173&amp;G173&amp;"', '', '', '"&amp;F173&amp;"',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'XYZ-156-0168','金井','かない','Kanai','隆博','たかひろ','TAKAHIRO',0,'1998-09-25', '', '', '', '080-1950-1473', '', '', '東京都', '', '', '2015-06-18 18:13:33', '2015-06-18 18:13:33');</v>
      </c>
      <c r="AP173" s="2" t="s">
        <v>40</v>
      </c>
      <c r="AQ173" s="3" t="s">
        <v>41</v>
      </c>
      <c r="AR173" s="3" t="str">
        <f aca="false">AQ173&amp;TEXT(AM173,"0000")&amp;"','"&amp;AJ173&amp;"',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('XYZ-156-0168','CM1', '2012-06-19', 1, '', '', NULL, '2015-06-19 00:25:19', '2015-06-19 00:25:19');</v>
      </c>
    </row>
    <row r="174" customFormat="false" ht="30.55" hidden="false" customHeight="false" outlineLevel="0" collapsed="false">
      <c r="B174" s="0" t="s">
        <v>976</v>
      </c>
      <c r="C174" s="0" t="s">
        <v>977</v>
      </c>
      <c r="D174" s="0" t="s">
        <v>32</v>
      </c>
      <c r="E174" s="4" t="s">
        <v>978</v>
      </c>
      <c r="F174" s="0" t="s">
        <v>802</v>
      </c>
      <c r="G174" s="2" t="s">
        <v>979</v>
      </c>
      <c r="J174" s="0" t="n">
        <f aca="false">SEARCH(" ", B174)</f>
        <v>3</v>
      </c>
      <c r="K174" s="0" t="str">
        <f aca="false">"'"&amp;MID(B174,1,J174-1)&amp;"'"</f>
        <v>'奥山'</v>
      </c>
      <c r="L174" s="0" t="str">
        <f aca="false">"'"&amp;MID(B174, J174+1, LEN(B174)-J174+1)&amp;"'"</f>
        <v>'恵梨香'</v>
      </c>
      <c r="M174" s="0" t="n">
        <f aca="false">SEARCH(" ", C174)</f>
        <v>5</v>
      </c>
      <c r="N174" s="0" t="str">
        <f aca="false">"'"&amp;MID(C174,1,M174-1)&amp;"'"</f>
        <v>'おくやま'</v>
      </c>
      <c r="O174" s="0" t="str">
        <f aca="false">"'"&amp;MID(C174, M174+1, LEN(E174)-M174+1)&amp;"'"</f>
        <v>'えりか'</v>
      </c>
      <c r="P174" s="2" t="s">
        <v>248</v>
      </c>
      <c r="Q174" s="2" t="s">
        <v>48</v>
      </c>
      <c r="R174" s="0" t="n">
        <f aca="false">IF(D174="女", 1, 0)</f>
        <v>1</v>
      </c>
      <c r="S174" s="0" t="n">
        <f aca="false">YEAR(E174)</f>
        <v>2015</v>
      </c>
      <c r="T174" s="0" t="n">
        <f aca="false">MONTH(E174)</f>
        <v>6</v>
      </c>
      <c r="U174" s="0" t="n">
        <f aca="false">DAY(E174)</f>
        <v>10</v>
      </c>
      <c r="W174" s="0" t="n">
        <f aca="false">2016-S174</f>
        <v>1</v>
      </c>
      <c r="X174" s="0" t="n">
        <f aca="false">30*T174+U174</f>
        <v>190</v>
      </c>
      <c r="Y174" s="0" t="n">
        <f aca="false">365*W174+X174</f>
        <v>555</v>
      </c>
      <c r="Z174" s="0" t="n">
        <f aca="false">Y174*25</f>
        <v>13875</v>
      </c>
      <c r="AA174" s="0" t="n">
        <f aca="false">INT(Z174/365)</f>
        <v>38</v>
      </c>
      <c r="AB174" s="0" t="n">
        <f aca="false">Z174-365*AA174</f>
        <v>5</v>
      </c>
      <c r="AC174" s="0" t="n">
        <f aca="false">INT(AB174/30)</f>
        <v>0</v>
      </c>
      <c r="AD174" s="0" t="n">
        <f aca="false">AB174-30*AC174</f>
        <v>5</v>
      </c>
      <c r="AE174" s="0" t="n">
        <f aca="false">2030-AA174</f>
        <v>1992</v>
      </c>
      <c r="AF174" s="5" t="n">
        <f aca="false">DATE(AE174,AC174,AD174)</f>
        <v>33577</v>
      </c>
      <c r="AH174" s="0" t="n">
        <f aca="false">IF(R174=1, RANDBETWEEN(1,3), RANDBETWEEN(1,4))</f>
        <v>3</v>
      </c>
      <c r="AI174" s="6" t="str">
        <f aca="false">IF(R174=0, RANDBETWEEN(1,2), "--")</f>
        <v>--</v>
      </c>
      <c r="AJ174" s="0" t="str">
        <f aca="true">IF(R174=1, OFFSET($AF$1,0,AH174), IF(AI174=1,OFFSET($AF$2,0,AH174),OFFSET($AF$3,0,AH174)))</f>
        <v>CL3</v>
      </c>
      <c r="AL174" s="3" t="s">
        <v>38</v>
      </c>
      <c r="AM174" s="7" t="n">
        <f aca="false">AM173+1</f>
        <v>169</v>
      </c>
      <c r="AN174" s="2" t="s">
        <v>39</v>
      </c>
      <c r="AO174" s="3" t="str">
        <f aca="false">AL174&amp;TEXT(AM174,"0000")&amp;"',"&amp;K174&amp;","&amp;N174&amp;","&amp;P174&amp;","&amp;L174&amp;","&amp;O174&amp;","&amp;Q174&amp;","&amp;R174&amp;",'"&amp;TEXT(AF174,"YYYY-MM-DD")&amp;AN174&amp;G174&amp;"', '', '', '"&amp;F174&amp;"',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'XYZ-156-0169','奥山','おくやま','Okuyama','恵梨香','えりか','ERIKA',1,'1991-12-05', '', '', '', '080-4391-6207', '', '', '山形県', '', '', '2015-06-18 18:13:33', '2015-06-18 18:13:33');</v>
      </c>
      <c r="AP174" s="2" t="s">
        <v>40</v>
      </c>
      <c r="AQ174" s="3" t="s">
        <v>41</v>
      </c>
      <c r="AR174" s="3" t="str">
        <f aca="false">AQ174&amp;TEXT(AM174,"0000")&amp;"','"&amp;AJ174&amp;"',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('XYZ-156-0169','CL3', '2012-06-19', 1, '', '', NULL, '2015-06-19 00:25:19', '2015-06-19 00:25:19');</v>
      </c>
    </row>
    <row r="175" customFormat="false" ht="30.55" hidden="false" customHeight="false" outlineLevel="0" collapsed="false">
      <c r="B175" s="0" t="s">
        <v>980</v>
      </c>
      <c r="C175" s="0" t="s">
        <v>981</v>
      </c>
      <c r="D175" s="0" t="s">
        <v>32</v>
      </c>
      <c r="E175" s="4" t="s">
        <v>982</v>
      </c>
      <c r="F175" s="0" t="s">
        <v>489</v>
      </c>
      <c r="G175" s="2" t="s">
        <v>983</v>
      </c>
      <c r="J175" s="0" t="n">
        <f aca="false">SEARCH(" ", B175)</f>
        <v>3</v>
      </c>
      <c r="K175" s="0" t="str">
        <f aca="false">"'"&amp;MID(B175,1,J175-1)&amp;"'"</f>
        <v>'山口'</v>
      </c>
      <c r="L175" s="0" t="str">
        <f aca="false">"'"&amp;MID(B175, J175+1, LEN(B175)-J175+1)&amp;"'"</f>
        <v>'真帆'</v>
      </c>
      <c r="M175" s="0" t="n">
        <f aca="false">SEARCH(" ", C175)</f>
        <v>5</v>
      </c>
      <c r="N175" s="0" t="str">
        <f aca="false">"'"&amp;MID(C175,1,M175-1)&amp;"'"</f>
        <v>'やまぐち'</v>
      </c>
      <c r="O175" s="0" t="str">
        <f aca="false">"'"&amp;MID(C175, M175+1, LEN(E175)-M175+1)&amp;"'"</f>
        <v>'まほ'</v>
      </c>
      <c r="P175" s="2" t="s">
        <v>984</v>
      </c>
      <c r="Q175" s="2" t="s">
        <v>985</v>
      </c>
      <c r="R175" s="0" t="n">
        <f aca="false">IF(D175="女", 1, 0)</f>
        <v>1</v>
      </c>
      <c r="S175" s="0" t="n">
        <f aca="false">YEAR(E175)</f>
        <v>2015</v>
      </c>
      <c r="T175" s="0" t="n">
        <f aca="false">MONTH(E175)</f>
        <v>4</v>
      </c>
      <c r="U175" s="0" t="n">
        <f aca="false">DAY(E175)</f>
        <v>20</v>
      </c>
      <c r="W175" s="0" t="n">
        <f aca="false">2016-S175</f>
        <v>1</v>
      </c>
      <c r="X175" s="0" t="n">
        <f aca="false">30*T175+U175</f>
        <v>140</v>
      </c>
      <c r="Y175" s="0" t="n">
        <f aca="false">365*W175+X175</f>
        <v>505</v>
      </c>
      <c r="Z175" s="0" t="n">
        <f aca="false">Y175*25</f>
        <v>12625</v>
      </c>
      <c r="AA175" s="0" t="n">
        <f aca="false">INT(Z175/365)</f>
        <v>34</v>
      </c>
      <c r="AB175" s="0" t="n">
        <f aca="false">Z175-365*AA175</f>
        <v>215</v>
      </c>
      <c r="AC175" s="0" t="n">
        <f aca="false">INT(AB175/30)</f>
        <v>7</v>
      </c>
      <c r="AD175" s="0" t="n">
        <f aca="false">AB175-30*AC175</f>
        <v>5</v>
      </c>
      <c r="AE175" s="0" t="n">
        <f aca="false">2030-AA175</f>
        <v>1996</v>
      </c>
      <c r="AF175" s="5" t="n">
        <f aca="false">DATE(AE175,AC175,AD175)</f>
        <v>35251</v>
      </c>
      <c r="AH175" s="0" t="n">
        <f aca="false">IF(R175=1, RANDBETWEEN(1,3), RANDBETWEEN(1,4))</f>
        <v>3</v>
      </c>
      <c r="AI175" s="6" t="str">
        <f aca="false">IF(R175=0, RANDBETWEEN(1,2), "--")</f>
        <v>--</v>
      </c>
      <c r="AJ175" s="0" t="str">
        <f aca="true">IF(R175=1, OFFSET($AF$1,0,AH175), IF(AI175=1,OFFSET($AF$2,0,AH175),OFFSET($AF$3,0,AH175)))</f>
        <v>CL3</v>
      </c>
      <c r="AL175" s="3" t="s">
        <v>38</v>
      </c>
      <c r="AM175" s="7" t="n">
        <f aca="false">AM174+1</f>
        <v>170</v>
      </c>
      <c r="AN175" s="2" t="s">
        <v>39</v>
      </c>
      <c r="AO175" s="3" t="str">
        <f aca="false">AL175&amp;TEXT(AM175,"0000")&amp;"',"&amp;K175&amp;","&amp;N175&amp;","&amp;P175&amp;","&amp;L175&amp;","&amp;O175&amp;","&amp;Q175&amp;","&amp;R175&amp;",'"&amp;TEXT(AF175,"YYYY-MM-DD")&amp;AN175&amp;G175&amp;"', '', '', '"&amp;F175&amp;"',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'XYZ-156-0170','山口','やまぐち','Yamaguchi','真帆','まほ','MAHO',1,'1996-07-05', '', '', '', '090-1265-7701', '', '', '茨城県', '', '', '2015-06-18 18:13:33', '2015-06-18 18:13:33');</v>
      </c>
      <c r="AP175" s="2" t="s">
        <v>40</v>
      </c>
      <c r="AQ175" s="3" t="s">
        <v>41</v>
      </c>
      <c r="AR175" s="3" t="str">
        <f aca="false">AQ175&amp;TEXT(AM175,"0000")&amp;"','"&amp;AJ175&amp;"',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('XYZ-156-0170','CL3', '2012-06-19', 1, '', '', NULL, '2015-06-19 00:25:19', '2015-06-19 00:25:19');</v>
      </c>
    </row>
    <row r="176" customFormat="false" ht="30.55" hidden="false" customHeight="false" outlineLevel="0" collapsed="false">
      <c r="B176" s="0" t="s">
        <v>986</v>
      </c>
      <c r="C176" s="0" t="s">
        <v>987</v>
      </c>
      <c r="D176" s="0" t="s">
        <v>32</v>
      </c>
      <c r="E176" s="4" t="s">
        <v>505</v>
      </c>
      <c r="F176" s="0" t="s">
        <v>517</v>
      </c>
      <c r="G176" s="2" t="s">
        <v>988</v>
      </c>
      <c r="J176" s="0" t="n">
        <f aca="false">SEARCH(" ", B176)</f>
        <v>3</v>
      </c>
      <c r="K176" s="0" t="str">
        <f aca="false">"'"&amp;MID(B176,1,J176-1)&amp;"'"</f>
        <v>'梅本'</v>
      </c>
      <c r="L176" s="0" t="str">
        <f aca="false">"'"&amp;MID(B176, J176+1, LEN(B176)-J176+1)&amp;"'"</f>
        <v>'京子'</v>
      </c>
      <c r="M176" s="0" t="n">
        <f aca="false">SEARCH(" ", C176)</f>
        <v>5</v>
      </c>
      <c r="N176" s="0" t="str">
        <f aca="false">"'"&amp;MID(C176,1,M176-1)&amp;"'"</f>
        <v>'うめもと'</v>
      </c>
      <c r="O176" s="0" t="str">
        <f aca="false">"'"&amp;MID(C176, M176+1, LEN(E176)-M176+1)&amp;"'"</f>
        <v>'きょうこ'</v>
      </c>
      <c r="P176" s="2" t="s">
        <v>989</v>
      </c>
      <c r="Q176" s="2" t="s">
        <v>990</v>
      </c>
      <c r="R176" s="0" t="n">
        <f aca="false">IF(D176="女", 1, 0)</f>
        <v>1</v>
      </c>
      <c r="S176" s="0" t="n">
        <f aca="false">YEAR(E176)</f>
        <v>2014</v>
      </c>
      <c r="T176" s="0" t="n">
        <f aca="false">MONTH(E176)</f>
        <v>7</v>
      </c>
      <c r="U176" s="0" t="n">
        <f aca="false">DAY(E176)</f>
        <v>27</v>
      </c>
      <c r="W176" s="0" t="n">
        <f aca="false">2016-S176</f>
        <v>2</v>
      </c>
      <c r="X176" s="0" t="n">
        <f aca="false">30*T176+U176</f>
        <v>237</v>
      </c>
      <c r="Y176" s="0" t="n">
        <f aca="false">365*W176+X176</f>
        <v>967</v>
      </c>
      <c r="Z176" s="0" t="n">
        <f aca="false">Y176*25</f>
        <v>24175</v>
      </c>
      <c r="AA176" s="0" t="n">
        <f aca="false">INT(Z176/365)</f>
        <v>66</v>
      </c>
      <c r="AB176" s="0" t="n">
        <f aca="false">Z176-365*AA176</f>
        <v>85</v>
      </c>
      <c r="AC176" s="0" t="n">
        <f aca="false">INT(AB176/30)</f>
        <v>2</v>
      </c>
      <c r="AD176" s="0" t="n">
        <f aca="false">AB176-30*AC176</f>
        <v>25</v>
      </c>
      <c r="AE176" s="0" t="n">
        <f aca="false">2030-AA176</f>
        <v>1964</v>
      </c>
      <c r="AF176" s="5" t="n">
        <f aca="false">DATE(AE176,AC176,AD176)</f>
        <v>23432</v>
      </c>
      <c r="AH176" s="0" t="n">
        <f aca="false">IF(R176=1, RANDBETWEEN(1,3), RANDBETWEEN(1,4))</f>
        <v>2</v>
      </c>
      <c r="AI176" s="6" t="str">
        <f aca="false">IF(R176=0, RANDBETWEEN(1,2), "--")</f>
        <v>--</v>
      </c>
      <c r="AJ176" s="0" t="str">
        <f aca="true">IF(R176=1, OFFSET($AF$1,0,AH176), IF(AI176=1,OFFSET($AF$2,0,AH176),OFFSET($AF$3,0,AH176)))</f>
        <v>CL2</v>
      </c>
      <c r="AL176" s="3" t="s">
        <v>38</v>
      </c>
      <c r="AM176" s="7" t="n">
        <f aca="false">AM175+1</f>
        <v>171</v>
      </c>
      <c r="AN176" s="2" t="s">
        <v>39</v>
      </c>
      <c r="AO176" s="3" t="str">
        <f aca="false">AL176&amp;TEXT(AM176,"0000")&amp;"',"&amp;K176&amp;","&amp;N176&amp;","&amp;P176&amp;","&amp;L176&amp;","&amp;O176&amp;","&amp;Q176&amp;","&amp;R176&amp;",'"&amp;TEXT(AF176,"YYYY-MM-DD")&amp;AN176&amp;G176&amp;"', '', '', '"&amp;F176&amp;"',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'XYZ-156-0171','梅本','うめもと','Umemoto','京子','きょうこ','KYOKO',1,'1964-02-25', '', '', '', '080-4446-6302', '', '', '愛知県', '', '', '2015-06-18 18:13:33', '2015-06-18 18:13:33');</v>
      </c>
      <c r="AP176" s="2" t="s">
        <v>40</v>
      </c>
      <c r="AQ176" s="3" t="s">
        <v>41</v>
      </c>
      <c r="AR176" s="3" t="str">
        <f aca="false">AQ176&amp;TEXT(AM176,"0000")&amp;"','"&amp;AJ176&amp;"',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('XYZ-156-0171','CL2', '2012-06-19', 1, '', '', NULL, '2015-06-19 00:25:19', '2015-06-19 00:25:19');</v>
      </c>
    </row>
    <row r="177" customFormat="false" ht="30.55" hidden="false" customHeight="false" outlineLevel="0" collapsed="false">
      <c r="B177" s="0" t="s">
        <v>991</v>
      </c>
      <c r="C177" s="0" t="s">
        <v>992</v>
      </c>
      <c r="D177" s="0" t="s">
        <v>51</v>
      </c>
      <c r="E177" s="4" t="s">
        <v>836</v>
      </c>
      <c r="F177" s="0" t="s">
        <v>826</v>
      </c>
      <c r="G177" s="2" t="s">
        <v>993</v>
      </c>
      <c r="J177" s="0" t="n">
        <f aca="false">SEARCH(" ", B177)</f>
        <v>3</v>
      </c>
      <c r="K177" s="0" t="str">
        <f aca="false">"'"&amp;MID(B177,1,J177-1)&amp;"'"</f>
        <v>'白石'</v>
      </c>
      <c r="L177" s="0" t="str">
        <f aca="false">"'"&amp;MID(B177, J177+1, LEN(B177)-J177+1)&amp;"'"</f>
        <v>'達士'</v>
      </c>
      <c r="M177" s="0" t="n">
        <f aca="false">SEARCH(" ", C177)</f>
        <v>5</v>
      </c>
      <c r="N177" s="0" t="str">
        <f aca="false">"'"&amp;MID(C177,1,M177-1)&amp;"'"</f>
        <v>'しらいし'</v>
      </c>
      <c r="O177" s="0" t="str">
        <f aca="false">"'"&amp;MID(C177, M177+1, LEN(E177)-M177+1)&amp;"'"</f>
        <v>'たつひと'</v>
      </c>
      <c r="P177" s="2" t="s">
        <v>994</v>
      </c>
      <c r="Q177" s="2" t="s">
        <v>995</v>
      </c>
      <c r="R177" s="0" t="n">
        <f aca="false">IF(D177="女", 1, 0)</f>
        <v>0</v>
      </c>
      <c r="S177" s="0" t="n">
        <f aca="false">YEAR(E177)</f>
        <v>2014</v>
      </c>
      <c r="T177" s="0" t="n">
        <f aca="false">MONTH(E177)</f>
        <v>11</v>
      </c>
      <c r="U177" s="0" t="n">
        <f aca="false">DAY(E177)</f>
        <v>29</v>
      </c>
      <c r="W177" s="0" t="n">
        <f aca="false">2016-S177</f>
        <v>2</v>
      </c>
      <c r="X177" s="0" t="n">
        <f aca="false">30*T177+U177</f>
        <v>359</v>
      </c>
      <c r="Y177" s="0" t="n">
        <f aca="false">365*W177+X177</f>
        <v>1089</v>
      </c>
      <c r="Z177" s="0" t="n">
        <f aca="false">Y177*25</f>
        <v>27225</v>
      </c>
      <c r="AA177" s="0" t="n">
        <f aca="false">INT(Z177/365)</f>
        <v>74</v>
      </c>
      <c r="AB177" s="0" t="n">
        <f aca="false">Z177-365*AA177</f>
        <v>215</v>
      </c>
      <c r="AC177" s="0" t="n">
        <f aca="false">INT(AB177/30)</f>
        <v>7</v>
      </c>
      <c r="AD177" s="0" t="n">
        <f aca="false">AB177-30*AC177</f>
        <v>5</v>
      </c>
      <c r="AE177" s="0" t="n">
        <f aca="false">2030-AA177</f>
        <v>1956</v>
      </c>
      <c r="AF177" s="5" t="n">
        <f aca="false">DATE(AE177,AC177,AD177)</f>
        <v>20641</v>
      </c>
      <c r="AH177" s="0" t="n">
        <f aca="false">IF(R177=1, RANDBETWEEN(1,3), RANDBETWEEN(1,4))</f>
        <v>2</v>
      </c>
      <c r="AI177" s="6" t="n">
        <f aca="false">IF(R177=0, RANDBETWEEN(1,2), "--")</f>
        <v>1</v>
      </c>
      <c r="AJ177" s="0" t="str">
        <f aca="true">IF(R177=1, OFFSET($AF$1,0,AH177), IF(AI177=1,OFFSET($AF$2,0,AH177),OFFSET($AF$3,0,AH177)))</f>
        <v>C2</v>
      </c>
      <c r="AL177" s="3" t="s">
        <v>38</v>
      </c>
      <c r="AM177" s="7" t="n">
        <f aca="false">AM176+1</f>
        <v>172</v>
      </c>
      <c r="AN177" s="2" t="s">
        <v>39</v>
      </c>
      <c r="AO177" s="3" t="str">
        <f aca="false">AL177&amp;TEXT(AM177,"0000")&amp;"',"&amp;K177&amp;","&amp;N177&amp;","&amp;P177&amp;","&amp;L177&amp;","&amp;O177&amp;","&amp;Q177&amp;","&amp;R177&amp;",'"&amp;TEXT(AF177,"YYYY-MM-DD")&amp;AN177&amp;G177&amp;"', '', '', '"&amp;F177&amp;"',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'XYZ-156-0172','白石','しらいし','Shiraishi','達士','たつひと','TATSUHITO',0,'1956-07-05', '', '', '', '080-2700-2747', '', '', '岐阜県', '', '', '2015-06-18 18:13:33', '2015-06-18 18:13:33');</v>
      </c>
      <c r="AP177" s="2" t="s">
        <v>40</v>
      </c>
      <c r="AQ177" s="3" t="s">
        <v>41</v>
      </c>
      <c r="AR177" s="3" t="str">
        <f aca="false">AQ177&amp;TEXT(AM177,"0000")&amp;"','"&amp;AJ177&amp;"',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('XYZ-156-0172','C2', '2012-06-19', 1, '', '', NULL, '2015-06-19 00:25:19', '2015-06-19 00:25:19');</v>
      </c>
    </row>
    <row r="178" customFormat="false" ht="30.55" hidden="false" customHeight="false" outlineLevel="0" collapsed="false">
      <c r="B178" s="0" t="s">
        <v>996</v>
      </c>
      <c r="C178" s="0" t="s">
        <v>997</v>
      </c>
      <c r="D178" s="0" t="s">
        <v>32</v>
      </c>
      <c r="E178" s="4" t="s">
        <v>633</v>
      </c>
      <c r="F178" s="0" t="s">
        <v>517</v>
      </c>
      <c r="G178" s="2" t="s">
        <v>998</v>
      </c>
      <c r="J178" s="0" t="n">
        <f aca="false">SEARCH(" ", B178)</f>
        <v>3</v>
      </c>
      <c r="K178" s="0" t="str">
        <f aca="false">"'"&amp;MID(B178,1,J178-1)&amp;"'"</f>
        <v>'井川'</v>
      </c>
      <c r="L178" s="0" t="str">
        <f aca="false">"'"&amp;MID(B178, J178+1, LEN(B178)-J178+1)&amp;"'"</f>
        <v>'璃奈子'</v>
      </c>
      <c r="M178" s="0" t="n">
        <f aca="false">SEARCH(" ", C178)</f>
        <v>4</v>
      </c>
      <c r="N178" s="0" t="str">
        <f aca="false">"'"&amp;MID(C178,1,M178-1)&amp;"'"</f>
        <v>'いがわ'</v>
      </c>
      <c r="O178" s="0" t="str">
        <f aca="false">"'"&amp;MID(C178, M178+1, LEN(E178)-M178+1)&amp;"'"</f>
        <v>'りなこ'</v>
      </c>
      <c r="P178" s="2" t="s">
        <v>999</v>
      </c>
      <c r="Q178" s="2" t="s">
        <v>733</v>
      </c>
      <c r="R178" s="0" t="n">
        <f aca="false">IF(D178="女", 1, 0)</f>
        <v>1</v>
      </c>
      <c r="S178" s="0" t="n">
        <f aca="false">YEAR(E178)</f>
        <v>2014</v>
      </c>
      <c r="T178" s="0" t="n">
        <f aca="false">MONTH(E178)</f>
        <v>8</v>
      </c>
      <c r="U178" s="0" t="n">
        <f aca="false">DAY(E178)</f>
        <v>27</v>
      </c>
      <c r="W178" s="0" t="n">
        <f aca="false">2016-S178</f>
        <v>2</v>
      </c>
      <c r="X178" s="0" t="n">
        <f aca="false">30*T178+U178</f>
        <v>267</v>
      </c>
      <c r="Y178" s="0" t="n">
        <f aca="false">365*W178+X178</f>
        <v>997</v>
      </c>
      <c r="Z178" s="0" t="n">
        <f aca="false">Y178*25</f>
        <v>24925</v>
      </c>
      <c r="AA178" s="0" t="n">
        <f aca="false">INT(Z178/365)</f>
        <v>68</v>
      </c>
      <c r="AB178" s="0" t="n">
        <f aca="false">Z178-365*AA178</f>
        <v>105</v>
      </c>
      <c r="AC178" s="0" t="n">
        <f aca="false">INT(AB178/30)</f>
        <v>3</v>
      </c>
      <c r="AD178" s="0" t="n">
        <f aca="false">AB178-30*AC178</f>
        <v>15</v>
      </c>
      <c r="AE178" s="0" t="n">
        <f aca="false">2030-AA178</f>
        <v>1962</v>
      </c>
      <c r="AF178" s="5" t="n">
        <f aca="false">DATE(AE178,AC178,AD178)</f>
        <v>22720</v>
      </c>
      <c r="AH178" s="0" t="n">
        <f aca="false">IF(R178=1, RANDBETWEEN(1,3), RANDBETWEEN(1,4))</f>
        <v>2</v>
      </c>
      <c r="AI178" s="6" t="str">
        <f aca="false">IF(R178=0, RANDBETWEEN(1,2), "--")</f>
        <v>--</v>
      </c>
      <c r="AJ178" s="0" t="str">
        <f aca="true">IF(R178=1, OFFSET($AF$1,0,AH178), IF(AI178=1,OFFSET($AF$2,0,AH178),OFFSET($AF$3,0,AH178)))</f>
        <v>CL2</v>
      </c>
      <c r="AL178" s="3" t="s">
        <v>38</v>
      </c>
      <c r="AM178" s="7" t="n">
        <f aca="false">AM177+1</f>
        <v>173</v>
      </c>
      <c r="AN178" s="2" t="s">
        <v>39</v>
      </c>
      <c r="AO178" s="3" t="str">
        <f aca="false">AL178&amp;TEXT(AM178,"0000")&amp;"',"&amp;K178&amp;","&amp;N178&amp;","&amp;P178&amp;","&amp;L178&amp;","&amp;O178&amp;","&amp;Q178&amp;","&amp;R178&amp;",'"&amp;TEXT(AF178,"YYYY-MM-DD")&amp;AN178&amp;G178&amp;"', '', '', '"&amp;F178&amp;"',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'XYZ-156-0173','井川','いがわ','Igawa','璃奈子','りなこ','RINAKO',1,'1962-03-15', '', '', '', '080-1776-3977', '', '', '愛知県', '', '', '2015-06-18 18:13:33', '2015-06-18 18:13:33');</v>
      </c>
      <c r="AP178" s="2" t="s">
        <v>40</v>
      </c>
      <c r="AQ178" s="3" t="s">
        <v>41</v>
      </c>
      <c r="AR178" s="3" t="str">
        <f aca="false">AQ178&amp;TEXT(AM178,"0000")&amp;"','"&amp;AJ178&amp;"',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('XYZ-156-0173','CL2', '2012-06-19', 1, '', '', NULL, '2015-06-19 00:25:19', '2015-06-19 00:25:19');</v>
      </c>
    </row>
    <row r="179" customFormat="false" ht="30.55" hidden="false" customHeight="false" outlineLevel="0" collapsed="false">
      <c r="B179" s="0" t="s">
        <v>1000</v>
      </c>
      <c r="C179" s="0" t="s">
        <v>1001</v>
      </c>
      <c r="D179" s="0" t="s">
        <v>32</v>
      </c>
      <c r="E179" s="4" t="s">
        <v>1002</v>
      </c>
      <c r="F179" s="0" t="s">
        <v>171</v>
      </c>
      <c r="G179" s="2" t="s">
        <v>1003</v>
      </c>
      <c r="J179" s="0" t="n">
        <f aca="false">SEARCH(" ", B179)</f>
        <v>3</v>
      </c>
      <c r="K179" s="0" t="str">
        <f aca="false">"'"&amp;MID(B179,1,J179-1)&amp;"'"</f>
        <v>'川原'</v>
      </c>
      <c r="L179" s="0" t="str">
        <f aca="false">"'"&amp;MID(B179, J179+1, LEN(B179)-J179+1)&amp;"'"</f>
        <v>'なぎさ'</v>
      </c>
      <c r="M179" s="0" t="n">
        <f aca="false">SEARCH(" ", C179)</f>
        <v>5</v>
      </c>
      <c r="N179" s="0" t="str">
        <f aca="false">"'"&amp;MID(C179,1,M179-1)&amp;"'"</f>
        <v>'かわはら'</v>
      </c>
      <c r="O179" s="0" t="str">
        <f aca="false">"'"&amp;MID(C179, M179+1, LEN(E179)-M179+1)&amp;"'"</f>
        <v>'なぎさ'</v>
      </c>
      <c r="P179" s="2" t="s">
        <v>75</v>
      </c>
      <c r="Q179" s="2" t="s">
        <v>1004</v>
      </c>
      <c r="R179" s="0" t="n">
        <f aca="false">IF(D179="女", 1, 0)</f>
        <v>1</v>
      </c>
      <c r="S179" s="0" t="n">
        <f aca="false">YEAR(E179)</f>
        <v>2014</v>
      </c>
      <c r="T179" s="0" t="n">
        <f aca="false">MONTH(E179)</f>
        <v>11</v>
      </c>
      <c r="U179" s="0" t="n">
        <f aca="false">DAY(E179)</f>
        <v>14</v>
      </c>
      <c r="W179" s="0" t="n">
        <f aca="false">2016-S179</f>
        <v>2</v>
      </c>
      <c r="X179" s="0" t="n">
        <f aca="false">30*T179+U179</f>
        <v>344</v>
      </c>
      <c r="Y179" s="0" t="n">
        <f aca="false">365*W179+X179</f>
        <v>1074</v>
      </c>
      <c r="Z179" s="0" t="n">
        <f aca="false">Y179*25</f>
        <v>26850</v>
      </c>
      <c r="AA179" s="0" t="n">
        <f aca="false">INT(Z179/365)</f>
        <v>73</v>
      </c>
      <c r="AB179" s="0" t="n">
        <f aca="false">Z179-365*AA179</f>
        <v>205</v>
      </c>
      <c r="AC179" s="0" t="n">
        <f aca="false">INT(AB179/30)</f>
        <v>6</v>
      </c>
      <c r="AD179" s="0" t="n">
        <f aca="false">AB179-30*AC179</f>
        <v>25</v>
      </c>
      <c r="AE179" s="0" t="n">
        <f aca="false">2030-AA179</f>
        <v>1957</v>
      </c>
      <c r="AF179" s="5" t="n">
        <f aca="false">DATE(AE179,AC179,AD179)</f>
        <v>20996</v>
      </c>
      <c r="AH179" s="0" t="n">
        <f aca="false">IF(R179=1, RANDBETWEEN(1,3), RANDBETWEEN(1,4))</f>
        <v>2</v>
      </c>
      <c r="AI179" s="6" t="str">
        <f aca="false">IF(R179=0, RANDBETWEEN(1,2), "--")</f>
        <v>--</v>
      </c>
      <c r="AJ179" s="0" t="str">
        <f aca="true">IF(R179=1, OFFSET($AF$1,0,AH179), IF(AI179=1,OFFSET($AF$2,0,AH179),OFFSET($AF$3,0,AH179)))</f>
        <v>CL2</v>
      </c>
      <c r="AL179" s="3" t="s">
        <v>38</v>
      </c>
      <c r="AM179" s="7" t="n">
        <f aca="false">AM178+1</f>
        <v>174</v>
      </c>
      <c r="AN179" s="2" t="s">
        <v>39</v>
      </c>
      <c r="AO179" s="3" t="str">
        <f aca="false">AL179&amp;TEXT(AM179,"0000")&amp;"',"&amp;K179&amp;","&amp;N179&amp;","&amp;P179&amp;","&amp;L179&amp;","&amp;O179&amp;","&amp;Q179&amp;","&amp;R179&amp;",'"&amp;TEXT(AF179,"YYYY-MM-DD")&amp;AN179&amp;G179&amp;"', '', '', '"&amp;F179&amp;"',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'XYZ-156-0174','川原','かわはら','Kawahara','なぎさ','なぎさ','NAGISA',1,'1957-06-25', '', '', '', '080-7941-1568', '', '', '神奈川県', '', '', '2015-06-18 18:13:33', '2015-06-18 18:13:33');</v>
      </c>
      <c r="AP179" s="2" t="s">
        <v>40</v>
      </c>
      <c r="AQ179" s="3" t="s">
        <v>41</v>
      </c>
      <c r="AR179" s="3" t="str">
        <f aca="false">AQ179&amp;TEXT(AM179,"0000")&amp;"','"&amp;AJ179&amp;"',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('XYZ-156-0174','CL2', '2012-06-19', 1, '', '', NULL, '2015-06-19 00:25:19', '2015-06-19 00:25:19');</v>
      </c>
    </row>
    <row r="180" customFormat="false" ht="30.55" hidden="false" customHeight="false" outlineLevel="0" collapsed="false">
      <c r="B180" s="0" t="s">
        <v>1005</v>
      </c>
      <c r="C180" s="0" t="s">
        <v>1006</v>
      </c>
      <c r="D180" s="0" t="s">
        <v>51</v>
      </c>
      <c r="E180" s="4" t="s">
        <v>1007</v>
      </c>
      <c r="F180" s="0" t="s">
        <v>546</v>
      </c>
      <c r="G180" s="2" t="s">
        <v>1008</v>
      </c>
      <c r="J180" s="0" t="n">
        <f aca="false">SEARCH(" ", B180)</f>
        <v>2</v>
      </c>
      <c r="K180" s="0" t="str">
        <f aca="false">"'"&amp;MID(B180,1,J180-1)&amp;"'"</f>
        <v>'沢'</v>
      </c>
      <c r="L180" s="0" t="str">
        <f aca="false">"'"&amp;MID(B180, J180+1, LEN(B180)-J180+1)&amp;"'"</f>
        <v>'信吾'</v>
      </c>
      <c r="M180" s="0" t="n">
        <f aca="false">SEARCH(" ", C180)</f>
        <v>3</v>
      </c>
      <c r="N180" s="0" t="str">
        <f aca="false">"'"&amp;MID(C180,1,M180-1)&amp;"'"</f>
        <v>'さわ'</v>
      </c>
      <c r="O180" s="0" t="str">
        <f aca="false">"'"&amp;MID(C180, M180+1, LEN(E180)-M180+1)&amp;"'"</f>
        <v>'しんご'</v>
      </c>
      <c r="P180" s="2" t="s">
        <v>1009</v>
      </c>
      <c r="Q180" s="2" t="s">
        <v>1010</v>
      </c>
      <c r="R180" s="0" t="n">
        <f aca="false">IF(D180="女", 1, 0)</f>
        <v>0</v>
      </c>
      <c r="S180" s="0" t="n">
        <f aca="false">YEAR(E180)</f>
        <v>2015</v>
      </c>
      <c r="T180" s="0" t="n">
        <f aca="false">MONTH(E180)</f>
        <v>5</v>
      </c>
      <c r="U180" s="0" t="n">
        <f aca="false">DAY(E180)</f>
        <v>29</v>
      </c>
      <c r="W180" s="0" t="n">
        <f aca="false">2016-S180</f>
        <v>1</v>
      </c>
      <c r="X180" s="0" t="n">
        <f aca="false">30*T180+U180</f>
        <v>179</v>
      </c>
      <c r="Y180" s="0" t="n">
        <f aca="false">365*W180+X180</f>
        <v>544</v>
      </c>
      <c r="Z180" s="0" t="n">
        <f aca="false">Y180*25</f>
        <v>13600</v>
      </c>
      <c r="AA180" s="0" t="n">
        <f aca="false">INT(Z180/365)</f>
        <v>37</v>
      </c>
      <c r="AB180" s="0" t="n">
        <f aca="false">Z180-365*AA180</f>
        <v>95</v>
      </c>
      <c r="AC180" s="0" t="n">
        <f aca="false">INT(AB180/30)</f>
        <v>3</v>
      </c>
      <c r="AD180" s="0" t="n">
        <f aca="false">AB180-30*AC180</f>
        <v>5</v>
      </c>
      <c r="AE180" s="0" t="n">
        <f aca="false">2030-AA180</f>
        <v>1993</v>
      </c>
      <c r="AF180" s="5" t="n">
        <f aca="false">DATE(AE180,AC180,AD180)</f>
        <v>34033</v>
      </c>
      <c r="AH180" s="0" t="n">
        <f aca="false">IF(R180=1, RANDBETWEEN(1,3), RANDBETWEEN(1,4))</f>
        <v>1</v>
      </c>
      <c r="AI180" s="6" t="n">
        <f aca="false">IF(R180=0, RANDBETWEEN(1,2), "--")</f>
        <v>2</v>
      </c>
      <c r="AJ180" s="0" t="str">
        <f aca="true">IF(R180=1, OFFSET($AF$1,0,AH180), IF(AI180=1,OFFSET($AF$2,0,AH180),OFFSET($AF$3,0,AH180)))</f>
        <v>CM1</v>
      </c>
      <c r="AL180" s="3" t="s">
        <v>38</v>
      </c>
      <c r="AM180" s="7" t="n">
        <f aca="false">AM179+1</f>
        <v>175</v>
      </c>
      <c r="AN180" s="2" t="s">
        <v>39</v>
      </c>
      <c r="AO180" s="3" t="str">
        <f aca="false">AL180&amp;TEXT(AM180,"0000")&amp;"',"&amp;K180&amp;","&amp;N180&amp;","&amp;P180&amp;","&amp;L180&amp;","&amp;O180&amp;","&amp;Q180&amp;","&amp;R180&amp;",'"&amp;TEXT(AF180,"YYYY-MM-DD")&amp;AN180&amp;G180&amp;"', '', '', '"&amp;F180&amp;"',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'XYZ-156-0175','沢','さわ','Sawa','信吾','しんご','SHINGO',0,'1993-03-05', '', '', '', '080-9073-2384', '', '', '岩手県', '', '', '2015-06-18 18:13:33', '2015-06-18 18:13:33');</v>
      </c>
      <c r="AP180" s="2" t="s">
        <v>40</v>
      </c>
      <c r="AQ180" s="3" t="s">
        <v>41</v>
      </c>
      <c r="AR180" s="3" t="str">
        <f aca="false">AQ180&amp;TEXT(AM180,"0000")&amp;"','"&amp;AJ180&amp;"',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('XYZ-156-0175','CM1', '2012-06-19', 1, '', '', NULL, '2015-06-19 00:25:19', '2015-06-19 00:25:19');</v>
      </c>
    </row>
    <row r="181" customFormat="false" ht="30.55" hidden="false" customHeight="false" outlineLevel="0" collapsed="false">
      <c r="B181" s="0" t="s">
        <v>1011</v>
      </c>
      <c r="C181" s="0" t="s">
        <v>1012</v>
      </c>
      <c r="D181" s="0" t="s">
        <v>32</v>
      </c>
      <c r="E181" s="4" t="s">
        <v>33</v>
      </c>
      <c r="F181" s="0" t="s">
        <v>111</v>
      </c>
      <c r="G181" s="2" t="s">
        <v>1013</v>
      </c>
      <c r="J181" s="0" t="n">
        <f aca="false">SEARCH(" ", B181)</f>
        <v>3</v>
      </c>
      <c r="K181" s="0" t="str">
        <f aca="false">"'"&amp;MID(B181,1,J181-1)&amp;"'"</f>
        <v>'真鍋'</v>
      </c>
      <c r="L181" s="0" t="str">
        <f aca="false">"'"&amp;MID(B181, J181+1, LEN(B181)-J181+1)&amp;"'"</f>
        <v>'瞳'</v>
      </c>
      <c r="M181" s="0" t="n">
        <f aca="false">SEARCH(" ", C181)</f>
        <v>4</v>
      </c>
      <c r="N181" s="0" t="str">
        <f aca="false">"'"&amp;MID(C181,1,M181-1)&amp;"'"</f>
        <v>'まなべ'</v>
      </c>
      <c r="O181" s="0" t="str">
        <f aca="false">"'"&amp;MID(C181, M181+1, LEN(E181)-M181+1)&amp;"'"</f>
        <v>'ひとみ'</v>
      </c>
      <c r="P181" s="2" t="s">
        <v>1014</v>
      </c>
      <c r="Q181" s="2" t="s">
        <v>580</v>
      </c>
      <c r="R181" s="0" t="n">
        <f aca="false">IF(D181="女", 1, 0)</f>
        <v>1</v>
      </c>
      <c r="S181" s="0" t="n">
        <f aca="false">YEAR(E181)</f>
        <v>2015</v>
      </c>
      <c r="T181" s="0" t="n">
        <f aca="false">MONTH(E181)</f>
        <v>3</v>
      </c>
      <c r="U181" s="0" t="n">
        <f aca="false">DAY(E181)</f>
        <v>7</v>
      </c>
      <c r="W181" s="0" t="n">
        <f aca="false">2016-S181</f>
        <v>1</v>
      </c>
      <c r="X181" s="0" t="n">
        <f aca="false">30*T181+U181</f>
        <v>97</v>
      </c>
      <c r="Y181" s="0" t="n">
        <f aca="false">365*W181+X181</f>
        <v>462</v>
      </c>
      <c r="Z181" s="0" t="n">
        <f aca="false">Y181*25</f>
        <v>11550</v>
      </c>
      <c r="AA181" s="0" t="n">
        <f aca="false">INT(Z181/365)</f>
        <v>31</v>
      </c>
      <c r="AB181" s="0" t="n">
        <f aca="false">Z181-365*AA181</f>
        <v>235</v>
      </c>
      <c r="AC181" s="0" t="n">
        <f aca="false">INT(AB181/30)</f>
        <v>7</v>
      </c>
      <c r="AD181" s="0" t="n">
        <f aca="false">AB181-30*AC181</f>
        <v>25</v>
      </c>
      <c r="AE181" s="0" t="n">
        <f aca="false">2030-AA181</f>
        <v>1999</v>
      </c>
      <c r="AF181" s="5" t="n">
        <f aca="false">DATE(AE181,AC181,AD181)</f>
        <v>36366</v>
      </c>
      <c r="AH181" s="0" t="n">
        <f aca="false">IF(R181=1, RANDBETWEEN(1,3), RANDBETWEEN(1,4))</f>
        <v>2</v>
      </c>
      <c r="AI181" s="6" t="str">
        <f aca="false">IF(R181=0, RANDBETWEEN(1,2), "--")</f>
        <v>--</v>
      </c>
      <c r="AJ181" s="0" t="str">
        <f aca="true">IF(R181=1, OFFSET($AF$1,0,AH181), IF(AI181=1,OFFSET($AF$2,0,AH181),OFFSET($AF$3,0,AH181)))</f>
        <v>CL2</v>
      </c>
      <c r="AL181" s="3" t="s">
        <v>38</v>
      </c>
      <c r="AM181" s="7" t="n">
        <f aca="false">AM180+1</f>
        <v>176</v>
      </c>
      <c r="AN181" s="2" t="s">
        <v>39</v>
      </c>
      <c r="AO181" s="3" t="str">
        <f aca="false">AL181&amp;TEXT(AM181,"0000")&amp;"',"&amp;K181&amp;","&amp;N181&amp;","&amp;P181&amp;","&amp;L181&amp;","&amp;O181&amp;","&amp;Q181&amp;","&amp;R181&amp;",'"&amp;TEXT(AF181,"YYYY-MM-DD")&amp;AN181&amp;G181&amp;"', '', '', '"&amp;F181&amp;"',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'XYZ-156-0176','真鍋','まなべ','Manabe','瞳','ひとみ','HITOMI',1,'1999-07-25', '', '', '', '080-8267-1428', '', '', '福岡県', '', '', '2015-06-18 18:13:33', '2015-06-18 18:13:33');</v>
      </c>
      <c r="AP181" s="2" t="s">
        <v>40</v>
      </c>
      <c r="AQ181" s="3" t="s">
        <v>41</v>
      </c>
      <c r="AR181" s="3" t="str">
        <f aca="false">AQ181&amp;TEXT(AM181,"0000")&amp;"','"&amp;AJ181&amp;"',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('XYZ-156-0176','CL2', '2012-06-19', 1, '', '', NULL, '2015-06-19 00:25:19', '2015-06-19 00:25:19');</v>
      </c>
    </row>
    <row r="182" customFormat="false" ht="30.55" hidden="false" customHeight="false" outlineLevel="0" collapsed="false">
      <c r="B182" s="0" t="s">
        <v>1015</v>
      </c>
      <c r="C182" s="0" t="s">
        <v>1016</v>
      </c>
      <c r="D182" s="0" t="s">
        <v>51</v>
      </c>
      <c r="E182" s="4" t="s">
        <v>1017</v>
      </c>
      <c r="F182" s="0" t="s">
        <v>1018</v>
      </c>
      <c r="G182" s="2" t="s">
        <v>1019</v>
      </c>
      <c r="J182" s="0" t="n">
        <f aca="false">SEARCH(" ", B182)</f>
        <v>3</v>
      </c>
      <c r="K182" s="0" t="str">
        <f aca="false">"'"&amp;MID(B182,1,J182-1)&amp;"'"</f>
        <v>'岩田'</v>
      </c>
      <c r="L182" s="0" t="str">
        <f aca="false">"'"&amp;MID(B182, J182+1, LEN(B182)-J182+1)&amp;"'"</f>
        <v>'裕司'</v>
      </c>
      <c r="M182" s="0" t="n">
        <f aca="false">SEARCH(" ", C182)</f>
        <v>4</v>
      </c>
      <c r="N182" s="0" t="str">
        <f aca="false">"'"&amp;MID(C182,1,M182-1)&amp;"'"</f>
        <v>'いわた'</v>
      </c>
      <c r="O182" s="0" t="str">
        <f aca="false">"'"&amp;MID(C182, M182+1, LEN(E182)-M182+1)&amp;"'"</f>
        <v>'ゆうじ'</v>
      </c>
      <c r="P182" s="2" t="s">
        <v>1020</v>
      </c>
      <c r="Q182" s="2" t="s">
        <v>1021</v>
      </c>
      <c r="R182" s="0" t="n">
        <f aca="false">IF(D182="女", 1, 0)</f>
        <v>0</v>
      </c>
      <c r="S182" s="0" t="n">
        <f aca="false">YEAR(E182)</f>
        <v>2014</v>
      </c>
      <c r="T182" s="0" t="n">
        <f aca="false">MONTH(E182)</f>
        <v>9</v>
      </c>
      <c r="U182" s="0" t="n">
        <f aca="false">DAY(E182)</f>
        <v>14</v>
      </c>
      <c r="W182" s="0" t="n">
        <f aca="false">2016-S182</f>
        <v>2</v>
      </c>
      <c r="X182" s="0" t="n">
        <f aca="false">30*T182+U182</f>
        <v>284</v>
      </c>
      <c r="Y182" s="0" t="n">
        <f aca="false">365*W182+X182</f>
        <v>1014</v>
      </c>
      <c r="Z182" s="0" t="n">
        <f aca="false">Y182*25</f>
        <v>25350</v>
      </c>
      <c r="AA182" s="0" t="n">
        <f aca="false">INT(Z182/365)</f>
        <v>69</v>
      </c>
      <c r="AB182" s="0" t="n">
        <f aca="false">Z182-365*AA182</f>
        <v>165</v>
      </c>
      <c r="AC182" s="0" t="n">
        <f aca="false">INT(AB182/30)</f>
        <v>5</v>
      </c>
      <c r="AD182" s="0" t="n">
        <f aca="false">AB182-30*AC182</f>
        <v>15</v>
      </c>
      <c r="AE182" s="0" t="n">
        <f aca="false">2030-AA182</f>
        <v>1961</v>
      </c>
      <c r="AF182" s="5" t="n">
        <f aca="false">DATE(AE182,AC182,AD182)</f>
        <v>22416</v>
      </c>
      <c r="AH182" s="0" t="n">
        <f aca="false">IF(R182=1, RANDBETWEEN(1,3), RANDBETWEEN(1,4))</f>
        <v>4</v>
      </c>
      <c r="AI182" s="6" t="n">
        <f aca="false">IF(R182=0, RANDBETWEEN(1,2), "--")</f>
        <v>2</v>
      </c>
      <c r="AJ182" s="0" t="str">
        <f aca="true">IF(R182=1, OFFSET($AF$1,0,AH182), IF(AI182=1,OFFSET($AF$2,0,AH182),OFFSET($AF$3,0,AH182)))</f>
        <v>CM4</v>
      </c>
      <c r="AL182" s="3" t="s">
        <v>38</v>
      </c>
      <c r="AM182" s="7" t="n">
        <f aca="false">AM181+1</f>
        <v>177</v>
      </c>
      <c r="AN182" s="2" t="s">
        <v>39</v>
      </c>
      <c r="AO182" s="3" t="str">
        <f aca="false">AL182&amp;TEXT(AM182,"0000")&amp;"',"&amp;K182&amp;","&amp;N182&amp;","&amp;P182&amp;","&amp;L182&amp;","&amp;O182&amp;","&amp;Q182&amp;","&amp;R182&amp;",'"&amp;TEXT(AF182,"YYYY-MM-DD")&amp;AN182&amp;G182&amp;"', '', '', '"&amp;F182&amp;"',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'XYZ-156-0177','岩田','いわた','Iwata','裕司','ゆうじ','YUJI',0,'1961-05-15', '', '', '', '080-9893-5709', '', '', '京都府', '', '', '2015-06-18 18:13:33', '2015-06-18 18:13:33');</v>
      </c>
      <c r="AP182" s="2" t="s">
        <v>40</v>
      </c>
      <c r="AQ182" s="3" t="s">
        <v>41</v>
      </c>
      <c r="AR182" s="3" t="str">
        <f aca="false">AQ182&amp;TEXT(AM182,"0000")&amp;"','"&amp;AJ182&amp;"',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('XYZ-156-0177','CM4', '2012-06-19', 1, '', '', NULL, '2015-06-19 00:25:19', '2015-06-19 00:25:19');</v>
      </c>
    </row>
    <row r="183" customFormat="false" ht="30.55" hidden="false" customHeight="false" outlineLevel="0" collapsed="false">
      <c r="B183" s="0" t="s">
        <v>1022</v>
      </c>
      <c r="C183" s="0" t="s">
        <v>1023</v>
      </c>
      <c r="D183" s="0" t="s">
        <v>32</v>
      </c>
      <c r="E183" s="4" t="s">
        <v>1024</v>
      </c>
      <c r="F183" s="0" t="s">
        <v>323</v>
      </c>
      <c r="G183" s="2" t="s">
        <v>1025</v>
      </c>
      <c r="J183" s="0" t="n">
        <f aca="false">SEARCH(" ", B183)</f>
        <v>3</v>
      </c>
      <c r="K183" s="0" t="str">
        <f aca="false">"'"&amp;MID(B183,1,J183-1)&amp;"'"</f>
        <v>'遠山'</v>
      </c>
      <c r="L183" s="0" t="str">
        <f aca="false">"'"&amp;MID(B183, J183+1, LEN(B183)-J183+1)&amp;"'"</f>
        <v>'愛梨'</v>
      </c>
      <c r="M183" s="0" t="n">
        <f aca="false">SEARCH(" ", C183)</f>
        <v>5</v>
      </c>
      <c r="N183" s="0" t="str">
        <f aca="false">"'"&amp;MID(C183,1,M183-1)&amp;"'"</f>
        <v>'とおやま'</v>
      </c>
      <c r="O183" s="0" t="str">
        <f aca="false">"'"&amp;MID(C183, M183+1, LEN(E183)-M183+1)&amp;"'"</f>
        <v>'あいり'</v>
      </c>
      <c r="P183" s="2" t="s">
        <v>1026</v>
      </c>
      <c r="Q183" s="2" t="s">
        <v>389</v>
      </c>
      <c r="R183" s="0" t="n">
        <f aca="false">IF(D183="女", 1, 0)</f>
        <v>1</v>
      </c>
      <c r="S183" s="0" t="n">
        <f aca="false">YEAR(E183)</f>
        <v>2014</v>
      </c>
      <c r="T183" s="0" t="n">
        <f aca="false">MONTH(E183)</f>
        <v>8</v>
      </c>
      <c r="U183" s="0" t="n">
        <f aca="false">DAY(E183)</f>
        <v>2</v>
      </c>
      <c r="W183" s="0" t="n">
        <f aca="false">2016-S183</f>
        <v>2</v>
      </c>
      <c r="X183" s="0" t="n">
        <f aca="false">30*T183+U183</f>
        <v>242</v>
      </c>
      <c r="Y183" s="0" t="n">
        <f aca="false">365*W183+X183</f>
        <v>972</v>
      </c>
      <c r="Z183" s="0" t="n">
        <f aca="false">Y183*25</f>
        <v>24300</v>
      </c>
      <c r="AA183" s="0" t="n">
        <f aca="false">INT(Z183/365)</f>
        <v>66</v>
      </c>
      <c r="AB183" s="0" t="n">
        <f aca="false">Z183-365*AA183</f>
        <v>210</v>
      </c>
      <c r="AC183" s="0" t="n">
        <f aca="false">INT(AB183/30)</f>
        <v>7</v>
      </c>
      <c r="AD183" s="0" t="n">
        <f aca="false">AB183-30*AC183</f>
        <v>0</v>
      </c>
      <c r="AE183" s="0" t="n">
        <f aca="false">2030-AA183</f>
        <v>1964</v>
      </c>
      <c r="AF183" s="5" t="n">
        <f aca="false">DATE(AE183,AC183,AD183)</f>
        <v>23558</v>
      </c>
      <c r="AH183" s="0" t="n">
        <f aca="false">IF(R183=1, RANDBETWEEN(1,3), RANDBETWEEN(1,4))</f>
        <v>3</v>
      </c>
      <c r="AI183" s="6" t="str">
        <f aca="false">IF(R183=0, RANDBETWEEN(1,2), "--")</f>
        <v>--</v>
      </c>
      <c r="AJ183" s="0" t="str">
        <f aca="true">IF(R183=1, OFFSET($AF$1,0,AH183), IF(AI183=1,OFFSET($AF$2,0,AH183),OFFSET($AF$3,0,AH183)))</f>
        <v>CL3</v>
      </c>
      <c r="AL183" s="3" t="s">
        <v>38</v>
      </c>
      <c r="AM183" s="7" t="n">
        <f aca="false">AM182+1</f>
        <v>178</v>
      </c>
      <c r="AN183" s="2" t="s">
        <v>39</v>
      </c>
      <c r="AO183" s="3" t="str">
        <f aca="false">AL183&amp;TEXT(AM183,"0000")&amp;"',"&amp;K183&amp;","&amp;N183&amp;","&amp;P183&amp;","&amp;L183&amp;","&amp;O183&amp;","&amp;Q183&amp;","&amp;R183&amp;",'"&amp;TEXT(AF183,"YYYY-MM-DD")&amp;AN183&amp;G183&amp;"', '', '', '"&amp;F183&amp;"',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'XYZ-156-0178','遠山','とおやま','Toyama','愛梨','あいり','AIRI',1,'1964-06-30', '', '', '', '090-2916-2306', '', '', '広島県', '', '', '2015-06-18 18:13:33', '2015-06-18 18:13:33');</v>
      </c>
      <c r="AP183" s="2" t="s">
        <v>40</v>
      </c>
      <c r="AQ183" s="3" t="s">
        <v>41</v>
      </c>
      <c r="AR183" s="3" t="str">
        <f aca="false">AQ183&amp;TEXT(AM183,"0000")&amp;"','"&amp;AJ183&amp;"',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('XYZ-156-0178','CL3', '2012-06-19', 1, '', '', NULL, '2015-06-19 00:25:19', '2015-06-19 00:25:19');</v>
      </c>
    </row>
    <row r="184" customFormat="false" ht="30.55" hidden="false" customHeight="false" outlineLevel="0" collapsed="false">
      <c r="B184" s="0" t="s">
        <v>1027</v>
      </c>
      <c r="C184" s="0" t="s">
        <v>1028</v>
      </c>
      <c r="D184" s="0" t="s">
        <v>51</v>
      </c>
      <c r="E184" s="4" t="s">
        <v>358</v>
      </c>
      <c r="F184" s="0" t="s">
        <v>111</v>
      </c>
      <c r="G184" s="2" t="s">
        <v>1029</v>
      </c>
      <c r="J184" s="0" t="n">
        <f aca="false">SEARCH(" ", B184)</f>
        <v>3</v>
      </c>
      <c r="K184" s="0" t="str">
        <f aca="false">"'"&amp;MID(B184,1,J184-1)&amp;"'"</f>
        <v>'北原'</v>
      </c>
      <c r="L184" s="0" t="str">
        <f aca="false">"'"&amp;MID(B184, J184+1, LEN(B184)-J184+1)&amp;"'"</f>
        <v>'三郎'</v>
      </c>
      <c r="M184" s="0" t="n">
        <f aca="false">SEARCH(" ", C184)</f>
        <v>5</v>
      </c>
      <c r="N184" s="0" t="str">
        <f aca="false">"'"&amp;MID(C184,1,M184-1)&amp;"'"</f>
        <v>'きたはら'</v>
      </c>
      <c r="O184" s="0" t="str">
        <f aca="false">"'"&amp;MID(C184, M184+1, LEN(E184)-M184+1)&amp;"'"</f>
        <v>'さぶろう'</v>
      </c>
      <c r="P184" s="2" t="s">
        <v>1030</v>
      </c>
      <c r="Q184" s="2" t="s">
        <v>1031</v>
      </c>
      <c r="R184" s="0" t="n">
        <f aca="false">IF(D184="女", 1, 0)</f>
        <v>0</v>
      </c>
      <c r="S184" s="0" t="n">
        <f aca="false">YEAR(E184)</f>
        <v>2014</v>
      </c>
      <c r="T184" s="0" t="n">
        <f aca="false">MONTH(E184)</f>
        <v>11</v>
      </c>
      <c r="U184" s="0" t="n">
        <f aca="false">DAY(E184)</f>
        <v>6</v>
      </c>
      <c r="W184" s="0" t="n">
        <f aca="false">2016-S184</f>
        <v>2</v>
      </c>
      <c r="X184" s="0" t="n">
        <f aca="false">30*T184+U184</f>
        <v>336</v>
      </c>
      <c r="Y184" s="0" t="n">
        <f aca="false">365*W184+X184</f>
        <v>1066</v>
      </c>
      <c r="Z184" s="0" t="n">
        <f aca="false">Y184*25</f>
        <v>26650</v>
      </c>
      <c r="AA184" s="0" t="n">
        <f aca="false">INT(Z184/365)</f>
        <v>73</v>
      </c>
      <c r="AB184" s="0" t="n">
        <f aca="false">Z184-365*AA184</f>
        <v>5</v>
      </c>
      <c r="AC184" s="0" t="n">
        <f aca="false">INT(AB184/30)</f>
        <v>0</v>
      </c>
      <c r="AD184" s="0" t="n">
        <f aca="false">AB184-30*AC184</f>
        <v>5</v>
      </c>
      <c r="AE184" s="0" t="n">
        <f aca="false">2030-AA184</f>
        <v>1957</v>
      </c>
      <c r="AF184" s="5" t="n">
        <f aca="false">DATE(AE184,AC184,AD184)</f>
        <v>20794</v>
      </c>
      <c r="AH184" s="0" t="n">
        <f aca="false">IF(R184=1, RANDBETWEEN(1,3), RANDBETWEEN(1,4))</f>
        <v>4</v>
      </c>
      <c r="AI184" s="6" t="n">
        <f aca="false">IF(R184=0, RANDBETWEEN(1,2), "--")</f>
        <v>1</v>
      </c>
      <c r="AJ184" s="0" t="str">
        <f aca="true">IF(R184=1, OFFSET($AF$1,0,AH184), IF(AI184=1,OFFSET($AF$2,0,AH184),OFFSET($AF$3,0,AH184)))</f>
        <v>C4</v>
      </c>
      <c r="AL184" s="3" t="s">
        <v>38</v>
      </c>
      <c r="AM184" s="7" t="n">
        <f aca="false">AM183+1</f>
        <v>179</v>
      </c>
      <c r="AN184" s="2" t="s">
        <v>39</v>
      </c>
      <c r="AO184" s="3" t="str">
        <f aca="false">AL184&amp;TEXT(AM184,"0000")&amp;"',"&amp;K184&amp;","&amp;N184&amp;","&amp;P184&amp;","&amp;L184&amp;","&amp;O184&amp;","&amp;Q184&amp;","&amp;R184&amp;",'"&amp;TEXT(AF184,"YYYY-MM-DD")&amp;AN184&amp;G184&amp;"', '', '', '"&amp;F184&amp;"',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'XYZ-156-0179','北原','きたはら','Kitahara','三郎','さぶろう','SABURO',0,'1956-12-05', '', '', '', '080-1752- 967', '', '', '福岡県', '', '', '2015-06-18 18:13:33', '2015-06-18 18:13:33');</v>
      </c>
      <c r="AP184" s="2" t="s">
        <v>40</v>
      </c>
      <c r="AQ184" s="3" t="s">
        <v>41</v>
      </c>
      <c r="AR184" s="3" t="str">
        <f aca="false">AQ184&amp;TEXT(AM184,"0000")&amp;"','"&amp;AJ184&amp;"',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('XYZ-156-0179','C4', '2012-06-19', 1, '', '', NULL, '2015-06-19 00:25:19', '2015-06-19 00:25:19');</v>
      </c>
    </row>
    <row r="185" customFormat="false" ht="30.55" hidden="false" customHeight="false" outlineLevel="0" collapsed="false">
      <c r="B185" s="0" t="s">
        <v>1032</v>
      </c>
      <c r="C185" s="0" t="s">
        <v>1033</v>
      </c>
      <c r="D185" s="0" t="s">
        <v>51</v>
      </c>
      <c r="E185" s="4" t="s">
        <v>1034</v>
      </c>
      <c r="F185" s="0" t="s">
        <v>66</v>
      </c>
      <c r="G185" s="2" t="s">
        <v>1035</v>
      </c>
      <c r="J185" s="0" t="n">
        <f aca="false">SEARCH(" ", B185)</f>
        <v>3</v>
      </c>
      <c r="K185" s="0" t="str">
        <f aca="false">"'"&amp;MID(B185,1,J185-1)&amp;"'"</f>
        <v>'村岡'</v>
      </c>
      <c r="L185" s="0" t="str">
        <f aca="false">"'"&amp;MID(B185, J185+1, LEN(B185)-J185+1)&amp;"'"</f>
        <v>'隆之介'</v>
      </c>
      <c r="M185" s="0" t="n">
        <f aca="false">SEARCH(" ", C185)</f>
        <v>5</v>
      </c>
      <c r="N185" s="0" t="str">
        <f aca="false">"'"&amp;MID(C185,1,M185-1)&amp;"'"</f>
        <v>'むらおか'</v>
      </c>
      <c r="O185" s="0" t="str">
        <f aca="false">"'"&amp;MID(C185, M185+1, LEN(E185)-M185+1)&amp;"'"</f>
        <v>'りゅうのす'</v>
      </c>
      <c r="P185" s="2" t="s">
        <v>1036</v>
      </c>
      <c r="Q185" s="2" t="s">
        <v>1037</v>
      </c>
      <c r="R185" s="0" t="n">
        <f aca="false">IF(D185="女", 1, 0)</f>
        <v>0</v>
      </c>
      <c r="S185" s="0" t="n">
        <f aca="false">YEAR(E185)</f>
        <v>2015</v>
      </c>
      <c r="T185" s="0" t="n">
        <f aca="false">MONTH(E185)</f>
        <v>3</v>
      </c>
      <c r="U185" s="0" t="n">
        <f aca="false">DAY(E185)</f>
        <v>27</v>
      </c>
      <c r="W185" s="0" t="n">
        <f aca="false">2016-S185</f>
        <v>1</v>
      </c>
      <c r="X185" s="0" t="n">
        <f aca="false">30*T185+U185</f>
        <v>117</v>
      </c>
      <c r="Y185" s="0" t="n">
        <f aca="false">365*W185+X185</f>
        <v>482</v>
      </c>
      <c r="Z185" s="0" t="n">
        <f aca="false">Y185*25</f>
        <v>12050</v>
      </c>
      <c r="AA185" s="0" t="n">
        <f aca="false">INT(Z185/365)</f>
        <v>33</v>
      </c>
      <c r="AB185" s="0" t="n">
        <f aca="false">Z185-365*AA185</f>
        <v>5</v>
      </c>
      <c r="AC185" s="0" t="n">
        <f aca="false">INT(AB185/30)</f>
        <v>0</v>
      </c>
      <c r="AD185" s="0" t="n">
        <f aca="false">AB185-30*AC185</f>
        <v>5</v>
      </c>
      <c r="AE185" s="0" t="n">
        <f aca="false">2030-AA185</f>
        <v>1997</v>
      </c>
      <c r="AF185" s="5" t="n">
        <f aca="false">DATE(AE185,AC185,AD185)</f>
        <v>35404</v>
      </c>
      <c r="AH185" s="0" t="n">
        <f aca="false">IF(R185=1, RANDBETWEEN(1,3), RANDBETWEEN(1,4))</f>
        <v>1</v>
      </c>
      <c r="AI185" s="6" t="n">
        <f aca="false">IF(R185=0, RANDBETWEEN(1,2), "--")</f>
        <v>1</v>
      </c>
      <c r="AJ185" s="0" t="str">
        <f aca="true">IF(R185=1, OFFSET($AF$1,0,AH185), IF(AI185=1,OFFSET($AF$2,0,AH185),OFFSET($AF$3,0,AH185)))</f>
        <v>C1</v>
      </c>
      <c r="AL185" s="3" t="s">
        <v>38</v>
      </c>
      <c r="AM185" s="7" t="n">
        <f aca="false">AM184+1</f>
        <v>180</v>
      </c>
      <c r="AN185" s="2" t="s">
        <v>39</v>
      </c>
      <c r="AO185" s="3" t="str">
        <f aca="false">AL185&amp;TEXT(AM185,"0000")&amp;"',"&amp;K185&amp;","&amp;N185&amp;","&amp;P185&amp;","&amp;L185&amp;","&amp;O185&amp;","&amp;Q185&amp;","&amp;R185&amp;",'"&amp;TEXT(AF185,"YYYY-MM-DD")&amp;AN185&amp;G185&amp;"', '', '', '"&amp;F185&amp;"',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'XYZ-156-0180','村岡','むらおか','Muraoka','隆之介','りゅうのす','RYUNOSU',0,'1996-12-05', '', '', '', '080-8070-5013', '', '', '兵庫県', '', '', '2015-06-18 18:13:33', '2015-06-18 18:13:33');</v>
      </c>
      <c r="AP185" s="2" t="s">
        <v>40</v>
      </c>
      <c r="AQ185" s="3" t="s">
        <v>41</v>
      </c>
      <c r="AR185" s="3" t="str">
        <f aca="false">AQ185&amp;TEXT(AM185,"0000")&amp;"','"&amp;AJ185&amp;"',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('XYZ-156-0180','C1', '2012-06-19', 1, '', '', NULL, '2015-06-19 00:25:19', '2015-06-19 00:25:19');</v>
      </c>
    </row>
    <row r="186" customFormat="false" ht="30.55" hidden="false" customHeight="false" outlineLevel="0" collapsed="false">
      <c r="B186" s="0" t="s">
        <v>1038</v>
      </c>
      <c r="C186" s="0" t="s">
        <v>1039</v>
      </c>
      <c r="D186" s="0" t="s">
        <v>51</v>
      </c>
      <c r="E186" s="4" t="s">
        <v>429</v>
      </c>
      <c r="F186" s="0" t="s">
        <v>66</v>
      </c>
      <c r="G186" s="2" t="s">
        <v>1040</v>
      </c>
      <c r="J186" s="0" t="n">
        <f aca="false">SEARCH(" ", B186)</f>
        <v>3</v>
      </c>
      <c r="K186" s="0" t="str">
        <f aca="false">"'"&amp;MID(B186,1,J186-1)&amp;"'"</f>
        <v>'竹本'</v>
      </c>
      <c r="L186" s="0" t="str">
        <f aca="false">"'"&amp;MID(B186, J186+1, LEN(B186)-J186+1)&amp;"'"</f>
        <v>'花'</v>
      </c>
      <c r="M186" s="0" t="n">
        <f aca="false">SEARCH(" ", C186)</f>
        <v>5</v>
      </c>
      <c r="N186" s="0" t="str">
        <f aca="false">"'"&amp;MID(C186,1,M186-1)&amp;"'"</f>
        <v>'たけもと'</v>
      </c>
      <c r="O186" s="0" t="str">
        <f aca="false">"'"&amp;MID(C186, M186+1, LEN(E186)-M186+1)&amp;"'"</f>
        <v>'はな'</v>
      </c>
      <c r="P186" s="2" t="s">
        <v>1041</v>
      </c>
      <c r="Q186" s="2" t="s">
        <v>1042</v>
      </c>
      <c r="R186" s="0" t="n">
        <f aca="false">IF(D186="女", 1, 0)</f>
        <v>0</v>
      </c>
      <c r="S186" s="0" t="n">
        <f aca="false">YEAR(E186)</f>
        <v>2014</v>
      </c>
      <c r="T186" s="0" t="n">
        <f aca="false">MONTH(E186)</f>
        <v>8</v>
      </c>
      <c r="U186" s="0" t="n">
        <f aca="false">DAY(E186)</f>
        <v>29</v>
      </c>
      <c r="W186" s="0" t="n">
        <f aca="false">2016-S186</f>
        <v>2</v>
      </c>
      <c r="X186" s="0" t="n">
        <f aca="false">30*T186+U186</f>
        <v>269</v>
      </c>
      <c r="Y186" s="0" t="n">
        <f aca="false">365*W186+X186</f>
        <v>999</v>
      </c>
      <c r="Z186" s="0" t="n">
        <f aca="false">Y186*25</f>
        <v>24975</v>
      </c>
      <c r="AA186" s="0" t="n">
        <f aca="false">INT(Z186/365)</f>
        <v>68</v>
      </c>
      <c r="AB186" s="0" t="n">
        <f aca="false">Z186-365*AA186</f>
        <v>155</v>
      </c>
      <c r="AC186" s="0" t="n">
        <f aca="false">INT(AB186/30)</f>
        <v>5</v>
      </c>
      <c r="AD186" s="0" t="n">
        <f aca="false">AB186-30*AC186</f>
        <v>5</v>
      </c>
      <c r="AE186" s="0" t="n">
        <f aca="false">2030-AA186</f>
        <v>1962</v>
      </c>
      <c r="AF186" s="5" t="n">
        <f aca="false">DATE(AE186,AC186,AD186)</f>
        <v>22771</v>
      </c>
      <c r="AH186" s="0" t="n">
        <f aca="false">IF(R186=1, RANDBETWEEN(1,3), RANDBETWEEN(1,4))</f>
        <v>3</v>
      </c>
      <c r="AI186" s="6" t="n">
        <f aca="false">IF(R186=0, RANDBETWEEN(1,2), "--")</f>
        <v>2</v>
      </c>
      <c r="AJ186" s="0" t="str">
        <f aca="true">IF(R186=1, OFFSET($AF$1,0,AH186), IF(AI186=1,OFFSET($AF$2,0,AH186),OFFSET($AF$3,0,AH186)))</f>
        <v>CM3</v>
      </c>
      <c r="AL186" s="3" t="s">
        <v>38</v>
      </c>
      <c r="AM186" s="7" t="n">
        <f aca="false">AM185+1</f>
        <v>181</v>
      </c>
      <c r="AN186" s="2" t="s">
        <v>39</v>
      </c>
      <c r="AO186" s="3" t="str">
        <f aca="false">AL186&amp;TEXT(AM186,"0000")&amp;"',"&amp;K186&amp;","&amp;N186&amp;","&amp;P186&amp;","&amp;L186&amp;","&amp;O186&amp;","&amp;Q186&amp;","&amp;R186&amp;",'"&amp;TEXT(AF186,"YYYY-MM-DD")&amp;AN186&amp;G186&amp;"', '', '', '"&amp;F186&amp;"',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'XYZ-156-0181','竹本','たけもと','Takemoto','花','はな','HANA',0,'1962-05-05', '', '', '', '080-6610-2146', '', '', '兵庫県', '', '', '2015-06-18 18:13:33', '2015-06-18 18:13:33');</v>
      </c>
      <c r="AP186" s="2" t="s">
        <v>40</v>
      </c>
      <c r="AQ186" s="3" t="s">
        <v>41</v>
      </c>
      <c r="AR186" s="3" t="str">
        <f aca="false">AQ186&amp;TEXT(AM186,"0000")&amp;"','"&amp;AJ186&amp;"',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('XYZ-156-0181','CM3', '2012-06-19', 1, '', '', NULL, '2015-06-19 00:25:19', '2015-06-19 00:25:19');</v>
      </c>
    </row>
    <row r="187" customFormat="false" ht="30.55" hidden="false" customHeight="false" outlineLevel="0" collapsed="false">
      <c r="B187" s="0" t="s">
        <v>1043</v>
      </c>
      <c r="C187" s="0" t="s">
        <v>1044</v>
      </c>
      <c r="D187" s="0" t="s">
        <v>51</v>
      </c>
      <c r="E187" s="4" t="s">
        <v>866</v>
      </c>
      <c r="F187" s="0" t="s">
        <v>1045</v>
      </c>
      <c r="G187" s="2" t="s">
        <v>1046</v>
      </c>
      <c r="J187" s="0" t="n">
        <f aca="false">SEARCH(" ", B187)</f>
        <v>2</v>
      </c>
      <c r="K187" s="0" t="str">
        <f aca="false">"'"&amp;MID(B187,1,J187-1)&amp;"'"</f>
        <v>'藤'</v>
      </c>
      <c r="L187" s="0" t="str">
        <f aca="false">"'"&amp;MID(B187, J187+1, LEN(B187)-J187+1)&amp;"'"</f>
        <v>'輝信'</v>
      </c>
      <c r="M187" s="0" t="n">
        <f aca="false">SEARCH(" ", C187)</f>
        <v>3</v>
      </c>
      <c r="N187" s="0" t="str">
        <f aca="false">"'"&amp;MID(C187,1,M187-1)&amp;"'"</f>
        <v>'ふじ'</v>
      </c>
      <c r="O187" s="0" t="str">
        <f aca="false">"'"&amp;MID(C187, M187+1, LEN(E187)-M187+1)&amp;"'"</f>
        <v>'あきのぶ'</v>
      </c>
      <c r="P187" s="2" t="s">
        <v>1047</v>
      </c>
      <c r="Q187" s="2" t="s">
        <v>1048</v>
      </c>
      <c r="R187" s="0" t="n">
        <f aca="false">IF(D187="女", 1, 0)</f>
        <v>0</v>
      </c>
      <c r="S187" s="0" t="n">
        <f aca="false">YEAR(E187)</f>
        <v>2015</v>
      </c>
      <c r="T187" s="0" t="n">
        <f aca="false">MONTH(E187)</f>
        <v>3</v>
      </c>
      <c r="U187" s="0" t="n">
        <f aca="false">DAY(E187)</f>
        <v>2</v>
      </c>
      <c r="W187" s="0" t="n">
        <f aca="false">2016-S187</f>
        <v>1</v>
      </c>
      <c r="X187" s="0" t="n">
        <f aca="false">30*T187+U187</f>
        <v>92</v>
      </c>
      <c r="Y187" s="0" t="n">
        <f aca="false">365*W187+X187</f>
        <v>457</v>
      </c>
      <c r="Z187" s="0" t="n">
        <f aca="false">Y187*25</f>
        <v>11425</v>
      </c>
      <c r="AA187" s="0" t="n">
        <f aca="false">INT(Z187/365)</f>
        <v>31</v>
      </c>
      <c r="AB187" s="0" t="n">
        <f aca="false">Z187-365*AA187</f>
        <v>110</v>
      </c>
      <c r="AC187" s="0" t="n">
        <f aca="false">INT(AB187/30)</f>
        <v>3</v>
      </c>
      <c r="AD187" s="0" t="n">
        <f aca="false">AB187-30*AC187</f>
        <v>20</v>
      </c>
      <c r="AE187" s="0" t="n">
        <f aca="false">2030-AA187</f>
        <v>1999</v>
      </c>
      <c r="AF187" s="5" t="n">
        <f aca="false">DATE(AE187,AC187,AD187)</f>
        <v>36239</v>
      </c>
      <c r="AH187" s="0" t="n">
        <f aca="false">IF(R187=1, RANDBETWEEN(1,3), RANDBETWEEN(1,4))</f>
        <v>2</v>
      </c>
      <c r="AI187" s="6" t="n">
        <f aca="false">IF(R187=0, RANDBETWEEN(1,2), "--")</f>
        <v>1</v>
      </c>
      <c r="AJ187" s="0" t="str">
        <f aca="true">IF(R187=1, OFFSET($AF$1,0,AH187), IF(AI187=1,OFFSET($AF$2,0,AH187),OFFSET($AF$3,0,AH187)))</f>
        <v>C2</v>
      </c>
      <c r="AL187" s="3" t="s">
        <v>38</v>
      </c>
      <c r="AM187" s="7" t="n">
        <f aca="false">AM186+1</f>
        <v>182</v>
      </c>
      <c r="AN187" s="2" t="s">
        <v>39</v>
      </c>
      <c r="AO187" s="3" t="str">
        <f aca="false">AL187&amp;TEXT(AM187,"0000")&amp;"',"&amp;K187&amp;","&amp;N187&amp;","&amp;P187&amp;","&amp;L187&amp;","&amp;O187&amp;","&amp;Q187&amp;","&amp;R187&amp;",'"&amp;TEXT(AF187,"YYYY-MM-DD")&amp;AN187&amp;G187&amp;"', '', '', '"&amp;F187&amp;"',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'XYZ-156-0182','藤','ふじ','Fuji','輝信','あきのぶ','AKINOBU',0,'1999-03-20', '', '', '', '090-4681-6287', '', '', '山梨県', '', '', '2015-06-18 18:13:33', '2015-06-18 18:13:33');</v>
      </c>
      <c r="AP187" s="2" t="s">
        <v>40</v>
      </c>
      <c r="AQ187" s="3" t="s">
        <v>41</v>
      </c>
      <c r="AR187" s="3" t="str">
        <f aca="false">AQ187&amp;TEXT(AM187,"0000")&amp;"','"&amp;AJ187&amp;"',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('XYZ-156-0182','C2', '2012-06-19', 1, '', '', NULL, '2015-06-19 00:25:19', '2015-06-19 00:25:19');</v>
      </c>
    </row>
    <row r="188" customFormat="false" ht="30.55" hidden="false" customHeight="false" outlineLevel="0" collapsed="false">
      <c r="B188" s="0" t="s">
        <v>1049</v>
      </c>
      <c r="C188" s="0" t="s">
        <v>1050</v>
      </c>
      <c r="D188" s="0" t="s">
        <v>32</v>
      </c>
      <c r="E188" s="4" t="s">
        <v>510</v>
      </c>
      <c r="F188" s="0" t="s">
        <v>171</v>
      </c>
      <c r="G188" s="2" t="s">
        <v>1051</v>
      </c>
      <c r="J188" s="0" t="n">
        <f aca="false">SEARCH(" ", B188)</f>
        <v>3</v>
      </c>
      <c r="K188" s="0" t="str">
        <f aca="false">"'"&amp;MID(B188,1,J188-1)&amp;"'"</f>
        <v>'山崎'</v>
      </c>
      <c r="L188" s="0" t="str">
        <f aca="false">"'"&amp;MID(B188, J188+1, LEN(B188)-J188+1)&amp;"'"</f>
        <v>'法子'</v>
      </c>
      <c r="M188" s="0" t="n">
        <f aca="false">SEARCH(" ", C188)</f>
        <v>5</v>
      </c>
      <c r="N188" s="0" t="str">
        <f aca="false">"'"&amp;MID(C188,1,M188-1)&amp;"'"</f>
        <v>'やまざき'</v>
      </c>
      <c r="O188" s="0" t="str">
        <f aca="false">"'"&amp;MID(C188, M188+1, LEN(E188)-M188+1)&amp;"'"</f>
        <v>'のりこ'</v>
      </c>
      <c r="P188" s="2" t="s">
        <v>1052</v>
      </c>
      <c r="Q188" s="2" t="s">
        <v>549</v>
      </c>
      <c r="R188" s="0" t="n">
        <f aca="false">IF(D188="女", 1, 0)</f>
        <v>1</v>
      </c>
      <c r="S188" s="0" t="n">
        <f aca="false">YEAR(E188)</f>
        <v>2014</v>
      </c>
      <c r="T188" s="0" t="n">
        <f aca="false">MONTH(E188)</f>
        <v>10</v>
      </c>
      <c r="U188" s="0" t="n">
        <f aca="false">DAY(E188)</f>
        <v>24</v>
      </c>
      <c r="W188" s="0" t="n">
        <f aca="false">2016-S188</f>
        <v>2</v>
      </c>
      <c r="X188" s="0" t="n">
        <f aca="false">30*T188+U188</f>
        <v>324</v>
      </c>
      <c r="Y188" s="0" t="n">
        <f aca="false">365*W188+X188</f>
        <v>1054</v>
      </c>
      <c r="Z188" s="0" t="n">
        <f aca="false">Y188*25</f>
        <v>26350</v>
      </c>
      <c r="AA188" s="0" t="n">
        <f aca="false">INT(Z188/365)</f>
        <v>72</v>
      </c>
      <c r="AB188" s="0" t="n">
        <f aca="false">Z188-365*AA188</f>
        <v>70</v>
      </c>
      <c r="AC188" s="0" t="n">
        <f aca="false">INT(AB188/30)</f>
        <v>2</v>
      </c>
      <c r="AD188" s="0" t="n">
        <f aca="false">AB188-30*AC188</f>
        <v>10</v>
      </c>
      <c r="AE188" s="0" t="n">
        <f aca="false">2030-AA188</f>
        <v>1958</v>
      </c>
      <c r="AF188" s="5" t="n">
        <f aca="false">DATE(AE188,AC188,AD188)</f>
        <v>21226</v>
      </c>
      <c r="AH188" s="0" t="n">
        <f aca="false">IF(R188=1, RANDBETWEEN(1,3), RANDBETWEEN(1,4))</f>
        <v>1</v>
      </c>
      <c r="AI188" s="6" t="str">
        <f aca="false">IF(R188=0, RANDBETWEEN(1,2), "--")</f>
        <v>--</v>
      </c>
      <c r="AJ188" s="0" t="str">
        <f aca="true">IF(R188=1, OFFSET($AF$1,0,AH188), IF(AI188=1,OFFSET($AF$2,0,AH188),OFFSET($AF$3,0,AH188)))</f>
        <v>CL1</v>
      </c>
      <c r="AL188" s="3" t="s">
        <v>38</v>
      </c>
      <c r="AM188" s="7" t="n">
        <f aca="false">AM187+1</f>
        <v>183</v>
      </c>
      <c r="AN188" s="2" t="s">
        <v>39</v>
      </c>
      <c r="AO188" s="3" t="str">
        <f aca="false">AL188&amp;TEXT(AM188,"0000")&amp;"',"&amp;K188&amp;","&amp;N188&amp;","&amp;P188&amp;","&amp;L188&amp;","&amp;O188&amp;","&amp;Q188&amp;","&amp;R188&amp;",'"&amp;TEXT(AF188,"YYYY-MM-DD")&amp;AN188&amp;G188&amp;"', '', '', '"&amp;F188&amp;"',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'XYZ-156-0183','山崎','やまざき','Yamazaki','法子','のりこ','NORIKO',1,'1958-02-10', '', '', '', '090-6180-7679', '', '', '神奈川県', '', '', '2015-06-18 18:13:33', '2015-06-18 18:13:33');</v>
      </c>
      <c r="AP188" s="2" t="s">
        <v>40</v>
      </c>
      <c r="AQ188" s="3" t="s">
        <v>41</v>
      </c>
      <c r="AR188" s="3" t="str">
        <f aca="false">AQ188&amp;TEXT(AM188,"0000")&amp;"','"&amp;AJ188&amp;"',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('XYZ-156-0183','CL1', '2012-06-19', 1, '', '', NULL, '2015-06-19 00:25:19', '2015-06-19 00:25:19');</v>
      </c>
    </row>
    <row r="189" customFormat="false" ht="30.55" hidden="false" customHeight="false" outlineLevel="0" collapsed="false">
      <c r="B189" s="0" t="s">
        <v>1053</v>
      </c>
      <c r="C189" s="0" t="s">
        <v>1054</v>
      </c>
      <c r="D189" s="0" t="s">
        <v>32</v>
      </c>
      <c r="E189" s="4" t="s">
        <v>1055</v>
      </c>
      <c r="F189" s="0" t="s">
        <v>171</v>
      </c>
      <c r="G189" s="2" t="s">
        <v>1056</v>
      </c>
      <c r="J189" s="0" t="n">
        <f aca="false">SEARCH(" ", B189)</f>
        <v>3</v>
      </c>
      <c r="K189" s="0" t="str">
        <f aca="false">"'"&amp;MID(B189,1,J189-1)&amp;"'"</f>
        <v>'八木'</v>
      </c>
      <c r="L189" s="0" t="str">
        <f aca="false">"'"&amp;MID(B189, J189+1, LEN(B189)-J189+1)&amp;"'"</f>
        <v>'あや子'</v>
      </c>
      <c r="M189" s="0" t="n">
        <f aca="false">SEARCH(" ", C189)</f>
        <v>3</v>
      </c>
      <c r="N189" s="0" t="str">
        <f aca="false">"'"&amp;MID(C189,1,M189-1)&amp;"'"</f>
        <v>'やぎ'</v>
      </c>
      <c r="O189" s="0" t="str">
        <f aca="false">"'"&amp;MID(C189, M189+1, LEN(E189)-M189+1)&amp;"'"</f>
        <v>'あやこ'</v>
      </c>
      <c r="P189" s="2" t="s">
        <v>1057</v>
      </c>
      <c r="Q189" s="2" t="s">
        <v>575</v>
      </c>
      <c r="R189" s="0" t="n">
        <f aca="false">IF(D189="女", 1, 0)</f>
        <v>1</v>
      </c>
      <c r="S189" s="0" t="n">
        <f aca="false">YEAR(E189)</f>
        <v>2015</v>
      </c>
      <c r="T189" s="0" t="n">
        <f aca="false">MONTH(E189)</f>
        <v>5</v>
      </c>
      <c r="U189" s="0" t="n">
        <f aca="false">DAY(E189)</f>
        <v>10</v>
      </c>
      <c r="W189" s="0" t="n">
        <f aca="false">2016-S189</f>
        <v>1</v>
      </c>
      <c r="X189" s="0" t="n">
        <f aca="false">30*T189+U189</f>
        <v>160</v>
      </c>
      <c r="Y189" s="0" t="n">
        <f aca="false">365*W189+X189</f>
        <v>525</v>
      </c>
      <c r="Z189" s="0" t="n">
        <f aca="false">Y189*25</f>
        <v>13125</v>
      </c>
      <c r="AA189" s="0" t="n">
        <f aca="false">INT(Z189/365)</f>
        <v>35</v>
      </c>
      <c r="AB189" s="0" t="n">
        <f aca="false">Z189-365*AA189</f>
        <v>350</v>
      </c>
      <c r="AC189" s="0" t="n">
        <f aca="false">INT(AB189/30)</f>
        <v>11</v>
      </c>
      <c r="AD189" s="0" t="n">
        <f aca="false">AB189-30*AC189</f>
        <v>20</v>
      </c>
      <c r="AE189" s="0" t="n">
        <f aca="false">2030-AA189</f>
        <v>1995</v>
      </c>
      <c r="AF189" s="5" t="n">
        <f aca="false">DATE(AE189,AC189,AD189)</f>
        <v>35023</v>
      </c>
      <c r="AH189" s="0" t="n">
        <f aca="false">IF(R189=1, RANDBETWEEN(1,3), RANDBETWEEN(1,4))</f>
        <v>3</v>
      </c>
      <c r="AI189" s="6" t="str">
        <f aca="false">IF(R189=0, RANDBETWEEN(1,2), "--")</f>
        <v>--</v>
      </c>
      <c r="AJ189" s="0" t="str">
        <f aca="true">IF(R189=1, OFFSET($AF$1,0,AH189), IF(AI189=1,OFFSET($AF$2,0,AH189),OFFSET($AF$3,0,AH189)))</f>
        <v>CL3</v>
      </c>
      <c r="AL189" s="3" t="s">
        <v>38</v>
      </c>
      <c r="AM189" s="7" t="n">
        <f aca="false">AM188+1</f>
        <v>184</v>
      </c>
      <c r="AN189" s="2" t="s">
        <v>39</v>
      </c>
      <c r="AO189" s="3" t="str">
        <f aca="false">AL189&amp;TEXT(AM189,"0000")&amp;"',"&amp;K189&amp;","&amp;N189&amp;","&amp;P189&amp;","&amp;L189&amp;","&amp;O189&amp;","&amp;Q189&amp;","&amp;R189&amp;",'"&amp;TEXT(AF189,"YYYY-MM-DD")&amp;AN189&amp;G189&amp;"', '', '', '"&amp;F189&amp;"',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'XYZ-156-0184','八木','やぎ','Yagi','あや子','あやこ','AYAKO',1,'1995-11-20', '', '', '', '080-6328-6805', '', '', '神奈川県', '', '', '2015-06-18 18:13:33', '2015-06-18 18:13:33');</v>
      </c>
      <c r="AP189" s="2" t="s">
        <v>40</v>
      </c>
      <c r="AQ189" s="3" t="s">
        <v>41</v>
      </c>
      <c r="AR189" s="3" t="str">
        <f aca="false">AQ189&amp;TEXT(AM189,"0000")&amp;"','"&amp;AJ189&amp;"',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('XYZ-156-0184','CL3', '2012-06-19', 1, '', '', NULL, '2015-06-19 00:25:19', '2015-06-19 00:25:19');</v>
      </c>
    </row>
    <row r="190" customFormat="false" ht="30.55" hidden="false" customHeight="false" outlineLevel="0" collapsed="false">
      <c r="B190" s="0" t="s">
        <v>1058</v>
      </c>
      <c r="C190" s="0" t="s">
        <v>1059</v>
      </c>
      <c r="D190" s="0" t="s">
        <v>32</v>
      </c>
      <c r="E190" s="4" t="s">
        <v>1060</v>
      </c>
      <c r="F190" s="0" t="s">
        <v>1061</v>
      </c>
      <c r="G190" s="2" t="s">
        <v>1062</v>
      </c>
      <c r="J190" s="0" t="n">
        <f aca="false">SEARCH(" ", B190)</f>
        <v>3</v>
      </c>
      <c r="K190" s="0" t="str">
        <f aca="false">"'"&amp;MID(B190,1,J190-1)&amp;"'"</f>
        <v>'佐藤'</v>
      </c>
      <c r="L190" s="0" t="str">
        <f aca="false">"'"&amp;MID(B190, J190+1, LEN(B190)-J190+1)&amp;"'"</f>
        <v>'綾女'</v>
      </c>
      <c r="M190" s="0" t="n">
        <f aca="false">SEARCH(" ", C190)</f>
        <v>4</v>
      </c>
      <c r="N190" s="0" t="str">
        <f aca="false">"'"&amp;MID(C190,1,M190-1)&amp;"'"</f>
        <v>'さとう'</v>
      </c>
      <c r="O190" s="0" t="str">
        <f aca="false">"'"&amp;MID(C190, M190+1, LEN(E190)-M190+1)&amp;"'"</f>
        <v>'あやめ'</v>
      </c>
      <c r="P190" s="2" t="s">
        <v>1063</v>
      </c>
      <c r="Q190" s="2" t="s">
        <v>653</v>
      </c>
      <c r="R190" s="0" t="n">
        <f aca="false">IF(D190="女", 1, 0)</f>
        <v>1</v>
      </c>
      <c r="S190" s="0" t="n">
        <f aca="false">YEAR(E190)</f>
        <v>2014</v>
      </c>
      <c r="T190" s="0" t="n">
        <f aca="false">MONTH(E190)</f>
        <v>10</v>
      </c>
      <c r="U190" s="0" t="n">
        <f aca="false">DAY(E190)</f>
        <v>7</v>
      </c>
      <c r="W190" s="0" t="n">
        <f aca="false">2016-S190</f>
        <v>2</v>
      </c>
      <c r="X190" s="0" t="n">
        <f aca="false">30*T190+U190</f>
        <v>307</v>
      </c>
      <c r="Y190" s="0" t="n">
        <f aca="false">365*W190+X190</f>
        <v>1037</v>
      </c>
      <c r="Z190" s="0" t="n">
        <f aca="false">Y190*25</f>
        <v>25925</v>
      </c>
      <c r="AA190" s="0" t="n">
        <f aca="false">INT(Z190/365)</f>
        <v>71</v>
      </c>
      <c r="AB190" s="0" t="n">
        <f aca="false">Z190-365*AA190</f>
        <v>10</v>
      </c>
      <c r="AC190" s="0" t="n">
        <f aca="false">INT(AB190/30)</f>
        <v>0</v>
      </c>
      <c r="AD190" s="0" t="n">
        <f aca="false">AB190-30*AC190</f>
        <v>10</v>
      </c>
      <c r="AE190" s="0" t="n">
        <f aca="false">2030-AA190</f>
        <v>1959</v>
      </c>
      <c r="AF190" s="5" t="n">
        <f aca="false">DATE(AE190,AC190,AD190)</f>
        <v>21529</v>
      </c>
      <c r="AH190" s="0" t="n">
        <f aca="false">IF(R190=1, RANDBETWEEN(1,3), RANDBETWEEN(1,4))</f>
        <v>1</v>
      </c>
      <c r="AI190" s="6" t="str">
        <f aca="false">IF(R190=0, RANDBETWEEN(1,2), "--")</f>
        <v>--</v>
      </c>
      <c r="AJ190" s="0" t="str">
        <f aca="true">IF(R190=1, OFFSET($AF$1,0,AH190), IF(AI190=1,OFFSET($AF$2,0,AH190),OFFSET($AF$3,0,AH190)))</f>
        <v>CL1</v>
      </c>
      <c r="AL190" s="3" t="s">
        <v>38</v>
      </c>
      <c r="AM190" s="7" t="n">
        <f aca="false">AM189+1</f>
        <v>185</v>
      </c>
      <c r="AN190" s="2" t="s">
        <v>39</v>
      </c>
      <c r="AO190" s="3" t="str">
        <f aca="false">AL190&amp;TEXT(AM190,"0000")&amp;"',"&amp;K190&amp;","&amp;N190&amp;","&amp;P190&amp;","&amp;L190&amp;","&amp;O190&amp;","&amp;Q190&amp;","&amp;R190&amp;",'"&amp;TEXT(AF190,"YYYY-MM-DD")&amp;AN190&amp;G190&amp;"', '', '', '"&amp;F190&amp;"',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'XYZ-156-0185','佐藤','さとう','Sato','綾女','あやめ','AYAME',1,'1958-12-10', '', '', '', '080-2330-4309', '', '', '和歌山県', '', '', '2015-06-18 18:13:33', '2015-06-18 18:13:33');</v>
      </c>
      <c r="AP190" s="2" t="s">
        <v>40</v>
      </c>
      <c r="AQ190" s="3" t="s">
        <v>41</v>
      </c>
      <c r="AR190" s="3" t="str">
        <f aca="false">AQ190&amp;TEXT(AM190,"0000")&amp;"','"&amp;AJ190&amp;"',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('XYZ-156-0185','CL1', '2012-06-19', 1, '', '', NULL, '2015-06-19 00:25:19', '2015-06-19 00:25:19');</v>
      </c>
    </row>
    <row r="191" customFormat="false" ht="30.55" hidden="false" customHeight="false" outlineLevel="0" collapsed="false">
      <c r="B191" s="0" t="s">
        <v>1064</v>
      </c>
      <c r="C191" s="0" t="s">
        <v>1065</v>
      </c>
      <c r="D191" s="0" t="s">
        <v>32</v>
      </c>
      <c r="E191" s="4" t="s">
        <v>1066</v>
      </c>
      <c r="F191" s="0" t="s">
        <v>517</v>
      </c>
      <c r="G191" s="2" t="s">
        <v>1067</v>
      </c>
      <c r="J191" s="0" t="n">
        <f aca="false">SEARCH(" ", B191)</f>
        <v>3</v>
      </c>
      <c r="K191" s="0" t="str">
        <f aca="false">"'"&amp;MID(B191,1,J191-1)&amp;"'"</f>
        <v>'根岸'</v>
      </c>
      <c r="L191" s="0" t="str">
        <f aca="false">"'"&amp;MID(B191, J191+1, LEN(B191)-J191+1)&amp;"'"</f>
        <v>'さとみ'</v>
      </c>
      <c r="M191" s="0" t="n">
        <f aca="false">SEARCH(" ", C191)</f>
        <v>4</v>
      </c>
      <c r="N191" s="0" t="str">
        <f aca="false">"'"&amp;MID(C191,1,M191-1)&amp;"'"</f>
        <v>'ねぎし'</v>
      </c>
      <c r="O191" s="0" t="str">
        <f aca="false">"'"&amp;MID(C191, M191+1, LEN(E191)-M191+1)&amp;"'"</f>
        <v>'さとみ'</v>
      </c>
      <c r="P191" s="2" t="s">
        <v>1068</v>
      </c>
      <c r="Q191" s="2" t="s">
        <v>1069</v>
      </c>
      <c r="R191" s="0" t="n">
        <f aca="false">IF(D191="女", 1, 0)</f>
        <v>1</v>
      </c>
      <c r="S191" s="0" t="n">
        <f aca="false">YEAR(E191)</f>
        <v>2014</v>
      </c>
      <c r="T191" s="0" t="n">
        <f aca="false">MONTH(E191)</f>
        <v>11</v>
      </c>
      <c r="U191" s="0" t="n">
        <f aca="false">DAY(E191)</f>
        <v>17</v>
      </c>
      <c r="W191" s="0" t="n">
        <f aca="false">2016-S191</f>
        <v>2</v>
      </c>
      <c r="X191" s="0" t="n">
        <f aca="false">30*T191+U191</f>
        <v>347</v>
      </c>
      <c r="Y191" s="0" t="n">
        <f aca="false">365*W191+X191</f>
        <v>1077</v>
      </c>
      <c r="Z191" s="0" t="n">
        <f aca="false">Y191*25</f>
        <v>26925</v>
      </c>
      <c r="AA191" s="0" t="n">
        <f aca="false">INT(Z191/365)</f>
        <v>73</v>
      </c>
      <c r="AB191" s="0" t="n">
        <f aca="false">Z191-365*AA191</f>
        <v>280</v>
      </c>
      <c r="AC191" s="0" t="n">
        <f aca="false">INT(AB191/30)</f>
        <v>9</v>
      </c>
      <c r="AD191" s="0" t="n">
        <f aca="false">AB191-30*AC191</f>
        <v>10</v>
      </c>
      <c r="AE191" s="0" t="n">
        <f aca="false">2030-AA191</f>
        <v>1957</v>
      </c>
      <c r="AF191" s="5" t="n">
        <f aca="false">DATE(AE191,AC191,AD191)</f>
        <v>21073</v>
      </c>
      <c r="AH191" s="0" t="n">
        <f aca="false">IF(R191=1, RANDBETWEEN(1,3), RANDBETWEEN(1,4))</f>
        <v>3</v>
      </c>
      <c r="AI191" s="6" t="str">
        <f aca="false">IF(R191=0, RANDBETWEEN(1,2), "--")</f>
        <v>--</v>
      </c>
      <c r="AJ191" s="0" t="str">
        <f aca="true">IF(R191=1, OFFSET($AF$1,0,AH191), IF(AI191=1,OFFSET($AF$2,0,AH191),OFFSET($AF$3,0,AH191)))</f>
        <v>CL3</v>
      </c>
      <c r="AL191" s="3" t="s">
        <v>38</v>
      </c>
      <c r="AM191" s="7" t="n">
        <f aca="false">AM190+1</f>
        <v>186</v>
      </c>
      <c r="AN191" s="2" t="s">
        <v>39</v>
      </c>
      <c r="AO191" s="3" t="str">
        <f aca="false">AL191&amp;TEXT(AM191,"0000")&amp;"',"&amp;K191&amp;","&amp;N191&amp;","&amp;P191&amp;","&amp;L191&amp;","&amp;O191&amp;","&amp;Q191&amp;","&amp;R191&amp;",'"&amp;TEXT(AF191,"YYYY-MM-DD")&amp;AN191&amp;G191&amp;"', '', '', '"&amp;F191&amp;"',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'XYZ-156-0186','根岸','ねぎし','Negishi','さとみ','さとみ','SATOMI',1,'1957-09-10', '', '', '', '090-4330-5297', '', '', '愛知県', '', '', '2015-06-18 18:13:33', '2015-06-18 18:13:33');</v>
      </c>
      <c r="AP191" s="2" t="s">
        <v>40</v>
      </c>
      <c r="AQ191" s="3" t="s">
        <v>41</v>
      </c>
      <c r="AR191" s="3" t="str">
        <f aca="false">AQ191&amp;TEXT(AM191,"0000")&amp;"','"&amp;AJ191&amp;"',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('XYZ-156-0186','CL3', '2012-06-19', 1, '', '', NULL, '2015-06-19 00:25:19', '2015-06-19 00:25:19');</v>
      </c>
    </row>
    <row r="192" customFormat="false" ht="30.55" hidden="false" customHeight="false" outlineLevel="0" collapsed="false">
      <c r="B192" s="0" t="s">
        <v>1070</v>
      </c>
      <c r="C192" s="0" t="s">
        <v>1071</v>
      </c>
      <c r="D192" s="0" t="s">
        <v>51</v>
      </c>
      <c r="E192" s="4" t="s">
        <v>204</v>
      </c>
      <c r="F192" s="0" t="s">
        <v>517</v>
      </c>
      <c r="G192" s="2" t="s">
        <v>1072</v>
      </c>
      <c r="J192" s="0" t="n">
        <f aca="false">SEARCH(" ", B192)</f>
        <v>3</v>
      </c>
      <c r="K192" s="0" t="str">
        <f aca="false">"'"&amp;MID(B192,1,J192-1)&amp;"'"</f>
        <v>'山形'</v>
      </c>
      <c r="L192" s="0" t="str">
        <f aca="false">"'"&amp;MID(B192, J192+1, LEN(B192)-J192+1)&amp;"'"</f>
        <v>'奈月'</v>
      </c>
      <c r="M192" s="0" t="n">
        <f aca="false">SEARCH(" ", C192)</f>
        <v>5</v>
      </c>
      <c r="N192" s="0" t="str">
        <f aca="false">"'"&amp;MID(C192,1,M192-1)&amp;"'"</f>
        <v>'やまがた'</v>
      </c>
      <c r="O192" s="0" t="str">
        <f aca="false">"'"&amp;MID(C192, M192+1, LEN(E192)-M192+1)&amp;"'"</f>
        <v>'なつき'</v>
      </c>
      <c r="P192" s="2" t="s">
        <v>1073</v>
      </c>
      <c r="Q192" s="2" t="s">
        <v>285</v>
      </c>
      <c r="R192" s="0" t="n">
        <f aca="false">IF(D192="女", 1, 0)</f>
        <v>0</v>
      </c>
      <c r="S192" s="0" t="n">
        <f aca="false">YEAR(E192)</f>
        <v>2015</v>
      </c>
      <c r="T192" s="0" t="n">
        <f aca="false">MONTH(E192)</f>
        <v>5</v>
      </c>
      <c r="U192" s="0" t="n">
        <f aca="false">DAY(E192)</f>
        <v>27</v>
      </c>
      <c r="W192" s="0" t="n">
        <f aca="false">2016-S192</f>
        <v>1</v>
      </c>
      <c r="X192" s="0" t="n">
        <f aca="false">30*T192+U192</f>
        <v>177</v>
      </c>
      <c r="Y192" s="0" t="n">
        <f aca="false">365*W192+X192</f>
        <v>542</v>
      </c>
      <c r="Z192" s="0" t="n">
        <f aca="false">Y192*25</f>
        <v>13550</v>
      </c>
      <c r="AA192" s="0" t="n">
        <f aca="false">INT(Z192/365)</f>
        <v>37</v>
      </c>
      <c r="AB192" s="0" t="n">
        <f aca="false">Z192-365*AA192</f>
        <v>45</v>
      </c>
      <c r="AC192" s="0" t="n">
        <f aca="false">INT(AB192/30)</f>
        <v>1</v>
      </c>
      <c r="AD192" s="0" t="n">
        <f aca="false">AB192-30*AC192</f>
        <v>15</v>
      </c>
      <c r="AE192" s="0" t="n">
        <f aca="false">2030-AA192</f>
        <v>1993</v>
      </c>
      <c r="AF192" s="5" t="n">
        <f aca="false">DATE(AE192,AC192,AD192)</f>
        <v>33984</v>
      </c>
      <c r="AH192" s="0" t="n">
        <f aca="false">IF(R192=1, RANDBETWEEN(1,3), RANDBETWEEN(1,4))</f>
        <v>2</v>
      </c>
      <c r="AI192" s="6" t="n">
        <f aca="false">IF(R192=0, RANDBETWEEN(1,2), "--")</f>
        <v>1</v>
      </c>
      <c r="AJ192" s="0" t="str">
        <f aca="true">IF(R192=1, OFFSET($AF$1,0,AH192), IF(AI192=1,OFFSET($AF$2,0,AH192),OFFSET($AF$3,0,AH192)))</f>
        <v>C2</v>
      </c>
      <c r="AL192" s="3" t="s">
        <v>38</v>
      </c>
      <c r="AM192" s="7" t="n">
        <f aca="false">AM191+1</f>
        <v>187</v>
      </c>
      <c r="AN192" s="2" t="s">
        <v>39</v>
      </c>
      <c r="AO192" s="3" t="str">
        <f aca="false">AL192&amp;TEXT(AM192,"0000")&amp;"',"&amp;K192&amp;","&amp;N192&amp;","&amp;P192&amp;","&amp;L192&amp;","&amp;O192&amp;","&amp;Q192&amp;","&amp;R192&amp;",'"&amp;TEXT(AF192,"YYYY-MM-DD")&amp;AN192&amp;G192&amp;"', '', '', '"&amp;F192&amp;"',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'XYZ-156-0187','山形','やまがた','Yamagata','奈月','なつき','NATSUKI',0,'1993-01-15', '', '', '', '090-9742-3130', '', '', '愛知県', '', '', '2015-06-18 18:13:33', '2015-06-18 18:13:33');</v>
      </c>
      <c r="AP192" s="2" t="s">
        <v>40</v>
      </c>
      <c r="AQ192" s="3" t="s">
        <v>41</v>
      </c>
      <c r="AR192" s="3" t="str">
        <f aca="false">AQ192&amp;TEXT(AM192,"0000")&amp;"','"&amp;AJ192&amp;"',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('XYZ-156-0187','C2', '2012-06-19', 1, '', '', NULL, '2015-06-19 00:25:19', '2015-06-19 00:25:19');</v>
      </c>
    </row>
    <row r="193" customFormat="false" ht="30.55" hidden="false" customHeight="false" outlineLevel="0" collapsed="false">
      <c r="B193" s="0" t="s">
        <v>1074</v>
      </c>
      <c r="C193" s="0" t="s">
        <v>1075</v>
      </c>
      <c r="D193" s="0" t="s">
        <v>51</v>
      </c>
      <c r="E193" s="4" t="s">
        <v>1076</v>
      </c>
      <c r="F193" s="0" t="s">
        <v>53</v>
      </c>
      <c r="G193" s="2" t="s">
        <v>1077</v>
      </c>
      <c r="J193" s="0" t="n">
        <f aca="false">SEARCH(" ", B193)</f>
        <v>3</v>
      </c>
      <c r="K193" s="0" t="str">
        <f aca="false">"'"&amp;MID(B193,1,J193-1)&amp;"'"</f>
        <v>'庄司'</v>
      </c>
      <c r="L193" s="0" t="str">
        <f aca="false">"'"&amp;MID(B193, J193+1, LEN(B193)-J193+1)&amp;"'"</f>
        <v>'優'</v>
      </c>
      <c r="M193" s="0" t="n">
        <f aca="false">SEARCH(" ", C193)</f>
        <v>5</v>
      </c>
      <c r="N193" s="0" t="str">
        <f aca="false">"'"&amp;MID(C193,1,M193-1)&amp;"'"</f>
        <v>'しょうじ'</v>
      </c>
      <c r="O193" s="0" t="str">
        <f aca="false">"'"&amp;MID(C193, M193+1, LEN(E193)-M193+1)&amp;"'"</f>
        <v>'ゆう'</v>
      </c>
      <c r="P193" s="2" t="s">
        <v>1078</v>
      </c>
      <c r="Q193" s="2" t="s">
        <v>153</v>
      </c>
      <c r="R193" s="0" t="n">
        <f aca="false">IF(D193="女", 1, 0)</f>
        <v>0</v>
      </c>
      <c r="S193" s="0" t="n">
        <f aca="false">YEAR(E193)</f>
        <v>2015</v>
      </c>
      <c r="T193" s="0" t="n">
        <f aca="false">MONTH(E193)</f>
        <v>2</v>
      </c>
      <c r="U193" s="0" t="n">
        <f aca="false">DAY(E193)</f>
        <v>27</v>
      </c>
      <c r="W193" s="0" t="n">
        <f aca="false">2016-S193</f>
        <v>1</v>
      </c>
      <c r="X193" s="0" t="n">
        <f aca="false">30*T193+U193</f>
        <v>87</v>
      </c>
      <c r="Y193" s="0" t="n">
        <f aca="false">365*W193+X193</f>
        <v>452</v>
      </c>
      <c r="Z193" s="0" t="n">
        <f aca="false">Y193*25</f>
        <v>11300</v>
      </c>
      <c r="AA193" s="0" t="n">
        <f aca="false">INT(Z193/365)</f>
        <v>30</v>
      </c>
      <c r="AB193" s="0" t="n">
        <f aca="false">Z193-365*AA193</f>
        <v>350</v>
      </c>
      <c r="AC193" s="0" t="n">
        <f aca="false">INT(AB193/30)</f>
        <v>11</v>
      </c>
      <c r="AD193" s="0" t="n">
        <f aca="false">AB193-30*AC193</f>
        <v>20</v>
      </c>
      <c r="AE193" s="0" t="n">
        <f aca="false">2030-AA193</f>
        <v>2000</v>
      </c>
      <c r="AF193" s="5" t="n">
        <f aca="false">DATE(AE193,AC193,AD193)</f>
        <v>36850</v>
      </c>
      <c r="AH193" s="0" t="n">
        <f aca="false">IF(R193=1, RANDBETWEEN(1,3), RANDBETWEEN(1,4))</f>
        <v>4</v>
      </c>
      <c r="AI193" s="6" t="n">
        <f aca="false">IF(R193=0, RANDBETWEEN(1,2), "--")</f>
        <v>2</v>
      </c>
      <c r="AJ193" s="0" t="str">
        <f aca="true">IF(R193=1, OFFSET($AF$1,0,AH193), IF(AI193=1,OFFSET($AF$2,0,AH193),OFFSET($AF$3,0,AH193)))</f>
        <v>CM4</v>
      </c>
      <c r="AL193" s="3" t="s">
        <v>38</v>
      </c>
      <c r="AM193" s="7" t="n">
        <f aca="false">AM192+1</f>
        <v>188</v>
      </c>
      <c r="AN193" s="2" t="s">
        <v>39</v>
      </c>
      <c r="AO193" s="3" t="str">
        <f aca="false">AL193&amp;TEXT(AM193,"0000")&amp;"',"&amp;K193&amp;","&amp;N193&amp;","&amp;P193&amp;","&amp;L193&amp;","&amp;O193&amp;","&amp;Q193&amp;","&amp;R193&amp;",'"&amp;TEXT(AF193,"YYYY-MM-DD")&amp;AN193&amp;G193&amp;"', '', '', '"&amp;F193&amp;"',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'XYZ-156-0188','庄司','しょうじ','Shoji','優','ゆう','YU',0,'2000-11-20', '', '', '', '090-4102-7509', '', '', '東京都', '', '', '2015-06-18 18:13:33', '2015-06-18 18:13:33');</v>
      </c>
      <c r="AP193" s="2" t="s">
        <v>40</v>
      </c>
      <c r="AQ193" s="3" t="s">
        <v>41</v>
      </c>
      <c r="AR193" s="3" t="str">
        <f aca="false">AQ193&amp;TEXT(AM193,"0000")&amp;"','"&amp;AJ193&amp;"',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('XYZ-156-0188','CM4', '2012-06-19', 1, '', '', NULL, '2015-06-19 00:25:19', '2015-06-19 00:25:19');</v>
      </c>
    </row>
    <row r="194" customFormat="false" ht="30.55" hidden="false" customHeight="false" outlineLevel="0" collapsed="false">
      <c r="B194" s="0" t="s">
        <v>1079</v>
      </c>
      <c r="C194" s="0" t="s">
        <v>1080</v>
      </c>
      <c r="D194" s="0" t="s">
        <v>32</v>
      </c>
      <c r="E194" s="4" t="s">
        <v>130</v>
      </c>
      <c r="F194" s="0" t="s">
        <v>323</v>
      </c>
      <c r="G194" s="2" t="s">
        <v>1081</v>
      </c>
      <c r="J194" s="0" t="n">
        <f aca="false">SEARCH(" ", B194)</f>
        <v>3</v>
      </c>
      <c r="K194" s="0" t="str">
        <f aca="false">"'"&amp;MID(B194,1,J194-1)&amp;"'"</f>
        <v>'三好'</v>
      </c>
      <c r="L194" s="0" t="str">
        <f aca="false">"'"&amp;MID(B194, J194+1, LEN(B194)-J194+1)&amp;"'"</f>
        <v>'杏'</v>
      </c>
      <c r="M194" s="0" t="n">
        <f aca="false">SEARCH(" ", C194)</f>
        <v>4</v>
      </c>
      <c r="N194" s="0" t="str">
        <f aca="false">"'"&amp;MID(C194,1,M194-1)&amp;"'"</f>
        <v>'みよし'</v>
      </c>
      <c r="O194" s="0" t="str">
        <f aca="false">"'"&amp;MID(C194, M194+1, LEN(E194)-M194+1)&amp;"'"</f>
        <v>'あん'</v>
      </c>
      <c r="P194" s="2" t="s">
        <v>481</v>
      </c>
      <c r="Q194" s="2" t="s">
        <v>69</v>
      </c>
      <c r="R194" s="0" t="n">
        <f aca="false">IF(D194="女", 1, 0)</f>
        <v>1</v>
      </c>
      <c r="S194" s="0" t="n">
        <f aca="false">YEAR(E194)</f>
        <v>2014</v>
      </c>
      <c r="T194" s="0" t="n">
        <f aca="false">MONTH(E194)</f>
        <v>10</v>
      </c>
      <c r="U194" s="0" t="n">
        <f aca="false">DAY(E194)</f>
        <v>22</v>
      </c>
      <c r="W194" s="0" t="n">
        <f aca="false">2016-S194</f>
        <v>2</v>
      </c>
      <c r="X194" s="0" t="n">
        <f aca="false">30*T194+U194</f>
        <v>322</v>
      </c>
      <c r="Y194" s="0" t="n">
        <f aca="false">365*W194+X194</f>
        <v>1052</v>
      </c>
      <c r="Z194" s="0" t="n">
        <f aca="false">Y194*25</f>
        <v>26300</v>
      </c>
      <c r="AA194" s="0" t="n">
        <f aca="false">INT(Z194/365)</f>
        <v>72</v>
      </c>
      <c r="AB194" s="0" t="n">
        <f aca="false">Z194-365*AA194</f>
        <v>20</v>
      </c>
      <c r="AC194" s="0" t="n">
        <f aca="false">INT(AB194/30)</f>
        <v>0</v>
      </c>
      <c r="AD194" s="0" t="n">
        <f aca="false">AB194-30*AC194</f>
        <v>20</v>
      </c>
      <c r="AE194" s="0" t="n">
        <f aca="false">2030-AA194</f>
        <v>1958</v>
      </c>
      <c r="AF194" s="5" t="n">
        <f aca="false">DATE(AE194,AC194,AD194)</f>
        <v>21174</v>
      </c>
      <c r="AH194" s="0" t="n">
        <f aca="false">IF(R194=1, RANDBETWEEN(1,3), RANDBETWEEN(1,4))</f>
        <v>2</v>
      </c>
      <c r="AI194" s="6" t="str">
        <f aca="false">IF(R194=0, RANDBETWEEN(1,2), "--")</f>
        <v>--</v>
      </c>
      <c r="AJ194" s="0" t="str">
        <f aca="true">IF(R194=1, OFFSET($AF$1,0,AH194), IF(AI194=1,OFFSET($AF$2,0,AH194),OFFSET($AF$3,0,AH194)))</f>
        <v>CL2</v>
      </c>
      <c r="AL194" s="3" t="s">
        <v>38</v>
      </c>
      <c r="AM194" s="7" t="n">
        <f aca="false">AM193+1</f>
        <v>189</v>
      </c>
      <c r="AN194" s="2" t="s">
        <v>39</v>
      </c>
      <c r="AO194" s="3" t="str">
        <f aca="false">AL194&amp;TEXT(AM194,"0000")&amp;"',"&amp;K194&amp;","&amp;N194&amp;","&amp;P194&amp;","&amp;L194&amp;","&amp;O194&amp;","&amp;Q194&amp;","&amp;R194&amp;",'"&amp;TEXT(AF194,"YYYY-MM-DD")&amp;AN194&amp;G194&amp;"', '', '', '"&amp;F194&amp;"',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'XYZ-156-0189','三好','みよし','Miyoshi','杏','あん','AN',1,'1957-12-20', '', '', '', '080-8144-3887', '', '', '広島県', '', '', '2015-06-18 18:13:33', '2015-06-18 18:13:33');</v>
      </c>
      <c r="AP194" s="2" t="s">
        <v>40</v>
      </c>
      <c r="AQ194" s="3" t="s">
        <v>41</v>
      </c>
      <c r="AR194" s="3" t="str">
        <f aca="false">AQ194&amp;TEXT(AM194,"0000")&amp;"','"&amp;AJ194&amp;"',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('XYZ-156-0189','CL2', '2012-06-19', 1, '', '', NULL, '2015-06-19 00:25:19', '2015-06-19 00:25:19');</v>
      </c>
    </row>
    <row r="195" customFormat="false" ht="30.55" hidden="false" customHeight="false" outlineLevel="0" collapsed="false">
      <c r="B195" s="0" t="s">
        <v>1082</v>
      </c>
      <c r="C195" s="0" t="s">
        <v>1083</v>
      </c>
      <c r="D195" s="0" t="s">
        <v>51</v>
      </c>
      <c r="E195" s="4" t="s">
        <v>1076</v>
      </c>
      <c r="F195" s="0" t="s">
        <v>295</v>
      </c>
      <c r="G195" s="2" t="s">
        <v>1084</v>
      </c>
      <c r="J195" s="0" t="n">
        <f aca="false">SEARCH(" ", B195)</f>
        <v>3</v>
      </c>
      <c r="K195" s="0" t="str">
        <f aca="false">"'"&amp;MID(B195,1,J195-1)&amp;"'"</f>
        <v>'松田'</v>
      </c>
      <c r="L195" s="0" t="str">
        <f aca="false">"'"&amp;MID(B195, J195+1, LEN(B195)-J195+1)&amp;"'"</f>
        <v>'広之'</v>
      </c>
      <c r="M195" s="0" t="n">
        <f aca="false">SEARCH(" ", C195)</f>
        <v>4</v>
      </c>
      <c r="N195" s="0" t="str">
        <f aca="false">"'"&amp;MID(C195,1,M195-1)&amp;"'"</f>
        <v>'まつだ'</v>
      </c>
      <c r="O195" s="0" t="str">
        <f aca="false">"'"&amp;MID(C195, M195+1, LEN(E195)-M195+1)&amp;"'"</f>
        <v>'ひろゆき'</v>
      </c>
      <c r="P195" s="2" t="s">
        <v>1085</v>
      </c>
      <c r="Q195" s="2" t="s">
        <v>1086</v>
      </c>
      <c r="R195" s="0" t="n">
        <f aca="false">IF(D195="女", 1, 0)</f>
        <v>0</v>
      </c>
      <c r="S195" s="0" t="n">
        <f aca="false">YEAR(E195)</f>
        <v>2015</v>
      </c>
      <c r="T195" s="0" t="n">
        <f aca="false">MONTH(E195)</f>
        <v>2</v>
      </c>
      <c r="U195" s="0" t="n">
        <f aca="false">DAY(E195)</f>
        <v>27</v>
      </c>
      <c r="W195" s="0" t="n">
        <f aca="false">2016-S195</f>
        <v>1</v>
      </c>
      <c r="X195" s="0" t="n">
        <f aca="false">30*T195+U195</f>
        <v>87</v>
      </c>
      <c r="Y195" s="0" t="n">
        <f aca="false">365*W195+X195</f>
        <v>452</v>
      </c>
      <c r="Z195" s="0" t="n">
        <f aca="false">Y195*25</f>
        <v>11300</v>
      </c>
      <c r="AA195" s="0" t="n">
        <f aca="false">INT(Z195/365)</f>
        <v>30</v>
      </c>
      <c r="AB195" s="0" t="n">
        <f aca="false">Z195-365*AA195</f>
        <v>350</v>
      </c>
      <c r="AC195" s="0" t="n">
        <f aca="false">INT(AB195/30)</f>
        <v>11</v>
      </c>
      <c r="AD195" s="0" t="n">
        <f aca="false">AB195-30*AC195</f>
        <v>20</v>
      </c>
      <c r="AE195" s="0" t="n">
        <f aca="false">2030-AA195</f>
        <v>2000</v>
      </c>
      <c r="AF195" s="5" t="n">
        <f aca="false">DATE(AE195,AC195,AD195)</f>
        <v>36850</v>
      </c>
      <c r="AH195" s="0" t="n">
        <f aca="false">IF(R195=1, RANDBETWEEN(1,3), RANDBETWEEN(1,4))</f>
        <v>3</v>
      </c>
      <c r="AI195" s="6" t="n">
        <f aca="false">IF(R195=0, RANDBETWEEN(1,2), "--")</f>
        <v>2</v>
      </c>
      <c r="AJ195" s="0" t="str">
        <f aca="true">IF(R195=1, OFFSET($AF$1,0,AH195), IF(AI195=1,OFFSET($AF$2,0,AH195),OFFSET($AF$3,0,AH195)))</f>
        <v>CM3</v>
      </c>
      <c r="AL195" s="3" t="s">
        <v>38</v>
      </c>
      <c r="AM195" s="7" t="n">
        <f aca="false">AM194+1</f>
        <v>190</v>
      </c>
      <c r="AN195" s="2" t="s">
        <v>39</v>
      </c>
      <c r="AO195" s="3" t="str">
        <f aca="false">AL195&amp;TEXT(AM195,"0000")&amp;"',"&amp;K195&amp;","&amp;N195&amp;","&amp;P195&amp;","&amp;L195&amp;","&amp;O195&amp;","&amp;Q195&amp;","&amp;R195&amp;",'"&amp;TEXT(AF195,"YYYY-MM-DD")&amp;AN195&amp;G195&amp;"', '', '', '"&amp;F195&amp;"',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'XYZ-156-0190','松田','まつだ','Matsuda','広之','ひろゆき','HIROYUKI',0,'2000-11-20', '', '', '', '090-8028-8939', '', '', '沖縄県', '', '', '2015-06-18 18:13:33', '2015-06-18 18:13:33');</v>
      </c>
      <c r="AP195" s="2" t="s">
        <v>40</v>
      </c>
      <c r="AQ195" s="3" t="s">
        <v>41</v>
      </c>
      <c r="AR195" s="3" t="str">
        <f aca="false">AQ195&amp;TEXT(AM195,"0000")&amp;"','"&amp;AJ195&amp;"',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('XYZ-156-0190','CM3', '2012-06-19', 1, '', '', NULL, '2015-06-19 00:25:19', '2015-06-19 00:25:19');</v>
      </c>
    </row>
    <row r="196" customFormat="false" ht="30.55" hidden="false" customHeight="false" outlineLevel="0" collapsed="false">
      <c r="B196" s="0" t="s">
        <v>1087</v>
      </c>
      <c r="C196" s="0" t="s">
        <v>1088</v>
      </c>
      <c r="D196" s="0" t="s">
        <v>32</v>
      </c>
      <c r="E196" s="4" t="s">
        <v>1089</v>
      </c>
      <c r="F196" s="0" t="s">
        <v>34</v>
      </c>
      <c r="G196" s="2" t="s">
        <v>1090</v>
      </c>
      <c r="J196" s="0" t="n">
        <f aca="false">SEARCH(" ", B196)</f>
        <v>4</v>
      </c>
      <c r="K196" s="0" t="str">
        <f aca="false">"'"&amp;MID(B196,1,J196-1)&amp;"'"</f>
        <v>'長谷部'</v>
      </c>
      <c r="L196" s="0" t="str">
        <f aca="false">"'"&amp;MID(B196, J196+1, LEN(B196)-J196+1)&amp;"'"</f>
        <v>'玲那'</v>
      </c>
      <c r="M196" s="0" t="n">
        <f aca="false">SEARCH(" ", C196)</f>
        <v>4</v>
      </c>
      <c r="N196" s="0" t="str">
        <f aca="false">"'"&amp;MID(C196,1,M196-1)&amp;"'"</f>
        <v>'はせべ'</v>
      </c>
      <c r="O196" s="0" t="str">
        <f aca="false">"'"&amp;MID(C196, M196+1, LEN(E196)-M196+1)&amp;"'"</f>
        <v>'れな'</v>
      </c>
      <c r="P196" s="2" t="s">
        <v>1091</v>
      </c>
      <c r="Q196" s="2" t="s">
        <v>1092</v>
      </c>
      <c r="R196" s="0" t="n">
        <f aca="false">IF(D196="女", 1, 0)</f>
        <v>1</v>
      </c>
      <c r="S196" s="0" t="n">
        <f aca="false">YEAR(E196)</f>
        <v>2015</v>
      </c>
      <c r="T196" s="0" t="n">
        <f aca="false">MONTH(E196)</f>
        <v>1</v>
      </c>
      <c r="U196" s="0" t="n">
        <f aca="false">DAY(E196)</f>
        <v>29</v>
      </c>
      <c r="W196" s="0" t="n">
        <f aca="false">2016-S196</f>
        <v>1</v>
      </c>
      <c r="X196" s="0" t="n">
        <f aca="false">30*T196+U196</f>
        <v>59</v>
      </c>
      <c r="Y196" s="0" t="n">
        <f aca="false">365*W196+X196</f>
        <v>424</v>
      </c>
      <c r="Z196" s="0" t="n">
        <f aca="false">Y196*25</f>
        <v>10600</v>
      </c>
      <c r="AA196" s="0" t="n">
        <f aca="false">INT(Z196/365)</f>
        <v>29</v>
      </c>
      <c r="AB196" s="0" t="n">
        <f aca="false">Z196-365*AA196</f>
        <v>15</v>
      </c>
      <c r="AC196" s="0" t="n">
        <f aca="false">INT(AB196/30)</f>
        <v>0</v>
      </c>
      <c r="AD196" s="0" t="n">
        <f aca="false">AB196-30*AC196</f>
        <v>15</v>
      </c>
      <c r="AE196" s="0" t="n">
        <f aca="false">2030-AA196</f>
        <v>2001</v>
      </c>
      <c r="AF196" s="5" t="n">
        <f aca="false">DATE(AE196,AC196,AD196)</f>
        <v>36875</v>
      </c>
      <c r="AH196" s="0" t="n">
        <f aca="false">IF(R196=1, RANDBETWEEN(1,3), RANDBETWEEN(1,4))</f>
        <v>1</v>
      </c>
      <c r="AI196" s="6" t="str">
        <f aca="false">IF(R196=0, RANDBETWEEN(1,2), "--")</f>
        <v>--</v>
      </c>
      <c r="AJ196" s="0" t="str">
        <f aca="true">IF(R196=1, OFFSET($AF$1,0,AH196), IF(AI196=1,OFFSET($AF$2,0,AH196),OFFSET($AF$3,0,AH196)))</f>
        <v>CL1</v>
      </c>
      <c r="AL196" s="3" t="s">
        <v>38</v>
      </c>
      <c r="AM196" s="7" t="n">
        <f aca="false">AM195+1</f>
        <v>191</v>
      </c>
      <c r="AN196" s="2" t="s">
        <v>39</v>
      </c>
      <c r="AO196" s="3" t="str">
        <f aca="false">AL196&amp;TEXT(AM196,"0000")&amp;"',"&amp;K196&amp;","&amp;N196&amp;","&amp;P196&amp;","&amp;L196&amp;","&amp;O196&amp;","&amp;Q196&amp;","&amp;R196&amp;",'"&amp;TEXT(AF196,"YYYY-MM-DD")&amp;AN196&amp;G196&amp;"', '', '', '"&amp;F196&amp;"',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'XYZ-156-0191','長谷部','はせべ','Hasebe','玲那','れな','RENA',1,'2000-12-15', '', '', '', '080-1673-2421', '', '', '新潟県', '', '', '2015-06-18 18:13:33', '2015-06-18 18:13:33');</v>
      </c>
      <c r="AP196" s="2" t="s">
        <v>40</v>
      </c>
      <c r="AQ196" s="3" t="s">
        <v>41</v>
      </c>
      <c r="AR196" s="3" t="str">
        <f aca="false">AQ196&amp;TEXT(AM196,"0000")&amp;"','"&amp;AJ196&amp;"',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('XYZ-156-0191','CL1', '2012-06-19', 1, '', '', NULL, '2015-06-19 00:25:19', '2015-06-19 00:25:19');</v>
      </c>
    </row>
    <row r="197" customFormat="false" ht="30.55" hidden="false" customHeight="false" outlineLevel="0" collapsed="false">
      <c r="B197" s="0" t="s">
        <v>1093</v>
      </c>
      <c r="C197" s="0" t="s">
        <v>1094</v>
      </c>
      <c r="D197" s="0" t="s">
        <v>51</v>
      </c>
      <c r="E197" s="4" t="s">
        <v>1095</v>
      </c>
      <c r="F197" s="0" t="s">
        <v>873</v>
      </c>
      <c r="G197" s="2" t="s">
        <v>1096</v>
      </c>
      <c r="J197" s="0" t="n">
        <f aca="false">SEARCH(" ", B197)</f>
        <v>3</v>
      </c>
      <c r="K197" s="0" t="str">
        <f aca="false">"'"&amp;MID(B197,1,J197-1)&amp;"'"</f>
        <v>'岡部'</v>
      </c>
      <c r="L197" s="0" t="str">
        <f aca="false">"'"&amp;MID(B197, J197+1, LEN(B197)-J197+1)&amp;"'"</f>
        <v>'新太'</v>
      </c>
      <c r="M197" s="0" t="n">
        <f aca="false">SEARCH(" ", C197)</f>
        <v>4</v>
      </c>
      <c r="N197" s="0" t="str">
        <f aca="false">"'"&amp;MID(C197,1,M197-1)&amp;"'"</f>
        <v>'おかべ'</v>
      </c>
      <c r="O197" s="0" t="str">
        <f aca="false">"'"&amp;MID(C197, M197+1, LEN(E197)-M197+1)&amp;"'"</f>
        <v>'あらた'</v>
      </c>
      <c r="P197" s="2" t="s">
        <v>1097</v>
      </c>
      <c r="Q197" s="2" t="s">
        <v>1098</v>
      </c>
      <c r="R197" s="0" t="n">
        <f aca="false">IF(D197="女", 1, 0)</f>
        <v>0</v>
      </c>
      <c r="S197" s="0" t="n">
        <f aca="false">YEAR(E197)</f>
        <v>2014</v>
      </c>
      <c r="T197" s="0" t="n">
        <f aca="false">MONTH(E197)</f>
        <v>9</v>
      </c>
      <c r="U197" s="0" t="n">
        <f aca="false">DAY(E197)</f>
        <v>16</v>
      </c>
      <c r="W197" s="0" t="n">
        <f aca="false">2016-S197</f>
        <v>2</v>
      </c>
      <c r="X197" s="0" t="n">
        <f aca="false">30*T197+U197</f>
        <v>286</v>
      </c>
      <c r="Y197" s="0" t="n">
        <f aca="false">365*W197+X197</f>
        <v>1016</v>
      </c>
      <c r="Z197" s="0" t="n">
        <f aca="false">Y197*25</f>
        <v>25400</v>
      </c>
      <c r="AA197" s="0" t="n">
        <f aca="false">INT(Z197/365)</f>
        <v>69</v>
      </c>
      <c r="AB197" s="0" t="n">
        <f aca="false">Z197-365*AA197</f>
        <v>215</v>
      </c>
      <c r="AC197" s="0" t="n">
        <f aca="false">INT(AB197/30)</f>
        <v>7</v>
      </c>
      <c r="AD197" s="0" t="n">
        <f aca="false">AB197-30*AC197</f>
        <v>5</v>
      </c>
      <c r="AE197" s="0" t="n">
        <f aca="false">2030-AA197</f>
        <v>1961</v>
      </c>
      <c r="AF197" s="5" t="n">
        <f aca="false">DATE(AE197,AC197,AD197)</f>
        <v>22467</v>
      </c>
      <c r="AH197" s="0" t="n">
        <f aca="false">IF(R197=1, RANDBETWEEN(1,3), RANDBETWEEN(1,4))</f>
        <v>2</v>
      </c>
      <c r="AI197" s="6" t="n">
        <f aca="false">IF(R197=0, RANDBETWEEN(1,2), "--")</f>
        <v>1</v>
      </c>
      <c r="AJ197" s="0" t="str">
        <f aca="true">IF(R197=1, OFFSET($AF$1,0,AH197), IF(AI197=1,OFFSET($AF$2,0,AH197),OFFSET($AF$3,0,AH197)))</f>
        <v>C2</v>
      </c>
      <c r="AL197" s="3" t="s">
        <v>38</v>
      </c>
      <c r="AM197" s="7" t="n">
        <f aca="false">AM196+1</f>
        <v>192</v>
      </c>
      <c r="AN197" s="2" t="s">
        <v>39</v>
      </c>
      <c r="AO197" s="3" t="str">
        <f aca="false">AL197&amp;TEXT(AM197,"0000")&amp;"',"&amp;K197&amp;","&amp;N197&amp;","&amp;P197&amp;","&amp;L197&amp;","&amp;O197&amp;","&amp;Q197&amp;","&amp;R197&amp;",'"&amp;TEXT(AF197,"YYYY-MM-DD")&amp;AN197&amp;G197&amp;"', '', '', '"&amp;F197&amp;"',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'XYZ-156-0192','岡部','おかべ','Okabe','新太','あらた','ARATA',0,'1961-07-05', '', '', '', '080-8989-1670', '', '', '滋賀県', '', '', '2015-06-18 18:13:33', '2015-06-18 18:13:33');</v>
      </c>
      <c r="AP197" s="2" t="s">
        <v>40</v>
      </c>
      <c r="AQ197" s="3" t="s">
        <v>41</v>
      </c>
      <c r="AR197" s="3" t="str">
        <f aca="false">AQ197&amp;TEXT(AM197,"0000")&amp;"','"&amp;AJ197&amp;"',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('XYZ-156-0192','C2', '2012-06-19', 1, '', '', NULL, '2015-06-19 00:25:19', '2015-06-19 00:25:19');</v>
      </c>
    </row>
    <row r="198" customFormat="false" ht="30.55" hidden="false" customHeight="false" outlineLevel="0" collapsed="false">
      <c r="B198" s="0" t="s">
        <v>1099</v>
      </c>
      <c r="C198" s="0" t="s">
        <v>1100</v>
      </c>
      <c r="D198" s="0" t="s">
        <v>51</v>
      </c>
      <c r="E198" s="4" t="s">
        <v>1101</v>
      </c>
      <c r="F198" s="0" t="s">
        <v>131</v>
      </c>
      <c r="G198" s="2" t="s">
        <v>1102</v>
      </c>
      <c r="J198" s="0" t="n">
        <f aca="false">SEARCH(" ", B198)</f>
        <v>3</v>
      </c>
      <c r="K198" s="0" t="str">
        <f aca="false">"'"&amp;MID(B198,1,J198-1)&amp;"'"</f>
        <v>'角田'</v>
      </c>
      <c r="L198" s="0" t="str">
        <f aca="false">"'"&amp;MID(B198, J198+1, LEN(B198)-J198+1)&amp;"'"</f>
        <v>'慶太'</v>
      </c>
      <c r="M198" s="0" t="n">
        <f aca="false">SEARCH(" ", C198)</f>
        <v>4</v>
      </c>
      <c r="N198" s="0" t="str">
        <f aca="false">"'"&amp;MID(C198,1,M198-1)&amp;"'"</f>
        <v>'かどた'</v>
      </c>
      <c r="O198" s="0" t="str">
        <f aca="false">"'"&amp;MID(C198, M198+1, LEN(E198)-M198+1)&amp;"'"</f>
        <v>'けいた'</v>
      </c>
      <c r="P198" s="2" t="s">
        <v>1103</v>
      </c>
      <c r="Q198" s="2" t="s">
        <v>743</v>
      </c>
      <c r="R198" s="0" t="n">
        <f aca="false">IF(D198="女", 1, 0)</f>
        <v>0</v>
      </c>
      <c r="S198" s="0" t="n">
        <f aca="false">YEAR(E198)</f>
        <v>2015</v>
      </c>
      <c r="T198" s="0" t="n">
        <f aca="false">MONTH(E198)</f>
        <v>3</v>
      </c>
      <c r="U198" s="0" t="n">
        <f aca="false">DAY(E198)</f>
        <v>1</v>
      </c>
      <c r="W198" s="0" t="n">
        <f aca="false">2016-S198</f>
        <v>1</v>
      </c>
      <c r="X198" s="0" t="n">
        <f aca="false">30*T198+U198</f>
        <v>91</v>
      </c>
      <c r="Y198" s="0" t="n">
        <f aca="false">365*W198+X198</f>
        <v>456</v>
      </c>
      <c r="Z198" s="0" t="n">
        <f aca="false">Y198*25</f>
        <v>11400</v>
      </c>
      <c r="AA198" s="0" t="n">
        <f aca="false">INT(Z198/365)</f>
        <v>31</v>
      </c>
      <c r="AB198" s="0" t="n">
        <f aca="false">Z198-365*AA198</f>
        <v>85</v>
      </c>
      <c r="AC198" s="0" t="n">
        <f aca="false">INT(AB198/30)</f>
        <v>2</v>
      </c>
      <c r="AD198" s="0" t="n">
        <f aca="false">AB198-30*AC198</f>
        <v>25</v>
      </c>
      <c r="AE198" s="0" t="n">
        <f aca="false">2030-AA198</f>
        <v>1999</v>
      </c>
      <c r="AF198" s="5" t="n">
        <f aca="false">DATE(AE198,AC198,AD198)</f>
        <v>36216</v>
      </c>
      <c r="AH198" s="0" t="n">
        <f aca="false">IF(R198=1, RANDBETWEEN(1,3), RANDBETWEEN(1,4))</f>
        <v>2</v>
      </c>
      <c r="AI198" s="6" t="n">
        <f aca="false">IF(R198=0, RANDBETWEEN(1,2), "--")</f>
        <v>1</v>
      </c>
      <c r="AJ198" s="0" t="str">
        <f aca="true">IF(R198=1, OFFSET($AF$1,0,AH198), IF(AI198=1,OFFSET($AF$2,0,AH198),OFFSET($AF$3,0,AH198)))</f>
        <v>C2</v>
      </c>
      <c r="AL198" s="3" t="s">
        <v>38</v>
      </c>
      <c r="AM198" s="7" t="n">
        <f aca="false">AM197+1</f>
        <v>193</v>
      </c>
      <c r="AN198" s="2" t="s">
        <v>39</v>
      </c>
      <c r="AO198" s="3" t="str">
        <f aca="false">AL198&amp;TEXT(AM198,"0000")&amp;"',"&amp;K198&amp;","&amp;N198&amp;","&amp;P198&amp;","&amp;L198&amp;","&amp;O198&amp;","&amp;Q198&amp;","&amp;R198&amp;",'"&amp;TEXT(AF198,"YYYY-MM-DD")&amp;AN198&amp;G198&amp;"', '', '', '"&amp;F198&amp;"',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'XYZ-156-0193','角田','かどた','Kadota','慶太','けいた','KEITA',0,'1999-02-25', '', '', '', '090- 268-1823', '', '', '群馬県', '', '', '2015-06-18 18:13:33', '2015-06-18 18:13:33');</v>
      </c>
      <c r="AP198" s="2" t="s">
        <v>40</v>
      </c>
      <c r="AQ198" s="3" t="s">
        <v>41</v>
      </c>
      <c r="AR198" s="3" t="str">
        <f aca="false">AQ198&amp;TEXT(AM198,"0000")&amp;"','"&amp;AJ198&amp;"',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('XYZ-156-0193','C2', '2012-06-19', 1, '', '', NULL, '2015-06-19 00:25:19', '2015-06-19 00:25:19');</v>
      </c>
    </row>
    <row r="199" customFormat="false" ht="30.55" hidden="false" customHeight="false" outlineLevel="0" collapsed="false">
      <c r="B199" s="0" t="s">
        <v>1104</v>
      </c>
      <c r="C199" s="0" t="s">
        <v>1105</v>
      </c>
      <c r="D199" s="0" t="s">
        <v>51</v>
      </c>
      <c r="E199" s="4" t="s">
        <v>1106</v>
      </c>
      <c r="F199" s="0" t="s">
        <v>80</v>
      </c>
      <c r="G199" s="2" t="s">
        <v>1107</v>
      </c>
      <c r="J199" s="0" t="n">
        <f aca="false">SEARCH(" ", B199)</f>
        <v>3</v>
      </c>
      <c r="K199" s="0" t="str">
        <f aca="false">"'"&amp;MID(B199,1,J199-1)&amp;"'"</f>
        <v>'深田'</v>
      </c>
      <c r="L199" s="0" t="str">
        <f aca="false">"'"&amp;MID(B199, J199+1, LEN(B199)-J199+1)&amp;"'"</f>
        <v>'奈央'</v>
      </c>
      <c r="M199" s="0" t="n">
        <f aca="false">SEARCH(" ", C199)</f>
        <v>4</v>
      </c>
      <c r="N199" s="0" t="str">
        <f aca="false">"'"&amp;MID(C199,1,M199-1)&amp;"'"</f>
        <v>'ふかだ'</v>
      </c>
      <c r="O199" s="0" t="str">
        <f aca="false">"'"&amp;MID(C199, M199+1, LEN(E199)-M199+1)&amp;"'"</f>
        <v>'なお'</v>
      </c>
      <c r="P199" s="2" t="s">
        <v>748</v>
      </c>
      <c r="Q199" s="2" t="s">
        <v>482</v>
      </c>
      <c r="R199" s="0" t="n">
        <f aca="false">IF(D199="女", 1, 0)</f>
        <v>0</v>
      </c>
      <c r="S199" s="0" t="n">
        <f aca="false">YEAR(E199)</f>
        <v>2015</v>
      </c>
      <c r="T199" s="0" t="n">
        <f aca="false">MONTH(E199)</f>
        <v>4</v>
      </c>
      <c r="U199" s="0" t="n">
        <f aca="false">DAY(E199)</f>
        <v>22</v>
      </c>
      <c r="W199" s="0" t="n">
        <f aca="false">2016-S199</f>
        <v>1</v>
      </c>
      <c r="X199" s="0" t="n">
        <f aca="false">30*T199+U199</f>
        <v>142</v>
      </c>
      <c r="Y199" s="0" t="n">
        <f aca="false">365*W199+X199</f>
        <v>507</v>
      </c>
      <c r="Z199" s="0" t="n">
        <f aca="false">Y199*25</f>
        <v>12675</v>
      </c>
      <c r="AA199" s="0" t="n">
        <f aca="false">INT(Z199/365)</f>
        <v>34</v>
      </c>
      <c r="AB199" s="0" t="n">
        <f aca="false">Z199-365*AA199</f>
        <v>265</v>
      </c>
      <c r="AC199" s="0" t="n">
        <f aca="false">INT(AB199/30)</f>
        <v>8</v>
      </c>
      <c r="AD199" s="0" t="n">
        <f aca="false">AB199-30*AC199</f>
        <v>25</v>
      </c>
      <c r="AE199" s="0" t="n">
        <f aca="false">2030-AA199</f>
        <v>1996</v>
      </c>
      <c r="AF199" s="5" t="n">
        <f aca="false">DATE(AE199,AC199,AD199)</f>
        <v>35302</v>
      </c>
      <c r="AH199" s="0" t="n">
        <f aca="false">IF(R199=1, RANDBETWEEN(1,3), RANDBETWEEN(1,4))</f>
        <v>3</v>
      </c>
      <c r="AI199" s="6" t="n">
        <f aca="false">IF(R199=0, RANDBETWEEN(1,2), "--")</f>
        <v>1</v>
      </c>
      <c r="AJ199" s="0" t="str">
        <f aca="true">IF(R199=1, OFFSET($AF$1,0,AH199), IF(AI199=1,OFFSET($AF$2,0,AH199),OFFSET($AF$3,0,AH199)))</f>
        <v>C3</v>
      </c>
      <c r="AL199" s="3" t="s">
        <v>38</v>
      </c>
      <c r="AM199" s="7" t="n">
        <f aca="false">AM198+1</f>
        <v>194</v>
      </c>
      <c r="AN199" s="2" t="s">
        <v>39</v>
      </c>
      <c r="AO199" s="3" t="str">
        <f aca="false">AL199&amp;TEXT(AM199,"0000")&amp;"',"&amp;K199&amp;","&amp;N199&amp;","&amp;P199&amp;","&amp;L199&amp;","&amp;O199&amp;","&amp;Q199&amp;","&amp;R199&amp;",'"&amp;TEXT(AF199,"YYYY-MM-DD")&amp;AN199&amp;G199&amp;"', '', '', '"&amp;F199&amp;"',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'XYZ-156-0194','深田','ふかだ','Fukada','奈央','なお','NAO',0,'1996-08-25', '', '', '', '090-9247-8713', '', '', '静岡県', '', '', '2015-06-18 18:13:33', '2015-06-18 18:13:33');</v>
      </c>
      <c r="AP199" s="2" t="s">
        <v>40</v>
      </c>
      <c r="AQ199" s="3" t="s">
        <v>41</v>
      </c>
      <c r="AR199" s="3" t="str">
        <f aca="false">AQ199&amp;TEXT(AM199,"0000")&amp;"','"&amp;AJ199&amp;"',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('XYZ-156-0194','C3', '2012-06-19', 1, '', '', NULL, '2015-06-19 00:25:19', '2015-06-19 00:25:19');</v>
      </c>
    </row>
    <row r="200" customFormat="false" ht="30.55" hidden="false" customHeight="false" outlineLevel="0" collapsed="false">
      <c r="B200" s="0" t="s">
        <v>1108</v>
      </c>
      <c r="C200" s="0" t="s">
        <v>1109</v>
      </c>
      <c r="D200" s="0" t="s">
        <v>51</v>
      </c>
      <c r="E200" s="4" t="s">
        <v>156</v>
      </c>
      <c r="F200" s="0" t="s">
        <v>246</v>
      </c>
      <c r="G200" s="2" t="s">
        <v>1110</v>
      </c>
      <c r="J200" s="0" t="n">
        <f aca="false">SEARCH(" ", B200)</f>
        <v>3</v>
      </c>
      <c r="K200" s="0" t="str">
        <f aca="false">"'"&amp;MID(B200,1,J200-1)&amp;"'"</f>
        <v>'白川'</v>
      </c>
      <c r="L200" s="0" t="str">
        <f aca="false">"'"&amp;MID(B200, J200+1, LEN(B200)-J200+1)&amp;"'"</f>
        <v>'光'</v>
      </c>
      <c r="M200" s="0" t="n">
        <f aca="false">SEARCH(" ", C200)</f>
        <v>5</v>
      </c>
      <c r="N200" s="0" t="str">
        <f aca="false">"'"&amp;MID(C200,1,M200-1)&amp;"'"</f>
        <v>'しらかわ'</v>
      </c>
      <c r="O200" s="0" t="str">
        <f aca="false">"'"&amp;MID(C200, M200+1, LEN(E200)-M200+1)&amp;"'"</f>
        <v>'ひかる'</v>
      </c>
      <c r="P200" s="2" t="s">
        <v>1111</v>
      </c>
      <c r="Q200" s="2" t="s">
        <v>700</v>
      </c>
      <c r="R200" s="0" t="n">
        <f aca="false">IF(D200="女", 1, 0)</f>
        <v>0</v>
      </c>
      <c r="S200" s="0" t="n">
        <f aca="false">YEAR(E200)</f>
        <v>2014</v>
      </c>
      <c r="T200" s="0" t="n">
        <f aca="false">MONTH(E200)</f>
        <v>11</v>
      </c>
      <c r="U200" s="0" t="n">
        <f aca="false">DAY(E200)</f>
        <v>26</v>
      </c>
      <c r="W200" s="0" t="n">
        <f aca="false">2016-S200</f>
        <v>2</v>
      </c>
      <c r="X200" s="0" t="n">
        <f aca="false">30*T200+U200</f>
        <v>356</v>
      </c>
      <c r="Y200" s="0" t="n">
        <f aca="false">365*W200+X200</f>
        <v>1086</v>
      </c>
      <c r="Z200" s="0" t="n">
        <f aca="false">Y200*25</f>
        <v>27150</v>
      </c>
      <c r="AA200" s="0" t="n">
        <f aca="false">INT(Z200/365)</f>
        <v>74</v>
      </c>
      <c r="AB200" s="0" t="n">
        <f aca="false">Z200-365*AA200</f>
        <v>140</v>
      </c>
      <c r="AC200" s="0" t="n">
        <f aca="false">INT(AB200/30)</f>
        <v>4</v>
      </c>
      <c r="AD200" s="0" t="n">
        <f aca="false">AB200-30*AC200</f>
        <v>20</v>
      </c>
      <c r="AE200" s="0" t="n">
        <f aca="false">2030-AA200</f>
        <v>1956</v>
      </c>
      <c r="AF200" s="5" t="n">
        <f aca="false">DATE(AE200,AC200,AD200)</f>
        <v>20565</v>
      </c>
      <c r="AH200" s="0" t="n">
        <f aca="false">IF(R200=1, RANDBETWEEN(1,3), RANDBETWEEN(1,4))</f>
        <v>3</v>
      </c>
      <c r="AI200" s="6" t="n">
        <f aca="false">IF(R200=0, RANDBETWEEN(1,2), "--")</f>
        <v>2</v>
      </c>
      <c r="AJ200" s="0" t="str">
        <f aca="true">IF(R200=1, OFFSET($AF$1,0,AH200), IF(AI200=1,OFFSET($AF$2,0,AH200),OFFSET($AF$3,0,AH200)))</f>
        <v>CM3</v>
      </c>
      <c r="AL200" s="3" t="s">
        <v>38</v>
      </c>
      <c r="AM200" s="7" t="n">
        <f aca="false">AM199+1</f>
        <v>195</v>
      </c>
      <c r="AN200" s="2" t="s">
        <v>39</v>
      </c>
      <c r="AO200" s="3" t="str">
        <f aca="false">AL200&amp;TEXT(AM200,"0000")&amp;"',"&amp;K200&amp;","&amp;N200&amp;","&amp;P200&amp;","&amp;L200&amp;","&amp;O200&amp;","&amp;Q200&amp;","&amp;R200&amp;",'"&amp;TEXT(AF200,"YYYY-MM-DD")&amp;AN200&amp;G200&amp;"', '', '', '"&amp;F200&amp;"',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'XYZ-156-0195','白川','しらかわ','Shirakawa','光','ひかる','HIKARU',0,'1956-04-20', '', '', '', '090-2070-8144', '', '', '秋田県', '', '', '2015-06-18 18:13:33', '2015-06-18 18:13:33');</v>
      </c>
      <c r="AP200" s="2" t="s">
        <v>40</v>
      </c>
      <c r="AQ200" s="3" t="s">
        <v>41</v>
      </c>
      <c r="AR200" s="3" t="str">
        <f aca="false">AQ200&amp;TEXT(AM200,"0000")&amp;"','"&amp;AJ200&amp;"',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('XYZ-156-0195','CM3', '2012-06-19', 1, '', '', NULL, '2015-06-19 00:25:19', '2015-06-19 00:25:19');</v>
      </c>
    </row>
    <row r="201" customFormat="false" ht="30.55" hidden="false" customHeight="false" outlineLevel="0" collapsed="false">
      <c r="B201" s="0" t="s">
        <v>1112</v>
      </c>
      <c r="C201" s="0" t="s">
        <v>1113</v>
      </c>
      <c r="D201" s="0" t="s">
        <v>51</v>
      </c>
      <c r="E201" s="4" t="s">
        <v>1114</v>
      </c>
      <c r="F201" s="0" t="s">
        <v>92</v>
      </c>
      <c r="G201" s="2" t="s">
        <v>1115</v>
      </c>
      <c r="J201" s="0" t="n">
        <f aca="false">SEARCH(" ", B201)</f>
        <v>3</v>
      </c>
      <c r="K201" s="0" t="str">
        <f aca="false">"'"&amp;MID(B201,1,J201-1)&amp;"'"</f>
        <v>'藤村'</v>
      </c>
      <c r="L201" s="0" t="str">
        <f aca="false">"'"&amp;MID(B201, J201+1, LEN(B201)-J201+1)&amp;"'"</f>
        <v>'勤'</v>
      </c>
      <c r="M201" s="0" t="n">
        <f aca="false">SEARCH(" ", C201)</f>
        <v>5</v>
      </c>
      <c r="N201" s="0" t="str">
        <f aca="false">"'"&amp;MID(C201,1,M201-1)&amp;"'"</f>
        <v>'ふじむら'</v>
      </c>
      <c r="O201" s="0" t="str">
        <f aca="false">"'"&amp;MID(C201, M201+1, LEN(E201)-M201+1)&amp;"'"</f>
        <v>'つとむ'</v>
      </c>
      <c r="P201" s="2" t="s">
        <v>1116</v>
      </c>
      <c r="Q201" s="2" t="s">
        <v>315</v>
      </c>
      <c r="R201" s="0" t="n">
        <f aca="false">IF(D201="女", 1, 0)</f>
        <v>0</v>
      </c>
      <c r="S201" s="0" t="n">
        <f aca="false">YEAR(E201)</f>
        <v>2014</v>
      </c>
      <c r="T201" s="0" t="n">
        <f aca="false">MONTH(E201)</f>
        <v>8</v>
      </c>
      <c r="U201" s="0" t="n">
        <f aca="false">DAY(E201)</f>
        <v>15</v>
      </c>
      <c r="W201" s="0" t="n">
        <f aca="false">2016-S201</f>
        <v>2</v>
      </c>
      <c r="X201" s="0" t="n">
        <f aca="false">30*T201+U201</f>
        <v>255</v>
      </c>
      <c r="Y201" s="0" t="n">
        <f aca="false">365*W201+X201</f>
        <v>985</v>
      </c>
      <c r="Z201" s="0" t="n">
        <f aca="false">Y201*25</f>
        <v>24625</v>
      </c>
      <c r="AA201" s="0" t="n">
        <f aca="false">INT(Z201/365)</f>
        <v>67</v>
      </c>
      <c r="AB201" s="0" t="n">
        <f aca="false">Z201-365*AA201</f>
        <v>170</v>
      </c>
      <c r="AC201" s="0" t="n">
        <f aca="false">INT(AB201/30)</f>
        <v>5</v>
      </c>
      <c r="AD201" s="0" t="n">
        <f aca="false">AB201-30*AC201</f>
        <v>20</v>
      </c>
      <c r="AE201" s="0" t="n">
        <f aca="false">2030-AA201</f>
        <v>1963</v>
      </c>
      <c r="AF201" s="5" t="n">
        <f aca="false">DATE(AE201,AC201,AD201)</f>
        <v>23151</v>
      </c>
      <c r="AH201" s="0" t="n">
        <f aca="false">IF(R201=1, RANDBETWEEN(1,3), RANDBETWEEN(1,4))</f>
        <v>3</v>
      </c>
      <c r="AI201" s="6" t="n">
        <f aca="false">IF(R201=0, RANDBETWEEN(1,2), "--")</f>
        <v>1</v>
      </c>
      <c r="AJ201" s="0" t="str">
        <f aca="true">IF(R201=1, OFFSET($AF$1,0,AH201), IF(AI201=1,OFFSET($AF$2,0,AH201),OFFSET($AF$3,0,AH201)))</f>
        <v>C3</v>
      </c>
      <c r="AL201" s="3" t="s">
        <v>38</v>
      </c>
      <c r="AM201" s="7" t="n">
        <f aca="false">AM200+1</f>
        <v>196</v>
      </c>
      <c r="AN201" s="2" t="s">
        <v>39</v>
      </c>
      <c r="AO201" s="3" t="str">
        <f aca="false">AL201&amp;TEXT(AM201,"0000")&amp;"',"&amp;K201&amp;","&amp;N201&amp;","&amp;P201&amp;","&amp;L201&amp;","&amp;O201&amp;","&amp;Q201&amp;","&amp;R201&amp;",'"&amp;TEXT(AF201,"YYYY-MM-DD")&amp;AN201&amp;G201&amp;"', '', '', '"&amp;F201&amp;"',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'XYZ-156-0196','藤村','ふじむら','Fujimura','勤','つとむ','TSUTOMU',0,'1963-05-20', '', '', '', '080-9858-9722', '', '', '埼玉県', '', '', '2015-06-18 18:13:33', '2015-06-18 18:13:33');</v>
      </c>
      <c r="AP201" s="2" t="s">
        <v>40</v>
      </c>
      <c r="AQ201" s="3" t="s">
        <v>41</v>
      </c>
      <c r="AR201" s="3" t="str">
        <f aca="false">AQ201&amp;TEXT(AM201,"0000")&amp;"','"&amp;AJ201&amp;"',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('XYZ-156-0196','C3', '2012-06-19', 1, '', '', NULL, '2015-06-19 00:25:19', '2015-06-19 00:25:19');</v>
      </c>
    </row>
    <row r="202" customFormat="false" ht="30.55" hidden="false" customHeight="false" outlineLevel="0" collapsed="false">
      <c r="B202" s="0" t="s">
        <v>1117</v>
      </c>
      <c r="C202" s="0" t="s">
        <v>1118</v>
      </c>
      <c r="D202" s="0" t="s">
        <v>32</v>
      </c>
      <c r="E202" s="4" t="s">
        <v>1119</v>
      </c>
      <c r="F202" s="0" t="s">
        <v>1045</v>
      </c>
      <c r="G202" s="2" t="s">
        <v>1120</v>
      </c>
      <c r="J202" s="0" t="n">
        <f aca="false">SEARCH(" ", B202)</f>
        <v>3</v>
      </c>
      <c r="K202" s="0" t="str">
        <f aca="false">"'"&amp;MID(B202,1,J202-1)&amp;"'"</f>
        <v>'岩本'</v>
      </c>
      <c r="L202" s="0" t="str">
        <f aca="false">"'"&amp;MID(B202, J202+1, LEN(B202)-J202+1)&amp;"'"</f>
        <v>'ちえみ'</v>
      </c>
      <c r="M202" s="0" t="n">
        <f aca="false">SEARCH(" ", C202)</f>
        <v>5</v>
      </c>
      <c r="N202" s="0" t="str">
        <f aca="false">"'"&amp;MID(C202,1,M202-1)&amp;"'"</f>
        <v>'いわもと'</v>
      </c>
      <c r="O202" s="0" t="str">
        <f aca="false">"'"&amp;MID(C202, M202+1, LEN(E202)-M202+1)&amp;"'"</f>
        <v>'ちえみ'</v>
      </c>
      <c r="P202" s="2" t="s">
        <v>1121</v>
      </c>
      <c r="Q202" s="2" t="s">
        <v>666</v>
      </c>
      <c r="R202" s="0" t="n">
        <f aca="false">IF(D202="女", 1, 0)</f>
        <v>1</v>
      </c>
      <c r="S202" s="0" t="n">
        <f aca="false">YEAR(E202)</f>
        <v>2014</v>
      </c>
      <c r="T202" s="0" t="n">
        <f aca="false">MONTH(E202)</f>
        <v>8</v>
      </c>
      <c r="U202" s="0" t="n">
        <f aca="false">DAY(E202)</f>
        <v>24</v>
      </c>
      <c r="W202" s="0" t="n">
        <f aca="false">2016-S202</f>
        <v>2</v>
      </c>
      <c r="X202" s="0" t="n">
        <f aca="false">30*T202+U202</f>
        <v>264</v>
      </c>
      <c r="Y202" s="0" t="n">
        <f aca="false">365*W202+X202</f>
        <v>994</v>
      </c>
      <c r="Z202" s="0" t="n">
        <f aca="false">Y202*25</f>
        <v>24850</v>
      </c>
      <c r="AA202" s="0" t="n">
        <f aca="false">INT(Z202/365)</f>
        <v>68</v>
      </c>
      <c r="AB202" s="0" t="n">
        <f aca="false">Z202-365*AA202</f>
        <v>30</v>
      </c>
      <c r="AC202" s="0" t="n">
        <f aca="false">INT(AB202/30)</f>
        <v>1</v>
      </c>
      <c r="AD202" s="0" t="n">
        <f aca="false">AB202-30*AC202</f>
        <v>0</v>
      </c>
      <c r="AE202" s="0" t="n">
        <f aca="false">2030-AA202</f>
        <v>1962</v>
      </c>
      <c r="AF202" s="5" t="n">
        <f aca="false">DATE(AE202,AC202,AD202)</f>
        <v>22646</v>
      </c>
      <c r="AH202" s="0" t="n">
        <f aca="false">IF(R202=1, RANDBETWEEN(1,3), RANDBETWEEN(1,4))</f>
        <v>2</v>
      </c>
      <c r="AI202" s="6" t="str">
        <f aca="false">IF(R202=0, RANDBETWEEN(1,2), "--")</f>
        <v>--</v>
      </c>
      <c r="AJ202" s="0" t="str">
        <f aca="true">IF(R202=1, OFFSET($AF$1,0,AH202), IF(AI202=1,OFFSET($AF$2,0,AH202),OFFSET($AF$3,0,AH202)))</f>
        <v>CL2</v>
      </c>
      <c r="AL202" s="3" t="s">
        <v>38</v>
      </c>
      <c r="AM202" s="7" t="n">
        <f aca="false">AM201+1</f>
        <v>197</v>
      </c>
      <c r="AN202" s="2" t="s">
        <v>39</v>
      </c>
      <c r="AO202" s="3" t="str">
        <f aca="false">AL202&amp;TEXT(AM202,"0000")&amp;"',"&amp;K202&amp;","&amp;N202&amp;","&amp;P202&amp;","&amp;L202&amp;","&amp;O202&amp;","&amp;Q202&amp;","&amp;R202&amp;",'"&amp;TEXT(AF202,"YYYY-MM-DD")&amp;AN202&amp;G202&amp;"', '', '', '"&amp;F202&amp;"',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'XYZ-156-0197','岩本','いわもと','Iwamoto','ちえみ','ちえみ','CHIEMI',1,'1961-12-31', '', '', '', '080-1489-6057', '', '', '山梨県', '', '', '2015-06-18 18:13:33', '2015-06-18 18:13:33');</v>
      </c>
      <c r="AP202" s="2" t="s">
        <v>40</v>
      </c>
      <c r="AQ202" s="3" t="s">
        <v>41</v>
      </c>
      <c r="AR202" s="3" t="str">
        <f aca="false">AQ202&amp;TEXT(AM202,"0000")&amp;"','"&amp;AJ202&amp;"',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('XYZ-156-0197','CL2', '2012-06-19', 1, '', '', NULL, '2015-06-19 00:25:19', '2015-06-19 00:25:19');</v>
      </c>
    </row>
    <row r="203" customFormat="false" ht="30.55" hidden="false" customHeight="false" outlineLevel="0" collapsed="false">
      <c r="B203" s="0" t="s">
        <v>1122</v>
      </c>
      <c r="C203" s="0" t="s">
        <v>1123</v>
      </c>
      <c r="D203" s="0" t="s">
        <v>51</v>
      </c>
      <c r="E203" s="4" t="s">
        <v>978</v>
      </c>
      <c r="F203" s="0" t="s">
        <v>124</v>
      </c>
      <c r="G203" s="2" t="s">
        <v>1124</v>
      </c>
      <c r="J203" s="0" t="n">
        <f aca="false">SEARCH(" ", B203)</f>
        <v>3</v>
      </c>
      <c r="K203" s="0" t="str">
        <f aca="false">"'"&amp;MID(B203,1,J203-1)&amp;"'"</f>
        <v>'堀川'</v>
      </c>
      <c r="L203" s="0" t="str">
        <f aca="false">"'"&amp;MID(B203, J203+1, LEN(B203)-J203+1)&amp;"'"</f>
        <v>'奈月'</v>
      </c>
      <c r="M203" s="0" t="n">
        <f aca="false">SEARCH(" ", C203)</f>
        <v>5</v>
      </c>
      <c r="N203" s="0" t="str">
        <f aca="false">"'"&amp;MID(C203,1,M203-1)&amp;"'"</f>
        <v>'ほりかわ'</v>
      </c>
      <c r="O203" s="0" t="str">
        <f aca="false">"'"&amp;MID(C203, M203+1, LEN(E203)-M203+1)&amp;"'"</f>
        <v>'なつき'</v>
      </c>
      <c r="P203" s="2" t="s">
        <v>1125</v>
      </c>
      <c r="Q203" s="2" t="s">
        <v>285</v>
      </c>
      <c r="R203" s="0" t="n">
        <f aca="false">IF(D203="女", 1, 0)</f>
        <v>0</v>
      </c>
      <c r="S203" s="0" t="n">
        <f aca="false">YEAR(E203)</f>
        <v>2015</v>
      </c>
      <c r="T203" s="0" t="n">
        <f aca="false">MONTH(E203)</f>
        <v>6</v>
      </c>
      <c r="U203" s="0" t="n">
        <f aca="false">DAY(E203)</f>
        <v>10</v>
      </c>
      <c r="W203" s="0" t="n">
        <f aca="false">2016-S203</f>
        <v>1</v>
      </c>
      <c r="X203" s="0" t="n">
        <f aca="false">30*T203+U203</f>
        <v>190</v>
      </c>
      <c r="Y203" s="0" t="n">
        <f aca="false">365*W203+X203</f>
        <v>555</v>
      </c>
      <c r="Z203" s="0" t="n">
        <f aca="false">Y203*25</f>
        <v>13875</v>
      </c>
      <c r="AA203" s="0" t="n">
        <f aca="false">INT(Z203/365)</f>
        <v>38</v>
      </c>
      <c r="AB203" s="0" t="n">
        <f aca="false">Z203-365*AA203</f>
        <v>5</v>
      </c>
      <c r="AC203" s="0" t="n">
        <f aca="false">INT(AB203/30)</f>
        <v>0</v>
      </c>
      <c r="AD203" s="0" t="n">
        <f aca="false">AB203-30*AC203</f>
        <v>5</v>
      </c>
      <c r="AE203" s="0" t="n">
        <f aca="false">2030-AA203</f>
        <v>1992</v>
      </c>
      <c r="AF203" s="5" t="n">
        <f aca="false">DATE(AE203,AC203,AD203)</f>
        <v>33577</v>
      </c>
      <c r="AH203" s="0" t="n">
        <f aca="false">IF(R203=1, RANDBETWEEN(1,3), RANDBETWEEN(1,4))</f>
        <v>4</v>
      </c>
      <c r="AI203" s="6" t="n">
        <f aca="false">IF(R203=0, RANDBETWEEN(1,2), "--")</f>
        <v>1</v>
      </c>
      <c r="AJ203" s="0" t="str">
        <f aca="true">IF(R203=1, OFFSET($AF$1,0,AH203), IF(AI203=1,OFFSET($AF$2,0,AH203),OFFSET($AF$3,0,AH203)))</f>
        <v>C4</v>
      </c>
      <c r="AL203" s="3" t="s">
        <v>38</v>
      </c>
      <c r="AM203" s="7" t="n">
        <f aca="false">AM202+1</f>
        <v>198</v>
      </c>
      <c r="AN203" s="2" t="s">
        <v>39</v>
      </c>
      <c r="AO203" s="3" t="str">
        <f aca="false">AL203&amp;TEXT(AM203,"0000")&amp;"',"&amp;K203&amp;","&amp;N203&amp;","&amp;P203&amp;","&amp;L203&amp;","&amp;O203&amp;","&amp;Q203&amp;","&amp;R203&amp;",'"&amp;TEXT(AF203,"YYYY-MM-DD")&amp;AN203&amp;G203&amp;"', '', '', '"&amp;F203&amp;"',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'XYZ-156-0198','堀川','ほりかわ','Horikawa','奈月','なつき','NATSUKI',0,'1991-12-05', '', '', '', '080- 817-4226', '', '', '栃木県', '', '', '2015-06-18 18:13:33', '2015-06-18 18:13:33');</v>
      </c>
      <c r="AP203" s="2" t="s">
        <v>40</v>
      </c>
      <c r="AQ203" s="3" t="s">
        <v>41</v>
      </c>
      <c r="AR203" s="3" t="str">
        <f aca="false">AQ203&amp;TEXT(AM203,"0000")&amp;"','"&amp;AJ203&amp;"',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('XYZ-156-0198','C4', '2012-06-19', 1, '', '', NULL, '2015-06-19 00:25:19', '2015-06-19 00:25:19');</v>
      </c>
    </row>
    <row r="204" customFormat="false" ht="30.55" hidden="false" customHeight="false" outlineLevel="0" collapsed="false">
      <c r="B204" s="0" t="s">
        <v>1126</v>
      </c>
      <c r="C204" s="0" t="s">
        <v>1127</v>
      </c>
      <c r="D204" s="0" t="s">
        <v>51</v>
      </c>
      <c r="E204" s="4" t="s">
        <v>398</v>
      </c>
      <c r="F204" s="0" t="s">
        <v>469</v>
      </c>
      <c r="G204" s="2" t="s">
        <v>1128</v>
      </c>
      <c r="J204" s="0" t="n">
        <f aca="false">SEARCH(" ", B204)</f>
        <v>3</v>
      </c>
      <c r="K204" s="0" t="str">
        <f aca="false">"'"&amp;MID(B204,1,J204-1)&amp;"'"</f>
        <v>'山根'</v>
      </c>
      <c r="L204" s="0" t="str">
        <f aca="false">"'"&amp;MID(B204, J204+1, LEN(B204)-J204+1)&amp;"'"</f>
        <v>'蒼甫'</v>
      </c>
      <c r="M204" s="0" t="n">
        <f aca="false">SEARCH(" ", C204)</f>
        <v>4</v>
      </c>
      <c r="N204" s="0" t="str">
        <f aca="false">"'"&amp;MID(C204,1,M204-1)&amp;"'"</f>
        <v>'やまね'</v>
      </c>
      <c r="O204" s="0" t="str">
        <f aca="false">"'"&amp;MID(C204, M204+1, LEN(E204)-M204+1)&amp;"'"</f>
        <v>'そうすけ'</v>
      </c>
      <c r="P204" s="2" t="s">
        <v>1129</v>
      </c>
      <c r="Q204" s="2" t="s">
        <v>643</v>
      </c>
      <c r="R204" s="0" t="n">
        <f aca="false">IF(D204="女", 1, 0)</f>
        <v>0</v>
      </c>
      <c r="S204" s="0" t="n">
        <f aca="false">YEAR(E204)</f>
        <v>2015</v>
      </c>
      <c r="T204" s="0" t="n">
        <f aca="false">MONTH(E204)</f>
        <v>3</v>
      </c>
      <c r="U204" s="0" t="n">
        <f aca="false">DAY(E204)</f>
        <v>14</v>
      </c>
      <c r="W204" s="0" t="n">
        <f aca="false">2016-S204</f>
        <v>1</v>
      </c>
      <c r="X204" s="0" t="n">
        <f aca="false">30*T204+U204</f>
        <v>104</v>
      </c>
      <c r="Y204" s="0" t="n">
        <f aca="false">365*W204+X204</f>
        <v>469</v>
      </c>
      <c r="Z204" s="0" t="n">
        <f aca="false">Y204*25</f>
        <v>11725</v>
      </c>
      <c r="AA204" s="0" t="n">
        <f aca="false">INT(Z204/365)</f>
        <v>32</v>
      </c>
      <c r="AB204" s="0" t="n">
        <f aca="false">Z204-365*AA204</f>
        <v>45</v>
      </c>
      <c r="AC204" s="0" t="n">
        <f aca="false">INT(AB204/30)</f>
        <v>1</v>
      </c>
      <c r="AD204" s="0" t="n">
        <f aca="false">AB204-30*AC204</f>
        <v>15</v>
      </c>
      <c r="AE204" s="0" t="n">
        <f aca="false">2030-AA204</f>
        <v>1998</v>
      </c>
      <c r="AF204" s="5" t="n">
        <f aca="false">DATE(AE204,AC204,AD204)</f>
        <v>35810</v>
      </c>
      <c r="AH204" s="0" t="n">
        <f aca="false">IF(R204=1, RANDBETWEEN(1,3), RANDBETWEEN(1,4))</f>
        <v>1</v>
      </c>
      <c r="AI204" s="6" t="n">
        <f aca="false">IF(R204=0, RANDBETWEEN(1,2), "--")</f>
        <v>2</v>
      </c>
      <c r="AJ204" s="0" t="str">
        <f aca="true">IF(R204=1, OFFSET($AF$1,0,AH204), IF(AI204=1,OFFSET($AF$2,0,AH204),OFFSET($AF$3,0,AH204)))</f>
        <v>CM1</v>
      </c>
      <c r="AL204" s="3" t="s">
        <v>38</v>
      </c>
      <c r="AM204" s="7" t="n">
        <f aca="false">AM203+1</f>
        <v>199</v>
      </c>
      <c r="AN204" s="2" t="s">
        <v>39</v>
      </c>
      <c r="AO204" s="3" t="str">
        <f aca="false">AL204&amp;TEXT(AM204,"0000")&amp;"',"&amp;K204&amp;","&amp;N204&amp;","&amp;P204&amp;","&amp;L204&amp;","&amp;O204&amp;","&amp;Q204&amp;","&amp;R204&amp;",'"&amp;TEXT(AF204,"YYYY-MM-DD")&amp;AN204&amp;G204&amp;"', '', '', '"&amp;F204&amp;"',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'XYZ-156-0199','山根','やまね','Yamane','蒼甫','そうすけ','SOSUKE',0,'1998-01-15', '', '', '', '090-7264-3162', '', '', '福井県', '', '', '2015-06-18 18:13:33', '2015-06-18 18:13:33');</v>
      </c>
      <c r="AP204" s="2" t="s">
        <v>40</v>
      </c>
      <c r="AQ204" s="3" t="s">
        <v>41</v>
      </c>
      <c r="AR204" s="3" t="str">
        <f aca="false">AQ204&amp;TEXT(AM204,"0000")&amp;"','"&amp;AJ204&amp;"',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('XYZ-156-0199','CM1', '2012-06-19', 1, '', '', NULL, '2015-06-19 00:25:19', '2015-06-19 00:25:19');</v>
      </c>
    </row>
    <row r="205" customFormat="false" ht="30.55" hidden="false" customHeight="false" outlineLevel="0" collapsed="false">
      <c r="B205" s="0" t="s">
        <v>1130</v>
      </c>
      <c r="C205" s="0" t="s">
        <v>1131</v>
      </c>
      <c r="D205" s="0" t="s">
        <v>51</v>
      </c>
      <c r="E205" s="4" t="s">
        <v>177</v>
      </c>
      <c r="F205" s="0" t="s">
        <v>873</v>
      </c>
      <c r="G205" s="2" t="s">
        <v>1132</v>
      </c>
      <c r="J205" s="0" t="n">
        <f aca="false">SEARCH(" ", B205)</f>
        <v>3</v>
      </c>
      <c r="K205" s="0" t="str">
        <f aca="false">"'"&amp;MID(B205,1,J205-1)&amp;"'"</f>
        <v>'平岡'</v>
      </c>
      <c r="L205" s="0" t="str">
        <f aca="false">"'"&amp;MID(B205, J205+1, LEN(B205)-J205+1)&amp;"'"</f>
        <v>'だん吉'</v>
      </c>
      <c r="M205" s="0" t="n">
        <f aca="false">SEARCH(" ", C205)</f>
        <v>5</v>
      </c>
      <c r="N205" s="0" t="str">
        <f aca="false">"'"&amp;MID(C205,1,M205-1)&amp;"'"</f>
        <v>'ひらおか'</v>
      </c>
      <c r="O205" s="0" t="str">
        <f aca="false">"'"&amp;MID(C205, M205+1, LEN(E205)-M205+1)&amp;"'"</f>
        <v>'だんきち'</v>
      </c>
      <c r="P205" s="2" t="s">
        <v>1133</v>
      </c>
      <c r="Q205" s="2" t="s">
        <v>1134</v>
      </c>
      <c r="R205" s="0" t="n">
        <f aca="false">IF(D205="女", 1, 0)</f>
        <v>0</v>
      </c>
      <c r="S205" s="0" t="n">
        <f aca="false">YEAR(E205)</f>
        <v>2015</v>
      </c>
      <c r="T205" s="0" t="n">
        <f aca="false">MONTH(E205)</f>
        <v>1</v>
      </c>
      <c r="U205" s="0" t="n">
        <f aca="false">DAY(E205)</f>
        <v>30</v>
      </c>
      <c r="W205" s="0" t="n">
        <f aca="false">2016-S205</f>
        <v>1</v>
      </c>
      <c r="X205" s="0" t="n">
        <f aca="false">30*T205+U205</f>
        <v>60</v>
      </c>
      <c r="Y205" s="0" t="n">
        <f aca="false">365*W205+X205</f>
        <v>425</v>
      </c>
      <c r="Z205" s="0" t="n">
        <f aca="false">Y205*25</f>
        <v>10625</v>
      </c>
      <c r="AA205" s="0" t="n">
        <f aca="false">INT(Z205/365)</f>
        <v>29</v>
      </c>
      <c r="AB205" s="0" t="n">
        <f aca="false">Z205-365*AA205</f>
        <v>40</v>
      </c>
      <c r="AC205" s="0" t="n">
        <f aca="false">INT(AB205/30)</f>
        <v>1</v>
      </c>
      <c r="AD205" s="0" t="n">
        <f aca="false">AB205-30*AC205</f>
        <v>10</v>
      </c>
      <c r="AE205" s="0" t="n">
        <f aca="false">2030-AA205</f>
        <v>2001</v>
      </c>
      <c r="AF205" s="5" t="n">
        <f aca="false">DATE(AE205,AC205,AD205)</f>
        <v>36901</v>
      </c>
      <c r="AH205" s="0" t="n">
        <f aca="false">IF(R205=1, RANDBETWEEN(1,3), RANDBETWEEN(1,4))</f>
        <v>4</v>
      </c>
      <c r="AI205" s="6" t="n">
        <f aca="false">IF(R205=0, RANDBETWEEN(1,2), "--")</f>
        <v>2</v>
      </c>
      <c r="AJ205" s="0" t="str">
        <f aca="true">IF(R205=1, OFFSET($AF$1,0,AH205), IF(AI205=1,OFFSET($AF$2,0,AH205),OFFSET($AF$3,0,AH205)))</f>
        <v>CM4</v>
      </c>
      <c r="AL205" s="3" t="s">
        <v>38</v>
      </c>
      <c r="AM205" s="7" t="n">
        <f aca="false">AM204+1</f>
        <v>200</v>
      </c>
      <c r="AN205" s="2" t="s">
        <v>39</v>
      </c>
      <c r="AO205" s="3" t="str">
        <f aca="false">AL205&amp;TEXT(AM205,"0000")&amp;"',"&amp;K205&amp;","&amp;N205&amp;","&amp;P205&amp;","&amp;L205&amp;","&amp;O205&amp;","&amp;Q205&amp;","&amp;R205&amp;",'"&amp;TEXT(AF205,"YYYY-MM-DD")&amp;AN205&amp;G205&amp;"', '', '', '"&amp;F205&amp;"', '', '', '2015-06-18 18:13:33', '2015-06-18 18:13:33');"</f>
        <v>INSERT INTO `cyclox2`.`racers` 
(`nationality_code`, `country_code`, `code`, `family_name`, `family_name_kana`, `family_name_en`, `first_name`, `first_name_kana`, `first_name_en`, `gender`, `birth_date`, `jcf_number`, `uci_number`, `uci_code`, `phone`, `mail`, `zip_code`, `prefecture`, `address`, `note`, `modified`, `created`) 
VALUES ('JPN', 'JPN', 'XYZ-156-0200','平岡','ひらおか','Hiraoka','だん吉','だんきち','DANKICHI',0,'2001-01-10', '', '', '', '080-5091-7418', '', '', '滋賀県', '', '', '2015-06-18 18:13:33', '2015-06-18 18:13:33');</v>
      </c>
      <c r="AP205" s="2" t="s">
        <v>40</v>
      </c>
      <c r="AQ205" s="3" t="s">
        <v>41</v>
      </c>
      <c r="AR205" s="3" t="str">
        <f aca="false">AQ205&amp;TEXT(AM205,"0000")&amp;"','"&amp;AJ205&amp;"', '2012-06-19', 1, '', '', NULL, '2015-06-19 00:25:19', '2015-06-19 00:25:19');"</f>
        <v>INSERT INTO `cyclox2`.`category_racers` 
(`racer_code`, `category_code`, `apply_date`, `reason_id`, `reason_note`, `meet_code`, `cancel_date`, `modified`, `created`) 
VALUES ('XYZ-156-0200','CM4', '2012-06-19', 1, '', '', NULL, '2015-06-19 00:25:19', '2015-06-19 00:25:19');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3177</TotalTime>
  <Application>LibreOffice/4.3.5.2$MacOSX_x86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2015-06-19T10:07:03Z</dcterms:modified>
  <cp:revision>10</cp:revision>
</cp:coreProperties>
</file>