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yham\Documents\Personal-Website\Resources and Other Documents\Logo\Animated Logo\"/>
    </mc:Choice>
  </mc:AlternateContent>
  <xr:revisionPtr revIDLastSave="0" documentId="13_ncr:1_{9EEE1339-2DD6-4CA6-B480-40146AE0A09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Time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G2" i="2"/>
  <c r="F1" i="2"/>
  <c r="D30" i="2"/>
  <c r="F30" i="2" s="1"/>
  <c r="G30" i="2" s="1"/>
  <c r="D13" i="2"/>
  <c r="F13" i="2" s="1"/>
  <c r="G13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1" i="2"/>
  <c r="G14" i="2"/>
  <c r="D14" i="2"/>
  <c r="D15" i="2"/>
  <c r="D16" i="2"/>
  <c r="D17" i="2"/>
  <c r="D18" i="2"/>
  <c r="F18" i="2" s="1"/>
  <c r="D19" i="2"/>
  <c r="F19" i="2" s="1"/>
  <c r="D20" i="2"/>
  <c r="F20" i="2" s="1"/>
  <c r="D21" i="2"/>
  <c r="D22" i="2"/>
  <c r="D23" i="2"/>
  <c r="D24" i="2"/>
  <c r="D25" i="2"/>
  <c r="D26" i="2"/>
  <c r="D27" i="2"/>
  <c r="D28" i="2"/>
  <c r="D29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C14" i="2"/>
  <c r="G1" i="2"/>
  <c r="D2" i="2"/>
  <c r="D3" i="2"/>
  <c r="D4" i="2"/>
  <c r="D5" i="2"/>
  <c r="F5" i="2" s="1"/>
  <c r="D6" i="2"/>
  <c r="D7" i="2"/>
  <c r="F7" i="2" s="1"/>
  <c r="D8" i="2"/>
  <c r="F8" i="2" s="1"/>
  <c r="D9" i="2"/>
  <c r="F9" i="2" s="1"/>
  <c r="D10" i="2"/>
  <c r="F10" i="2" s="1"/>
  <c r="D11" i="2"/>
  <c r="D12" i="2"/>
  <c r="C13" i="2"/>
  <c r="C12" i="2"/>
  <c r="C11" i="2"/>
  <c r="C10" i="2"/>
  <c r="E10" i="2" s="1"/>
  <c r="C9" i="2"/>
  <c r="C8" i="2"/>
  <c r="C7" i="2"/>
  <c r="C6" i="2"/>
  <c r="C5" i="2"/>
  <c r="C4" i="2"/>
  <c r="C3" i="2"/>
  <c r="E8" i="2"/>
  <c r="E9" i="2"/>
  <c r="E6" i="2"/>
  <c r="E4" i="2"/>
  <c r="E3" i="2"/>
  <c r="C2" i="2"/>
  <c r="E2" i="2" s="1"/>
  <c r="C1" i="2"/>
  <c r="E1" i="2" s="1"/>
  <c r="F2" i="2"/>
  <c r="F3" i="2"/>
  <c r="F4" i="2"/>
  <c r="E5" i="2"/>
  <c r="F6" i="2"/>
  <c r="E7" i="2"/>
  <c r="E11" i="2"/>
  <c r="F11" i="2"/>
  <c r="E12" i="2"/>
  <c r="F12" i="2"/>
  <c r="E13" i="2"/>
  <c r="E14" i="2"/>
  <c r="F14" i="2"/>
  <c r="E15" i="2"/>
  <c r="F15" i="2"/>
  <c r="E16" i="2"/>
  <c r="F16" i="2"/>
  <c r="E17" i="2"/>
  <c r="F17" i="2"/>
  <c r="E18" i="2"/>
  <c r="E19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B148" i="3"/>
  <c r="B14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E13" i="1"/>
  <c r="E12" i="1"/>
  <c r="E11" i="1"/>
  <c r="E10" i="1"/>
  <c r="E9" i="1"/>
  <c r="E8" i="1"/>
  <c r="E7" i="1"/>
  <c r="E6" i="1"/>
  <c r="E5" i="1"/>
  <c r="E4" i="1"/>
  <c r="E3" i="1"/>
  <c r="E2" i="1"/>
  <c r="AK1" i="1"/>
  <c r="C12" i="1"/>
  <c r="B3" i="1"/>
  <c r="B4" i="1"/>
  <c r="B5" i="1"/>
  <c r="B6" i="1"/>
  <c r="B7" i="1"/>
  <c r="B8" i="1"/>
  <c r="B9" i="1"/>
  <c r="B10" i="1"/>
  <c r="B11" i="1"/>
  <c r="B12" i="1"/>
  <c r="B13" i="1"/>
  <c r="G10" i="2" l="1"/>
  <c r="G22" i="2"/>
  <c r="G29" i="2"/>
  <c r="G25" i="2"/>
  <c r="G21" i="2"/>
  <c r="G17" i="2"/>
  <c r="G9" i="2"/>
  <c r="G5" i="2"/>
  <c r="G26" i="2"/>
  <c r="G18" i="2"/>
  <c r="G6" i="2"/>
  <c r="G27" i="2"/>
  <c r="G23" i="2"/>
  <c r="G19" i="2"/>
  <c r="G15" i="2"/>
  <c r="G11" i="2"/>
  <c r="G7" i="2"/>
  <c r="G3" i="2"/>
  <c r="G20" i="2"/>
  <c r="G8" i="2"/>
  <c r="G28" i="2"/>
  <c r="G12" i="2"/>
  <c r="G4" i="2"/>
  <c r="G24" i="2"/>
  <c r="G16" i="2"/>
  <c r="F3" i="1"/>
  <c r="F8" i="1"/>
  <c r="F5" i="1"/>
  <c r="F4" i="1"/>
  <c r="F6" i="1"/>
  <c r="F7" i="1"/>
  <c r="F9" i="1"/>
  <c r="F10" i="1"/>
  <c r="F11" i="1"/>
  <c r="F12" i="1"/>
  <c r="F13" i="1"/>
  <c r="F14" i="1"/>
  <c r="F2" i="1"/>
  <c r="C4" i="1"/>
  <c r="C5" i="1"/>
  <c r="C6" i="1"/>
  <c r="C7" i="1"/>
  <c r="C8" i="1"/>
  <c r="C9" i="1"/>
  <c r="C10" i="1"/>
  <c r="C11" i="1"/>
  <c r="C13" i="1"/>
  <c r="C3" i="1"/>
  <c r="B14" i="1"/>
  <c r="B15" i="1" s="1"/>
  <c r="B24" i="1"/>
  <c r="F24" i="1" s="1"/>
  <c r="B22" i="1"/>
  <c r="F22" i="1" s="1"/>
  <c r="B23" i="1"/>
  <c r="F23" i="1" s="1"/>
  <c r="B30" i="1"/>
  <c r="F30" i="1" s="1"/>
  <c r="B31" i="1"/>
  <c r="F31" i="1" s="1"/>
  <c r="A1" i="1"/>
  <c r="B29" i="1" l="1"/>
  <c r="F29" i="1" s="1"/>
  <c r="B21" i="1"/>
  <c r="F21" i="1" s="1"/>
  <c r="B28" i="1"/>
  <c r="F28" i="1" s="1"/>
  <c r="B20" i="1"/>
  <c r="F20" i="1" s="1"/>
  <c r="B27" i="1"/>
  <c r="F27" i="1" s="1"/>
  <c r="B19" i="1"/>
  <c r="F19" i="1" s="1"/>
  <c r="B26" i="1"/>
  <c r="F26" i="1" s="1"/>
  <c r="B33" i="1"/>
  <c r="F33" i="1" s="1"/>
  <c r="B25" i="1"/>
  <c r="F25" i="1" s="1"/>
  <c r="B17" i="1"/>
  <c r="F17" i="1" s="1"/>
  <c r="B18" i="1"/>
  <c r="F18" i="1" s="1"/>
  <c r="B32" i="1"/>
  <c r="F32" i="1" s="1"/>
  <c r="B35" i="1" l="1"/>
</calcChain>
</file>

<file path=xl/sharedStrings.xml><?xml version="1.0" encoding="utf-8"?>
<sst xmlns="http://schemas.openxmlformats.org/spreadsheetml/2006/main" count="122" uniqueCount="52">
  <si>
    <t>Caroline</t>
  </si>
  <si>
    <t>Software</t>
  </si>
  <si>
    <t>CAroline2</t>
  </si>
  <si>
    <t>CARoline3</t>
  </si>
  <si>
    <t>CAROline4</t>
  </si>
  <si>
    <t>CAROLine5</t>
  </si>
  <si>
    <t>CAROLIne6</t>
  </si>
  <si>
    <t>CAROLINe7</t>
  </si>
  <si>
    <t>CAROLINE8</t>
  </si>
  <si>
    <t>CAROLINE_Space</t>
  </si>
  <si>
    <t>CAROLINE_Ham</t>
  </si>
  <si>
    <t>CAROLINE_HAm2</t>
  </si>
  <si>
    <t>CAROLINE_HAM3</t>
  </si>
  <si>
    <t>SOftware2</t>
  </si>
  <si>
    <t>SOFtware3</t>
  </si>
  <si>
    <t>SOFTware4</t>
  </si>
  <si>
    <t>SOFTWare5</t>
  </si>
  <si>
    <t>SOFTWAre6</t>
  </si>
  <si>
    <t>SOFTWARe7</t>
  </si>
  <si>
    <t>SOFTWARE8</t>
  </si>
  <si>
    <t>SOFTWARE_Space</t>
  </si>
  <si>
    <t>SOFTWARE_Engineer</t>
  </si>
  <si>
    <t>SOFTWARE_ENgineer2</t>
  </si>
  <si>
    <t>SOFTWARE_ENGineer3</t>
  </si>
  <si>
    <t>SOFTWARE_ENGIneer4</t>
  </si>
  <si>
    <t>SOFTWARE_ENGINeer5</t>
  </si>
  <si>
    <t>SOFTWARE_ENGINEer6</t>
  </si>
  <si>
    <t>SOFTWARE_ENGINEEr7</t>
  </si>
  <si>
    <t>SOFTWARE_ENGINEER8</t>
  </si>
  <si>
    <t>Begin</t>
  </si>
  <si>
    <t>Hidden Duration</t>
  </si>
  <si>
    <t>Visible Duration</t>
  </si>
  <si>
    <t>FirstLine</t>
  </si>
  <si>
    <t>DURATION SUM</t>
  </si>
  <si>
    <t>First Line</t>
  </si>
  <si>
    <t>C</t>
  </si>
  <si>
    <t>a</t>
  </si>
  <si>
    <t>r</t>
  </si>
  <si>
    <t>o</t>
  </si>
  <si>
    <t>l</t>
  </si>
  <si>
    <t>i</t>
  </si>
  <si>
    <t>n</t>
  </si>
  <si>
    <t>e</t>
  </si>
  <si>
    <t>Space</t>
  </si>
  <si>
    <t>H</t>
  </si>
  <si>
    <t>m</t>
  </si>
  <si>
    <t>E</t>
  </si>
  <si>
    <t>S</t>
  </si>
  <si>
    <t>f</t>
  </si>
  <si>
    <t>t</t>
  </si>
  <si>
    <t>w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</si>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</sst>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7" formatCode="0.000%"/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/>
    <xf numFmtId="0" fontId="1" fillId="2" borderId="0" xfId="0" applyFont="1" applyFill="1" applyAlignment="1"/>
    <xf numFmtId="0" fontId="1" fillId="0" borderId="0" xfId="0" applyFont="1" applyFill="1" applyAlignment="1"/>
    <xf numFmtId="165" fontId="1" fillId="0" borderId="0" xfId="0" applyNumberFormat="1" applyFont="1" applyFill="1" applyAlignment="1"/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applyFill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NumberFormat="1" applyFont="1"/>
    <xf numFmtId="9" fontId="0" fillId="0" borderId="0" xfId="1" applyNumberFormat="1" applyFont="1"/>
    <xf numFmtId="172" fontId="0" fillId="0" borderId="0" xfId="1" applyNumberFormat="1" applyFont="1"/>
    <xf numFmtId="172" fontId="0" fillId="0" borderId="0" xfId="0" applyNumberFormat="1"/>
    <xf numFmtId="172" fontId="0" fillId="3" borderId="0" xfId="0" applyNumberFormat="1" applyFill="1"/>
    <xf numFmtId="17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zoomScaleNormal="100" workbookViewId="0">
      <selection activeCell="D23" sqref="D23"/>
    </sheetView>
  </sheetViews>
  <sheetFormatPr defaultRowHeight="14.4" x14ac:dyDescent="0.3"/>
  <cols>
    <col min="1" max="1" width="20.6640625" customWidth="1"/>
    <col min="2" max="3" width="22.77734375" customWidth="1"/>
    <col min="4" max="5" width="50" customWidth="1"/>
    <col min="7" max="7" width="42.5546875" customWidth="1"/>
    <col min="8" max="8" width="48.77734375" customWidth="1"/>
  </cols>
  <sheetData>
    <row r="1" spans="1:37" x14ac:dyDescent="0.3">
      <c r="A1" s="3">
        <f>1/8</f>
        <v>0.125</v>
      </c>
      <c r="B1" s="5" t="s">
        <v>29</v>
      </c>
      <c r="C1" s="5" t="s">
        <v>31</v>
      </c>
      <c r="D1" s="4" t="s">
        <v>30</v>
      </c>
      <c r="E1" s="4"/>
      <c r="F1" s="4"/>
      <c r="G1" s="6"/>
      <c r="H1" s="2"/>
      <c r="AK1">
        <f>SUM(C3:$C$14)*2</f>
        <v>4.75</v>
      </c>
    </row>
    <row r="2" spans="1:37" x14ac:dyDescent="0.3">
      <c r="A2" t="s">
        <v>32</v>
      </c>
      <c r="B2" s="6">
        <v>0</v>
      </c>
      <c r="C2" s="6">
        <v>0.5</v>
      </c>
      <c r="D2" s="7">
        <v>5</v>
      </c>
      <c r="E2" s="7">
        <f>SUM(C3:$C$14)*2</f>
        <v>4.75</v>
      </c>
      <c r="F2" s="2" t="str">
        <f>_xlfn.CONCAT("&lt;set id=""", A2,"Visible"" attributeName=""visibility"" attributeType=""CSS"" begin=""", ROUND(B2, 4),"s;", A2,"Hidden.end+", E2,""" dur=""", ROUND(C2, 4),"s"" to=""visible""/&gt;", "&lt;set id=""", A2,"Hidden"" attributeName=""visibility"" attributeType=""CSS"" begin=""", A2,"Visible.end"" dur=""",ROUND(D2, 4),"s"" to=""hidden""/&gt;")</f>
        <v>&lt;set id="FirstLineVisible" attributeName="visibility" attributeType="CSS" begin="0s;FirstLineHidden.end+4.75" dur="0.5s" to="visible"/&gt;&lt;set id="FirstLineHidden" attributeName="visibility" attributeType="CSS" begin="FirstLineVisible.end" dur="5s" to="hidden"/&gt;</v>
      </c>
      <c r="G2" s="7"/>
    </row>
    <row r="3" spans="1:37" x14ac:dyDescent="0.3">
      <c r="A3" s="6" t="s">
        <v>0</v>
      </c>
      <c r="B3" s="6">
        <f>$C$2 + ($A$1 * (ROW(A3) - 3))</f>
        <v>0.5</v>
      </c>
      <c r="C3" s="6">
        <f>$A$1 * (ROW(A3)-2)</f>
        <v>0.125</v>
      </c>
      <c r="D3" s="7">
        <v>5</v>
      </c>
      <c r="E3" s="7">
        <f>SUM(C4:$C$14)*2</f>
        <v>4.5</v>
      </c>
      <c r="F3" s="2" t="str">
        <f t="shared" ref="F3:F14" si="0">_xlfn.CONCAT("&lt;set id=""", A3,"Visible"" attributeName=""visibility"" attributeType=""CSS"" begin=""", ROUND(B3, 4),"s;", A3,"Hidden.end+", E3,""" dur=""", ROUND(C3, 4),"s"" to=""visible""/&gt;", "&lt;set id=""", A3,"Hidden"" attributeName=""visibility"" attributeType=""CSS"" begin=""", A3,"Visible.end"" dur=""",ROUND(D3, 4),"s"" to=""hidden""/&gt;")</f>
        <v>&lt;set id="CarolineVisible" attributeName="visibility" attributeType="CSS" begin="0.5s;CarolineHidden.end+4.5" dur="0.125s" to="visible"/&gt;&lt;set id="CarolineHidden" attributeName="visibility" attributeType="CSS" begin="CarolineVisible.end" dur="5s" to="hidden"/&gt;</v>
      </c>
      <c r="G3" s="7"/>
      <c r="H3" s="2"/>
    </row>
    <row r="4" spans="1:37" x14ac:dyDescent="0.3">
      <c r="A4" s="6" t="s">
        <v>2</v>
      </c>
      <c r="B4" s="6">
        <f t="shared" ref="B4:B14" si="1">$C$2 + ($A$1 * (ROW(A4) - 3))</f>
        <v>0.625</v>
      </c>
      <c r="C4" s="6">
        <f t="shared" ref="C4:C13" si="2">$A$1</f>
        <v>0.125</v>
      </c>
      <c r="D4" s="7">
        <v>5</v>
      </c>
      <c r="E4" s="7">
        <f>SUM(C5:$C$14)*2</f>
        <v>4.25</v>
      </c>
      <c r="F4" s="2" t="str">
        <f t="shared" si="0"/>
        <v>&lt;set id="CAroline2Visible" attributeName="visibility" attributeType="CSS" begin="0.625s;CAroline2Hidden.end+4.25" dur="0.125s" to="visible"/&gt;&lt;set id="CAroline2Hidden" attributeName="visibility" attributeType="CSS" begin="CAroline2Visible.end" dur="5s" to="hidden"/&gt;</v>
      </c>
      <c r="G4" s="7"/>
      <c r="H4" s="2"/>
    </row>
    <row r="5" spans="1:37" x14ac:dyDescent="0.3">
      <c r="A5" s="6" t="s">
        <v>3</v>
      </c>
      <c r="B5" s="6">
        <f t="shared" si="1"/>
        <v>0.75</v>
      </c>
      <c r="C5" s="6">
        <f t="shared" si="2"/>
        <v>0.125</v>
      </c>
      <c r="D5" s="7">
        <v>5</v>
      </c>
      <c r="E5" s="7">
        <f>SUM(C6:$C$14)*2</f>
        <v>4</v>
      </c>
      <c r="F5" s="2" t="str">
        <f t="shared" si="0"/>
        <v>&lt;set id="CARoline3Visible" attributeName="visibility" attributeType="CSS" begin="0.75s;CARoline3Hidden.end+4" dur="0.125s" to="visible"/&gt;&lt;set id="CARoline3Hidden" attributeName="visibility" attributeType="CSS" begin="CARoline3Visible.end" dur="5s" to="hidden"/&gt;</v>
      </c>
      <c r="G5" s="7"/>
      <c r="H5" s="2"/>
    </row>
    <row r="6" spans="1:37" x14ac:dyDescent="0.3">
      <c r="A6" s="6" t="s">
        <v>4</v>
      </c>
      <c r="B6" s="6">
        <f t="shared" si="1"/>
        <v>0.875</v>
      </c>
      <c r="C6" s="6">
        <f t="shared" si="2"/>
        <v>0.125</v>
      </c>
      <c r="D6" s="7">
        <v>5</v>
      </c>
      <c r="E6" s="7">
        <f>SUM(C7:$C$14)*2</f>
        <v>3.75</v>
      </c>
      <c r="F6" s="2" t="str">
        <f t="shared" si="0"/>
        <v>&lt;set id="CAROline4Visible" attributeName="visibility" attributeType="CSS" begin="0.875s;CAROline4Hidden.end+3.75" dur="0.125s" to="visible"/&gt;&lt;set id="CAROline4Hidden" attributeName="visibility" attributeType="CSS" begin="CAROline4Visible.end" dur="5s" to="hidden"/&gt;</v>
      </c>
      <c r="G6" s="7"/>
      <c r="H6" s="2"/>
    </row>
    <row r="7" spans="1:37" x14ac:dyDescent="0.3">
      <c r="A7" s="6" t="s">
        <v>5</v>
      </c>
      <c r="B7" s="6">
        <f t="shared" si="1"/>
        <v>1</v>
      </c>
      <c r="C7" s="6">
        <f t="shared" si="2"/>
        <v>0.125</v>
      </c>
      <c r="D7" s="7">
        <v>5</v>
      </c>
      <c r="E7" s="7">
        <f>SUM(C8:$C$14)*2</f>
        <v>3.5</v>
      </c>
      <c r="F7" s="2" t="str">
        <f t="shared" si="0"/>
        <v>&lt;set id="CAROLine5Visible" attributeName="visibility" attributeType="CSS" begin="1s;CAROLine5Hidden.end+3.5" dur="0.125s" to="visible"/&gt;&lt;set id="CAROLine5Hidden" attributeName="visibility" attributeType="CSS" begin="CAROLine5Visible.end" dur="5s" to="hidden"/&gt;</v>
      </c>
      <c r="G7" s="7"/>
      <c r="H7" s="2"/>
    </row>
    <row r="8" spans="1:37" x14ac:dyDescent="0.3">
      <c r="A8" s="6" t="s">
        <v>6</v>
      </c>
      <c r="B8" s="6">
        <f t="shared" si="1"/>
        <v>1.125</v>
      </c>
      <c r="C8" s="6">
        <f t="shared" si="2"/>
        <v>0.125</v>
      </c>
      <c r="D8" s="7">
        <v>5</v>
      </c>
      <c r="E8" s="7">
        <f>SUM(C9:$C$14)*2</f>
        <v>3.25</v>
      </c>
      <c r="F8" s="2" t="str">
        <f t="shared" si="0"/>
        <v>&lt;set id="CAROLIne6Visible" attributeName="visibility" attributeType="CSS" begin="1.125s;CAROLIne6Hidden.end+3.25" dur="0.125s" to="visible"/&gt;&lt;set id="CAROLIne6Hidden" attributeName="visibility" attributeType="CSS" begin="CAROLIne6Visible.end" dur="5s" to="hidden"/&gt;</v>
      </c>
      <c r="G8" s="7"/>
      <c r="H8" s="2"/>
    </row>
    <row r="9" spans="1:37" x14ac:dyDescent="0.3">
      <c r="A9" s="6" t="s">
        <v>7</v>
      </c>
      <c r="B9" s="6">
        <f t="shared" si="1"/>
        <v>1.25</v>
      </c>
      <c r="C9" s="6">
        <f t="shared" si="2"/>
        <v>0.125</v>
      </c>
      <c r="D9" s="7">
        <v>5</v>
      </c>
      <c r="E9" s="7">
        <f>SUM(C10:$C$14)*2</f>
        <v>3</v>
      </c>
      <c r="F9" s="2" t="str">
        <f t="shared" si="0"/>
        <v>&lt;set id="CAROLINe7Visible" attributeName="visibility" attributeType="CSS" begin="1.25s;CAROLINe7Hidden.end+3" dur="0.125s" to="visible"/&gt;&lt;set id="CAROLINe7Hidden" attributeName="visibility" attributeType="CSS" begin="CAROLINe7Visible.end" dur="5s" to="hidden"/&gt;</v>
      </c>
      <c r="G9" s="7"/>
      <c r="H9" s="2"/>
    </row>
    <row r="10" spans="1:37" x14ac:dyDescent="0.3">
      <c r="A10" s="6" t="s">
        <v>8</v>
      </c>
      <c r="B10" s="6">
        <f t="shared" si="1"/>
        <v>1.375</v>
      </c>
      <c r="C10" s="6">
        <f t="shared" si="2"/>
        <v>0.125</v>
      </c>
      <c r="D10" s="7">
        <v>5</v>
      </c>
      <c r="E10" s="7">
        <f>SUM(C11:$C$14)*2</f>
        <v>2.75</v>
      </c>
      <c r="F10" s="2" t="str">
        <f t="shared" si="0"/>
        <v>&lt;set id="CAROLINE8Visible" attributeName="visibility" attributeType="CSS" begin="1.375s;CAROLINE8Hidden.end+2.75" dur="0.125s" to="visible"/&gt;&lt;set id="CAROLINE8Hidden" attributeName="visibility" attributeType="CSS" begin="CAROLINE8Visible.end" dur="5s" to="hidden"/&gt;</v>
      </c>
      <c r="G10" s="7"/>
      <c r="H10" s="2"/>
    </row>
    <row r="11" spans="1:37" x14ac:dyDescent="0.3">
      <c r="A11" s="6" t="s">
        <v>9</v>
      </c>
      <c r="B11" s="6">
        <f t="shared" si="1"/>
        <v>1.5</v>
      </c>
      <c r="C11" s="6">
        <f t="shared" si="2"/>
        <v>0.125</v>
      </c>
      <c r="D11" s="7">
        <v>5</v>
      </c>
      <c r="E11" s="7">
        <f>SUM(C12:$C$14)*2</f>
        <v>2.5</v>
      </c>
      <c r="F11" s="2" t="str">
        <f t="shared" si="0"/>
        <v>&lt;set id="CAROLINE_SpaceVisible" attributeName="visibility" attributeType="CSS" begin="1.5s;CAROLINE_SpaceHidden.end+2.5" dur="0.125s" to="visible"/&gt;&lt;set id="CAROLINE_SpaceHidden" attributeName="visibility" attributeType="CSS" begin="CAROLINE_SpaceVisible.end" dur="5s" to="hidden"/&gt;</v>
      </c>
      <c r="G11" s="7"/>
      <c r="H11" s="2"/>
    </row>
    <row r="12" spans="1:37" x14ac:dyDescent="0.3">
      <c r="A12" s="6" t="s">
        <v>10</v>
      </c>
      <c r="B12" s="6">
        <f t="shared" si="1"/>
        <v>1.625</v>
      </c>
      <c r="C12" s="6">
        <f>$A$1</f>
        <v>0.125</v>
      </c>
      <c r="D12" s="7">
        <v>5</v>
      </c>
      <c r="E12" s="7">
        <f>SUM(C13:$C$14)*2</f>
        <v>2.25</v>
      </c>
      <c r="F12" s="2" t="str">
        <f t="shared" si="0"/>
        <v>&lt;set id="CAROLINE_HamVisible" attributeName="visibility" attributeType="CSS" begin="1.625s;CAROLINE_HamHidden.end+2.25" dur="0.125s" to="visible"/&gt;&lt;set id="CAROLINE_HamHidden" attributeName="visibility" attributeType="CSS" begin="CAROLINE_HamVisible.end" dur="5s" to="hidden"/&gt;</v>
      </c>
      <c r="G12" s="7"/>
      <c r="H12" s="2"/>
    </row>
    <row r="13" spans="1:37" x14ac:dyDescent="0.3">
      <c r="A13" s="6" t="s">
        <v>11</v>
      </c>
      <c r="B13" s="6">
        <f t="shared" si="1"/>
        <v>1.75</v>
      </c>
      <c r="C13" s="6">
        <f t="shared" si="2"/>
        <v>0.125</v>
      </c>
      <c r="D13" s="7">
        <v>5</v>
      </c>
      <c r="E13" s="7">
        <f>SUM(C14:$C$14)*2</f>
        <v>2</v>
      </c>
      <c r="F13" s="2" t="str">
        <f t="shared" si="0"/>
        <v>&lt;set id="CAROLINE_HAm2Visible" attributeName="visibility" attributeType="CSS" begin="1.75s;CAROLINE_HAm2Hidden.end+2" dur="0.125s" to="visible"/&gt;&lt;set id="CAROLINE_HAm2Hidden" attributeName="visibility" attributeType="CSS" begin="CAROLINE_HAm2Visible.end" dur="5s" to="hidden"/&gt;</v>
      </c>
      <c r="G13" s="7"/>
      <c r="H13" s="2"/>
    </row>
    <row r="14" spans="1:37" x14ac:dyDescent="0.3">
      <c r="A14" s="6" t="s">
        <v>12</v>
      </c>
      <c r="B14" s="6">
        <f t="shared" si="1"/>
        <v>1.875</v>
      </c>
      <c r="C14" s="6">
        <v>1</v>
      </c>
      <c r="D14" s="7">
        <v>5</v>
      </c>
      <c r="E14" s="7">
        <v>0</v>
      </c>
      <c r="F14" s="2" t="str">
        <f t="shared" si="0"/>
        <v>&lt;set id="CAROLINE_HAM3Visible" attributeName="visibility" attributeType="CSS" begin="1.875s;CAROLINE_HAM3Hidden.end+0" dur="1s" to="visible"/&gt;&lt;set id="CAROLINE_HAM3Hidden" attributeName="visibility" attributeType="CSS" begin="CAROLINE_HAM3Visible.end" dur="5s" to="hidden"/&gt;</v>
      </c>
      <c r="G14" s="7"/>
      <c r="H14" s="2"/>
    </row>
    <row r="15" spans="1:37" x14ac:dyDescent="0.3">
      <c r="A15" s="1" t="s">
        <v>33</v>
      </c>
      <c r="B15" s="4">
        <f>SUM(B14:C14)</f>
        <v>2.875</v>
      </c>
      <c r="G15" s="7"/>
      <c r="H15" s="2"/>
    </row>
    <row r="16" spans="1:37" x14ac:dyDescent="0.3">
      <c r="G16" s="7"/>
      <c r="H16" s="2"/>
    </row>
    <row r="17" spans="1:8" x14ac:dyDescent="0.3">
      <c r="A17" s="6" t="s">
        <v>1</v>
      </c>
      <c r="B17" s="6">
        <f>$C$2 + $C$14 + ($A$1 * (ROW(A17) - 2))</f>
        <v>3.375</v>
      </c>
      <c r="C17" s="6"/>
      <c r="D17" s="7"/>
      <c r="E17" s="7"/>
      <c r="F17" s="2" t="str">
        <f t="shared" ref="F17:F33" si="3">_xlfn.CONCAT("&lt;set id=""", A17,"Visible"" attributeName=""visibility"" attributeType=""CSS"" begin=""", ROUND(B17, 4),"s;", A17,"Hidden.end"" dur=""", ROUND(C17, 4),"s"" to=""visible""/&gt;", "&lt;set id=""", A17,"Hidden"" attributeName=""visibility"" attributeType=""CSS"" begin=""", A17,"Visible.end"" dur=""",ROUND(D17, 4),"s"" to=""hidden""/&gt;")</f>
        <v>&lt;set id="SoftwareVisible" attributeName="visibility" attributeType="CSS" begin="3.375s;SoftwareHidden.end" dur="0s" to="visible"/&gt;&lt;set id="SoftwareHidden" attributeName="visibility" attributeType="CSS" begin="SoftwareVisible.end" dur="0s" to="hidden"/&gt;</v>
      </c>
      <c r="G17" s="7"/>
      <c r="H17" s="2"/>
    </row>
    <row r="18" spans="1:8" x14ac:dyDescent="0.3">
      <c r="A18" s="6" t="s">
        <v>13</v>
      </c>
      <c r="B18" s="6">
        <f t="shared" ref="B18:B33" si="4">$C$2 + $C$14 + ($A$1 * (ROW(A18) - 2))</f>
        <v>3.5</v>
      </c>
      <c r="C18" s="6"/>
      <c r="D18" s="7"/>
      <c r="E18" s="7"/>
      <c r="F18" s="2" t="str">
        <f t="shared" si="3"/>
        <v>&lt;set id="SOftware2Visible" attributeName="visibility" attributeType="CSS" begin="3.5s;SOftware2Hidden.end" dur="0s" to="visible"/&gt;&lt;set id="SOftware2Hidden" attributeName="visibility" attributeType="CSS" begin="SOftware2Visible.end" dur="0s" to="hidden"/&gt;</v>
      </c>
      <c r="G18" s="7"/>
      <c r="H18" s="2"/>
    </row>
    <row r="19" spans="1:8" x14ac:dyDescent="0.3">
      <c r="A19" s="6" t="s">
        <v>14</v>
      </c>
      <c r="B19" s="6">
        <f t="shared" si="4"/>
        <v>3.625</v>
      </c>
      <c r="C19" s="6"/>
      <c r="D19" s="7"/>
      <c r="E19" s="7"/>
      <c r="F19" s="2" t="str">
        <f t="shared" si="3"/>
        <v>&lt;set id="SOFtware3Visible" attributeName="visibility" attributeType="CSS" begin="3.625s;SOFtware3Hidden.end" dur="0s" to="visible"/&gt;&lt;set id="SOFtware3Hidden" attributeName="visibility" attributeType="CSS" begin="SOFtware3Visible.end" dur="0s" to="hidden"/&gt;</v>
      </c>
      <c r="G19" s="7"/>
      <c r="H19" s="2"/>
    </row>
    <row r="20" spans="1:8" x14ac:dyDescent="0.3">
      <c r="A20" s="6" t="s">
        <v>15</v>
      </c>
      <c r="B20" s="6">
        <f t="shared" si="4"/>
        <v>3.75</v>
      </c>
      <c r="C20" s="6"/>
      <c r="D20" s="7"/>
      <c r="E20" s="7"/>
      <c r="F20" s="2" t="str">
        <f t="shared" si="3"/>
        <v>&lt;set id="SOFTware4Visible" attributeName="visibility" attributeType="CSS" begin="3.75s;SOFTware4Hidden.end" dur="0s" to="visible"/&gt;&lt;set id="SOFTware4Hidden" attributeName="visibility" attributeType="CSS" begin="SOFTware4Visible.end" dur="0s" to="hidden"/&gt;</v>
      </c>
      <c r="G20" s="7"/>
      <c r="H20" s="2"/>
    </row>
    <row r="21" spans="1:8" x14ac:dyDescent="0.3">
      <c r="A21" s="6" t="s">
        <v>16</v>
      </c>
      <c r="B21" s="6">
        <f t="shared" si="4"/>
        <v>3.875</v>
      </c>
      <c r="C21" s="6"/>
      <c r="D21" s="7"/>
      <c r="E21" s="7"/>
      <c r="F21" s="2" t="str">
        <f t="shared" si="3"/>
        <v>&lt;set id="SOFTWare5Visible" attributeName="visibility" attributeType="CSS" begin="3.875s;SOFTWare5Hidden.end" dur="0s" to="visible"/&gt;&lt;set id="SOFTWare5Hidden" attributeName="visibility" attributeType="CSS" begin="SOFTWare5Visible.end" dur="0s" to="hidden"/&gt;</v>
      </c>
      <c r="G21" s="7"/>
      <c r="H21" s="2"/>
    </row>
    <row r="22" spans="1:8" x14ac:dyDescent="0.3">
      <c r="A22" s="6" t="s">
        <v>17</v>
      </c>
      <c r="B22" s="6">
        <f t="shared" si="4"/>
        <v>4</v>
      </c>
      <c r="C22" s="6"/>
      <c r="D22" s="7"/>
      <c r="E22" s="7"/>
      <c r="F22" s="2" t="str">
        <f t="shared" si="3"/>
        <v>&lt;set id="SOFTWAre6Visible" attributeName="visibility" attributeType="CSS" begin="4s;SOFTWAre6Hidden.end" dur="0s" to="visible"/&gt;&lt;set id="SOFTWAre6Hidden" attributeName="visibility" attributeType="CSS" begin="SOFTWAre6Visible.end" dur="0s" to="hidden"/&gt;</v>
      </c>
      <c r="G22" s="7"/>
      <c r="H22" s="2"/>
    </row>
    <row r="23" spans="1:8" x14ac:dyDescent="0.3">
      <c r="A23" s="6" t="s">
        <v>18</v>
      </c>
      <c r="B23" s="6">
        <f t="shared" si="4"/>
        <v>4.125</v>
      </c>
      <c r="C23" s="6"/>
      <c r="D23" s="7"/>
      <c r="E23" s="7"/>
      <c r="F23" s="2" t="str">
        <f t="shared" si="3"/>
        <v>&lt;set id="SOFTWARe7Visible" attributeName="visibility" attributeType="CSS" begin="4.125s;SOFTWARe7Hidden.end" dur="0s" to="visible"/&gt;&lt;set id="SOFTWARe7Hidden" attributeName="visibility" attributeType="CSS" begin="SOFTWARe7Visible.end" dur="0s" to="hidden"/&gt;</v>
      </c>
      <c r="G23" s="7"/>
      <c r="H23" s="2"/>
    </row>
    <row r="24" spans="1:8" x14ac:dyDescent="0.3">
      <c r="A24" s="6" t="s">
        <v>19</v>
      </c>
      <c r="B24" s="6">
        <f t="shared" si="4"/>
        <v>4.25</v>
      </c>
      <c r="C24" s="6"/>
      <c r="D24" s="7"/>
      <c r="E24" s="7"/>
      <c r="F24" s="2" t="str">
        <f t="shared" si="3"/>
        <v>&lt;set id="SOFTWARE8Visible" attributeName="visibility" attributeType="CSS" begin="4.25s;SOFTWARE8Hidden.end" dur="0s" to="visible"/&gt;&lt;set id="SOFTWARE8Hidden" attributeName="visibility" attributeType="CSS" begin="SOFTWARE8Visible.end" dur="0s" to="hidden"/&gt;</v>
      </c>
      <c r="G24" s="7"/>
      <c r="H24" s="2"/>
    </row>
    <row r="25" spans="1:8" x14ac:dyDescent="0.3">
      <c r="A25" s="6" t="s">
        <v>20</v>
      </c>
      <c r="B25" s="6">
        <f t="shared" si="4"/>
        <v>4.375</v>
      </c>
      <c r="C25" s="6"/>
      <c r="D25" s="7"/>
      <c r="E25" s="7"/>
      <c r="F25" s="2" t="str">
        <f t="shared" si="3"/>
        <v>&lt;set id="SOFTWARE_SpaceVisible" attributeName="visibility" attributeType="CSS" begin="4.375s;SOFTWARE_SpaceHidden.end" dur="0s" to="visible"/&gt;&lt;set id="SOFTWARE_SpaceHidden" attributeName="visibility" attributeType="CSS" begin="SOFTWARE_SpaceVisible.end" dur="0s" to="hidden"/&gt;</v>
      </c>
      <c r="G25" s="8"/>
      <c r="H25" s="2"/>
    </row>
    <row r="26" spans="1:8" x14ac:dyDescent="0.3">
      <c r="A26" s="6" t="s">
        <v>21</v>
      </c>
      <c r="B26" s="6">
        <f t="shared" si="4"/>
        <v>4.5</v>
      </c>
      <c r="C26" s="6"/>
      <c r="D26" s="7"/>
      <c r="E26" s="7"/>
      <c r="F26" s="2" t="str">
        <f t="shared" si="3"/>
        <v>&lt;set id="SOFTWARE_EngineerVisible" attributeName="visibility" attributeType="CSS" begin="4.5s;SOFTWARE_EngineerHidden.end" dur="0s" to="visible"/&gt;&lt;set id="SOFTWARE_EngineerHidden" attributeName="visibility" attributeType="CSS" begin="SOFTWARE_EngineerVisible.end" dur="0s" to="hidden"/&gt;</v>
      </c>
      <c r="G26" s="7"/>
      <c r="H26" s="2"/>
    </row>
    <row r="27" spans="1:8" x14ac:dyDescent="0.3">
      <c r="A27" s="6" t="s">
        <v>22</v>
      </c>
      <c r="B27" s="6">
        <f t="shared" si="4"/>
        <v>4.625</v>
      </c>
      <c r="C27" s="8"/>
      <c r="D27" s="8"/>
      <c r="E27" s="8"/>
      <c r="F27" s="2" t="str">
        <f t="shared" si="3"/>
        <v>&lt;set id="SOFTWARE_ENgineer2Visible" attributeName="visibility" attributeType="CSS" begin="4.625s;SOFTWARE_ENgineer2Hidden.end" dur="0s" to="visible"/&gt;&lt;set id="SOFTWARE_ENgineer2Hidden" attributeName="visibility" attributeType="CSS" begin="SOFTWARE_ENgineer2Visible.end" dur="0s" to="hidden"/&gt;</v>
      </c>
      <c r="G27" s="7"/>
      <c r="H27" s="2"/>
    </row>
    <row r="28" spans="1:8" x14ac:dyDescent="0.3">
      <c r="A28" s="8" t="s">
        <v>23</v>
      </c>
      <c r="B28" s="6">
        <f t="shared" si="4"/>
        <v>4.75</v>
      </c>
      <c r="C28" s="6"/>
      <c r="D28" s="7"/>
      <c r="E28" s="7"/>
      <c r="F28" s="2" t="str">
        <f t="shared" si="3"/>
        <v>&lt;set id="SOFTWARE_ENGineer3Visible" attributeName="visibility" attributeType="CSS" begin="4.75s;SOFTWARE_ENGineer3Hidden.end" dur="0s" to="visible"/&gt;&lt;set id="SOFTWARE_ENGineer3Hidden" attributeName="visibility" attributeType="CSS" begin="SOFTWARE_ENGineer3Visible.end" dur="0s" to="hidden"/&gt;</v>
      </c>
      <c r="G28" s="7"/>
      <c r="H28" s="2"/>
    </row>
    <row r="29" spans="1:8" x14ac:dyDescent="0.3">
      <c r="A29" s="6" t="s">
        <v>24</v>
      </c>
      <c r="B29" s="6">
        <f t="shared" si="4"/>
        <v>4.875</v>
      </c>
      <c r="C29" s="6"/>
      <c r="D29" s="7"/>
      <c r="E29" s="7"/>
      <c r="F29" s="2" t="str">
        <f t="shared" si="3"/>
        <v>&lt;set id="SOFTWARE_ENGIneer4Visible" attributeName="visibility" attributeType="CSS" begin="4.875s;SOFTWARE_ENGIneer4Hidden.end" dur="0s" to="visible"/&gt;&lt;set id="SOFTWARE_ENGIneer4Hidden" attributeName="visibility" attributeType="CSS" begin="SOFTWARE_ENGIneer4Visible.end" dur="0s" to="hidden"/&gt;</v>
      </c>
      <c r="G29" s="7"/>
      <c r="H29" s="2"/>
    </row>
    <row r="30" spans="1:8" x14ac:dyDescent="0.3">
      <c r="A30" s="6" t="s">
        <v>25</v>
      </c>
      <c r="B30" s="6">
        <f t="shared" si="4"/>
        <v>5</v>
      </c>
      <c r="C30" s="6"/>
      <c r="D30" s="7"/>
      <c r="E30" s="7"/>
      <c r="F30" s="2" t="str">
        <f t="shared" si="3"/>
        <v>&lt;set id="SOFTWARE_ENGINeer5Visible" attributeName="visibility" attributeType="CSS" begin="5s;SOFTWARE_ENGINeer5Hidden.end" dur="0s" to="visible"/&gt;&lt;set id="SOFTWARE_ENGINeer5Hidden" attributeName="visibility" attributeType="CSS" begin="SOFTWARE_ENGINeer5Visible.end" dur="0s" to="hidden"/&gt;</v>
      </c>
      <c r="G30" s="7"/>
      <c r="H30" s="2"/>
    </row>
    <row r="31" spans="1:8" x14ac:dyDescent="0.3">
      <c r="A31" s="6" t="s">
        <v>26</v>
      </c>
      <c r="B31" s="6">
        <f t="shared" si="4"/>
        <v>5.125</v>
      </c>
      <c r="C31" s="6"/>
      <c r="D31" s="7"/>
      <c r="E31" s="7"/>
      <c r="F31" s="2" t="str">
        <f t="shared" si="3"/>
        <v>&lt;set id="SOFTWARE_ENGINEer6Visible" attributeName="visibility" attributeType="CSS" begin="5.125s;SOFTWARE_ENGINEer6Hidden.end" dur="0s" to="visible"/&gt;&lt;set id="SOFTWARE_ENGINEer6Hidden" attributeName="visibility" attributeType="CSS" begin="SOFTWARE_ENGINEer6Visible.end" dur="0s" to="hidden"/&gt;</v>
      </c>
      <c r="G31" s="7"/>
      <c r="H31" s="2"/>
    </row>
    <row r="32" spans="1:8" x14ac:dyDescent="0.3">
      <c r="A32" s="6" t="s">
        <v>27</v>
      </c>
      <c r="B32" s="6">
        <f t="shared" si="4"/>
        <v>5.25</v>
      </c>
      <c r="C32" s="6"/>
      <c r="D32" s="7"/>
      <c r="E32" s="7"/>
      <c r="F32" s="2" t="str">
        <f t="shared" si="3"/>
        <v>&lt;set id="SOFTWARE_ENGINEEr7Visible" attributeName="visibility" attributeType="CSS" begin="5.25s;SOFTWARE_ENGINEEr7Hidden.end" dur="0s" to="visible"/&gt;&lt;set id="SOFTWARE_ENGINEEr7Hidden" attributeName="visibility" attributeType="CSS" begin="SOFTWARE_ENGINEEr7Visible.end" dur="0s" to="hidden"/&gt;</v>
      </c>
      <c r="G32" s="7"/>
      <c r="H32" s="2"/>
    </row>
    <row r="33" spans="1:8" x14ac:dyDescent="0.3">
      <c r="A33" s="6" t="s">
        <v>28</v>
      </c>
      <c r="B33" s="6">
        <f t="shared" si="4"/>
        <v>5.375</v>
      </c>
      <c r="C33" s="6">
        <v>1</v>
      </c>
      <c r="D33" s="7"/>
      <c r="E33" s="7"/>
      <c r="F33" s="2" t="str">
        <f t="shared" si="3"/>
        <v>&lt;set id="SOFTWARE_ENGINEER8Visible" attributeName="visibility" attributeType="CSS" begin="5.375s;SOFTWARE_ENGINEER8Hidden.end" dur="1s" to="visible"/&gt;&lt;set id="SOFTWARE_ENGINEER8Hidden" attributeName="visibility" attributeType="CSS" begin="SOFTWARE_ENGINEER8Visible.end" dur="0s" to="hidden"/&gt;</v>
      </c>
      <c r="G33" s="7"/>
      <c r="H33" s="2"/>
    </row>
    <row r="34" spans="1:8" x14ac:dyDescent="0.3">
      <c r="A34" s="6"/>
      <c r="B34" s="6"/>
      <c r="C34" s="6"/>
      <c r="D34" s="7"/>
      <c r="E34" s="7"/>
      <c r="F34" s="7"/>
      <c r="G34" s="7"/>
      <c r="H34" s="2"/>
    </row>
    <row r="35" spans="1:8" x14ac:dyDescent="0.3">
      <c r="A35" s="6"/>
      <c r="B35" s="6">
        <f>SUM(B33:C33)</f>
        <v>6.375</v>
      </c>
      <c r="C35" s="6"/>
      <c r="D35" s="7"/>
      <c r="E35" s="7"/>
      <c r="F35" s="7"/>
      <c r="G35" s="7"/>
      <c r="H35" s="2"/>
    </row>
    <row r="36" spans="1:8" x14ac:dyDescent="0.3">
      <c r="A36" s="6"/>
      <c r="B36" s="6"/>
      <c r="C36" s="6"/>
      <c r="D36" s="7"/>
      <c r="E36" s="7"/>
      <c r="F36" s="7"/>
      <c r="G36" s="7"/>
      <c r="H36" s="2"/>
    </row>
    <row r="37" spans="1:8" x14ac:dyDescent="0.3">
      <c r="A37" s="6"/>
      <c r="B37" s="6"/>
      <c r="C37" s="6"/>
      <c r="D37" s="7"/>
      <c r="E37" s="7"/>
      <c r="F37" s="7"/>
      <c r="G37" s="7"/>
      <c r="H37" s="2"/>
    </row>
    <row r="38" spans="1:8" x14ac:dyDescent="0.3">
      <c r="A38" s="6"/>
      <c r="B38" s="6"/>
      <c r="C38" s="6"/>
      <c r="D38" s="7"/>
      <c r="E38" s="7"/>
      <c r="F38" s="7"/>
      <c r="G38" s="7"/>
      <c r="H38" s="2"/>
    </row>
    <row r="39" spans="1:8" x14ac:dyDescent="0.3">
      <c r="A39" s="6"/>
      <c r="B39" s="6"/>
      <c r="C39" s="6"/>
      <c r="D39" s="7"/>
      <c r="E39" s="7"/>
      <c r="F39" s="7"/>
      <c r="G39" s="7"/>
      <c r="H39" s="2"/>
    </row>
    <row r="40" spans="1:8" x14ac:dyDescent="0.3">
      <c r="A40" s="6"/>
      <c r="B40" s="6"/>
      <c r="C40" s="6"/>
      <c r="D40" s="7"/>
      <c r="E40" s="7"/>
      <c r="F40" s="7"/>
      <c r="G40" s="7"/>
      <c r="H40" s="2"/>
    </row>
    <row r="41" spans="1:8" x14ac:dyDescent="0.3">
      <c r="A41" s="6"/>
      <c r="B41" s="6"/>
      <c r="C41" s="6"/>
      <c r="D41" s="7"/>
      <c r="E41" s="7"/>
      <c r="F41" s="7"/>
      <c r="G41" s="7"/>
      <c r="H41" s="2"/>
    </row>
    <row r="42" spans="1:8" x14ac:dyDescent="0.3">
      <c r="A42" s="6"/>
      <c r="B42" s="6"/>
      <c r="C42" s="6"/>
      <c r="D42" s="7"/>
      <c r="E42" s="7"/>
      <c r="F42" s="7"/>
      <c r="G42" s="7"/>
      <c r="H42" s="2"/>
    </row>
    <row r="43" spans="1:8" x14ac:dyDescent="0.3">
      <c r="A43" s="6"/>
      <c r="B43" s="6"/>
      <c r="C43" s="6"/>
      <c r="D43" s="7"/>
      <c r="E43" s="7"/>
      <c r="F43" s="7"/>
      <c r="G43" s="7"/>
      <c r="H43" s="2"/>
    </row>
    <row r="44" spans="1:8" x14ac:dyDescent="0.3">
      <c r="A44" s="6"/>
      <c r="B44" s="6"/>
      <c r="C44" s="6"/>
      <c r="D44" s="7"/>
      <c r="E44" s="7"/>
      <c r="F44" s="7"/>
      <c r="G44" s="7"/>
      <c r="H44" s="2"/>
    </row>
    <row r="45" spans="1:8" x14ac:dyDescent="0.3">
      <c r="A45" s="6"/>
      <c r="B45" s="6"/>
      <c r="C45" s="6"/>
      <c r="D45" s="7"/>
      <c r="E45" s="7"/>
      <c r="F45" s="7"/>
      <c r="G45" s="7"/>
      <c r="H45" s="2"/>
    </row>
    <row r="46" spans="1:8" x14ac:dyDescent="0.3">
      <c r="A46" s="6"/>
      <c r="B46" s="6"/>
      <c r="C46" s="6"/>
      <c r="D46" s="7"/>
      <c r="E46" s="7"/>
      <c r="F46" s="7"/>
      <c r="G46" s="7"/>
      <c r="H46" s="2"/>
    </row>
    <row r="47" spans="1:8" x14ac:dyDescent="0.3">
      <c r="A47" s="6"/>
      <c r="B47" s="6"/>
      <c r="C47" s="6"/>
      <c r="D47" s="7"/>
      <c r="E47" s="7"/>
      <c r="F47" s="7"/>
      <c r="G47" s="7"/>
      <c r="H47" s="2"/>
    </row>
    <row r="48" spans="1:8" x14ac:dyDescent="0.3">
      <c r="A48" s="6"/>
      <c r="B48" s="6"/>
      <c r="C48" s="6"/>
      <c r="D48" s="7"/>
      <c r="E48" s="7"/>
      <c r="F48" s="7"/>
      <c r="G48" s="7"/>
      <c r="H48" s="2"/>
    </row>
    <row r="49" spans="1:8" x14ac:dyDescent="0.3">
      <c r="A49" s="6"/>
      <c r="B49" s="6"/>
      <c r="C49" s="6"/>
      <c r="D49" s="7"/>
      <c r="E49" s="7"/>
      <c r="F49" s="7"/>
      <c r="G49" s="7"/>
      <c r="H49" s="2"/>
    </row>
    <row r="50" spans="1:8" x14ac:dyDescent="0.3">
      <c r="A50" s="6"/>
      <c r="B50" s="6"/>
      <c r="C50" s="6"/>
      <c r="D50" s="7"/>
      <c r="E50" s="7"/>
      <c r="F50" s="7"/>
      <c r="G50" s="7"/>
      <c r="H50" s="2"/>
    </row>
    <row r="51" spans="1:8" x14ac:dyDescent="0.3">
      <c r="A51" s="6"/>
      <c r="B51" s="6"/>
      <c r="C51" s="6"/>
      <c r="D51" s="7"/>
      <c r="E51" s="7"/>
      <c r="F51" s="7"/>
      <c r="G51" s="7"/>
      <c r="H51" s="2"/>
    </row>
    <row r="52" spans="1:8" x14ac:dyDescent="0.3">
      <c r="A52" s="6"/>
      <c r="B52" s="6"/>
      <c r="C52" s="6"/>
      <c r="D52" s="7"/>
      <c r="E52" s="7"/>
      <c r="F52" s="7"/>
      <c r="G52" s="7"/>
      <c r="H52" s="2"/>
    </row>
    <row r="53" spans="1:8" x14ac:dyDescent="0.3">
      <c r="A53" s="6"/>
      <c r="B53" s="6"/>
      <c r="C53" s="6"/>
      <c r="D53" s="7"/>
      <c r="E53" s="7"/>
      <c r="F53" s="7"/>
      <c r="G53" s="7"/>
      <c r="H53" s="2"/>
    </row>
    <row r="54" spans="1:8" x14ac:dyDescent="0.3">
      <c r="A54" s="6"/>
      <c r="B54" s="6"/>
      <c r="C54" s="6"/>
      <c r="D54" s="7"/>
      <c r="E54" s="7"/>
      <c r="F54" s="7"/>
      <c r="G54" s="7"/>
      <c r="H54" s="2"/>
    </row>
    <row r="55" spans="1:8" x14ac:dyDescent="0.3">
      <c r="A55" s="6"/>
      <c r="B55" s="6"/>
      <c r="C55" s="6"/>
      <c r="D55" s="7"/>
      <c r="E55" s="7"/>
      <c r="F55" s="7"/>
      <c r="G55" s="7"/>
      <c r="H55" s="2"/>
    </row>
    <row r="56" spans="1:8" x14ac:dyDescent="0.3">
      <c r="A56" s="6"/>
      <c r="B56" s="6"/>
      <c r="C56" s="6"/>
      <c r="D56" s="7"/>
      <c r="E56" s="7"/>
      <c r="F56" s="7"/>
      <c r="G56" s="7"/>
      <c r="H56" s="2"/>
    </row>
    <row r="57" spans="1:8" x14ac:dyDescent="0.3">
      <c r="A57" s="6"/>
      <c r="B57" s="6"/>
      <c r="C57" s="6"/>
      <c r="D57" s="7"/>
      <c r="E57" s="7"/>
      <c r="F57" s="7"/>
      <c r="G57" s="7"/>
      <c r="H57" s="2"/>
    </row>
    <row r="58" spans="1:8" x14ac:dyDescent="0.3">
      <c r="A58" s="6"/>
      <c r="B58" s="6"/>
      <c r="C58" s="6"/>
      <c r="D58" s="7"/>
      <c r="E58" s="7"/>
      <c r="F58" s="7"/>
      <c r="G58" s="7"/>
    </row>
    <row r="59" spans="1:8" x14ac:dyDescent="0.3">
      <c r="A59" s="8"/>
      <c r="B59" s="8"/>
      <c r="C59" s="8"/>
      <c r="D59" s="8"/>
      <c r="E59" s="8"/>
      <c r="F59" s="8"/>
      <c r="G59" s="8"/>
    </row>
    <row r="60" spans="1:8" x14ac:dyDescent="0.3">
      <c r="A60" s="8"/>
      <c r="B60" s="8"/>
      <c r="C60" s="8"/>
      <c r="D60" s="8"/>
      <c r="E60" s="8"/>
      <c r="F60" s="8"/>
      <c r="G60" s="8"/>
    </row>
    <row r="61" spans="1:8" x14ac:dyDescent="0.3">
      <c r="A61" s="8"/>
      <c r="B61" s="8"/>
      <c r="C61" s="8"/>
      <c r="D61" s="8"/>
      <c r="E61" s="8"/>
      <c r="F61" s="8"/>
      <c r="G61" s="8"/>
    </row>
    <row r="62" spans="1:8" x14ac:dyDescent="0.3">
      <c r="A62" s="8"/>
      <c r="B62" s="8"/>
      <c r="C62" s="8"/>
      <c r="D62" s="8"/>
      <c r="E62" s="8"/>
      <c r="F62" s="8"/>
      <c r="G62" s="8"/>
    </row>
    <row r="63" spans="1:8" x14ac:dyDescent="0.3">
      <c r="A63" s="8"/>
      <c r="B63" s="8"/>
      <c r="C63" s="8"/>
      <c r="D63" s="8"/>
      <c r="E63" s="8"/>
      <c r="F63" s="8"/>
      <c r="G6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31AF-84BB-46A6-94D2-04793AD7EDFC}">
  <dimension ref="A1:Y30"/>
  <sheetViews>
    <sheetView tabSelected="1" topLeftCell="D4" workbookViewId="0">
      <selection activeCell="G13" sqref="G13"/>
    </sheetView>
  </sheetViews>
  <sheetFormatPr defaultRowHeight="14.4" x14ac:dyDescent="0.3"/>
  <cols>
    <col min="1" max="1" width="23.6640625" customWidth="1"/>
    <col min="2" max="4" width="30.5546875" customWidth="1"/>
    <col min="5" max="5" width="30.5546875" style="16" customWidth="1"/>
    <col min="6" max="6" width="29.77734375" customWidth="1"/>
  </cols>
  <sheetData>
    <row r="1" spans="1:25" x14ac:dyDescent="0.3">
      <c r="A1" t="s">
        <v>32</v>
      </c>
      <c r="B1" t="str">
        <f>CONCATENATE(A1,"Animation")</f>
        <v>FirstLineAnimation</v>
      </c>
      <c r="C1" s="16">
        <f>Timeline!B9</f>
        <v>5.4054054054054057E-2</v>
      </c>
      <c r="D1" s="16">
        <f>Timeline!B65</f>
        <v>0.43243243243243246</v>
      </c>
      <c r="E1" s="18">
        <f>C1*100</f>
        <v>5.4054054054054053</v>
      </c>
      <c r="F1" s="20">
        <f>D1*100</f>
        <v>43.243243243243242</v>
      </c>
      <c r="G1" t="str">
        <f>CONCATENATE("@keyframes ",B1, " { 0%, 100% {opacity: 1 } }")</f>
        <v>@keyframes FirstLineAnimation { 0%, 100% {opacity: 1 } }</v>
      </c>
      <c r="Y1" t="str">
        <f>CONCATENATE(".",B1, " { animation: ", B1, " 9.25s linear infinite normal; }")</f>
        <v>.FirstLineAnimation { animation: FirstLineAnimation 9.25s linear infinite normal; }</v>
      </c>
    </row>
    <row r="2" spans="1:25" x14ac:dyDescent="0.3">
      <c r="A2" s="6" t="s">
        <v>0</v>
      </c>
      <c r="B2" t="str">
        <f t="shared" ref="B2:B13" si="0">CONCATENATE(A2,"Animation")</f>
        <v>CarolineAnimation</v>
      </c>
      <c r="C2" s="16">
        <f>Timeline!B11</f>
        <v>6.7567567567567571E-2</v>
      </c>
      <c r="D2" s="16">
        <f>Timeline!B63</f>
        <v>0.41891891891891891</v>
      </c>
      <c r="E2" s="18">
        <f t="shared" ref="E2:E30" si="1">C2*100</f>
        <v>6.756756756756757</v>
      </c>
      <c r="F2" s="20">
        <f t="shared" ref="F2:F30" si="2">D2*100</f>
        <v>41.891891891891895</v>
      </c>
      <c r="G2" t="str">
        <f t="shared" ref="G2:G13" si="3">CONCATENATE("@keyframes ",B2, " { 0%, ",ROUND(E2,3)- 0.001, "% {opacity: 0} ",ROUND(E2,3), "%, ",ROUND(E3,3)-0.001, "% {opacity: 1} ", ROUND(E3,3), "%, ", ROUND(F2, 3)-0.001,"% {opacity: 0} ", ROUND(F2, 3),"%, ", ROUND(F1, 3)-0.001,"% {opacity: 1 } ", ROUND(F1, 3), "%, 100% {opacity: 0} }")</f>
        <v>@keyframes CarolineAnimation { 0%, 6.756% {opacity: 0} 6.757%, 8.107% {opacity: 1} 8.108%, 41.891% {opacity: 0} 41.892%, 43.242% {opacity: 1 } 43.243%, 100% {opacity: 0} }</v>
      </c>
      <c r="H2" s="9"/>
      <c r="Y2" t="str">
        <f t="shared" ref="Y2:Y30" si="4">CONCATENATE(".",B2, " { animation: ", B2, " 9.25s linear infinite normal; }")</f>
        <v>.CarolineAnimation { animation: CarolineAnimation 9.25s linear infinite normal; }</v>
      </c>
    </row>
    <row r="3" spans="1:25" x14ac:dyDescent="0.3">
      <c r="A3" s="6" t="s">
        <v>2</v>
      </c>
      <c r="B3" t="str">
        <f t="shared" si="0"/>
        <v>CAroline2Animation</v>
      </c>
      <c r="C3" s="16">
        <f>Timeline!B13</f>
        <v>8.1081081081081086E-2</v>
      </c>
      <c r="D3" s="16">
        <f>Timeline!B61</f>
        <v>0.40540540540540543</v>
      </c>
      <c r="E3" s="18">
        <f>C3*100</f>
        <v>8.1081081081081088</v>
      </c>
      <c r="F3" s="19">
        <f t="shared" si="2"/>
        <v>40.54054054054054</v>
      </c>
      <c r="G3" t="str">
        <f t="shared" si="3"/>
        <v>@keyframes CAroline2Animation { 0%, 8.107% {opacity: 0} 8.108%, 9.458% {opacity: 1} 9.459%, 40.54% {opacity: 0} 40.541%, 41.891% {opacity: 1 } 41.892%, 100% {opacity: 0} }</v>
      </c>
      <c r="Y3" t="str">
        <f t="shared" si="4"/>
        <v>.CAroline2Animation { animation: CAroline2Animation 9.25s linear infinite normal; }</v>
      </c>
    </row>
    <row r="4" spans="1:25" x14ac:dyDescent="0.3">
      <c r="A4" s="6" t="s">
        <v>3</v>
      </c>
      <c r="B4" t="str">
        <f t="shared" si="0"/>
        <v>CARoline3Animation</v>
      </c>
      <c r="C4" s="16">
        <f>Timeline!B15</f>
        <v>9.45945945945946E-2</v>
      </c>
      <c r="D4" s="16">
        <f>Timeline!B59</f>
        <v>0.39189189189189189</v>
      </c>
      <c r="E4" s="18">
        <f>C4*100</f>
        <v>9.4594594594594597</v>
      </c>
      <c r="F4" s="19">
        <f t="shared" si="2"/>
        <v>39.189189189189186</v>
      </c>
      <c r="G4" t="str">
        <f t="shared" si="3"/>
        <v>@keyframes CARoline3Animation { 0%, 9.458% {opacity: 0} 9.459%, 10.81% {opacity: 1} 10.811%, 39.188% {opacity: 0} 39.189%, 40.54% {opacity: 1 } 40.541%, 100% {opacity: 0} }</v>
      </c>
      <c r="Y4" t="str">
        <f t="shared" si="4"/>
        <v>.CARoline3Animation { animation: CARoline3Animation 9.25s linear infinite normal; }</v>
      </c>
    </row>
    <row r="5" spans="1:25" x14ac:dyDescent="0.3">
      <c r="A5" s="6" t="s">
        <v>4</v>
      </c>
      <c r="B5" t="str">
        <f t="shared" si="0"/>
        <v>CAROline4Animation</v>
      </c>
      <c r="C5" s="16">
        <f>Timeline!B17</f>
        <v>0.10810810810810811</v>
      </c>
      <c r="D5" s="16">
        <f>Timeline!B57</f>
        <v>0.3783783783783784</v>
      </c>
      <c r="E5" s="18">
        <f>C5*100</f>
        <v>10.810810810810811</v>
      </c>
      <c r="F5" s="19">
        <f t="shared" si="2"/>
        <v>37.837837837837839</v>
      </c>
      <c r="G5" t="str">
        <f t="shared" si="3"/>
        <v>@keyframes CAROline4Animation { 0%, 10.81% {opacity: 0} 10.811%, 12.161% {opacity: 1} 12.162%, 37.837% {opacity: 0} 37.838%, 39.188% {opacity: 1 } 39.189%, 100% {opacity: 0} }</v>
      </c>
      <c r="Y5" t="str">
        <f t="shared" si="4"/>
        <v>.CAROline4Animation { animation: CAROline4Animation 9.25s linear infinite normal; }</v>
      </c>
    </row>
    <row r="6" spans="1:25" x14ac:dyDescent="0.3">
      <c r="A6" s="6" t="s">
        <v>5</v>
      </c>
      <c r="B6" t="str">
        <f t="shared" si="0"/>
        <v>CAROLine5Animation</v>
      </c>
      <c r="C6" s="16">
        <f>Timeline!B19</f>
        <v>0.12162162162162163</v>
      </c>
      <c r="D6" s="16">
        <f>Timeline!B55</f>
        <v>0.36486486486486486</v>
      </c>
      <c r="E6" s="18">
        <f>C6*100</f>
        <v>12.162162162162163</v>
      </c>
      <c r="F6" s="19">
        <f t="shared" si="2"/>
        <v>36.486486486486484</v>
      </c>
      <c r="G6" t="str">
        <f t="shared" si="3"/>
        <v>@keyframes CAROLine5Animation { 0%, 12.161% {opacity: 0} 12.162%, 13.513% {opacity: 1} 13.514%, 36.485% {opacity: 0} 36.486%, 37.837% {opacity: 1 } 37.838%, 100% {opacity: 0} }</v>
      </c>
      <c r="Y6" t="str">
        <f t="shared" si="4"/>
        <v>.CAROLine5Animation { animation: CAROLine5Animation 9.25s linear infinite normal; }</v>
      </c>
    </row>
    <row r="7" spans="1:25" x14ac:dyDescent="0.3">
      <c r="A7" s="6" t="s">
        <v>6</v>
      </c>
      <c r="B7" t="str">
        <f t="shared" si="0"/>
        <v>CAROLIne6Animation</v>
      </c>
      <c r="C7" s="16">
        <f>Timeline!B21</f>
        <v>0.13513513513513514</v>
      </c>
      <c r="D7" s="16">
        <f>Timeline!B53</f>
        <v>0.35135135135135137</v>
      </c>
      <c r="E7" s="18">
        <f>C7*100</f>
        <v>13.513513513513514</v>
      </c>
      <c r="F7" s="19">
        <f t="shared" si="2"/>
        <v>35.135135135135137</v>
      </c>
      <c r="G7" t="str">
        <f t="shared" si="3"/>
        <v>@keyframes CAROLIne6Animation { 0%, 13.513% {opacity: 0} 13.514%, 14.864% {opacity: 1} 14.865%, 35.134% {opacity: 0} 35.135%, 36.485% {opacity: 1 } 36.486%, 100% {opacity: 0} }</v>
      </c>
      <c r="Y7" t="str">
        <f t="shared" si="4"/>
        <v>.CAROLIne6Animation { animation: CAROLIne6Animation 9.25s linear infinite normal; }</v>
      </c>
    </row>
    <row r="8" spans="1:25" x14ac:dyDescent="0.3">
      <c r="A8" s="6" t="s">
        <v>7</v>
      </c>
      <c r="B8" t="str">
        <f t="shared" si="0"/>
        <v>CAROLINe7Animation</v>
      </c>
      <c r="C8" s="16">
        <f>Timeline!B23</f>
        <v>0.14864864864864866</v>
      </c>
      <c r="D8" s="16">
        <f>Timeline!B51</f>
        <v>0.33783783783783783</v>
      </c>
      <c r="E8" s="18">
        <f>C8*100</f>
        <v>14.864864864864865</v>
      </c>
      <c r="F8" s="19">
        <f t="shared" si="2"/>
        <v>33.783783783783782</v>
      </c>
      <c r="G8" t="str">
        <f t="shared" si="3"/>
        <v>@keyframes CAROLINe7Animation { 0%, 14.864% {opacity: 0} 14.865%, 16.215% {opacity: 1} 16.216%, 33.783% {opacity: 0} 33.784%, 35.134% {opacity: 1 } 35.135%, 100% {opacity: 0} }</v>
      </c>
      <c r="Y8" t="str">
        <f t="shared" si="4"/>
        <v>.CAROLINe7Animation { animation: CAROLINe7Animation 9.25s linear infinite normal; }</v>
      </c>
    </row>
    <row r="9" spans="1:25" x14ac:dyDescent="0.3">
      <c r="A9" s="6" t="s">
        <v>8</v>
      </c>
      <c r="B9" t="str">
        <f t="shared" si="0"/>
        <v>CAROLINE8Animation</v>
      </c>
      <c r="C9" s="16">
        <f>Timeline!B25</f>
        <v>0.16216216216216217</v>
      </c>
      <c r="D9" s="16">
        <f>Timeline!B49</f>
        <v>0.32432432432432434</v>
      </c>
      <c r="E9" s="18">
        <f>C9*100</f>
        <v>16.216216216216218</v>
      </c>
      <c r="F9" s="19">
        <f t="shared" si="2"/>
        <v>32.432432432432435</v>
      </c>
      <c r="G9" t="str">
        <f t="shared" si="3"/>
        <v>@keyframes CAROLINE8Animation { 0%, 16.215% {opacity: 0} 16.216%, 17.567% {opacity: 1} 17.568%, 32.431% {opacity: 0} 32.432%, 33.783% {opacity: 1 } 33.784%, 100% {opacity: 0} }</v>
      </c>
      <c r="Y9" t="str">
        <f t="shared" si="4"/>
        <v>.CAROLINE8Animation { animation: CAROLINE8Animation 9.25s linear infinite normal; }</v>
      </c>
    </row>
    <row r="10" spans="1:25" x14ac:dyDescent="0.3">
      <c r="A10" s="6" t="s">
        <v>9</v>
      </c>
      <c r="B10" t="str">
        <f t="shared" si="0"/>
        <v>CAROLINE_SpaceAnimation</v>
      </c>
      <c r="C10" s="16">
        <f>Timeline!B27</f>
        <v>0.17567567567567569</v>
      </c>
      <c r="D10" s="16">
        <f>Timeline!B47</f>
        <v>0.3108108108108108</v>
      </c>
      <c r="E10" s="18">
        <f t="shared" si="1"/>
        <v>17.567567567567568</v>
      </c>
      <c r="F10" s="19">
        <f t="shared" si="2"/>
        <v>31.081081081081081</v>
      </c>
      <c r="G10" t="str">
        <f t="shared" si="3"/>
        <v>@keyframes CAROLINE_SpaceAnimation { 0%, 17.567% {opacity: 0} 17.568%, 18.918% {opacity: 1} 18.919%, 31.08% {opacity: 0} 31.081%, 32.431% {opacity: 1 } 32.432%, 100% {opacity: 0} }</v>
      </c>
      <c r="Y10" t="str">
        <f t="shared" si="4"/>
        <v>.CAROLINE_SpaceAnimation { animation: CAROLINE_SpaceAnimation 9.25s linear infinite normal; }</v>
      </c>
    </row>
    <row r="11" spans="1:25" x14ac:dyDescent="0.3">
      <c r="A11" s="6" t="s">
        <v>10</v>
      </c>
      <c r="B11" t="str">
        <f t="shared" si="0"/>
        <v>CAROLINE_HamAnimation</v>
      </c>
      <c r="C11" s="16">
        <f>Timeline!B29</f>
        <v>0.1891891891891892</v>
      </c>
      <c r="D11" s="16">
        <f>Timeline!B45</f>
        <v>0.29729729729729731</v>
      </c>
      <c r="E11" s="18">
        <f t="shared" si="1"/>
        <v>18.918918918918919</v>
      </c>
      <c r="F11" s="19">
        <f t="shared" si="2"/>
        <v>29.72972972972973</v>
      </c>
      <c r="G11" t="str">
        <f t="shared" si="3"/>
        <v>@keyframes CAROLINE_HamAnimation { 0%, 18.918% {opacity: 0} 18.919%, 20.269% {opacity: 1} 20.27%, 29.729% {opacity: 0} 29.73%, 31.08% {opacity: 1 } 31.081%, 100% {opacity: 0} }</v>
      </c>
      <c r="Y11" t="str">
        <f t="shared" si="4"/>
        <v>.CAROLINE_HamAnimation { animation: CAROLINE_HamAnimation 9.25s linear infinite normal; }</v>
      </c>
    </row>
    <row r="12" spans="1:25" x14ac:dyDescent="0.3">
      <c r="A12" s="6" t="s">
        <v>11</v>
      </c>
      <c r="B12" t="str">
        <f t="shared" si="0"/>
        <v>CAROLINE_HAm2Animation</v>
      </c>
      <c r="C12" s="16">
        <f>Timeline!B31</f>
        <v>0.20270270270270271</v>
      </c>
      <c r="D12" s="16">
        <f>Timeline!B43</f>
        <v>0.28378378378378377</v>
      </c>
      <c r="E12" s="18">
        <f t="shared" si="1"/>
        <v>20.27027027027027</v>
      </c>
      <c r="F12" s="19">
        <f t="shared" si="2"/>
        <v>28.378378378378379</v>
      </c>
      <c r="G12" t="str">
        <f t="shared" si="3"/>
        <v>@keyframes CAROLINE_HAm2Animation { 0%, 20.269% {opacity: 0} 20.27%, 21.621% {opacity: 1} 21.622%, 28.377% {opacity: 0} 28.378%, 29.729% {opacity: 1 } 29.73%, 100% {opacity: 0} }</v>
      </c>
      <c r="Y12" t="str">
        <f t="shared" si="4"/>
        <v>.CAROLINE_HAm2Animation { animation: CAROLINE_HAm2Animation 9.25s linear infinite normal; }</v>
      </c>
    </row>
    <row r="13" spans="1:25" x14ac:dyDescent="0.3">
      <c r="A13" s="6" t="s">
        <v>12</v>
      </c>
      <c r="B13" t="str">
        <f t="shared" si="0"/>
        <v>CAROLINE_HAM3Animation</v>
      </c>
      <c r="C13" s="16">
        <f>Timeline!B33</f>
        <v>0.21621621621621623</v>
      </c>
      <c r="D13" s="16">
        <f>Timeline!B43</f>
        <v>0.28378378378378377</v>
      </c>
      <c r="E13" s="18">
        <f t="shared" si="1"/>
        <v>21.621621621621621</v>
      </c>
      <c r="F13" s="20">
        <f t="shared" si="2"/>
        <v>28.378378378378379</v>
      </c>
      <c r="G13" t="str">
        <f>CONCATENATE("@keyframes ",B13, " { 0%, ",ROUND(E13,3)- 0.001, "% {opacity: 0} ",ROUND(E13,3), "%, ", ROUND(F13, 3)-0.001,"% {opacity: 1} ", ROUND(F13, 3),"%, 100% {opacity: 0} }")</f>
        <v>@keyframes CAROLINE_HAM3Animation { 0%, 21.621% {opacity: 0} 21.622%, 28.377% {opacity: 1} 28.378%, 100% {opacity: 0} }</v>
      </c>
      <c r="Y13" t="str">
        <f t="shared" si="4"/>
        <v>.CAROLINE_HAM3Animation { animation: CAROLINE_HAM3Animation 9.25s linear infinite normal; }</v>
      </c>
    </row>
    <row r="14" spans="1:25" x14ac:dyDescent="0.3">
      <c r="A14" s="6" t="s">
        <v>1</v>
      </c>
      <c r="B14" t="str">
        <f>CONCATENATE(A14,"Animation")</f>
        <v>SoftwareAnimation</v>
      </c>
      <c r="C14" s="16">
        <f>Timeline!B75</f>
        <v>0.5</v>
      </c>
      <c r="D14" s="16">
        <f>Timeline!B147</f>
        <v>0.98648648648648651</v>
      </c>
      <c r="E14" s="18">
        <f t="shared" si="1"/>
        <v>50</v>
      </c>
      <c r="F14" s="20">
        <f t="shared" si="2"/>
        <v>98.648648648648646</v>
      </c>
      <c r="G14" t="str">
        <f>CONCATENATE("@keyframes ",B14, " { 0%, ",ROUND(E14,3)- 0.001, "% {opacity: 0} ",ROUND(E14,3), "%, ",ROUND(E15,3)-0.001, "% {opacity: 1} ", ROUND(E15,3), "%, ", ROUND(F14, 3)-0.001,"% {opacity: 0} ", ROUND(F14, 3),"%, 100% {opacity: 1} }")</f>
        <v>@keyframes SoftwareAnimation { 0%, 49.999% {opacity: 0} 50%, 51.35% {opacity: 1} 51.351%, 98.648% {opacity: 0} 98.649%, 100% {opacity: 1} }</v>
      </c>
      <c r="Y14" t="str">
        <f t="shared" si="4"/>
        <v>.SoftwareAnimation { animation: SoftwareAnimation 9.25s linear infinite normal; }</v>
      </c>
    </row>
    <row r="15" spans="1:25" x14ac:dyDescent="0.3">
      <c r="A15" s="6" t="s">
        <v>13</v>
      </c>
      <c r="B15" t="str">
        <f>CONCATENATE(A15,"Animation")</f>
        <v>SOftware2Animation</v>
      </c>
      <c r="C15" s="16">
        <f>Timeline!B77</f>
        <v>0.51351351351351349</v>
      </c>
      <c r="D15" s="16">
        <f>Timeline!B145</f>
        <v>0.97297297297297303</v>
      </c>
      <c r="E15" s="18">
        <f t="shared" si="1"/>
        <v>51.351351351351347</v>
      </c>
      <c r="F15" s="21">
        <f t="shared" si="2"/>
        <v>97.297297297297305</v>
      </c>
      <c r="G15" t="str">
        <f>CONCATENATE("@keyframes ",B15, " { 0%, ",ROUND(E15,3)- 0.001, "% {opacity: 0} ",ROUND(E15,3), "%, ",ROUND(E16,3)-0.001, "% {opacity: 1} ", ROUND(E16,3), "%, ", ROUND(F15, 3)-0.001,"% {opacity: 0} ", ROUND(F15, 3),"%, ", ROUND(F14, 3)-0.001,"% {opacity: 1 } ", ROUND(F14, 3), "%, 100% {opacity: 0} }")</f>
        <v>@keyframes SOftware2Animation { 0%, 51.35% {opacity: 0} 51.351%, 52.702% {opacity: 1} 52.703%, 97.296% {opacity: 0} 97.297%, 98.648% {opacity: 1 } 98.649%, 100% {opacity: 0} }</v>
      </c>
      <c r="Y15" t="str">
        <f t="shared" si="4"/>
        <v>.SOftware2Animation { animation: SOftware2Animation 9.25s linear infinite normal; }</v>
      </c>
    </row>
    <row r="16" spans="1:25" x14ac:dyDescent="0.3">
      <c r="A16" s="6" t="s">
        <v>14</v>
      </c>
      <c r="B16" t="str">
        <f>CONCATENATE(A16,"Animation")</f>
        <v>SOFtware3Animation</v>
      </c>
      <c r="C16" s="16">
        <f>Timeline!B79</f>
        <v>0.52702702702702697</v>
      </c>
      <c r="D16" s="16">
        <f>Timeline!B143</f>
        <v>0.95945945945945943</v>
      </c>
      <c r="E16" s="18">
        <f t="shared" si="1"/>
        <v>52.702702702702695</v>
      </c>
      <c r="F16" s="19">
        <f t="shared" si="2"/>
        <v>95.945945945945937</v>
      </c>
      <c r="G16" t="str">
        <f>CONCATENATE("@keyframes ",B16, " { 0%, ",ROUND(E16,3)- 0.001, "% {opacity: 0} ",ROUND(E16,3), "%, ",ROUND(E17,3)-0.001, "% {opacity: 1} ", ROUND(E17,3), "%, ", ROUND(F16, 3)-0.001,"% {opacity: 0} ", ROUND(F16, 3),"%, ", ROUND(F15, 3)-0.001,"% {opacity: 1 } ", ROUND(F15, 3), "%, 100% {opacity: 0} }")</f>
        <v>@keyframes SOFtware3Animation { 0%, 52.702% {opacity: 0} 52.703%, 54.053% {opacity: 1} 54.054%, 95.945% {opacity: 0} 95.946%, 97.296% {opacity: 1 } 97.297%, 100% {opacity: 0} }</v>
      </c>
      <c r="Y16" t="str">
        <f t="shared" si="4"/>
        <v>.SOFtware3Animation { animation: SOFtware3Animation 9.25s linear infinite normal; }</v>
      </c>
    </row>
    <row r="17" spans="1:25" x14ac:dyDescent="0.3">
      <c r="A17" s="6" t="s">
        <v>15</v>
      </c>
      <c r="B17" t="str">
        <f>CONCATENATE(A17,"Animation")</f>
        <v>SOFTware4Animation</v>
      </c>
      <c r="C17" s="16">
        <f>Timeline!B81</f>
        <v>0.54054054054054057</v>
      </c>
      <c r="D17" s="16">
        <f>Timeline!B141</f>
        <v>0.94594594594594594</v>
      </c>
      <c r="E17" s="18">
        <f t="shared" si="1"/>
        <v>54.054054054054056</v>
      </c>
      <c r="F17" s="19">
        <f t="shared" si="2"/>
        <v>94.594594594594597</v>
      </c>
      <c r="G17" t="str">
        <f t="shared" ref="G17:G29" si="5">CONCATENATE("@keyframes ",B17, " { 0%, ",ROUND(E17,3)- 0.001, "% {opacity: 0} ",ROUND(E17,3), "%, ",ROUND(E18,3)-0.001, "% {opacity: 1} ", ROUND(E18,3), "%, ", ROUND(F17, 3)-0.001,"% {opacity: 0} ", ROUND(F17, 3),"%, ", ROUND(F16, 3)-0.001,"% {opacity: 1 } ", ROUND(F16, 3), "%, 100% {opacity: 0} }")</f>
        <v>@keyframes SOFTware4Animation { 0%, 54.053% {opacity: 0} 54.054%, 55.404% {opacity: 1} 55.405%, 94.594% {opacity: 0} 94.595%, 95.945% {opacity: 1 } 95.946%, 100% {opacity: 0} }</v>
      </c>
      <c r="Y17" t="str">
        <f t="shared" si="4"/>
        <v>.SOFTware4Animation { animation: SOFTware4Animation 9.25s linear infinite normal; }</v>
      </c>
    </row>
    <row r="18" spans="1:25" x14ac:dyDescent="0.3">
      <c r="A18" s="6" t="s">
        <v>16</v>
      </c>
      <c r="B18" t="str">
        <f>CONCATENATE(A18,"Animation")</f>
        <v>SOFTWare5Animation</v>
      </c>
      <c r="C18" s="16">
        <f>Timeline!B83</f>
        <v>0.55405405405405406</v>
      </c>
      <c r="D18" s="16">
        <f>Timeline!B139</f>
        <v>0.93243243243243246</v>
      </c>
      <c r="E18" s="18">
        <f t="shared" si="1"/>
        <v>55.405405405405403</v>
      </c>
      <c r="F18" s="19">
        <f t="shared" si="2"/>
        <v>93.243243243243242</v>
      </c>
      <c r="G18" t="str">
        <f t="shared" si="5"/>
        <v>@keyframes SOFTWare5Animation { 0%, 55.404% {opacity: 0} 55.405%, 56.756% {opacity: 1} 56.757%, 93.242% {opacity: 0} 93.243%, 94.594% {opacity: 1 } 94.595%, 100% {opacity: 0} }</v>
      </c>
      <c r="Y18" t="str">
        <f t="shared" si="4"/>
        <v>.SOFTWare5Animation { animation: SOFTWare5Animation 9.25s linear infinite normal; }</v>
      </c>
    </row>
    <row r="19" spans="1:25" x14ac:dyDescent="0.3">
      <c r="A19" s="6" t="s">
        <v>17</v>
      </c>
      <c r="B19" t="str">
        <f>CONCATENATE(A19,"Animation")</f>
        <v>SOFTWAre6Animation</v>
      </c>
      <c r="C19" s="16">
        <f>Timeline!B85</f>
        <v>0.56756756756756754</v>
      </c>
      <c r="D19" s="16">
        <f>Timeline!B137</f>
        <v>0.91891891891891897</v>
      </c>
      <c r="E19" s="18">
        <f t="shared" si="1"/>
        <v>56.756756756756758</v>
      </c>
      <c r="F19" s="19">
        <f t="shared" si="2"/>
        <v>91.891891891891902</v>
      </c>
      <c r="G19" t="str">
        <f t="shared" si="5"/>
        <v>@keyframes SOFTWAre6Animation { 0%, 56.756% {opacity: 0} 56.757%, 58.107% {opacity: 1} 58.108%, 91.891% {opacity: 0} 91.892%, 93.242% {opacity: 1 } 93.243%, 100% {opacity: 0} }</v>
      </c>
      <c r="Y19" t="str">
        <f t="shared" si="4"/>
        <v>.SOFTWAre6Animation { animation: SOFTWAre6Animation 9.25s linear infinite normal; }</v>
      </c>
    </row>
    <row r="20" spans="1:25" x14ac:dyDescent="0.3">
      <c r="A20" s="6" t="s">
        <v>18</v>
      </c>
      <c r="B20" t="str">
        <f>CONCATENATE(A20,"Animation")</f>
        <v>SOFTWARe7Animation</v>
      </c>
      <c r="C20" s="16">
        <f>Timeline!B87</f>
        <v>0.58108108108108103</v>
      </c>
      <c r="D20" s="16">
        <f>Timeline!B135</f>
        <v>0.90540540540540537</v>
      </c>
      <c r="E20" s="18">
        <f t="shared" si="1"/>
        <v>58.108108108108105</v>
      </c>
      <c r="F20" s="19">
        <f t="shared" si="2"/>
        <v>90.540540540540533</v>
      </c>
      <c r="G20" t="str">
        <f t="shared" si="5"/>
        <v>@keyframes SOFTWARe7Animation { 0%, 58.107% {opacity: 0} 58.108%, 59.458% {opacity: 1} 59.459%, 90.54% {opacity: 0} 90.541%, 91.891% {opacity: 1 } 91.892%, 100% {opacity: 0} }</v>
      </c>
      <c r="Y20" t="str">
        <f t="shared" si="4"/>
        <v>.SOFTWARe7Animation { animation: SOFTWARe7Animation 9.25s linear infinite normal; }</v>
      </c>
    </row>
    <row r="21" spans="1:25" x14ac:dyDescent="0.3">
      <c r="A21" s="6" t="s">
        <v>19</v>
      </c>
      <c r="B21" t="str">
        <f>CONCATENATE(A21,"Animation")</f>
        <v>SOFTWARE8Animation</v>
      </c>
      <c r="C21" s="16">
        <f>Timeline!B89</f>
        <v>0.59459459459459463</v>
      </c>
      <c r="D21" s="16">
        <f>Timeline!B133</f>
        <v>0.89189189189189189</v>
      </c>
      <c r="E21" s="18">
        <f t="shared" si="1"/>
        <v>59.45945945945946</v>
      </c>
      <c r="F21" s="19">
        <f t="shared" si="2"/>
        <v>89.189189189189193</v>
      </c>
      <c r="G21" t="str">
        <f t="shared" si="5"/>
        <v>@keyframes SOFTWARE8Animation { 0%, 59.458% {opacity: 0} 59.459%, 60.81% {opacity: 1} 60.811%, 89.188% {opacity: 0} 89.189%, 90.54% {opacity: 1 } 90.541%, 100% {opacity: 0} }</v>
      </c>
      <c r="Y21" t="str">
        <f t="shared" si="4"/>
        <v>.SOFTWARE8Animation { animation: SOFTWARE8Animation 9.25s linear infinite normal; }</v>
      </c>
    </row>
    <row r="22" spans="1:25" x14ac:dyDescent="0.3">
      <c r="A22" s="6" t="s">
        <v>20</v>
      </c>
      <c r="B22" t="str">
        <f>CONCATENATE(A22,"Animation")</f>
        <v>SOFTWARE_SpaceAnimation</v>
      </c>
      <c r="C22" s="16">
        <f>Timeline!B91</f>
        <v>0.60810810810810811</v>
      </c>
      <c r="D22" s="16">
        <f>Timeline!B131</f>
        <v>0.8783783783783784</v>
      </c>
      <c r="E22" s="18">
        <f t="shared" si="1"/>
        <v>60.810810810810814</v>
      </c>
      <c r="F22" s="19">
        <f t="shared" si="2"/>
        <v>87.837837837837839</v>
      </c>
      <c r="G22" t="str">
        <f t="shared" si="5"/>
        <v>@keyframes SOFTWARE_SpaceAnimation { 0%, 60.81% {opacity: 0} 60.811%, 62.161% {opacity: 1} 62.162%, 87.837% {opacity: 0} 87.838%, 89.188% {opacity: 1 } 89.189%, 100% {opacity: 0} }</v>
      </c>
      <c r="Y22" t="str">
        <f t="shared" si="4"/>
        <v>.SOFTWARE_SpaceAnimation { animation: SOFTWARE_SpaceAnimation 9.25s linear infinite normal; }</v>
      </c>
    </row>
    <row r="23" spans="1:25" x14ac:dyDescent="0.3">
      <c r="A23" s="6" t="s">
        <v>21</v>
      </c>
      <c r="B23" t="str">
        <f>CONCATENATE(A23,"Animation")</f>
        <v>SOFTWARE_EngineerAnimation</v>
      </c>
      <c r="C23" s="16">
        <f>Timeline!B93</f>
        <v>0.6216216216216216</v>
      </c>
      <c r="D23" s="16">
        <f>Timeline!B129</f>
        <v>0.86486486486486491</v>
      </c>
      <c r="E23" s="18">
        <f t="shared" si="1"/>
        <v>62.162162162162161</v>
      </c>
      <c r="F23" s="19">
        <f t="shared" si="2"/>
        <v>86.486486486486484</v>
      </c>
      <c r="G23" t="str">
        <f t="shared" si="5"/>
        <v>@keyframes SOFTWARE_EngineerAnimation { 0%, 62.161% {opacity: 0} 62.162%, 63.513% {opacity: 1} 63.514%, 86.485% {opacity: 0} 86.486%, 87.837% {opacity: 1 } 87.838%, 100% {opacity: 0} }</v>
      </c>
      <c r="Y23" t="str">
        <f t="shared" si="4"/>
        <v>.SOFTWARE_EngineerAnimation { animation: SOFTWARE_EngineerAnimation 9.25s linear infinite normal; }</v>
      </c>
    </row>
    <row r="24" spans="1:25" x14ac:dyDescent="0.3">
      <c r="A24" s="6" t="s">
        <v>22</v>
      </c>
      <c r="B24" t="str">
        <f>CONCATENATE(A24,"Animation")</f>
        <v>SOFTWARE_ENgineer2Animation</v>
      </c>
      <c r="C24" s="16">
        <f>Timeline!B95</f>
        <v>0.63513513513513509</v>
      </c>
      <c r="D24" s="16">
        <f>Timeline!B127</f>
        <v>0.85135135135135132</v>
      </c>
      <c r="E24" s="18">
        <f t="shared" si="1"/>
        <v>63.513513513513509</v>
      </c>
      <c r="F24" s="19">
        <f t="shared" si="2"/>
        <v>85.13513513513513</v>
      </c>
      <c r="G24" t="str">
        <f t="shared" si="5"/>
        <v>@keyframes SOFTWARE_ENgineer2Animation { 0%, 63.513% {opacity: 0} 63.514%, 64.864% {opacity: 1} 64.865%, 85.134% {opacity: 0} 85.135%, 86.485% {opacity: 1 } 86.486%, 100% {opacity: 0} }</v>
      </c>
      <c r="Y24" t="str">
        <f t="shared" si="4"/>
        <v>.SOFTWARE_ENgineer2Animation { animation: SOFTWARE_ENgineer2Animation 9.25s linear infinite normal; }</v>
      </c>
    </row>
    <row r="25" spans="1:25" x14ac:dyDescent="0.3">
      <c r="A25" s="8" t="s">
        <v>23</v>
      </c>
      <c r="B25" t="str">
        <f>CONCATENATE(A25,"Animation")</f>
        <v>SOFTWARE_ENGineer3Animation</v>
      </c>
      <c r="C25" s="16">
        <f>Timeline!B97</f>
        <v>0.64864864864864868</v>
      </c>
      <c r="D25" s="16">
        <f>Timeline!B125</f>
        <v>0.83783783783783783</v>
      </c>
      <c r="E25" s="18">
        <f t="shared" si="1"/>
        <v>64.86486486486487</v>
      </c>
      <c r="F25" s="19">
        <f t="shared" si="2"/>
        <v>83.78378378378379</v>
      </c>
      <c r="G25" t="str">
        <f t="shared" si="5"/>
        <v>@keyframes SOFTWARE_ENGineer3Animation { 0%, 64.864% {opacity: 0} 64.865%, 66.215% {opacity: 1} 66.216%, 83.783% {opacity: 0} 83.784%, 85.134% {opacity: 1 } 85.135%, 100% {opacity: 0} }</v>
      </c>
      <c r="Y25" t="str">
        <f t="shared" si="4"/>
        <v>.SOFTWARE_ENGineer3Animation { animation: SOFTWARE_ENGineer3Animation 9.25s linear infinite normal; }</v>
      </c>
    </row>
    <row r="26" spans="1:25" x14ac:dyDescent="0.3">
      <c r="A26" s="6" t="s">
        <v>24</v>
      </c>
      <c r="B26" t="str">
        <f>CONCATENATE(A26,"Animation")</f>
        <v>SOFTWARE_ENGIneer4Animation</v>
      </c>
      <c r="C26" s="16">
        <f>Timeline!B99</f>
        <v>0.66216216216216217</v>
      </c>
      <c r="D26" s="16">
        <f>Timeline!B123</f>
        <v>0.82432432432432434</v>
      </c>
      <c r="E26" s="18">
        <f t="shared" si="1"/>
        <v>66.21621621621621</v>
      </c>
      <c r="F26" s="19">
        <f t="shared" si="2"/>
        <v>82.432432432432435</v>
      </c>
      <c r="G26" t="str">
        <f t="shared" si="5"/>
        <v>@keyframes SOFTWARE_ENGIneer4Animation { 0%, 66.215% {opacity: 0} 66.216%, 67.567% {opacity: 1} 67.568%, 82.431% {opacity: 0} 82.432%, 83.783% {opacity: 1 } 83.784%, 100% {opacity: 0} }</v>
      </c>
      <c r="Y26" t="str">
        <f t="shared" si="4"/>
        <v>.SOFTWARE_ENGIneer4Animation { animation: SOFTWARE_ENGIneer4Animation 9.25s linear infinite normal; }</v>
      </c>
    </row>
    <row r="27" spans="1:25" x14ac:dyDescent="0.3">
      <c r="A27" s="6" t="s">
        <v>25</v>
      </c>
      <c r="B27" t="str">
        <f>CONCATENATE(A27,"Animation")</f>
        <v>SOFTWARE_ENGINeer5Animation</v>
      </c>
      <c r="C27" s="16">
        <f>Timeline!B101</f>
        <v>0.67567567567567566</v>
      </c>
      <c r="D27" s="16">
        <f>Timeline!B121</f>
        <v>0.81081081081081086</v>
      </c>
      <c r="E27" s="18">
        <f t="shared" si="1"/>
        <v>67.567567567567565</v>
      </c>
      <c r="F27" s="19">
        <f t="shared" si="2"/>
        <v>81.081081081081081</v>
      </c>
      <c r="G27" t="str">
        <f t="shared" si="5"/>
        <v>@keyframes SOFTWARE_ENGINeer5Animation { 0%, 67.567% {opacity: 0} 67.568%, 68.918% {opacity: 1} 68.919%, 81.08% {opacity: 0} 81.081%, 82.431% {opacity: 1 } 82.432%, 100% {opacity: 0} }</v>
      </c>
      <c r="Y27" t="str">
        <f t="shared" si="4"/>
        <v>.SOFTWARE_ENGINeer5Animation { animation: SOFTWARE_ENGINeer5Animation 9.25s linear infinite normal; }</v>
      </c>
    </row>
    <row r="28" spans="1:25" x14ac:dyDescent="0.3">
      <c r="A28" s="6" t="s">
        <v>26</v>
      </c>
      <c r="B28" t="str">
        <f>CONCATENATE(A28,"Animation")</f>
        <v>SOFTWARE_ENGINEer6Animation</v>
      </c>
      <c r="C28" s="16">
        <f>Timeline!B103</f>
        <v>0.68918918918918914</v>
      </c>
      <c r="D28" s="16">
        <f>Timeline!B119</f>
        <v>0.79729729729729726</v>
      </c>
      <c r="E28" s="18">
        <f t="shared" si="1"/>
        <v>68.918918918918919</v>
      </c>
      <c r="F28" s="19">
        <f t="shared" si="2"/>
        <v>79.729729729729726</v>
      </c>
      <c r="G28" t="str">
        <f t="shared" si="5"/>
        <v>@keyframes SOFTWARE_ENGINEer6Animation { 0%, 68.918% {opacity: 0} 68.919%, 70.269% {opacity: 1} 70.27%, 79.729% {opacity: 0} 79.73%, 81.08% {opacity: 1 } 81.081%, 100% {opacity: 0} }</v>
      </c>
      <c r="Y28" t="str">
        <f t="shared" si="4"/>
        <v>.SOFTWARE_ENGINEer6Animation { animation: SOFTWARE_ENGINEer6Animation 9.25s linear infinite normal; }</v>
      </c>
    </row>
    <row r="29" spans="1:25" x14ac:dyDescent="0.3">
      <c r="A29" s="6" t="s">
        <v>27</v>
      </c>
      <c r="B29" t="str">
        <f>CONCATENATE(A29,"Animation")</f>
        <v>SOFTWARE_ENGINEEr7Animation</v>
      </c>
      <c r="C29" s="16">
        <f>Timeline!B105</f>
        <v>0.70270270270270274</v>
      </c>
      <c r="D29" s="16">
        <f>Timeline!B117</f>
        <v>0.78378378378378377</v>
      </c>
      <c r="E29" s="18">
        <f t="shared" si="1"/>
        <v>70.270270270270274</v>
      </c>
      <c r="F29" s="19">
        <f t="shared" si="2"/>
        <v>78.378378378378372</v>
      </c>
      <c r="G29" t="str">
        <f t="shared" si="5"/>
        <v>@keyframes SOFTWARE_ENGINEEr7Animation { 0%, 70.269% {opacity: 0} 70.27%, 71.621% {opacity: 1} 71.622%, 78.377% {opacity: 0} 78.378%, 79.729% {opacity: 1 } 79.73%, 100% {opacity: 0} }</v>
      </c>
      <c r="Y29" t="str">
        <f t="shared" si="4"/>
        <v>.SOFTWARE_ENGINEEr7Animation { animation: SOFTWARE_ENGINEEr7Animation 9.25s linear infinite normal; }</v>
      </c>
    </row>
    <row r="30" spans="1:25" x14ac:dyDescent="0.3">
      <c r="A30" s="6" t="s">
        <v>28</v>
      </c>
      <c r="B30" t="str">
        <f>CONCATENATE(A30,"Animation")</f>
        <v>SOFTWARE_ENGINEER8Animation</v>
      </c>
      <c r="C30" s="16">
        <f>Timeline!B107</f>
        <v>0.71621621621621623</v>
      </c>
      <c r="D30" s="16">
        <f>Timeline!B117</f>
        <v>0.78378378378378377</v>
      </c>
      <c r="E30" s="18">
        <f t="shared" si="1"/>
        <v>71.621621621621628</v>
      </c>
      <c r="F30" s="20">
        <f t="shared" si="2"/>
        <v>78.378378378378372</v>
      </c>
      <c r="G30" t="str">
        <f>CONCATENATE("@keyframes ",B30, " { 0%, ",ROUND(E30,3)-0.001, "% {opacity: 0} ",ROUND(E30,3), "%, ",ROUND(F30, 3)-0.001, "% {opacity: 1} ", ROUND(F30, 3),"%, 100% {opacity: 0} }")</f>
        <v>@keyframes SOFTWARE_ENGINEER8Animation { 0%, 71.621% {opacity: 0} 71.622%, 78.377% {opacity: 1} 78.378%, 100% {opacity: 0} }</v>
      </c>
      <c r="Y30" t="str">
        <f t="shared" si="4"/>
        <v>.SOFTWARE_ENGINEER8Animation { animation: SOFTWARE_ENGINEER8Animation 9.25s linear infinite normal; 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8906-221E-48C3-A3AE-974B8C8595E1}">
  <dimension ref="A1:AO257"/>
  <sheetViews>
    <sheetView topLeftCell="A50" zoomScale="96" zoomScaleNormal="96" workbookViewId="0">
      <selection activeCell="B9" sqref="B9"/>
    </sheetView>
  </sheetViews>
  <sheetFormatPr defaultRowHeight="14.4" x14ac:dyDescent="0.3"/>
  <cols>
    <col min="2" max="2" width="10.44140625" style="12" bestFit="1" customWidth="1"/>
    <col min="3" max="3" width="40.88671875" style="15" customWidth="1"/>
  </cols>
  <sheetData>
    <row r="1" spans="1:41" x14ac:dyDescent="0.3">
      <c r="A1">
        <v>0</v>
      </c>
      <c r="B1" s="16">
        <f>IF(NOT(ISBLANK(A1)), A1/9.25, "")</f>
        <v>0</v>
      </c>
      <c r="C1" s="10" t="s">
        <v>34</v>
      </c>
    </row>
    <row r="2" spans="1:41" x14ac:dyDescent="0.3">
      <c r="A2" s="2"/>
      <c r="B2" s="16" t="str">
        <f t="shared" ref="B2:B65" si="0">IF(NOT(ISBLANK(A2)), A2/9.25, "")</f>
        <v/>
      </c>
      <c r="C2" s="10"/>
      <c r="D2" s="2"/>
      <c r="E2" s="2"/>
      <c r="R2" s="2"/>
      <c r="S2" s="2"/>
      <c r="T2" s="2"/>
      <c r="U2" s="2"/>
      <c r="V2" s="2"/>
      <c r="W2" s="2"/>
      <c r="X2" s="2"/>
      <c r="Y2" s="2"/>
      <c r="AK2" s="2"/>
      <c r="AL2" s="2"/>
      <c r="AM2" s="2"/>
      <c r="AN2" s="2"/>
      <c r="AO2" s="2"/>
    </row>
    <row r="3" spans="1:41" x14ac:dyDescent="0.3">
      <c r="A3">
        <v>0.125</v>
      </c>
      <c r="B3" s="16">
        <f t="shared" si="0"/>
        <v>1.3513513513513514E-2</v>
      </c>
      <c r="C3" s="10"/>
    </row>
    <row r="4" spans="1:41" x14ac:dyDescent="0.3">
      <c r="B4" s="16" t="str">
        <f t="shared" si="0"/>
        <v/>
      </c>
      <c r="C4" s="10"/>
    </row>
    <row r="5" spans="1:41" x14ac:dyDescent="0.3">
      <c r="A5">
        <v>0.25</v>
      </c>
      <c r="B5" s="16">
        <f t="shared" si="0"/>
        <v>2.7027027027027029E-2</v>
      </c>
      <c r="C5" s="10"/>
    </row>
    <row r="6" spans="1:41" x14ac:dyDescent="0.3">
      <c r="A6" s="2"/>
      <c r="B6" s="16" t="str">
        <f t="shared" si="0"/>
        <v/>
      </c>
      <c r="C6" s="10"/>
    </row>
    <row r="7" spans="1:41" x14ac:dyDescent="0.3">
      <c r="A7">
        <v>0.375</v>
      </c>
      <c r="B7" s="16">
        <f t="shared" si="0"/>
        <v>4.0540540540540543E-2</v>
      </c>
      <c r="C7" s="10"/>
    </row>
    <row r="8" spans="1:41" x14ac:dyDescent="0.3">
      <c r="B8" s="16" t="str">
        <f t="shared" si="0"/>
        <v/>
      </c>
      <c r="C8" s="10"/>
    </row>
    <row r="9" spans="1:41" x14ac:dyDescent="0.3">
      <c r="A9">
        <v>0.5</v>
      </c>
      <c r="B9" s="16">
        <f t="shared" si="0"/>
        <v>5.4054054054054057E-2</v>
      </c>
      <c r="C9" s="11"/>
    </row>
    <row r="10" spans="1:41" x14ac:dyDescent="0.3">
      <c r="A10" s="2"/>
      <c r="B10" s="16" t="str">
        <f t="shared" si="0"/>
        <v/>
      </c>
      <c r="C10" s="13" t="s">
        <v>35</v>
      </c>
    </row>
    <row r="11" spans="1:41" x14ac:dyDescent="0.3">
      <c r="A11">
        <v>0.625</v>
      </c>
      <c r="B11" s="16">
        <f t="shared" si="0"/>
        <v>6.7567567567567571E-2</v>
      </c>
      <c r="C11" s="14"/>
    </row>
    <row r="12" spans="1:41" x14ac:dyDescent="0.3">
      <c r="B12" s="16" t="str">
        <f t="shared" si="0"/>
        <v/>
      </c>
      <c r="C12" s="14" t="s">
        <v>36</v>
      </c>
    </row>
    <row r="13" spans="1:41" x14ac:dyDescent="0.3">
      <c r="A13">
        <v>0.75</v>
      </c>
      <c r="B13" s="16">
        <f t="shared" si="0"/>
        <v>8.1081081081081086E-2</v>
      </c>
      <c r="C13" s="14"/>
    </row>
    <row r="14" spans="1:41" x14ac:dyDescent="0.3">
      <c r="A14" s="2"/>
      <c r="B14" s="16" t="str">
        <f t="shared" si="0"/>
        <v/>
      </c>
      <c r="C14" s="14" t="s">
        <v>37</v>
      </c>
    </row>
    <row r="15" spans="1:41" x14ac:dyDescent="0.3">
      <c r="A15">
        <v>0.875</v>
      </c>
      <c r="B15" s="16">
        <f t="shared" si="0"/>
        <v>9.45945945945946E-2</v>
      </c>
      <c r="C15" s="14"/>
    </row>
    <row r="16" spans="1:41" x14ac:dyDescent="0.3">
      <c r="B16" s="16" t="str">
        <f t="shared" si="0"/>
        <v/>
      </c>
      <c r="C16" s="14" t="s">
        <v>38</v>
      </c>
    </row>
    <row r="17" spans="1:3" x14ac:dyDescent="0.3">
      <c r="A17">
        <v>1</v>
      </c>
      <c r="B17" s="16">
        <f t="shared" si="0"/>
        <v>0.10810810810810811</v>
      </c>
      <c r="C17" s="14"/>
    </row>
    <row r="18" spans="1:3" x14ac:dyDescent="0.3">
      <c r="A18" s="2"/>
      <c r="B18" s="16" t="str">
        <f t="shared" si="0"/>
        <v/>
      </c>
      <c r="C18" s="14" t="s">
        <v>39</v>
      </c>
    </row>
    <row r="19" spans="1:3" x14ac:dyDescent="0.3">
      <c r="A19">
        <v>1.125</v>
      </c>
      <c r="B19" s="16">
        <f t="shared" si="0"/>
        <v>0.12162162162162163</v>
      </c>
      <c r="C19" s="14"/>
    </row>
    <row r="20" spans="1:3" x14ac:dyDescent="0.3">
      <c r="B20" s="16" t="str">
        <f t="shared" si="0"/>
        <v/>
      </c>
      <c r="C20" s="14" t="s">
        <v>40</v>
      </c>
    </row>
    <row r="21" spans="1:3" x14ac:dyDescent="0.3">
      <c r="A21">
        <v>1.25</v>
      </c>
      <c r="B21" s="16">
        <f t="shared" si="0"/>
        <v>0.13513513513513514</v>
      </c>
      <c r="C21" s="14"/>
    </row>
    <row r="22" spans="1:3" x14ac:dyDescent="0.3">
      <c r="A22" s="2"/>
      <c r="B22" s="16" t="str">
        <f t="shared" si="0"/>
        <v/>
      </c>
      <c r="C22" s="14" t="s">
        <v>41</v>
      </c>
    </row>
    <row r="23" spans="1:3" x14ac:dyDescent="0.3">
      <c r="A23">
        <v>1.375</v>
      </c>
      <c r="B23" s="16">
        <f t="shared" si="0"/>
        <v>0.14864864864864866</v>
      </c>
      <c r="C23" s="14"/>
    </row>
    <row r="24" spans="1:3" x14ac:dyDescent="0.3">
      <c r="B24" s="16" t="str">
        <f t="shared" si="0"/>
        <v/>
      </c>
      <c r="C24" s="14" t="s">
        <v>42</v>
      </c>
    </row>
    <row r="25" spans="1:3" x14ac:dyDescent="0.3">
      <c r="A25">
        <v>1.5</v>
      </c>
      <c r="B25" s="16">
        <f t="shared" si="0"/>
        <v>0.16216216216216217</v>
      </c>
      <c r="C25" s="14"/>
    </row>
    <row r="26" spans="1:3" x14ac:dyDescent="0.3">
      <c r="A26" s="2"/>
      <c r="B26" s="16" t="str">
        <f t="shared" si="0"/>
        <v/>
      </c>
      <c r="C26" s="14" t="s">
        <v>43</v>
      </c>
    </row>
    <row r="27" spans="1:3" x14ac:dyDescent="0.3">
      <c r="A27">
        <v>1.625</v>
      </c>
      <c r="B27" s="16">
        <f t="shared" si="0"/>
        <v>0.17567567567567569</v>
      </c>
      <c r="C27" s="14"/>
    </row>
    <row r="28" spans="1:3" x14ac:dyDescent="0.3">
      <c r="B28" s="16" t="str">
        <f t="shared" si="0"/>
        <v/>
      </c>
      <c r="C28" s="14" t="s">
        <v>44</v>
      </c>
    </row>
    <row r="29" spans="1:3" x14ac:dyDescent="0.3">
      <c r="A29">
        <v>1.75</v>
      </c>
      <c r="B29" s="16">
        <f t="shared" si="0"/>
        <v>0.1891891891891892</v>
      </c>
      <c r="C29" s="14"/>
    </row>
    <row r="30" spans="1:3" x14ac:dyDescent="0.3">
      <c r="A30" s="2"/>
      <c r="B30" s="16" t="str">
        <f t="shared" si="0"/>
        <v/>
      </c>
      <c r="C30" s="14" t="s">
        <v>36</v>
      </c>
    </row>
    <row r="31" spans="1:3" x14ac:dyDescent="0.3">
      <c r="A31">
        <v>1.875</v>
      </c>
      <c r="B31" s="16">
        <f t="shared" si="0"/>
        <v>0.20270270270270271</v>
      </c>
      <c r="C31" s="14"/>
    </row>
    <row r="32" spans="1:3" x14ac:dyDescent="0.3">
      <c r="B32" s="16" t="str">
        <f t="shared" si="0"/>
        <v/>
      </c>
      <c r="C32" s="14" t="s">
        <v>45</v>
      </c>
    </row>
    <row r="33" spans="1:3" x14ac:dyDescent="0.3">
      <c r="A33">
        <v>2</v>
      </c>
      <c r="B33" s="16">
        <f t="shared" si="0"/>
        <v>0.21621621621621623</v>
      </c>
      <c r="C33" s="14"/>
    </row>
    <row r="34" spans="1:3" x14ac:dyDescent="0.3">
      <c r="A34" s="2"/>
      <c r="B34" s="16" t="str">
        <f t="shared" si="0"/>
        <v/>
      </c>
      <c r="C34" s="14"/>
    </row>
    <row r="35" spans="1:3" x14ac:dyDescent="0.3">
      <c r="A35">
        <v>2.125</v>
      </c>
      <c r="B35" s="16">
        <f t="shared" si="0"/>
        <v>0.22972972972972974</v>
      </c>
      <c r="C35" s="14"/>
    </row>
    <row r="36" spans="1:3" x14ac:dyDescent="0.3">
      <c r="B36" s="16" t="str">
        <f t="shared" si="0"/>
        <v/>
      </c>
      <c r="C36" s="14"/>
    </row>
    <row r="37" spans="1:3" x14ac:dyDescent="0.3">
      <c r="A37">
        <v>2.25</v>
      </c>
      <c r="B37" s="16">
        <f t="shared" si="0"/>
        <v>0.24324324324324326</v>
      </c>
      <c r="C37" s="14"/>
    </row>
    <row r="38" spans="1:3" x14ac:dyDescent="0.3">
      <c r="A38" s="2"/>
      <c r="B38" s="16" t="str">
        <f t="shared" si="0"/>
        <v/>
      </c>
      <c r="C38" s="14"/>
    </row>
    <row r="39" spans="1:3" x14ac:dyDescent="0.3">
      <c r="A39">
        <v>2.375</v>
      </c>
      <c r="B39" s="16">
        <f t="shared" si="0"/>
        <v>0.25675675675675674</v>
      </c>
      <c r="C39" s="14"/>
    </row>
    <row r="40" spans="1:3" x14ac:dyDescent="0.3">
      <c r="B40" s="16" t="str">
        <f t="shared" si="0"/>
        <v/>
      </c>
      <c r="C40" s="14"/>
    </row>
    <row r="41" spans="1:3" x14ac:dyDescent="0.3">
      <c r="A41">
        <v>2.5</v>
      </c>
      <c r="B41" s="16">
        <f t="shared" si="0"/>
        <v>0.27027027027027029</v>
      </c>
      <c r="C41" s="14"/>
    </row>
    <row r="42" spans="1:3" x14ac:dyDescent="0.3">
      <c r="A42" s="2"/>
      <c r="B42" s="16" t="str">
        <f t="shared" si="0"/>
        <v/>
      </c>
      <c r="C42" s="14" t="s">
        <v>36</v>
      </c>
    </row>
    <row r="43" spans="1:3" x14ac:dyDescent="0.3">
      <c r="A43">
        <v>2.625</v>
      </c>
      <c r="B43" s="16">
        <f t="shared" si="0"/>
        <v>0.28378378378378377</v>
      </c>
      <c r="C43" s="14"/>
    </row>
    <row r="44" spans="1:3" x14ac:dyDescent="0.3">
      <c r="B44" s="16" t="str">
        <f t="shared" si="0"/>
        <v/>
      </c>
      <c r="C44" s="14" t="s">
        <v>44</v>
      </c>
    </row>
    <row r="45" spans="1:3" x14ac:dyDescent="0.3">
      <c r="A45">
        <v>2.75</v>
      </c>
      <c r="B45" s="16">
        <f t="shared" si="0"/>
        <v>0.29729729729729731</v>
      </c>
      <c r="C45" s="14"/>
    </row>
    <row r="46" spans="1:3" x14ac:dyDescent="0.3">
      <c r="A46" s="2"/>
      <c r="B46" s="16" t="str">
        <f t="shared" si="0"/>
        <v/>
      </c>
      <c r="C46" s="14" t="s">
        <v>43</v>
      </c>
    </row>
    <row r="47" spans="1:3" x14ac:dyDescent="0.3">
      <c r="A47">
        <v>2.875</v>
      </c>
      <c r="B47" s="16">
        <f t="shared" si="0"/>
        <v>0.3108108108108108</v>
      </c>
      <c r="C47" s="14"/>
    </row>
    <row r="48" spans="1:3" x14ac:dyDescent="0.3">
      <c r="B48" s="16" t="str">
        <f t="shared" si="0"/>
        <v/>
      </c>
      <c r="C48" s="14" t="s">
        <v>42</v>
      </c>
    </row>
    <row r="49" spans="1:3" x14ac:dyDescent="0.3">
      <c r="A49">
        <v>3</v>
      </c>
      <c r="B49" s="16">
        <f t="shared" si="0"/>
        <v>0.32432432432432434</v>
      </c>
      <c r="C49" s="14"/>
    </row>
    <row r="50" spans="1:3" x14ac:dyDescent="0.3">
      <c r="A50" s="2"/>
      <c r="B50" s="16" t="str">
        <f t="shared" si="0"/>
        <v/>
      </c>
      <c r="C50" s="14" t="s">
        <v>41</v>
      </c>
    </row>
    <row r="51" spans="1:3" x14ac:dyDescent="0.3">
      <c r="A51">
        <v>3.125</v>
      </c>
      <c r="B51" s="16">
        <f t="shared" si="0"/>
        <v>0.33783783783783783</v>
      </c>
      <c r="C51" s="14"/>
    </row>
    <row r="52" spans="1:3" x14ac:dyDescent="0.3">
      <c r="B52" s="16" t="str">
        <f t="shared" si="0"/>
        <v/>
      </c>
      <c r="C52" s="14" t="s">
        <v>40</v>
      </c>
    </row>
    <row r="53" spans="1:3" x14ac:dyDescent="0.3">
      <c r="A53">
        <v>3.25</v>
      </c>
      <c r="B53" s="16">
        <f t="shared" si="0"/>
        <v>0.35135135135135137</v>
      </c>
      <c r="C53" s="14"/>
    </row>
    <row r="54" spans="1:3" x14ac:dyDescent="0.3">
      <c r="A54" s="2"/>
      <c r="B54" s="16" t="str">
        <f t="shared" si="0"/>
        <v/>
      </c>
      <c r="C54" s="14" t="s">
        <v>39</v>
      </c>
    </row>
    <row r="55" spans="1:3" x14ac:dyDescent="0.3">
      <c r="A55">
        <v>3.375</v>
      </c>
      <c r="B55" s="16">
        <f t="shared" si="0"/>
        <v>0.36486486486486486</v>
      </c>
      <c r="C55" s="14"/>
    </row>
    <row r="56" spans="1:3" x14ac:dyDescent="0.3">
      <c r="B56" s="16" t="str">
        <f t="shared" si="0"/>
        <v/>
      </c>
      <c r="C56" s="14" t="s">
        <v>38</v>
      </c>
    </row>
    <row r="57" spans="1:3" x14ac:dyDescent="0.3">
      <c r="A57">
        <v>3.5</v>
      </c>
      <c r="B57" s="16">
        <f t="shared" si="0"/>
        <v>0.3783783783783784</v>
      </c>
      <c r="C57" s="14"/>
    </row>
    <row r="58" spans="1:3" x14ac:dyDescent="0.3">
      <c r="A58" s="2"/>
      <c r="B58" s="16" t="str">
        <f t="shared" si="0"/>
        <v/>
      </c>
      <c r="C58" s="14" t="s">
        <v>37</v>
      </c>
    </row>
    <row r="59" spans="1:3" x14ac:dyDescent="0.3">
      <c r="A59">
        <v>3.625</v>
      </c>
      <c r="B59" s="16">
        <f t="shared" si="0"/>
        <v>0.39189189189189189</v>
      </c>
      <c r="C59" s="14"/>
    </row>
    <row r="60" spans="1:3" x14ac:dyDescent="0.3">
      <c r="B60" s="16" t="str">
        <f t="shared" si="0"/>
        <v/>
      </c>
      <c r="C60" s="14" t="s">
        <v>36</v>
      </c>
    </row>
    <row r="61" spans="1:3" x14ac:dyDescent="0.3">
      <c r="A61">
        <v>3.75</v>
      </c>
      <c r="B61" s="16">
        <f t="shared" si="0"/>
        <v>0.40540540540540543</v>
      </c>
      <c r="C61" s="14"/>
    </row>
    <row r="62" spans="1:3" x14ac:dyDescent="0.3">
      <c r="A62" s="2"/>
      <c r="B62" s="16" t="str">
        <f t="shared" si="0"/>
        <v/>
      </c>
      <c r="C62" s="14" t="s">
        <v>35</v>
      </c>
    </row>
    <row r="63" spans="1:3" x14ac:dyDescent="0.3">
      <c r="A63">
        <v>3.875</v>
      </c>
      <c r="B63" s="16">
        <f t="shared" si="0"/>
        <v>0.41891891891891891</v>
      </c>
      <c r="C63" s="14"/>
    </row>
    <row r="64" spans="1:3" x14ac:dyDescent="0.3">
      <c r="B64" s="16" t="str">
        <f t="shared" si="0"/>
        <v/>
      </c>
      <c r="C64" s="14" t="s">
        <v>34</v>
      </c>
    </row>
    <row r="65" spans="1:3" x14ac:dyDescent="0.3">
      <c r="A65">
        <v>4</v>
      </c>
      <c r="B65" s="16">
        <f t="shared" si="0"/>
        <v>0.43243243243243246</v>
      </c>
      <c r="C65" s="14"/>
    </row>
    <row r="66" spans="1:3" x14ac:dyDescent="0.3">
      <c r="A66" s="2"/>
      <c r="B66" s="16" t="str">
        <f t="shared" ref="B66:B129" si="1">IF(NOT(ISBLANK(A66)), A66/9.25, "")</f>
        <v/>
      </c>
      <c r="C66" s="14"/>
    </row>
    <row r="67" spans="1:3" x14ac:dyDescent="0.3">
      <c r="A67">
        <v>4.125</v>
      </c>
      <c r="B67" s="16">
        <f t="shared" si="1"/>
        <v>0.44594594594594594</v>
      </c>
      <c r="C67" s="14"/>
    </row>
    <row r="68" spans="1:3" x14ac:dyDescent="0.3">
      <c r="B68" s="16" t="str">
        <f t="shared" si="1"/>
        <v/>
      </c>
      <c r="C68" s="14"/>
    </row>
    <row r="69" spans="1:3" x14ac:dyDescent="0.3">
      <c r="A69">
        <v>4.25</v>
      </c>
      <c r="B69" s="16">
        <f t="shared" si="1"/>
        <v>0.45945945945945948</v>
      </c>
      <c r="C69" s="14"/>
    </row>
    <row r="70" spans="1:3" x14ac:dyDescent="0.3">
      <c r="B70" s="16" t="str">
        <f t="shared" si="1"/>
        <v/>
      </c>
      <c r="C70" s="14"/>
    </row>
    <row r="71" spans="1:3" x14ac:dyDescent="0.3">
      <c r="A71">
        <v>4.375</v>
      </c>
      <c r="B71" s="16">
        <f t="shared" si="1"/>
        <v>0.47297297297297297</v>
      </c>
      <c r="C71" s="14"/>
    </row>
    <row r="72" spans="1:3" x14ac:dyDescent="0.3">
      <c r="B72" s="16" t="str">
        <f t="shared" si="1"/>
        <v/>
      </c>
      <c r="C72" s="14"/>
    </row>
    <row r="73" spans="1:3" x14ac:dyDescent="0.3">
      <c r="A73">
        <v>4.5</v>
      </c>
      <c r="B73" s="16">
        <f t="shared" si="1"/>
        <v>0.48648648648648651</v>
      </c>
      <c r="C73" s="14"/>
    </row>
    <row r="74" spans="1:3" x14ac:dyDescent="0.3">
      <c r="B74" s="16" t="str">
        <f t="shared" si="1"/>
        <v/>
      </c>
      <c r="C74" s="14" t="s">
        <v>47</v>
      </c>
    </row>
    <row r="75" spans="1:3" x14ac:dyDescent="0.3">
      <c r="A75">
        <v>4.625</v>
      </c>
      <c r="B75" s="16">
        <f t="shared" si="1"/>
        <v>0.5</v>
      </c>
      <c r="C75" s="14"/>
    </row>
    <row r="76" spans="1:3" x14ac:dyDescent="0.3">
      <c r="B76" s="16" t="str">
        <f t="shared" si="1"/>
        <v/>
      </c>
      <c r="C76" s="14" t="s">
        <v>38</v>
      </c>
    </row>
    <row r="77" spans="1:3" x14ac:dyDescent="0.3">
      <c r="A77">
        <v>4.75</v>
      </c>
      <c r="B77" s="16">
        <f t="shared" si="1"/>
        <v>0.51351351351351349</v>
      </c>
      <c r="C77" s="14"/>
    </row>
    <row r="78" spans="1:3" x14ac:dyDescent="0.3">
      <c r="B78" s="16" t="str">
        <f t="shared" si="1"/>
        <v/>
      </c>
      <c r="C78" s="14" t="s">
        <v>48</v>
      </c>
    </row>
    <row r="79" spans="1:3" x14ac:dyDescent="0.3">
      <c r="A79">
        <v>4.875</v>
      </c>
      <c r="B79" s="16">
        <f t="shared" si="1"/>
        <v>0.52702702702702697</v>
      </c>
      <c r="C79" s="14"/>
    </row>
    <row r="80" spans="1:3" x14ac:dyDescent="0.3">
      <c r="B80" s="16" t="str">
        <f t="shared" si="1"/>
        <v/>
      </c>
      <c r="C80" s="14" t="s">
        <v>49</v>
      </c>
    </row>
    <row r="81" spans="1:3" x14ac:dyDescent="0.3">
      <c r="A81">
        <v>5</v>
      </c>
      <c r="B81" s="16">
        <f t="shared" si="1"/>
        <v>0.54054054054054057</v>
      </c>
      <c r="C81" s="14"/>
    </row>
    <row r="82" spans="1:3" x14ac:dyDescent="0.3">
      <c r="B82" s="16" t="str">
        <f t="shared" si="1"/>
        <v/>
      </c>
      <c r="C82" s="14" t="s">
        <v>50</v>
      </c>
    </row>
    <row r="83" spans="1:3" x14ac:dyDescent="0.3">
      <c r="A83">
        <v>5.125</v>
      </c>
      <c r="B83" s="16">
        <f t="shared" si="1"/>
        <v>0.55405405405405406</v>
      </c>
      <c r="C83" s="14"/>
    </row>
    <row r="84" spans="1:3" x14ac:dyDescent="0.3">
      <c r="B84" s="16" t="str">
        <f t="shared" si="1"/>
        <v/>
      </c>
      <c r="C84" s="14" t="s">
        <v>36</v>
      </c>
    </row>
    <row r="85" spans="1:3" x14ac:dyDescent="0.3">
      <c r="A85">
        <v>5.25</v>
      </c>
      <c r="B85" s="16">
        <f t="shared" si="1"/>
        <v>0.56756756756756754</v>
      </c>
      <c r="C85" s="14"/>
    </row>
    <row r="86" spans="1:3" x14ac:dyDescent="0.3">
      <c r="B86" s="16" t="str">
        <f t="shared" si="1"/>
        <v/>
      </c>
      <c r="C86" s="14" t="s">
        <v>37</v>
      </c>
    </row>
    <row r="87" spans="1:3" x14ac:dyDescent="0.3">
      <c r="A87">
        <v>5.375</v>
      </c>
      <c r="B87" s="16">
        <f t="shared" si="1"/>
        <v>0.58108108108108103</v>
      </c>
      <c r="C87" s="14"/>
    </row>
    <row r="88" spans="1:3" x14ac:dyDescent="0.3">
      <c r="B88" s="16" t="str">
        <f t="shared" si="1"/>
        <v/>
      </c>
      <c r="C88" s="14" t="s">
        <v>42</v>
      </c>
    </row>
    <row r="89" spans="1:3" x14ac:dyDescent="0.3">
      <c r="A89">
        <v>5.5</v>
      </c>
      <c r="B89" s="16">
        <f t="shared" si="1"/>
        <v>0.59459459459459463</v>
      </c>
      <c r="C89" s="14"/>
    </row>
    <row r="90" spans="1:3" x14ac:dyDescent="0.3">
      <c r="B90" s="16" t="str">
        <f t="shared" si="1"/>
        <v/>
      </c>
      <c r="C90" s="14" t="s">
        <v>43</v>
      </c>
    </row>
    <row r="91" spans="1:3" x14ac:dyDescent="0.3">
      <c r="A91">
        <v>5.625</v>
      </c>
      <c r="B91" s="16">
        <f t="shared" si="1"/>
        <v>0.60810810810810811</v>
      </c>
      <c r="C91" s="14"/>
    </row>
    <row r="92" spans="1:3" x14ac:dyDescent="0.3">
      <c r="B92" s="16" t="str">
        <f t="shared" si="1"/>
        <v/>
      </c>
      <c r="C92" s="14" t="s">
        <v>46</v>
      </c>
    </row>
    <row r="93" spans="1:3" x14ac:dyDescent="0.3">
      <c r="A93">
        <v>5.75</v>
      </c>
      <c r="B93" s="16">
        <f t="shared" si="1"/>
        <v>0.6216216216216216</v>
      </c>
      <c r="C93" s="14"/>
    </row>
    <row r="94" spans="1:3" x14ac:dyDescent="0.3">
      <c r="B94" s="16" t="str">
        <f t="shared" si="1"/>
        <v/>
      </c>
      <c r="C94" s="14" t="s">
        <v>41</v>
      </c>
    </row>
    <row r="95" spans="1:3" x14ac:dyDescent="0.3">
      <c r="A95">
        <v>5.875</v>
      </c>
      <c r="B95" s="16">
        <f t="shared" si="1"/>
        <v>0.63513513513513509</v>
      </c>
      <c r="C95" s="14"/>
    </row>
    <row r="96" spans="1:3" x14ac:dyDescent="0.3">
      <c r="B96" s="16" t="str">
        <f t="shared" si="1"/>
        <v/>
      </c>
      <c r="C96" s="14" t="s">
        <v>51</v>
      </c>
    </row>
    <row r="97" spans="1:3" x14ac:dyDescent="0.3">
      <c r="A97">
        <v>6</v>
      </c>
      <c r="B97" s="16">
        <f t="shared" si="1"/>
        <v>0.64864864864864868</v>
      </c>
      <c r="C97" s="14"/>
    </row>
    <row r="98" spans="1:3" x14ac:dyDescent="0.3">
      <c r="B98" s="16" t="str">
        <f t="shared" si="1"/>
        <v/>
      </c>
      <c r="C98" s="14" t="s">
        <v>40</v>
      </c>
    </row>
    <row r="99" spans="1:3" x14ac:dyDescent="0.3">
      <c r="A99">
        <v>6.125</v>
      </c>
      <c r="B99" s="16">
        <f t="shared" si="1"/>
        <v>0.66216216216216217</v>
      </c>
      <c r="C99" s="14"/>
    </row>
    <row r="100" spans="1:3" x14ac:dyDescent="0.3">
      <c r="B100" s="16" t="str">
        <f t="shared" si="1"/>
        <v/>
      </c>
      <c r="C100" s="14" t="s">
        <v>41</v>
      </c>
    </row>
    <row r="101" spans="1:3" x14ac:dyDescent="0.3">
      <c r="A101">
        <v>6.25</v>
      </c>
      <c r="B101" s="16">
        <f t="shared" si="1"/>
        <v>0.67567567567567566</v>
      </c>
      <c r="C101" s="14"/>
    </row>
    <row r="102" spans="1:3" x14ac:dyDescent="0.3">
      <c r="B102" s="16" t="str">
        <f t="shared" si="1"/>
        <v/>
      </c>
      <c r="C102" s="14" t="s">
        <v>42</v>
      </c>
    </row>
    <row r="103" spans="1:3" x14ac:dyDescent="0.3">
      <c r="A103">
        <v>6.375</v>
      </c>
      <c r="B103" s="16">
        <f t="shared" si="1"/>
        <v>0.68918918918918914</v>
      </c>
      <c r="C103" s="14"/>
    </row>
    <row r="104" spans="1:3" x14ac:dyDescent="0.3">
      <c r="B104" s="16" t="str">
        <f t="shared" si="1"/>
        <v/>
      </c>
      <c r="C104" s="14" t="s">
        <v>42</v>
      </c>
    </row>
    <row r="105" spans="1:3" x14ac:dyDescent="0.3">
      <c r="A105">
        <v>6.5</v>
      </c>
      <c r="B105" s="16">
        <f t="shared" si="1"/>
        <v>0.70270270270270274</v>
      </c>
      <c r="C105" s="14"/>
    </row>
    <row r="106" spans="1:3" x14ac:dyDescent="0.3">
      <c r="B106" s="16" t="str">
        <f t="shared" si="1"/>
        <v/>
      </c>
      <c r="C106" s="14" t="s">
        <v>37</v>
      </c>
    </row>
    <row r="107" spans="1:3" x14ac:dyDescent="0.3">
      <c r="A107">
        <v>6.625</v>
      </c>
      <c r="B107" s="16">
        <f t="shared" si="1"/>
        <v>0.71621621621621623</v>
      </c>
      <c r="C107" s="14"/>
    </row>
    <row r="108" spans="1:3" x14ac:dyDescent="0.3">
      <c r="B108" s="16" t="str">
        <f t="shared" si="1"/>
        <v/>
      </c>
      <c r="C108" s="14"/>
    </row>
    <row r="109" spans="1:3" x14ac:dyDescent="0.3">
      <c r="A109">
        <v>6.75</v>
      </c>
      <c r="B109" s="16">
        <f t="shared" si="1"/>
        <v>0.72972972972972971</v>
      </c>
      <c r="C109" s="14"/>
    </row>
    <row r="110" spans="1:3" x14ac:dyDescent="0.3">
      <c r="B110" s="16" t="str">
        <f t="shared" si="1"/>
        <v/>
      </c>
      <c r="C110" s="14"/>
    </row>
    <row r="111" spans="1:3" x14ac:dyDescent="0.3">
      <c r="A111">
        <v>6.875</v>
      </c>
      <c r="B111" s="16">
        <f t="shared" si="1"/>
        <v>0.7432432432432432</v>
      </c>
      <c r="C111" s="14"/>
    </row>
    <row r="112" spans="1:3" x14ac:dyDescent="0.3">
      <c r="B112" s="16" t="str">
        <f t="shared" si="1"/>
        <v/>
      </c>
      <c r="C112" s="14"/>
    </row>
    <row r="113" spans="1:3" x14ac:dyDescent="0.3">
      <c r="A113">
        <v>7</v>
      </c>
      <c r="B113" s="16">
        <f t="shared" si="1"/>
        <v>0.7567567567567568</v>
      </c>
      <c r="C113" s="14"/>
    </row>
    <row r="114" spans="1:3" x14ac:dyDescent="0.3">
      <c r="B114" s="16" t="str">
        <f t="shared" si="1"/>
        <v/>
      </c>
      <c r="C114" s="14"/>
    </row>
    <row r="115" spans="1:3" x14ac:dyDescent="0.3">
      <c r="A115">
        <v>7.125</v>
      </c>
      <c r="B115" s="16">
        <f t="shared" si="1"/>
        <v>0.77027027027027029</v>
      </c>
      <c r="C115" s="14"/>
    </row>
    <row r="116" spans="1:3" x14ac:dyDescent="0.3">
      <c r="B116" s="16" t="str">
        <f t="shared" si="1"/>
        <v/>
      </c>
      <c r="C116" s="14" t="s">
        <v>42</v>
      </c>
    </row>
    <row r="117" spans="1:3" x14ac:dyDescent="0.3">
      <c r="A117">
        <v>7.25</v>
      </c>
      <c r="B117" s="16">
        <f t="shared" si="1"/>
        <v>0.78378378378378377</v>
      </c>
      <c r="C117" s="14"/>
    </row>
    <row r="118" spans="1:3" x14ac:dyDescent="0.3">
      <c r="B118" s="16" t="str">
        <f t="shared" si="1"/>
        <v/>
      </c>
      <c r="C118" s="14" t="s">
        <v>42</v>
      </c>
    </row>
    <row r="119" spans="1:3" x14ac:dyDescent="0.3">
      <c r="A119">
        <v>7.375</v>
      </c>
      <c r="B119" s="16">
        <f t="shared" si="1"/>
        <v>0.79729729729729726</v>
      </c>
      <c r="C119" s="14"/>
    </row>
    <row r="120" spans="1:3" x14ac:dyDescent="0.3">
      <c r="B120" s="16" t="str">
        <f t="shared" si="1"/>
        <v/>
      </c>
      <c r="C120" s="14" t="s">
        <v>41</v>
      </c>
    </row>
    <row r="121" spans="1:3" x14ac:dyDescent="0.3">
      <c r="A121">
        <v>7.5</v>
      </c>
      <c r="B121" s="16">
        <f t="shared" si="1"/>
        <v>0.81081081081081086</v>
      </c>
      <c r="C121" s="14"/>
    </row>
    <row r="122" spans="1:3" x14ac:dyDescent="0.3">
      <c r="B122" s="16" t="str">
        <f t="shared" si="1"/>
        <v/>
      </c>
      <c r="C122" s="14" t="s">
        <v>40</v>
      </c>
    </row>
    <row r="123" spans="1:3" x14ac:dyDescent="0.3">
      <c r="A123">
        <v>7.625</v>
      </c>
      <c r="B123" s="16">
        <f t="shared" si="1"/>
        <v>0.82432432432432434</v>
      </c>
      <c r="C123" s="14"/>
    </row>
    <row r="124" spans="1:3" x14ac:dyDescent="0.3">
      <c r="B124" s="16" t="str">
        <f t="shared" si="1"/>
        <v/>
      </c>
      <c r="C124" s="14" t="s">
        <v>51</v>
      </c>
    </row>
    <row r="125" spans="1:3" x14ac:dyDescent="0.3">
      <c r="A125">
        <v>7.75</v>
      </c>
      <c r="B125" s="16">
        <f t="shared" si="1"/>
        <v>0.83783783783783783</v>
      </c>
      <c r="C125" s="14"/>
    </row>
    <row r="126" spans="1:3" x14ac:dyDescent="0.3">
      <c r="B126" s="16" t="str">
        <f t="shared" si="1"/>
        <v/>
      </c>
      <c r="C126" s="14" t="s">
        <v>41</v>
      </c>
    </row>
    <row r="127" spans="1:3" x14ac:dyDescent="0.3">
      <c r="A127">
        <v>7.875</v>
      </c>
      <c r="B127" s="16">
        <f t="shared" si="1"/>
        <v>0.85135135135135132</v>
      </c>
      <c r="C127" s="14"/>
    </row>
    <row r="128" spans="1:3" x14ac:dyDescent="0.3">
      <c r="B128" s="16" t="str">
        <f t="shared" si="1"/>
        <v/>
      </c>
      <c r="C128" s="14" t="s">
        <v>46</v>
      </c>
    </row>
    <row r="129" spans="1:3" x14ac:dyDescent="0.3">
      <c r="A129">
        <v>8</v>
      </c>
      <c r="B129" s="16">
        <f t="shared" si="1"/>
        <v>0.86486486486486491</v>
      </c>
      <c r="C129" s="14"/>
    </row>
    <row r="130" spans="1:3" x14ac:dyDescent="0.3">
      <c r="B130" s="16" t="str">
        <f t="shared" ref="B130:B147" si="2">IF(NOT(ISBLANK(A130)), A130/9.25, "")</f>
        <v/>
      </c>
      <c r="C130" s="14" t="s">
        <v>43</v>
      </c>
    </row>
    <row r="131" spans="1:3" x14ac:dyDescent="0.3">
      <c r="A131">
        <v>8.125</v>
      </c>
      <c r="B131" s="16">
        <f t="shared" si="2"/>
        <v>0.8783783783783784</v>
      </c>
      <c r="C131" s="14"/>
    </row>
    <row r="132" spans="1:3" x14ac:dyDescent="0.3">
      <c r="B132" s="16" t="str">
        <f t="shared" si="2"/>
        <v/>
      </c>
      <c r="C132" s="14" t="s">
        <v>42</v>
      </c>
    </row>
    <row r="133" spans="1:3" x14ac:dyDescent="0.3">
      <c r="A133">
        <v>8.25</v>
      </c>
      <c r="B133" s="16">
        <f t="shared" si="2"/>
        <v>0.89189189189189189</v>
      </c>
      <c r="C133" s="14"/>
    </row>
    <row r="134" spans="1:3" x14ac:dyDescent="0.3">
      <c r="B134" s="16" t="str">
        <f t="shared" si="2"/>
        <v/>
      </c>
      <c r="C134" s="14" t="s">
        <v>37</v>
      </c>
    </row>
    <row r="135" spans="1:3" x14ac:dyDescent="0.3">
      <c r="A135">
        <v>8.375</v>
      </c>
      <c r="B135" s="16">
        <f t="shared" si="2"/>
        <v>0.90540540540540537</v>
      </c>
      <c r="C135" s="14"/>
    </row>
    <row r="136" spans="1:3" x14ac:dyDescent="0.3">
      <c r="B136" s="16" t="str">
        <f t="shared" si="2"/>
        <v/>
      </c>
      <c r="C136" s="14" t="s">
        <v>36</v>
      </c>
    </row>
    <row r="137" spans="1:3" x14ac:dyDescent="0.3">
      <c r="A137">
        <v>8.5</v>
      </c>
      <c r="B137" s="16">
        <f t="shared" si="2"/>
        <v>0.91891891891891897</v>
      </c>
      <c r="C137" s="14"/>
    </row>
    <row r="138" spans="1:3" x14ac:dyDescent="0.3">
      <c r="B138" s="16" t="str">
        <f t="shared" si="2"/>
        <v/>
      </c>
      <c r="C138" s="14" t="s">
        <v>50</v>
      </c>
    </row>
    <row r="139" spans="1:3" x14ac:dyDescent="0.3">
      <c r="A139">
        <v>8.625</v>
      </c>
      <c r="B139" s="16">
        <f t="shared" si="2"/>
        <v>0.93243243243243246</v>
      </c>
      <c r="C139" s="14"/>
    </row>
    <row r="140" spans="1:3" x14ac:dyDescent="0.3">
      <c r="B140" s="16" t="str">
        <f t="shared" si="2"/>
        <v/>
      </c>
      <c r="C140" s="14" t="s">
        <v>49</v>
      </c>
    </row>
    <row r="141" spans="1:3" x14ac:dyDescent="0.3">
      <c r="A141">
        <v>8.75</v>
      </c>
      <c r="B141" s="16">
        <f t="shared" si="2"/>
        <v>0.94594594594594594</v>
      </c>
      <c r="C141" s="14"/>
    </row>
    <row r="142" spans="1:3" x14ac:dyDescent="0.3">
      <c r="B142" s="16" t="str">
        <f t="shared" si="2"/>
        <v/>
      </c>
      <c r="C142" s="14" t="s">
        <v>48</v>
      </c>
    </row>
    <row r="143" spans="1:3" x14ac:dyDescent="0.3">
      <c r="A143">
        <v>8.875</v>
      </c>
      <c r="B143" s="16">
        <f t="shared" si="2"/>
        <v>0.95945945945945943</v>
      </c>
      <c r="C143" s="14"/>
    </row>
    <row r="144" spans="1:3" x14ac:dyDescent="0.3">
      <c r="B144" s="16" t="str">
        <f t="shared" si="2"/>
        <v/>
      </c>
      <c r="C144" s="14" t="s">
        <v>38</v>
      </c>
    </row>
    <row r="145" spans="1:3" x14ac:dyDescent="0.3">
      <c r="A145">
        <v>9</v>
      </c>
      <c r="B145" s="16">
        <f t="shared" si="2"/>
        <v>0.97297297297297303</v>
      </c>
      <c r="C145" s="14"/>
    </row>
    <row r="146" spans="1:3" x14ac:dyDescent="0.3">
      <c r="B146" s="16" t="str">
        <f t="shared" si="2"/>
        <v/>
      </c>
      <c r="C146" s="14" t="s">
        <v>47</v>
      </c>
    </row>
    <row r="147" spans="1:3" x14ac:dyDescent="0.3">
      <c r="A147">
        <v>9.125</v>
      </c>
      <c r="B147" s="16">
        <f t="shared" si="2"/>
        <v>0.98648648648648651</v>
      </c>
      <c r="C147" s="14"/>
    </row>
    <row r="148" spans="1:3" x14ac:dyDescent="0.3">
      <c r="B148" s="16" t="str">
        <f>IF(NOT(ISBLANK(A148)), A148/9.25, "")</f>
        <v/>
      </c>
    </row>
    <row r="149" spans="1:3" x14ac:dyDescent="0.3">
      <c r="A149">
        <v>9.25</v>
      </c>
      <c r="B149" s="17">
        <f t="shared" ref="B149" si="3">IF(NOT(ISBLANK(A149)), A149/9.25, "")</f>
        <v>1</v>
      </c>
    </row>
    <row r="150" spans="1:3" x14ac:dyDescent="0.3">
      <c r="B150" s="16"/>
    </row>
    <row r="151" spans="1:3" x14ac:dyDescent="0.3">
      <c r="B151" s="16"/>
    </row>
    <row r="152" spans="1:3" x14ac:dyDescent="0.3">
      <c r="B152" s="16"/>
    </row>
    <row r="153" spans="1:3" x14ac:dyDescent="0.3">
      <c r="B153" s="16"/>
    </row>
    <row r="154" spans="1:3" x14ac:dyDescent="0.3">
      <c r="B154" s="16"/>
    </row>
    <row r="155" spans="1:3" x14ac:dyDescent="0.3">
      <c r="B155" s="16"/>
    </row>
    <row r="156" spans="1:3" x14ac:dyDescent="0.3">
      <c r="B156" s="16"/>
    </row>
    <row r="157" spans="1:3" x14ac:dyDescent="0.3">
      <c r="B157" s="16"/>
    </row>
    <row r="158" spans="1:3" x14ac:dyDescent="0.3">
      <c r="B158" s="16"/>
    </row>
    <row r="159" spans="1:3" x14ac:dyDescent="0.3">
      <c r="B159" s="16"/>
    </row>
    <row r="160" spans="1:3" x14ac:dyDescent="0.3">
      <c r="B160" s="16"/>
    </row>
    <row r="161" spans="2:2" x14ac:dyDescent="0.3">
      <c r="B161" s="16"/>
    </row>
    <row r="162" spans="2:2" x14ac:dyDescent="0.3">
      <c r="B162" s="16"/>
    </row>
    <row r="163" spans="2:2" x14ac:dyDescent="0.3">
      <c r="B163" s="16"/>
    </row>
    <row r="164" spans="2:2" x14ac:dyDescent="0.3">
      <c r="B164" s="16"/>
    </row>
    <row r="165" spans="2:2" x14ac:dyDescent="0.3">
      <c r="B165" s="16"/>
    </row>
    <row r="166" spans="2:2" x14ac:dyDescent="0.3">
      <c r="B166" s="16"/>
    </row>
    <row r="167" spans="2:2" x14ac:dyDescent="0.3">
      <c r="B167" s="16"/>
    </row>
    <row r="168" spans="2:2" x14ac:dyDescent="0.3">
      <c r="B168" s="16"/>
    </row>
    <row r="169" spans="2:2" x14ac:dyDescent="0.3">
      <c r="B169" s="16"/>
    </row>
    <row r="170" spans="2:2" x14ac:dyDescent="0.3">
      <c r="B170" s="16"/>
    </row>
    <row r="171" spans="2:2" x14ac:dyDescent="0.3">
      <c r="B171" s="16"/>
    </row>
    <row r="172" spans="2:2" x14ac:dyDescent="0.3">
      <c r="B172" s="16"/>
    </row>
    <row r="173" spans="2:2" x14ac:dyDescent="0.3">
      <c r="B173" s="16"/>
    </row>
    <row r="174" spans="2:2" x14ac:dyDescent="0.3">
      <c r="B174" s="16"/>
    </row>
    <row r="175" spans="2:2" x14ac:dyDescent="0.3">
      <c r="B175" s="16"/>
    </row>
    <row r="176" spans="2:2" x14ac:dyDescent="0.3">
      <c r="B176" s="16"/>
    </row>
    <row r="177" spans="2:2" x14ac:dyDescent="0.3">
      <c r="B177" s="16"/>
    </row>
    <row r="178" spans="2:2" x14ac:dyDescent="0.3">
      <c r="B178" s="16"/>
    </row>
    <row r="179" spans="2:2" x14ac:dyDescent="0.3">
      <c r="B179" s="16"/>
    </row>
    <row r="180" spans="2:2" x14ac:dyDescent="0.3">
      <c r="B180" s="16"/>
    </row>
    <row r="181" spans="2:2" x14ac:dyDescent="0.3">
      <c r="B181" s="16"/>
    </row>
    <row r="182" spans="2:2" x14ac:dyDescent="0.3">
      <c r="B182" s="16"/>
    </row>
    <row r="183" spans="2:2" x14ac:dyDescent="0.3">
      <c r="B183" s="16"/>
    </row>
    <row r="184" spans="2:2" x14ac:dyDescent="0.3">
      <c r="B184" s="16"/>
    </row>
    <row r="185" spans="2:2" x14ac:dyDescent="0.3">
      <c r="B185" s="16"/>
    </row>
    <row r="186" spans="2:2" x14ac:dyDescent="0.3">
      <c r="B186" s="16"/>
    </row>
    <row r="187" spans="2:2" x14ac:dyDescent="0.3">
      <c r="B187" s="16"/>
    </row>
    <row r="188" spans="2:2" x14ac:dyDescent="0.3">
      <c r="B188" s="16"/>
    </row>
    <row r="189" spans="2:2" x14ac:dyDescent="0.3">
      <c r="B189" s="16"/>
    </row>
    <row r="190" spans="2:2" x14ac:dyDescent="0.3">
      <c r="B190" s="16"/>
    </row>
    <row r="191" spans="2:2" x14ac:dyDescent="0.3">
      <c r="B191" s="16"/>
    </row>
    <row r="192" spans="2:2" x14ac:dyDescent="0.3">
      <c r="B192" s="16"/>
    </row>
    <row r="193" spans="2:2" x14ac:dyDescent="0.3">
      <c r="B193" s="16"/>
    </row>
    <row r="194" spans="2:2" x14ac:dyDescent="0.3">
      <c r="B194" s="16"/>
    </row>
    <row r="195" spans="2:2" x14ac:dyDescent="0.3">
      <c r="B195" s="16"/>
    </row>
    <row r="196" spans="2:2" x14ac:dyDescent="0.3">
      <c r="B196" s="16"/>
    </row>
    <row r="197" spans="2:2" x14ac:dyDescent="0.3">
      <c r="B197" s="16"/>
    </row>
    <row r="198" spans="2:2" x14ac:dyDescent="0.3">
      <c r="B198" s="16"/>
    </row>
    <row r="199" spans="2:2" x14ac:dyDescent="0.3">
      <c r="B199" s="16"/>
    </row>
    <row r="200" spans="2:2" x14ac:dyDescent="0.3">
      <c r="B200" s="16"/>
    </row>
    <row r="201" spans="2:2" x14ac:dyDescent="0.3">
      <c r="B201" s="16"/>
    </row>
    <row r="202" spans="2:2" x14ac:dyDescent="0.3">
      <c r="B202" s="16"/>
    </row>
    <row r="203" spans="2:2" x14ac:dyDescent="0.3">
      <c r="B203" s="16"/>
    </row>
    <row r="204" spans="2:2" x14ac:dyDescent="0.3">
      <c r="B204" s="16"/>
    </row>
    <row r="205" spans="2:2" x14ac:dyDescent="0.3">
      <c r="B205" s="16"/>
    </row>
    <row r="206" spans="2:2" x14ac:dyDescent="0.3">
      <c r="B206" s="16"/>
    </row>
    <row r="207" spans="2:2" x14ac:dyDescent="0.3">
      <c r="B207" s="16"/>
    </row>
    <row r="208" spans="2:2" x14ac:dyDescent="0.3">
      <c r="B208" s="16"/>
    </row>
    <row r="209" spans="2:2" x14ac:dyDescent="0.3">
      <c r="B209" s="16"/>
    </row>
    <row r="210" spans="2:2" x14ac:dyDescent="0.3">
      <c r="B210" s="16"/>
    </row>
    <row r="211" spans="2:2" x14ac:dyDescent="0.3">
      <c r="B211" s="16"/>
    </row>
    <row r="212" spans="2:2" x14ac:dyDescent="0.3">
      <c r="B212" s="16"/>
    </row>
    <row r="213" spans="2:2" x14ac:dyDescent="0.3">
      <c r="B213" s="16"/>
    </row>
    <row r="214" spans="2:2" x14ac:dyDescent="0.3">
      <c r="B214" s="16"/>
    </row>
    <row r="215" spans="2:2" x14ac:dyDescent="0.3">
      <c r="B215" s="16"/>
    </row>
    <row r="216" spans="2:2" x14ac:dyDescent="0.3">
      <c r="B216" s="16"/>
    </row>
    <row r="217" spans="2:2" x14ac:dyDescent="0.3">
      <c r="B217" s="16"/>
    </row>
    <row r="218" spans="2:2" x14ac:dyDescent="0.3">
      <c r="B218" s="16"/>
    </row>
    <row r="219" spans="2:2" x14ac:dyDescent="0.3">
      <c r="B219" s="16"/>
    </row>
    <row r="220" spans="2:2" x14ac:dyDescent="0.3">
      <c r="B220" s="16"/>
    </row>
    <row r="221" spans="2:2" x14ac:dyDescent="0.3">
      <c r="B221" s="16"/>
    </row>
    <row r="222" spans="2:2" x14ac:dyDescent="0.3">
      <c r="B222" s="16"/>
    </row>
    <row r="223" spans="2:2" x14ac:dyDescent="0.3">
      <c r="B223" s="16"/>
    </row>
    <row r="224" spans="2:2" x14ac:dyDescent="0.3">
      <c r="B224" s="16"/>
    </row>
    <row r="225" spans="2:2" x14ac:dyDescent="0.3">
      <c r="B225" s="16"/>
    </row>
    <row r="226" spans="2:2" x14ac:dyDescent="0.3">
      <c r="B226" s="16"/>
    </row>
    <row r="227" spans="2:2" x14ac:dyDescent="0.3">
      <c r="B227" s="16"/>
    </row>
    <row r="228" spans="2:2" x14ac:dyDescent="0.3">
      <c r="B228" s="16"/>
    </row>
    <row r="229" spans="2:2" x14ac:dyDescent="0.3">
      <c r="B229" s="16"/>
    </row>
    <row r="230" spans="2:2" x14ac:dyDescent="0.3">
      <c r="B230" s="16"/>
    </row>
    <row r="231" spans="2:2" x14ac:dyDescent="0.3">
      <c r="B231" s="16"/>
    </row>
    <row r="232" spans="2:2" x14ac:dyDescent="0.3">
      <c r="B232" s="16"/>
    </row>
    <row r="233" spans="2:2" x14ac:dyDescent="0.3">
      <c r="B233" s="16"/>
    </row>
    <row r="234" spans="2:2" x14ac:dyDescent="0.3">
      <c r="B234" s="16"/>
    </row>
    <row r="235" spans="2:2" x14ac:dyDescent="0.3">
      <c r="B235" s="16"/>
    </row>
    <row r="236" spans="2:2" x14ac:dyDescent="0.3">
      <c r="B236" s="16"/>
    </row>
    <row r="237" spans="2:2" x14ac:dyDescent="0.3">
      <c r="B237" s="16"/>
    </row>
    <row r="238" spans="2:2" x14ac:dyDescent="0.3">
      <c r="B238" s="16"/>
    </row>
    <row r="239" spans="2:2" x14ac:dyDescent="0.3">
      <c r="B239" s="16"/>
    </row>
    <row r="240" spans="2:2" x14ac:dyDescent="0.3">
      <c r="B240" s="16"/>
    </row>
    <row r="241" spans="2:2" x14ac:dyDescent="0.3">
      <c r="B241" s="16"/>
    </row>
    <row r="242" spans="2:2" x14ac:dyDescent="0.3">
      <c r="B242" s="16"/>
    </row>
    <row r="243" spans="2:2" x14ac:dyDescent="0.3">
      <c r="B243" s="16"/>
    </row>
    <row r="244" spans="2:2" x14ac:dyDescent="0.3">
      <c r="B244" s="16"/>
    </row>
    <row r="245" spans="2:2" x14ac:dyDescent="0.3">
      <c r="B245" s="16"/>
    </row>
    <row r="246" spans="2:2" x14ac:dyDescent="0.3">
      <c r="B246" s="16"/>
    </row>
    <row r="247" spans="2:2" x14ac:dyDescent="0.3">
      <c r="B247" s="16"/>
    </row>
    <row r="248" spans="2:2" x14ac:dyDescent="0.3">
      <c r="B248" s="16"/>
    </row>
    <row r="249" spans="2:2" x14ac:dyDescent="0.3">
      <c r="B249" s="16"/>
    </row>
    <row r="250" spans="2:2" x14ac:dyDescent="0.3">
      <c r="B250" s="16"/>
    </row>
    <row r="251" spans="2:2" x14ac:dyDescent="0.3">
      <c r="B251" s="16"/>
    </row>
    <row r="252" spans="2:2" x14ac:dyDescent="0.3">
      <c r="B252" s="16"/>
    </row>
    <row r="253" spans="2:2" x14ac:dyDescent="0.3">
      <c r="B253" s="16"/>
    </row>
    <row r="254" spans="2:2" x14ac:dyDescent="0.3">
      <c r="B254" s="16"/>
    </row>
    <row r="255" spans="2:2" x14ac:dyDescent="0.3">
      <c r="B255" s="16"/>
    </row>
    <row r="256" spans="2:2" x14ac:dyDescent="0.3">
      <c r="B256" s="16"/>
    </row>
    <row r="257" spans="2:2" x14ac:dyDescent="0.3">
      <c r="B257" s="16"/>
    </row>
  </sheetData>
  <sortState xmlns:xlrd2="http://schemas.microsoft.com/office/spreadsheetml/2017/richdata2" ref="F2:F149">
    <sortCondition ref="F2:F149"/>
  </sortState>
  <mergeCells count="58">
    <mergeCell ref="C136:C137"/>
    <mergeCell ref="C138:C139"/>
    <mergeCell ref="C140:C141"/>
    <mergeCell ref="C142:C143"/>
    <mergeCell ref="C144:C145"/>
    <mergeCell ref="C146:C147"/>
    <mergeCell ref="C124:C125"/>
    <mergeCell ref="C126:C127"/>
    <mergeCell ref="C128:C129"/>
    <mergeCell ref="C130:C131"/>
    <mergeCell ref="C132:C133"/>
    <mergeCell ref="C134:C135"/>
    <mergeCell ref="C106:C115"/>
    <mergeCell ref="C116:C117"/>
    <mergeCell ref="C118:C119"/>
    <mergeCell ref="C120:C121"/>
    <mergeCell ref="C122:C123"/>
    <mergeCell ref="C94:C95"/>
    <mergeCell ref="C96:C97"/>
    <mergeCell ref="C98:C99"/>
    <mergeCell ref="C100:C101"/>
    <mergeCell ref="C102:C103"/>
    <mergeCell ref="C104:C105"/>
    <mergeCell ref="C82:C83"/>
    <mergeCell ref="C84:C85"/>
    <mergeCell ref="C86:C87"/>
    <mergeCell ref="C88:C89"/>
    <mergeCell ref="C90:C91"/>
    <mergeCell ref="C92:C93"/>
    <mergeCell ref="C74:C75"/>
    <mergeCell ref="C76:C77"/>
    <mergeCell ref="C32:C41"/>
    <mergeCell ref="C64:C73"/>
    <mergeCell ref="C78:C79"/>
    <mergeCell ref="C80:C81"/>
    <mergeCell ref="C60:C61"/>
    <mergeCell ref="C62:C63"/>
    <mergeCell ref="C48:C49"/>
    <mergeCell ref="C50:C51"/>
    <mergeCell ref="C52:C53"/>
    <mergeCell ref="C54:C55"/>
    <mergeCell ref="C56:C57"/>
    <mergeCell ref="C58:C59"/>
    <mergeCell ref="C42:C43"/>
    <mergeCell ref="C44:C45"/>
    <mergeCell ref="C46:C47"/>
    <mergeCell ref="C24:C25"/>
    <mergeCell ref="C26:C27"/>
    <mergeCell ref="C28:C29"/>
    <mergeCell ref="C30:C31"/>
    <mergeCell ref="C12:C13"/>
    <mergeCell ref="C14:C15"/>
    <mergeCell ref="C16:C17"/>
    <mergeCell ref="C18:C19"/>
    <mergeCell ref="C20:C21"/>
    <mergeCell ref="C22:C23"/>
    <mergeCell ref="C1:C9"/>
    <mergeCell ref="C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Ham</dc:creator>
  <cp:lastModifiedBy>Caroline Ham</cp:lastModifiedBy>
  <dcterms:created xsi:type="dcterms:W3CDTF">2015-06-05T18:17:20Z</dcterms:created>
  <dcterms:modified xsi:type="dcterms:W3CDTF">2020-09-14T06:48:06Z</dcterms:modified>
</cp:coreProperties>
</file>