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Z:\SCOTLAND DRIVE 2\JOB FOLDERS\4 - Wetherby\1335-WTR\5 - Analysis\Client Data\ToBePeered\"/>
    </mc:Choice>
  </mc:AlternateContent>
  <xr:revisionPtr revIDLastSave="0" documentId="13_ncr:1_{58C466F2-7861-4F80-B907-E73D537C7966}" xr6:coauthVersionLast="40" xr6:coauthVersionMax="40" xr10:uidLastSave="{00000000-0000-0000-0000-000000000000}"/>
  <bookViews>
    <workbookView xWindow="0" yWindow="0" windowWidth="27825" windowHeight="13320" tabRatio="1000" xr2:uid="{00000000-000D-0000-FFFF-FFFF00000000}"/>
  </bookViews>
  <sheets>
    <sheet name="Project Details" sheetId="1" r:id="rId1"/>
    <sheet name="Site Plan" sheetId="2" r:id="rId2"/>
    <sheet name="Bedford Pedestrian" sheetId="3" r:id="rId3"/>
    <sheet name="Bedford Entry-Exit" sheetId="4" r:id="rId4"/>
    <sheet name="Bedford St John Pedestrian" sheetId="5" r:id="rId5"/>
    <sheet name="Bedford St John Entry-Exit" sheetId="6" r:id="rId6"/>
    <sheet name="Flitwick Pedestrian" sheetId="7" r:id="rId7"/>
    <sheet name="Flitwick Entry-Exit" sheetId="8" r:id="rId8"/>
    <sheet name="Harlington Pedestrian" sheetId="9" r:id="rId9"/>
    <sheet name="Harlington Entry-Exit" sheetId="10" r:id="rId10"/>
    <sheet name="Leagrave Pedestrian" sheetId="11" r:id="rId11"/>
    <sheet name="Leagrave Entry-Exit" sheetId="12" r:id="rId12"/>
    <sheet name="Luton Airport Pkwy Pedestrian" sheetId="13" r:id="rId13"/>
    <sheet name="Luton Airport Pkwy Entry-Exit" sheetId="14" r:id="rId14"/>
    <sheet name="Luton Pedestrian" sheetId="15" r:id="rId15"/>
    <sheet name="Luton O-D" sheetId="17" r:id="rId16"/>
    <sheet name="Luton Entry Exit" sheetId="16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5" hidden="1">'Luton O-D'!$Q$11:$AA$101</definedName>
    <definedName name="armList" localSheetId="15">[1]Data!BD1:BD5</definedName>
    <definedName name="armList">[2]Data!BD1:BD5</definedName>
    <definedName name="dynRngCtrlDropDownList" localSheetId="15">OFFSET([3]Offsets!$N$5,0,0,COUNTIF([3]Offsets!$N$5:$N$24,"*"),1)</definedName>
    <definedName name="dynRngCtrlDropDownList">OFFSET([4]Offsets!$N$5,0,0,COUNTIF([4]Offsets!$N$5:$N$24,"*"),1)</definedName>
    <definedName name="endTimeList" localSheetId="15">[1]Data!$W$81:$W$224</definedName>
    <definedName name="endTimeList">[2]Data!$W$81:$W$224</definedName>
    <definedName name="groupList" localSheetId="15">OFFSET([1]Maps!$F$2,0,0,COUNTA([1]Maps!$F:$F),1)</definedName>
    <definedName name="groupList">OFFSET([2]Maps!$F$2,0,0,COUNTA([2]Maps!$F:$F),1)</definedName>
    <definedName name="siteList" localSheetId="15">[1]Data!$A$2:$A$9</definedName>
    <definedName name="siteList">[2]Data!$A$2:$A$9</definedName>
    <definedName name="timeList" localSheetId="15">[1]Data!$V$81:$V$224</definedName>
    <definedName name="timeList">[2]Data!$V$81:$V$224</definedName>
  </definedNames>
  <calcPr calcId="181029"/>
</workbook>
</file>

<file path=xl/calcChain.xml><?xml version="1.0" encoding="utf-8"?>
<calcChain xmlns="http://schemas.openxmlformats.org/spreadsheetml/2006/main">
  <c r="BU5" i="2" l="1"/>
  <c r="BU4" i="2"/>
  <c r="AQ5" i="2"/>
  <c r="AQ4" i="2"/>
  <c r="BK5" i="2"/>
  <c r="BK4" i="2"/>
  <c r="BA5" i="2"/>
  <c r="BA4" i="2"/>
  <c r="W5" i="2"/>
  <c r="W4" i="2"/>
  <c r="M5" i="2"/>
  <c r="M4" i="2"/>
  <c r="R37" i="14" l="1"/>
  <c r="Q37" i="14"/>
  <c r="P37" i="14"/>
  <c r="O37" i="14"/>
  <c r="N37" i="14"/>
  <c r="M37" i="14"/>
  <c r="L37" i="14"/>
  <c r="K37" i="14"/>
  <c r="I37" i="14"/>
  <c r="H37" i="14"/>
  <c r="G37" i="14"/>
  <c r="G39" i="14" s="1"/>
  <c r="F37" i="14"/>
  <c r="E37" i="14"/>
  <c r="C37" i="14"/>
  <c r="B37" i="14"/>
  <c r="S36" i="14"/>
  <c r="J36" i="14"/>
  <c r="S35" i="14"/>
  <c r="J35" i="14"/>
  <c r="R34" i="14"/>
  <c r="Q34" i="14"/>
  <c r="P34" i="14"/>
  <c r="O34" i="14"/>
  <c r="N34" i="14"/>
  <c r="M34" i="14"/>
  <c r="L34" i="14"/>
  <c r="K34" i="14"/>
  <c r="S34" i="14" s="1"/>
  <c r="I34" i="14"/>
  <c r="H34" i="14"/>
  <c r="G34" i="14"/>
  <c r="F34" i="14"/>
  <c r="E34" i="14"/>
  <c r="D34" i="14"/>
  <c r="C34" i="14"/>
  <c r="B34" i="14"/>
  <c r="J34" i="14" s="1"/>
  <c r="S33" i="14"/>
  <c r="J33" i="14"/>
  <c r="S32" i="14"/>
  <c r="J32" i="14"/>
  <c r="S31" i="14"/>
  <c r="J31" i="14"/>
  <c r="S30" i="14"/>
  <c r="J30" i="14"/>
  <c r="R29" i="14"/>
  <c r="Q29" i="14"/>
  <c r="P29" i="14"/>
  <c r="O29" i="14"/>
  <c r="N29" i="14"/>
  <c r="M29" i="14"/>
  <c r="L29" i="14"/>
  <c r="K29" i="14"/>
  <c r="S29" i="14" s="1"/>
  <c r="I29" i="14"/>
  <c r="H29" i="14"/>
  <c r="G29" i="14"/>
  <c r="F29" i="14"/>
  <c r="E29" i="14"/>
  <c r="D29" i="14"/>
  <c r="C29" i="14"/>
  <c r="C39" i="14" s="1"/>
  <c r="B29" i="14"/>
  <c r="J29" i="14" s="1"/>
  <c r="S28" i="14"/>
  <c r="J28" i="14"/>
  <c r="S27" i="14"/>
  <c r="J27" i="14"/>
  <c r="S26" i="14"/>
  <c r="J26" i="14"/>
  <c r="S25" i="14"/>
  <c r="J25" i="14"/>
  <c r="R24" i="14"/>
  <c r="Q24" i="14"/>
  <c r="P24" i="14"/>
  <c r="O24" i="14"/>
  <c r="N24" i="14"/>
  <c r="M24" i="14"/>
  <c r="L24" i="14"/>
  <c r="K24" i="14"/>
  <c r="S24" i="14" s="1"/>
  <c r="I24" i="14"/>
  <c r="H24" i="14"/>
  <c r="G24" i="14"/>
  <c r="F24" i="14"/>
  <c r="E24" i="14"/>
  <c r="D24" i="14"/>
  <c r="C24" i="14"/>
  <c r="B24" i="14"/>
  <c r="J24" i="14" s="1"/>
  <c r="S23" i="14"/>
  <c r="J23" i="14"/>
  <c r="S22" i="14"/>
  <c r="J22" i="14"/>
  <c r="S21" i="14"/>
  <c r="J21" i="14"/>
  <c r="S20" i="14"/>
  <c r="J20" i="14"/>
  <c r="R19" i="14"/>
  <c r="Q19" i="14"/>
  <c r="P19" i="14"/>
  <c r="O19" i="14"/>
  <c r="N19" i="14"/>
  <c r="M19" i="14"/>
  <c r="L19" i="14"/>
  <c r="K19" i="14"/>
  <c r="S19" i="14" s="1"/>
  <c r="I19" i="14"/>
  <c r="H19" i="14"/>
  <c r="G19" i="14"/>
  <c r="F19" i="14"/>
  <c r="E19" i="14"/>
  <c r="D19" i="14"/>
  <c r="C19" i="14"/>
  <c r="B19" i="14"/>
  <c r="J19" i="14" s="1"/>
  <c r="S18" i="14"/>
  <c r="J18" i="14"/>
  <c r="S17" i="14"/>
  <c r="J17" i="14"/>
  <c r="S16" i="14"/>
  <c r="J16" i="14"/>
  <c r="S15" i="14"/>
  <c r="J15" i="14"/>
  <c r="R14" i="14"/>
  <c r="Q14" i="14"/>
  <c r="P14" i="14"/>
  <c r="O14" i="14"/>
  <c r="N14" i="14"/>
  <c r="M14" i="14"/>
  <c r="L14" i="14"/>
  <c r="K14" i="14"/>
  <c r="S14" i="14" s="1"/>
  <c r="I14" i="14"/>
  <c r="H14" i="14"/>
  <c r="G14" i="14"/>
  <c r="F14" i="14"/>
  <c r="E14" i="14"/>
  <c r="D14" i="14"/>
  <c r="C14" i="14"/>
  <c r="B14" i="14"/>
  <c r="J14" i="14" s="1"/>
  <c r="S13" i="14"/>
  <c r="J13" i="14"/>
  <c r="S12" i="14"/>
  <c r="J12" i="14"/>
  <c r="L39" i="14" l="1"/>
  <c r="P39" i="14"/>
  <c r="M39" i="14"/>
  <c r="Q39" i="14"/>
  <c r="B39" i="14"/>
  <c r="J39" i="14" s="1"/>
  <c r="H39" i="14"/>
  <c r="E39" i="14"/>
  <c r="I39" i="14"/>
  <c r="N39" i="14"/>
  <c r="R39" i="14"/>
  <c r="F39" i="14"/>
  <c r="K39" i="14"/>
  <c r="O39" i="14"/>
  <c r="J37" i="14"/>
  <c r="S37" i="14"/>
  <c r="S39" i="14" l="1"/>
  <c r="Z37" i="11"/>
  <c r="AA37" i="11" s="1"/>
  <c r="Y37" i="11"/>
  <c r="X37" i="11"/>
  <c r="V37" i="11"/>
  <c r="W37" i="11" s="1"/>
  <c r="U37" i="11"/>
  <c r="T37" i="11"/>
  <c r="AA36" i="11"/>
  <c r="W36" i="11"/>
  <c r="AA35" i="11"/>
  <c r="W35" i="11"/>
  <c r="Z34" i="11"/>
  <c r="Y34" i="11"/>
  <c r="X34" i="11"/>
  <c r="V34" i="11"/>
  <c r="U34" i="11"/>
  <c r="T34" i="11"/>
  <c r="AA33" i="11"/>
  <c r="W33" i="11"/>
  <c r="AA32" i="11"/>
  <c r="W32" i="11"/>
  <c r="AA31" i="11"/>
  <c r="W31" i="11"/>
  <c r="AA30" i="11"/>
  <c r="W30" i="11"/>
  <c r="Z29" i="11"/>
  <c r="Y29" i="11"/>
  <c r="X29" i="11"/>
  <c r="V29" i="11"/>
  <c r="W29" i="11" s="1"/>
  <c r="U29" i="11"/>
  <c r="T29" i="11"/>
  <c r="AA28" i="11"/>
  <c r="W28" i="11"/>
  <c r="AA27" i="11"/>
  <c r="W27" i="11"/>
  <c r="AA26" i="11"/>
  <c r="W26" i="11"/>
  <c r="AA25" i="11"/>
  <c r="W25" i="11"/>
  <c r="Z24" i="11"/>
  <c r="Y24" i="11"/>
  <c r="X24" i="11"/>
  <c r="V24" i="11"/>
  <c r="U24" i="11"/>
  <c r="T24" i="11"/>
  <c r="AA23" i="11"/>
  <c r="W23" i="11"/>
  <c r="AA22" i="11"/>
  <c r="W22" i="11"/>
  <c r="AA21" i="11"/>
  <c r="W21" i="11"/>
  <c r="AA20" i="11"/>
  <c r="W20" i="11"/>
  <c r="Z19" i="11"/>
  <c r="AA19" i="11" s="1"/>
  <c r="Y19" i="11"/>
  <c r="X19" i="11"/>
  <c r="V19" i="11"/>
  <c r="W19" i="11" s="1"/>
  <c r="U19" i="11"/>
  <c r="T19" i="11"/>
  <c r="AA18" i="11"/>
  <c r="W18" i="11"/>
  <c r="AA17" i="11"/>
  <c r="W17" i="11"/>
  <c r="AA16" i="11"/>
  <c r="W16" i="11"/>
  <c r="AA15" i="11"/>
  <c r="W15" i="11"/>
  <c r="Z14" i="11"/>
  <c r="Y14" i="11"/>
  <c r="X14" i="11"/>
  <c r="V14" i="11"/>
  <c r="U14" i="11"/>
  <c r="T14" i="11"/>
  <c r="AA13" i="11"/>
  <c r="W13" i="11"/>
  <c r="AA12" i="11"/>
  <c r="W12" i="11"/>
  <c r="Q37" i="11"/>
  <c r="R37" i="11" s="1"/>
  <c r="P37" i="11"/>
  <c r="O37" i="11"/>
  <c r="M37" i="11"/>
  <c r="N37" i="11" s="1"/>
  <c r="L37" i="11"/>
  <c r="K37" i="11"/>
  <c r="R36" i="11"/>
  <c r="N36" i="11"/>
  <c r="R35" i="11"/>
  <c r="N35" i="11"/>
  <c r="Q34" i="11"/>
  <c r="P34" i="11"/>
  <c r="O34" i="11"/>
  <c r="M34" i="11"/>
  <c r="L34" i="11"/>
  <c r="K34" i="11"/>
  <c r="R33" i="11"/>
  <c r="N33" i="11"/>
  <c r="R32" i="11"/>
  <c r="N32" i="11"/>
  <c r="R31" i="11"/>
  <c r="N31" i="11"/>
  <c r="R30" i="11"/>
  <c r="N30" i="11"/>
  <c r="Q29" i="11"/>
  <c r="R29" i="11" s="1"/>
  <c r="P29" i="11"/>
  <c r="O29" i="11"/>
  <c r="M29" i="11"/>
  <c r="N29" i="11" s="1"/>
  <c r="L29" i="11"/>
  <c r="K29" i="11"/>
  <c r="R28" i="11"/>
  <c r="N28" i="11"/>
  <c r="R27" i="11"/>
  <c r="N27" i="11"/>
  <c r="R26" i="11"/>
  <c r="N26" i="11"/>
  <c r="R25" i="11"/>
  <c r="N25" i="11"/>
  <c r="Q24" i="11"/>
  <c r="P24" i="11"/>
  <c r="O24" i="11"/>
  <c r="M24" i="11"/>
  <c r="L24" i="11"/>
  <c r="K24" i="11"/>
  <c r="R23" i="11"/>
  <c r="N23" i="11"/>
  <c r="R22" i="11"/>
  <c r="N22" i="11"/>
  <c r="R21" i="11"/>
  <c r="N21" i="11"/>
  <c r="R20" i="11"/>
  <c r="N20" i="11"/>
  <c r="Q19" i="11"/>
  <c r="R19" i="11" s="1"/>
  <c r="P19" i="11"/>
  <c r="O19" i="11"/>
  <c r="M19" i="11"/>
  <c r="N19" i="11" s="1"/>
  <c r="L19" i="11"/>
  <c r="K19" i="11"/>
  <c r="R18" i="11"/>
  <c r="N18" i="11"/>
  <c r="R17" i="11"/>
  <c r="N17" i="11"/>
  <c r="R16" i="11"/>
  <c r="N16" i="11"/>
  <c r="R15" i="11"/>
  <c r="N15" i="11"/>
  <c r="Q14" i="11"/>
  <c r="P14" i="11"/>
  <c r="O14" i="11"/>
  <c r="M14" i="11"/>
  <c r="L14" i="11"/>
  <c r="K14" i="11"/>
  <c r="R13" i="11"/>
  <c r="N13" i="11"/>
  <c r="R12" i="11"/>
  <c r="N12" i="11"/>
  <c r="H37" i="11"/>
  <c r="G37" i="11"/>
  <c r="F37" i="11"/>
  <c r="D37" i="11"/>
  <c r="C37" i="11"/>
  <c r="B37" i="11"/>
  <c r="I36" i="11"/>
  <c r="E36" i="11"/>
  <c r="I35" i="11"/>
  <c r="E35" i="11"/>
  <c r="H34" i="11"/>
  <c r="G34" i="11"/>
  <c r="F34" i="11"/>
  <c r="D34" i="11"/>
  <c r="C34" i="11"/>
  <c r="B34" i="11"/>
  <c r="E34" i="11" s="1"/>
  <c r="I33" i="11"/>
  <c r="E33" i="11"/>
  <c r="I32" i="11"/>
  <c r="E32" i="11"/>
  <c r="I31" i="11"/>
  <c r="E31" i="11"/>
  <c r="I30" i="11"/>
  <c r="E30" i="11"/>
  <c r="H29" i="11"/>
  <c r="G29" i="11"/>
  <c r="F29" i="11"/>
  <c r="D29" i="11"/>
  <c r="C29" i="11"/>
  <c r="B29" i="11"/>
  <c r="I28" i="11"/>
  <c r="E28" i="11"/>
  <c r="I27" i="11"/>
  <c r="E27" i="11"/>
  <c r="I26" i="11"/>
  <c r="E26" i="11"/>
  <c r="I25" i="11"/>
  <c r="E25" i="11"/>
  <c r="H24" i="11"/>
  <c r="G24" i="11"/>
  <c r="F24" i="11"/>
  <c r="I24" i="11" s="1"/>
  <c r="D24" i="11"/>
  <c r="C24" i="11"/>
  <c r="B24" i="11"/>
  <c r="E24" i="11" s="1"/>
  <c r="I23" i="11"/>
  <c r="E23" i="11"/>
  <c r="I22" i="11"/>
  <c r="E22" i="11"/>
  <c r="I21" i="11"/>
  <c r="E21" i="11"/>
  <c r="I20" i="11"/>
  <c r="E20" i="11"/>
  <c r="H19" i="11"/>
  <c r="G19" i="11"/>
  <c r="F19" i="11"/>
  <c r="D19" i="11"/>
  <c r="C19" i="11"/>
  <c r="B19" i="11"/>
  <c r="I18" i="11"/>
  <c r="E18" i="11"/>
  <c r="I17" i="11"/>
  <c r="E17" i="11"/>
  <c r="I16" i="11"/>
  <c r="E16" i="11"/>
  <c r="I15" i="11"/>
  <c r="E15" i="11"/>
  <c r="H14" i="11"/>
  <c r="G14" i="11"/>
  <c r="F14" i="11"/>
  <c r="I14" i="11" s="1"/>
  <c r="D14" i="11"/>
  <c r="C14" i="11"/>
  <c r="B14" i="11"/>
  <c r="E14" i="11" s="1"/>
  <c r="I13" i="11"/>
  <c r="E13" i="11"/>
  <c r="I12" i="11"/>
  <c r="E12" i="11"/>
  <c r="M3" i="17"/>
  <c r="M2" i="17"/>
  <c r="AH37" i="15"/>
  <c r="AH39" i="15" s="1"/>
  <c r="AH34" i="15"/>
  <c r="AH29" i="15"/>
  <c r="AH24" i="15"/>
  <c r="AH19" i="15"/>
  <c r="AH14" i="15"/>
  <c r="AI37" i="15"/>
  <c r="AI34" i="15"/>
  <c r="AI29" i="15"/>
  <c r="AI24" i="15"/>
  <c r="AI39" i="15" s="1"/>
  <c r="AI19" i="15"/>
  <c r="AI14" i="15"/>
  <c r="AD37" i="15"/>
  <c r="AD39" i="15" s="1"/>
  <c r="AD34" i="15"/>
  <c r="AD29" i="15"/>
  <c r="AD24" i="15"/>
  <c r="AD19" i="15"/>
  <c r="AD14" i="15"/>
  <c r="AE37" i="15"/>
  <c r="AE34" i="15"/>
  <c r="AE29" i="15"/>
  <c r="AE39" i="15" s="1"/>
  <c r="AE24" i="15"/>
  <c r="AE19" i="15"/>
  <c r="AE14" i="15"/>
  <c r="AF24" i="15"/>
  <c r="AF14" i="15"/>
  <c r="AJ37" i="15"/>
  <c r="AG37" i="15"/>
  <c r="AG39" i="15" s="1"/>
  <c r="AF37" i="15"/>
  <c r="AC37" i="15"/>
  <c r="AC39" i="15" s="1"/>
  <c r="AJ36" i="15"/>
  <c r="AF36" i="15"/>
  <c r="AJ35" i="15"/>
  <c r="AF35" i="15"/>
  <c r="AJ34" i="15"/>
  <c r="AG34" i="15"/>
  <c r="AF34" i="15"/>
  <c r="AC34" i="15"/>
  <c r="AJ33" i="15"/>
  <c r="AF33" i="15"/>
  <c r="AJ32" i="15"/>
  <c r="AF32" i="15"/>
  <c r="AJ31" i="15"/>
  <c r="AF31" i="15"/>
  <c r="AJ30" i="15"/>
  <c r="AF30" i="15"/>
  <c r="AJ29" i="15"/>
  <c r="AG29" i="15"/>
  <c r="AC29" i="15"/>
  <c r="AJ28" i="15"/>
  <c r="AF28" i="15"/>
  <c r="AJ27" i="15"/>
  <c r="AF27" i="15"/>
  <c r="AJ26" i="15"/>
  <c r="AF26" i="15"/>
  <c r="AJ25" i="15"/>
  <c r="AF25" i="15"/>
  <c r="AG24" i="15"/>
  <c r="AC24" i="15"/>
  <c r="AJ23" i="15"/>
  <c r="AF23" i="15"/>
  <c r="AJ22" i="15"/>
  <c r="AF22" i="15"/>
  <c r="AJ21" i="15"/>
  <c r="AF21" i="15"/>
  <c r="AJ20" i="15"/>
  <c r="AF20" i="15"/>
  <c r="AJ19" i="15"/>
  <c r="AG19" i="15"/>
  <c r="AF19" i="15"/>
  <c r="AC19" i="15"/>
  <c r="AJ18" i="15"/>
  <c r="AF18" i="15"/>
  <c r="AJ17" i="15"/>
  <c r="AF17" i="15"/>
  <c r="AJ16" i="15"/>
  <c r="AF16" i="15"/>
  <c r="AJ15" i="15"/>
  <c r="AF15" i="15"/>
  <c r="AJ14" i="15"/>
  <c r="AG14" i="15"/>
  <c r="AC14" i="15"/>
  <c r="AJ13" i="15"/>
  <c r="AF13" i="15"/>
  <c r="AJ12" i="15"/>
  <c r="AF12" i="15"/>
  <c r="D39" i="11" l="1"/>
  <c r="I19" i="11"/>
  <c r="I29" i="11"/>
  <c r="I37" i="11"/>
  <c r="R14" i="11"/>
  <c r="R24" i="11"/>
  <c r="R34" i="11"/>
  <c r="O39" i="11"/>
  <c r="AA14" i="11"/>
  <c r="AA24" i="11"/>
  <c r="AA34" i="11"/>
  <c r="X39" i="11"/>
  <c r="E19" i="11"/>
  <c r="E29" i="11"/>
  <c r="E37" i="11"/>
  <c r="G39" i="11"/>
  <c r="N14" i="11"/>
  <c r="N24" i="11"/>
  <c r="N34" i="11"/>
  <c r="K39" i="11"/>
  <c r="P39" i="11"/>
  <c r="W14" i="11"/>
  <c r="W24" i="11"/>
  <c r="W34" i="11"/>
  <c r="T39" i="11"/>
  <c r="Y39" i="11"/>
  <c r="C39" i="11"/>
  <c r="I34" i="11"/>
  <c r="H39" i="11"/>
  <c r="L39" i="11"/>
  <c r="N39" i="11" s="1"/>
  <c r="AA29" i="11"/>
  <c r="U39" i="11"/>
  <c r="W39" i="11"/>
  <c r="AA39" i="11"/>
  <c r="Z39" i="11"/>
  <c r="V39" i="11"/>
  <c r="M39" i="11"/>
  <c r="Q39" i="11"/>
  <c r="F39" i="11"/>
  <c r="B39" i="11"/>
  <c r="E39" i="11" s="1"/>
  <c r="AJ24" i="15"/>
  <c r="AJ39" i="15"/>
  <c r="AF29" i="15"/>
  <c r="AF39" i="15"/>
  <c r="I39" i="11" l="1"/>
  <c r="R39" i="11"/>
  <c r="L101" i="17" l="1"/>
  <c r="L103" i="17" s="1"/>
  <c r="K101" i="17"/>
  <c r="J101" i="17"/>
  <c r="J103" i="17" s="1"/>
  <c r="H101" i="17"/>
  <c r="H103" i="17" s="1"/>
  <c r="G101" i="17"/>
  <c r="F101" i="17"/>
  <c r="F103" i="17" s="1"/>
  <c r="D101" i="17"/>
  <c r="D103" i="17" s="1"/>
  <c r="C101" i="17"/>
  <c r="B101" i="17"/>
  <c r="B103" i="17" s="1"/>
  <c r="O100" i="17"/>
  <c r="M100" i="17"/>
  <c r="I100" i="17"/>
  <c r="E100" i="17"/>
  <c r="O99" i="17"/>
  <c r="M99" i="17"/>
  <c r="I99" i="17"/>
  <c r="E99" i="17"/>
  <c r="L98" i="17"/>
  <c r="K98" i="17"/>
  <c r="K103" i="17" s="1"/>
  <c r="J98" i="17"/>
  <c r="M98" i="17" s="1"/>
  <c r="H98" i="17"/>
  <c r="G98" i="17"/>
  <c r="F98" i="17"/>
  <c r="I98" i="17" s="1"/>
  <c r="D98" i="17"/>
  <c r="C98" i="17"/>
  <c r="C103" i="17" s="1"/>
  <c r="B98" i="17"/>
  <c r="O98" i="17" s="1"/>
  <c r="O97" i="17"/>
  <c r="M97" i="17"/>
  <c r="I97" i="17"/>
  <c r="E97" i="17"/>
  <c r="O96" i="17"/>
  <c r="M96" i="17"/>
  <c r="I96" i="17"/>
  <c r="E96" i="17"/>
  <c r="O95" i="17"/>
  <c r="M95" i="17"/>
  <c r="I95" i="17"/>
  <c r="E95" i="17"/>
  <c r="O94" i="17"/>
  <c r="M94" i="17"/>
  <c r="I94" i="17"/>
  <c r="E94" i="17"/>
  <c r="L93" i="17"/>
  <c r="M93" i="17" s="1"/>
  <c r="K93" i="17"/>
  <c r="J93" i="17"/>
  <c r="H93" i="17"/>
  <c r="I93" i="17" s="1"/>
  <c r="G93" i="17"/>
  <c r="F93" i="17"/>
  <c r="D93" i="17"/>
  <c r="E93" i="17" s="1"/>
  <c r="C93" i="17"/>
  <c r="B93" i="17"/>
  <c r="O93" i="17" s="1"/>
  <c r="O92" i="17"/>
  <c r="M92" i="17"/>
  <c r="I92" i="17"/>
  <c r="E92" i="17"/>
  <c r="O91" i="17"/>
  <c r="M91" i="17"/>
  <c r="I91" i="17"/>
  <c r="E91" i="17"/>
  <c r="O90" i="17"/>
  <c r="M90" i="17"/>
  <c r="I90" i="17"/>
  <c r="E90" i="17"/>
  <c r="O89" i="17"/>
  <c r="M89" i="17"/>
  <c r="I89" i="17"/>
  <c r="E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O88" i="17" s="1"/>
  <c r="O87" i="17"/>
  <c r="M87" i="17"/>
  <c r="I87" i="17"/>
  <c r="E87" i="17"/>
  <c r="O86" i="17"/>
  <c r="M86" i="17"/>
  <c r="I86" i="17"/>
  <c r="E86" i="17"/>
  <c r="O85" i="17"/>
  <c r="M85" i="17"/>
  <c r="I85" i="17"/>
  <c r="E85" i="17"/>
  <c r="O84" i="17"/>
  <c r="M84" i="17"/>
  <c r="I84" i="17"/>
  <c r="E84" i="17"/>
  <c r="L83" i="17"/>
  <c r="K83" i="17"/>
  <c r="J83" i="17"/>
  <c r="M83" i="17" s="1"/>
  <c r="H83" i="17"/>
  <c r="G83" i="17"/>
  <c r="F83" i="17"/>
  <c r="I83" i="17" s="1"/>
  <c r="D83" i="17"/>
  <c r="C83" i="17"/>
  <c r="B83" i="17"/>
  <c r="E83" i="17" s="1"/>
  <c r="O82" i="17"/>
  <c r="M82" i="17"/>
  <c r="I82" i="17"/>
  <c r="E82" i="17"/>
  <c r="O81" i="17"/>
  <c r="M81" i="17"/>
  <c r="I81" i="17"/>
  <c r="E81" i="17"/>
  <c r="O80" i="17"/>
  <c r="M80" i="17"/>
  <c r="I80" i="17"/>
  <c r="E80" i="17"/>
  <c r="O79" i="17"/>
  <c r="M79" i="17"/>
  <c r="I79" i="17"/>
  <c r="E79" i="17"/>
  <c r="A79" i="17"/>
  <c r="A80" i="17" s="1"/>
  <c r="A81" i="17" s="1"/>
  <c r="A82" i="17" s="1"/>
  <c r="A84" i="17" s="1"/>
  <c r="A85" i="17" s="1"/>
  <c r="A86" i="17" s="1"/>
  <c r="A87" i="17" s="1"/>
  <c r="A89" i="17" s="1"/>
  <c r="A90" i="17" s="1"/>
  <c r="A91" i="17" s="1"/>
  <c r="A92" i="17" s="1"/>
  <c r="A94" i="17" s="1"/>
  <c r="A95" i="17" s="1"/>
  <c r="A96" i="17" s="1"/>
  <c r="A97" i="17" s="1"/>
  <c r="A99" i="17" s="1"/>
  <c r="A100" i="17" s="1"/>
  <c r="L78" i="17"/>
  <c r="K78" i="17"/>
  <c r="J78" i="17"/>
  <c r="M78" i="17" s="1"/>
  <c r="H78" i="17"/>
  <c r="G78" i="17"/>
  <c r="G103" i="17" s="1"/>
  <c r="F78" i="17"/>
  <c r="I78" i="17" s="1"/>
  <c r="D78" i="17"/>
  <c r="C78" i="17"/>
  <c r="B78" i="17"/>
  <c r="O78" i="17" s="1"/>
  <c r="O77" i="17"/>
  <c r="M77" i="17"/>
  <c r="I77" i="17"/>
  <c r="E77" i="17"/>
  <c r="A77" i="17"/>
  <c r="O76" i="17"/>
  <c r="M76" i="17"/>
  <c r="I76" i="17"/>
  <c r="E76" i="17"/>
  <c r="L69" i="17"/>
  <c r="L71" i="17" s="1"/>
  <c r="K69" i="17"/>
  <c r="K71" i="17" s="1"/>
  <c r="J69" i="17"/>
  <c r="M69" i="17" s="1"/>
  <c r="H69" i="17"/>
  <c r="H71" i="17" s="1"/>
  <c r="G69" i="17"/>
  <c r="G71" i="17" s="1"/>
  <c r="F69" i="17"/>
  <c r="I69" i="17" s="1"/>
  <c r="D69" i="17"/>
  <c r="D71" i="17" s="1"/>
  <c r="C69" i="17"/>
  <c r="C71" i="17" s="1"/>
  <c r="B69" i="17"/>
  <c r="E69" i="17" s="1"/>
  <c r="O68" i="17"/>
  <c r="M68" i="17"/>
  <c r="I68" i="17"/>
  <c r="E68" i="17"/>
  <c r="O67" i="17"/>
  <c r="M67" i="17"/>
  <c r="I67" i="17"/>
  <c r="E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O66" i="17" s="1"/>
  <c r="O65" i="17"/>
  <c r="M65" i="17"/>
  <c r="I65" i="17"/>
  <c r="E65" i="17"/>
  <c r="O64" i="17"/>
  <c r="M64" i="17"/>
  <c r="I64" i="17"/>
  <c r="E64" i="17"/>
  <c r="O63" i="17"/>
  <c r="M63" i="17"/>
  <c r="I63" i="17"/>
  <c r="E63" i="17"/>
  <c r="O62" i="17"/>
  <c r="M62" i="17"/>
  <c r="I62" i="17"/>
  <c r="E62" i="17"/>
  <c r="L61" i="17"/>
  <c r="K61" i="17"/>
  <c r="J61" i="17"/>
  <c r="M61" i="17" s="1"/>
  <c r="H61" i="17"/>
  <c r="G61" i="17"/>
  <c r="F61" i="17"/>
  <c r="I61" i="17" s="1"/>
  <c r="D61" i="17"/>
  <c r="C61" i="17"/>
  <c r="B61" i="17"/>
  <c r="E61" i="17" s="1"/>
  <c r="O60" i="17"/>
  <c r="M60" i="17"/>
  <c r="I60" i="17"/>
  <c r="E60" i="17"/>
  <c r="O59" i="17"/>
  <c r="M59" i="17"/>
  <c r="I59" i="17"/>
  <c r="E59" i="17"/>
  <c r="O58" i="17"/>
  <c r="M58" i="17"/>
  <c r="I58" i="17"/>
  <c r="E58" i="17"/>
  <c r="O57" i="17"/>
  <c r="M57" i="17"/>
  <c r="I57" i="17"/>
  <c r="E57" i="17"/>
  <c r="L56" i="17"/>
  <c r="K56" i="17"/>
  <c r="M56" i="17" s="1"/>
  <c r="J56" i="17"/>
  <c r="H56" i="17"/>
  <c r="G56" i="17"/>
  <c r="I56" i="17" s="1"/>
  <c r="F56" i="17"/>
  <c r="D56" i="17"/>
  <c r="C56" i="17"/>
  <c r="E56" i="17" s="1"/>
  <c r="B56" i="17"/>
  <c r="O56" i="17" s="1"/>
  <c r="O55" i="17"/>
  <c r="M55" i="17"/>
  <c r="I55" i="17"/>
  <c r="E55" i="17"/>
  <c r="O54" i="17"/>
  <c r="M54" i="17"/>
  <c r="I54" i="17"/>
  <c r="E54" i="17"/>
  <c r="O53" i="17"/>
  <c r="M53" i="17"/>
  <c r="I53" i="17"/>
  <c r="E53" i="17"/>
  <c r="O52" i="17"/>
  <c r="M52" i="17"/>
  <c r="I52" i="17"/>
  <c r="E52" i="17"/>
  <c r="L51" i="17"/>
  <c r="M51" i="17" s="1"/>
  <c r="K51" i="17"/>
  <c r="J51" i="17"/>
  <c r="H51" i="17"/>
  <c r="I51" i="17" s="1"/>
  <c r="G51" i="17"/>
  <c r="F51" i="17"/>
  <c r="D51" i="17"/>
  <c r="E51" i="17" s="1"/>
  <c r="C51" i="17"/>
  <c r="B51" i="17"/>
  <c r="O51" i="17" s="1"/>
  <c r="O50" i="17"/>
  <c r="M50" i="17"/>
  <c r="I50" i="17"/>
  <c r="E50" i="17"/>
  <c r="O49" i="17"/>
  <c r="M49" i="17"/>
  <c r="I49" i="17"/>
  <c r="E49" i="17"/>
  <c r="O48" i="17"/>
  <c r="M48" i="17"/>
  <c r="I48" i="17"/>
  <c r="E48" i="17"/>
  <c r="O47" i="17"/>
  <c r="M47" i="17"/>
  <c r="I47" i="17"/>
  <c r="E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O46" i="17" s="1"/>
  <c r="O45" i="17"/>
  <c r="M45" i="17"/>
  <c r="I45" i="17"/>
  <c r="E45" i="17"/>
  <c r="A45" i="17"/>
  <c r="A47" i="17" s="1"/>
  <c r="A48" i="17" s="1"/>
  <c r="A49" i="17" s="1"/>
  <c r="A50" i="17" s="1"/>
  <c r="A52" i="17" s="1"/>
  <c r="A53" i="17" s="1"/>
  <c r="A54" i="17" s="1"/>
  <c r="A55" i="17" s="1"/>
  <c r="A57" i="17" s="1"/>
  <c r="A58" i="17" s="1"/>
  <c r="A59" i="17" s="1"/>
  <c r="A60" i="17" s="1"/>
  <c r="A62" i="17" s="1"/>
  <c r="A63" i="17" s="1"/>
  <c r="A64" i="17" s="1"/>
  <c r="A65" i="17" s="1"/>
  <c r="A67" i="17" s="1"/>
  <c r="A68" i="17" s="1"/>
  <c r="O44" i="17"/>
  <c r="M44" i="17"/>
  <c r="I44" i="17"/>
  <c r="E44" i="17"/>
  <c r="L37" i="17"/>
  <c r="L39" i="17" s="1"/>
  <c r="K37" i="17"/>
  <c r="J37" i="17"/>
  <c r="J39" i="17" s="1"/>
  <c r="H37" i="17"/>
  <c r="H39" i="17" s="1"/>
  <c r="G37" i="17"/>
  <c r="F37" i="17"/>
  <c r="F39" i="17" s="1"/>
  <c r="D37" i="17"/>
  <c r="D39" i="17" s="1"/>
  <c r="C37" i="17"/>
  <c r="B37" i="17"/>
  <c r="B39" i="17" s="1"/>
  <c r="O36" i="17"/>
  <c r="M36" i="17"/>
  <c r="I36" i="17"/>
  <c r="E36" i="17"/>
  <c r="O35" i="17"/>
  <c r="M35" i="17"/>
  <c r="I35" i="17"/>
  <c r="E35" i="17"/>
  <c r="L34" i="17"/>
  <c r="K34" i="17"/>
  <c r="K39" i="17" s="1"/>
  <c r="J34" i="17"/>
  <c r="H34" i="17"/>
  <c r="G34" i="17"/>
  <c r="G39" i="17" s="1"/>
  <c r="F34" i="17"/>
  <c r="D34" i="17"/>
  <c r="C34" i="17"/>
  <c r="C39" i="17" s="1"/>
  <c r="B34" i="17"/>
  <c r="O34" i="17" s="1"/>
  <c r="O33" i="17"/>
  <c r="M33" i="17"/>
  <c r="I33" i="17"/>
  <c r="E33" i="17"/>
  <c r="O32" i="17"/>
  <c r="M32" i="17"/>
  <c r="I32" i="17"/>
  <c r="E32" i="17"/>
  <c r="O31" i="17"/>
  <c r="M31" i="17"/>
  <c r="I31" i="17"/>
  <c r="E31" i="17"/>
  <c r="O30" i="17"/>
  <c r="M30" i="17"/>
  <c r="I30" i="17"/>
  <c r="E30" i="17"/>
  <c r="L29" i="17"/>
  <c r="M29" i="17" s="1"/>
  <c r="K29" i="17"/>
  <c r="J29" i="17"/>
  <c r="H29" i="17"/>
  <c r="I29" i="17" s="1"/>
  <c r="G29" i="17"/>
  <c r="F29" i="17"/>
  <c r="D29" i="17"/>
  <c r="E29" i="17" s="1"/>
  <c r="C29" i="17"/>
  <c r="B29" i="17"/>
  <c r="O29" i="17" s="1"/>
  <c r="O28" i="17"/>
  <c r="M28" i="17"/>
  <c r="I28" i="17"/>
  <c r="E28" i="17"/>
  <c r="O27" i="17"/>
  <c r="M27" i="17"/>
  <c r="I27" i="17"/>
  <c r="E27" i="17"/>
  <c r="O26" i="17"/>
  <c r="M26" i="17"/>
  <c r="I26" i="17"/>
  <c r="E26" i="17"/>
  <c r="O25" i="17"/>
  <c r="M25" i="17"/>
  <c r="I25" i="17"/>
  <c r="E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O24" i="17" s="1"/>
  <c r="O23" i="17"/>
  <c r="M23" i="17"/>
  <c r="I23" i="17"/>
  <c r="E23" i="17"/>
  <c r="O22" i="17"/>
  <c r="M22" i="17"/>
  <c r="I22" i="17"/>
  <c r="E22" i="17"/>
  <c r="O21" i="17"/>
  <c r="M21" i="17"/>
  <c r="I21" i="17"/>
  <c r="E21" i="17"/>
  <c r="O20" i="17"/>
  <c r="M20" i="17"/>
  <c r="I20" i="17"/>
  <c r="E20" i="17"/>
  <c r="L19" i="17"/>
  <c r="K19" i="17"/>
  <c r="J19" i="17"/>
  <c r="M19" i="17" s="1"/>
  <c r="H19" i="17"/>
  <c r="G19" i="17"/>
  <c r="F19" i="17"/>
  <c r="I19" i="17" s="1"/>
  <c r="D19" i="17"/>
  <c r="C19" i="17"/>
  <c r="B19" i="17"/>
  <c r="E19" i="17" s="1"/>
  <c r="O18" i="17"/>
  <c r="M18" i="17"/>
  <c r="I18" i="17"/>
  <c r="E18" i="17"/>
  <c r="O17" i="17"/>
  <c r="M17" i="17"/>
  <c r="I17" i="17"/>
  <c r="E17" i="17"/>
  <c r="O16" i="17"/>
  <c r="M16" i="17"/>
  <c r="I16" i="17"/>
  <c r="E16" i="17"/>
  <c r="O15" i="17"/>
  <c r="M15" i="17"/>
  <c r="I15" i="17"/>
  <c r="E15" i="17"/>
  <c r="A15" i="17"/>
  <c r="A16" i="17" s="1"/>
  <c r="A17" i="17" s="1"/>
  <c r="A18" i="17" s="1"/>
  <c r="A20" i="17" s="1"/>
  <c r="A21" i="17" s="1"/>
  <c r="A22" i="17" s="1"/>
  <c r="A23" i="17" s="1"/>
  <c r="A25" i="17" s="1"/>
  <c r="A26" i="17" s="1"/>
  <c r="A27" i="17" s="1"/>
  <c r="A28" i="17" s="1"/>
  <c r="A30" i="17" s="1"/>
  <c r="A31" i="17" s="1"/>
  <c r="A32" i="17" s="1"/>
  <c r="A33" i="17" s="1"/>
  <c r="A35" i="17" s="1"/>
  <c r="A36" i="17" s="1"/>
  <c r="L14" i="17"/>
  <c r="K14" i="17"/>
  <c r="M14" i="17" s="1"/>
  <c r="J14" i="17"/>
  <c r="H14" i="17"/>
  <c r="G14" i="17"/>
  <c r="I14" i="17" s="1"/>
  <c r="F14" i="17"/>
  <c r="D14" i="17"/>
  <c r="C14" i="17"/>
  <c r="E14" i="17" s="1"/>
  <c r="B14" i="17"/>
  <c r="O14" i="17" s="1"/>
  <c r="O13" i="17"/>
  <c r="M13" i="17"/>
  <c r="I13" i="17"/>
  <c r="E13" i="17"/>
  <c r="A13" i="17"/>
  <c r="O12" i="17"/>
  <c r="M12" i="17"/>
  <c r="I12" i="17"/>
  <c r="E12" i="17"/>
  <c r="Q37" i="13"/>
  <c r="P37" i="13"/>
  <c r="O37" i="13"/>
  <c r="M37" i="13"/>
  <c r="L37" i="13"/>
  <c r="K37" i="13"/>
  <c r="H37" i="13"/>
  <c r="G37" i="13"/>
  <c r="F37" i="13"/>
  <c r="D37" i="13"/>
  <c r="C37" i="13"/>
  <c r="B37" i="13"/>
  <c r="R36" i="13"/>
  <c r="N36" i="13"/>
  <c r="I36" i="13"/>
  <c r="E36" i="13"/>
  <c r="R35" i="13"/>
  <c r="N35" i="13"/>
  <c r="I35" i="13"/>
  <c r="E35" i="13"/>
  <c r="Q34" i="13"/>
  <c r="P34" i="13"/>
  <c r="O34" i="13"/>
  <c r="M34" i="13"/>
  <c r="L34" i="13"/>
  <c r="K34" i="13"/>
  <c r="H34" i="13"/>
  <c r="G34" i="13"/>
  <c r="F34" i="13"/>
  <c r="D34" i="13"/>
  <c r="C34" i="13"/>
  <c r="B34" i="13"/>
  <c r="R33" i="13"/>
  <c r="N33" i="13"/>
  <c r="I33" i="13"/>
  <c r="E33" i="13"/>
  <c r="R32" i="13"/>
  <c r="N32" i="13"/>
  <c r="I32" i="13"/>
  <c r="E32" i="13"/>
  <c r="R31" i="13"/>
  <c r="N31" i="13"/>
  <c r="I31" i="13"/>
  <c r="E31" i="13"/>
  <c r="R30" i="13"/>
  <c r="N30" i="13"/>
  <c r="I30" i="13"/>
  <c r="E30" i="13"/>
  <c r="Q29" i="13"/>
  <c r="P29" i="13"/>
  <c r="O29" i="13"/>
  <c r="R29" i="13" s="1"/>
  <c r="M29" i="13"/>
  <c r="L29" i="13"/>
  <c r="K29" i="13"/>
  <c r="H29" i="13"/>
  <c r="G29" i="13"/>
  <c r="F29" i="13"/>
  <c r="D29" i="13"/>
  <c r="C29" i="13"/>
  <c r="B29" i="13"/>
  <c r="R28" i="13"/>
  <c r="N28" i="13"/>
  <c r="I28" i="13"/>
  <c r="E28" i="13"/>
  <c r="R27" i="13"/>
  <c r="N27" i="13"/>
  <c r="I27" i="13"/>
  <c r="E27" i="13"/>
  <c r="R26" i="13"/>
  <c r="N26" i="13"/>
  <c r="I26" i="13"/>
  <c r="E26" i="13"/>
  <c r="R25" i="13"/>
  <c r="N25" i="13"/>
  <c r="I25" i="13"/>
  <c r="E25" i="13"/>
  <c r="Q24" i="13"/>
  <c r="P24" i="13"/>
  <c r="O24" i="13"/>
  <c r="M24" i="13"/>
  <c r="L24" i="13"/>
  <c r="K24" i="13"/>
  <c r="H24" i="13"/>
  <c r="G24" i="13"/>
  <c r="F24" i="13"/>
  <c r="D24" i="13"/>
  <c r="C24" i="13"/>
  <c r="B24" i="13"/>
  <c r="R23" i="13"/>
  <c r="N23" i="13"/>
  <c r="I23" i="13"/>
  <c r="E23" i="13"/>
  <c r="R22" i="13"/>
  <c r="N22" i="13"/>
  <c r="I22" i="13"/>
  <c r="E22" i="13"/>
  <c r="R21" i="13"/>
  <c r="N21" i="13"/>
  <c r="I21" i="13"/>
  <c r="E21" i="13"/>
  <c r="R20" i="13"/>
  <c r="N20" i="13"/>
  <c r="I20" i="13"/>
  <c r="E20" i="13"/>
  <c r="Q19" i="13"/>
  <c r="P19" i="13"/>
  <c r="O19" i="13"/>
  <c r="M19" i="13"/>
  <c r="L19" i="13"/>
  <c r="K19" i="13"/>
  <c r="H19" i="13"/>
  <c r="G19" i="13"/>
  <c r="F19" i="13"/>
  <c r="D19" i="13"/>
  <c r="C19" i="13"/>
  <c r="B19" i="13"/>
  <c r="R18" i="13"/>
  <c r="N18" i="13"/>
  <c r="I18" i="13"/>
  <c r="E18" i="13"/>
  <c r="R17" i="13"/>
  <c r="N17" i="13"/>
  <c r="I17" i="13"/>
  <c r="E17" i="13"/>
  <c r="R16" i="13"/>
  <c r="N16" i="13"/>
  <c r="I16" i="13"/>
  <c r="E16" i="13"/>
  <c r="R15" i="13"/>
  <c r="N15" i="13"/>
  <c r="I15" i="13"/>
  <c r="E15" i="13"/>
  <c r="Q14" i="13"/>
  <c r="P14" i="13"/>
  <c r="O14" i="13"/>
  <c r="M14" i="13"/>
  <c r="L14" i="13"/>
  <c r="K14" i="13"/>
  <c r="H14" i="13"/>
  <c r="G14" i="13"/>
  <c r="F14" i="13"/>
  <c r="D14" i="13"/>
  <c r="C14" i="13"/>
  <c r="B14" i="13"/>
  <c r="R13" i="13"/>
  <c r="N13" i="13"/>
  <c r="I13" i="13"/>
  <c r="E13" i="13"/>
  <c r="A13" i="13"/>
  <c r="A15" i="13" s="1"/>
  <c r="A16" i="13" s="1"/>
  <c r="A17" i="13" s="1"/>
  <c r="A18" i="13" s="1"/>
  <c r="A20" i="13" s="1"/>
  <c r="A21" i="13" s="1"/>
  <c r="A22" i="13" s="1"/>
  <c r="A23" i="13" s="1"/>
  <c r="A25" i="13" s="1"/>
  <c r="A26" i="13" s="1"/>
  <c r="A27" i="13" s="1"/>
  <c r="A28" i="13" s="1"/>
  <c r="A30" i="13" s="1"/>
  <c r="A31" i="13" s="1"/>
  <c r="A32" i="13" s="1"/>
  <c r="A33" i="13" s="1"/>
  <c r="A35" i="13" s="1"/>
  <c r="A36" i="13" s="1"/>
  <c r="R12" i="13"/>
  <c r="N12" i="13"/>
  <c r="I12" i="13"/>
  <c r="E12" i="13"/>
  <c r="Z37" i="15"/>
  <c r="Y37" i="15"/>
  <c r="X37" i="15"/>
  <c r="V37" i="15"/>
  <c r="U37" i="15"/>
  <c r="T37" i="15"/>
  <c r="H37" i="15"/>
  <c r="G37" i="15"/>
  <c r="F37" i="15"/>
  <c r="D37" i="15"/>
  <c r="C37" i="15"/>
  <c r="B37" i="15"/>
  <c r="E37" i="15" s="1"/>
  <c r="AA36" i="15"/>
  <c r="W36" i="15"/>
  <c r="I36" i="15"/>
  <c r="E36" i="15"/>
  <c r="AA35" i="15"/>
  <c r="W35" i="15"/>
  <c r="I35" i="15"/>
  <c r="E35" i="15"/>
  <c r="Z34" i="15"/>
  <c r="Y34" i="15"/>
  <c r="X34" i="15"/>
  <c r="V34" i="15"/>
  <c r="W34" i="15" s="1"/>
  <c r="U34" i="15"/>
  <c r="T34" i="15"/>
  <c r="H34" i="15"/>
  <c r="G34" i="15"/>
  <c r="F34" i="15"/>
  <c r="D34" i="15"/>
  <c r="C34" i="15"/>
  <c r="B34" i="15"/>
  <c r="AA33" i="15"/>
  <c r="W33" i="15"/>
  <c r="I33" i="15"/>
  <c r="E33" i="15"/>
  <c r="AA32" i="15"/>
  <c r="W32" i="15"/>
  <c r="I32" i="15"/>
  <c r="E32" i="15"/>
  <c r="AA31" i="15"/>
  <c r="W31" i="15"/>
  <c r="I31" i="15"/>
  <c r="E31" i="15"/>
  <c r="AA30" i="15"/>
  <c r="W30" i="15"/>
  <c r="I30" i="15"/>
  <c r="E30" i="15"/>
  <c r="Z29" i="15"/>
  <c r="Y29" i="15"/>
  <c r="X29" i="15"/>
  <c r="V29" i="15"/>
  <c r="W29" i="15" s="1"/>
  <c r="U29" i="15"/>
  <c r="T29" i="15"/>
  <c r="H29" i="15"/>
  <c r="G29" i="15"/>
  <c r="F29" i="15"/>
  <c r="D29" i="15"/>
  <c r="C29" i="15"/>
  <c r="B29" i="15"/>
  <c r="AA28" i="15"/>
  <c r="W28" i="15"/>
  <c r="I28" i="15"/>
  <c r="E28" i="15"/>
  <c r="AA27" i="15"/>
  <c r="W27" i="15"/>
  <c r="I27" i="15"/>
  <c r="E27" i="15"/>
  <c r="AA26" i="15"/>
  <c r="W26" i="15"/>
  <c r="I26" i="15"/>
  <c r="E26" i="15"/>
  <c r="AA25" i="15"/>
  <c r="W25" i="15"/>
  <c r="I25" i="15"/>
  <c r="E25" i="15"/>
  <c r="Z24" i="15"/>
  <c r="Y24" i="15"/>
  <c r="X24" i="15"/>
  <c r="V24" i="15"/>
  <c r="W24" i="15" s="1"/>
  <c r="U24" i="15"/>
  <c r="T24" i="15"/>
  <c r="H24" i="15"/>
  <c r="G24" i="15"/>
  <c r="F24" i="15"/>
  <c r="D24" i="15"/>
  <c r="C24" i="15"/>
  <c r="B24" i="15"/>
  <c r="AA23" i="15"/>
  <c r="W23" i="15"/>
  <c r="I23" i="15"/>
  <c r="E23" i="15"/>
  <c r="AA22" i="15"/>
  <c r="W22" i="15"/>
  <c r="I22" i="15"/>
  <c r="E22" i="15"/>
  <c r="AA21" i="15"/>
  <c r="W21" i="15"/>
  <c r="I21" i="15"/>
  <c r="E21" i="15"/>
  <c r="AA20" i="15"/>
  <c r="W20" i="15"/>
  <c r="I20" i="15"/>
  <c r="E20" i="15"/>
  <c r="Z19" i="15"/>
  <c r="Y19" i="15"/>
  <c r="X19" i="15"/>
  <c r="V19" i="15"/>
  <c r="W19" i="15" s="1"/>
  <c r="U19" i="15"/>
  <c r="T19" i="15"/>
  <c r="H19" i="15"/>
  <c r="G19" i="15"/>
  <c r="F19" i="15"/>
  <c r="D19" i="15"/>
  <c r="C19" i="15"/>
  <c r="B19" i="15"/>
  <c r="AA18" i="15"/>
  <c r="W18" i="15"/>
  <c r="I18" i="15"/>
  <c r="E18" i="15"/>
  <c r="AA17" i="15"/>
  <c r="W17" i="15"/>
  <c r="I17" i="15"/>
  <c r="E17" i="15"/>
  <c r="AA16" i="15"/>
  <c r="W16" i="15"/>
  <c r="I16" i="15"/>
  <c r="E16" i="15"/>
  <c r="AA15" i="15"/>
  <c r="W15" i="15"/>
  <c r="I15" i="15"/>
  <c r="E15" i="15"/>
  <c r="Z14" i="15"/>
  <c r="Y14" i="15"/>
  <c r="X14" i="15"/>
  <c r="V14" i="15"/>
  <c r="W14" i="15" s="1"/>
  <c r="U14" i="15"/>
  <c r="T14" i="15"/>
  <c r="H14" i="15"/>
  <c r="G14" i="15"/>
  <c r="F14" i="15"/>
  <c r="D14" i="15"/>
  <c r="C14" i="15"/>
  <c r="B14" i="15"/>
  <c r="AA13" i="15"/>
  <c r="W13" i="15"/>
  <c r="I13" i="15"/>
  <c r="E13" i="15"/>
  <c r="A13" i="15"/>
  <c r="A15" i="15" s="1"/>
  <c r="A16" i="15" s="1"/>
  <c r="A17" i="15" s="1"/>
  <c r="A18" i="15" s="1"/>
  <c r="A20" i="15" s="1"/>
  <c r="A21" i="15" s="1"/>
  <c r="A22" i="15" s="1"/>
  <c r="A23" i="15" s="1"/>
  <c r="A25" i="15" s="1"/>
  <c r="A26" i="15" s="1"/>
  <c r="A27" i="15" s="1"/>
  <c r="A28" i="15" s="1"/>
  <c r="A30" i="15" s="1"/>
  <c r="A31" i="15" s="1"/>
  <c r="A32" i="15" s="1"/>
  <c r="A33" i="15" s="1"/>
  <c r="A35" i="15" s="1"/>
  <c r="A36" i="15" s="1"/>
  <c r="AA12" i="15"/>
  <c r="W12" i="15"/>
  <c r="I12" i="15"/>
  <c r="E12" i="15"/>
  <c r="I19" i="13" l="1"/>
  <c r="I29" i="13"/>
  <c r="R19" i="13"/>
  <c r="I14" i="13"/>
  <c r="R14" i="13"/>
  <c r="I24" i="13"/>
  <c r="R24" i="13"/>
  <c r="I34" i="13"/>
  <c r="R34" i="13"/>
  <c r="C39" i="13"/>
  <c r="I37" i="13"/>
  <c r="L39" i="13"/>
  <c r="R37" i="13"/>
  <c r="E14" i="13"/>
  <c r="N14" i="13"/>
  <c r="E24" i="13"/>
  <c r="N24" i="13"/>
  <c r="E34" i="13"/>
  <c r="N34" i="13"/>
  <c r="E37" i="13"/>
  <c r="N37" i="13"/>
  <c r="F39" i="13"/>
  <c r="O39" i="13"/>
  <c r="E19" i="13"/>
  <c r="N19" i="13"/>
  <c r="E29" i="13"/>
  <c r="N29" i="13"/>
  <c r="B39" i="13"/>
  <c r="G39" i="13"/>
  <c r="K39" i="13"/>
  <c r="P39" i="13"/>
  <c r="M39" i="17"/>
  <c r="M103" i="17"/>
  <c r="I39" i="17"/>
  <c r="I103" i="17"/>
  <c r="O39" i="17"/>
  <c r="E39" i="17"/>
  <c r="O103" i="17"/>
  <c r="E103" i="17"/>
  <c r="O61" i="17"/>
  <c r="O69" i="17"/>
  <c r="O83" i="17"/>
  <c r="E37" i="17"/>
  <c r="I37" i="17"/>
  <c r="M37" i="17"/>
  <c r="B71" i="17"/>
  <c r="F71" i="17"/>
  <c r="I71" i="17" s="1"/>
  <c r="J71" i="17"/>
  <c r="M71" i="17" s="1"/>
  <c r="E101" i="17"/>
  <c r="I101" i="17"/>
  <c r="M101" i="17"/>
  <c r="E34" i="17"/>
  <c r="I34" i="17"/>
  <c r="M34" i="17"/>
  <c r="O37" i="17"/>
  <c r="E78" i="17"/>
  <c r="E98" i="17"/>
  <c r="O101" i="17"/>
  <c r="O19" i="17"/>
  <c r="E39" i="13"/>
  <c r="D39" i="13"/>
  <c r="H39" i="13"/>
  <c r="M39" i="13"/>
  <c r="Q39" i="13"/>
  <c r="R39" i="13" s="1"/>
  <c r="V39" i="15"/>
  <c r="I14" i="15"/>
  <c r="I19" i="15"/>
  <c r="I24" i="15"/>
  <c r="I29" i="15"/>
  <c r="I34" i="15"/>
  <c r="C39" i="15"/>
  <c r="H39" i="15"/>
  <c r="AA37" i="15"/>
  <c r="G39" i="15"/>
  <c r="E14" i="15"/>
  <c r="E19" i="15"/>
  <c r="E24" i="15"/>
  <c r="E29" i="15"/>
  <c r="E34" i="15"/>
  <c r="D39" i="15"/>
  <c r="W37" i="15"/>
  <c r="Y39" i="15"/>
  <c r="AA14" i="15"/>
  <c r="AA19" i="15"/>
  <c r="AA24" i="15"/>
  <c r="AA29" i="15"/>
  <c r="AA34" i="15"/>
  <c r="I37" i="15"/>
  <c r="U39" i="15"/>
  <c r="Z39" i="15"/>
  <c r="B39" i="15"/>
  <c r="F39" i="15"/>
  <c r="I39" i="15" s="1"/>
  <c r="T39" i="15"/>
  <c r="W39" i="15" s="1"/>
  <c r="X39" i="15"/>
  <c r="AA39" i="15" s="1"/>
  <c r="N39" i="13" l="1"/>
  <c r="I39" i="13"/>
  <c r="O71" i="17"/>
  <c r="E71" i="17"/>
  <c r="E39" i="15"/>
  <c r="R37" i="16"/>
  <c r="Q37" i="16"/>
  <c r="P37" i="16"/>
  <c r="O37" i="16"/>
  <c r="N37" i="16"/>
  <c r="M37" i="16"/>
  <c r="L37" i="16"/>
  <c r="K37" i="16"/>
  <c r="I37" i="16"/>
  <c r="H37" i="16"/>
  <c r="G37" i="16"/>
  <c r="F37" i="16"/>
  <c r="E37" i="16"/>
  <c r="D37" i="16"/>
  <c r="C37" i="16"/>
  <c r="B37" i="16"/>
  <c r="S36" i="16"/>
  <c r="J36" i="16"/>
  <c r="S35" i="16"/>
  <c r="J35" i="16"/>
  <c r="R34" i="16"/>
  <c r="Q34" i="16"/>
  <c r="P34" i="16"/>
  <c r="O34" i="16"/>
  <c r="N34" i="16"/>
  <c r="M34" i="16"/>
  <c r="L34" i="16"/>
  <c r="K34" i="16"/>
  <c r="I34" i="16"/>
  <c r="H34" i="16"/>
  <c r="G34" i="16"/>
  <c r="F34" i="16"/>
  <c r="E34" i="16"/>
  <c r="D34" i="16"/>
  <c r="C34" i="16"/>
  <c r="B34" i="16"/>
  <c r="S33" i="16"/>
  <c r="J33" i="16"/>
  <c r="S32" i="16"/>
  <c r="J32" i="16"/>
  <c r="S31" i="16"/>
  <c r="J31" i="16"/>
  <c r="S30" i="16"/>
  <c r="J30" i="16"/>
  <c r="R29" i="16"/>
  <c r="Q29" i="16"/>
  <c r="P29" i="16"/>
  <c r="O29" i="16"/>
  <c r="N29" i="16"/>
  <c r="M29" i="16"/>
  <c r="L29" i="16"/>
  <c r="L39" i="16" s="1"/>
  <c r="K29" i="16"/>
  <c r="I29" i="16"/>
  <c r="H29" i="16"/>
  <c r="G29" i="16"/>
  <c r="F29" i="16"/>
  <c r="E29" i="16"/>
  <c r="D29" i="16"/>
  <c r="C29" i="16"/>
  <c r="B29" i="16"/>
  <c r="S28" i="16"/>
  <c r="J28" i="16"/>
  <c r="S27" i="16"/>
  <c r="J27" i="16"/>
  <c r="S26" i="16"/>
  <c r="J26" i="16"/>
  <c r="S25" i="16"/>
  <c r="J25" i="16"/>
  <c r="R24" i="16"/>
  <c r="Q24" i="16"/>
  <c r="P24" i="16"/>
  <c r="O24" i="16"/>
  <c r="N24" i="16"/>
  <c r="M24" i="16"/>
  <c r="L24" i="16"/>
  <c r="K24" i="16"/>
  <c r="I24" i="16"/>
  <c r="H24" i="16"/>
  <c r="G24" i="16"/>
  <c r="F24" i="16"/>
  <c r="E24" i="16"/>
  <c r="D24" i="16"/>
  <c r="C24" i="16"/>
  <c r="B24" i="16"/>
  <c r="S23" i="16"/>
  <c r="J23" i="16"/>
  <c r="S22" i="16"/>
  <c r="J22" i="16"/>
  <c r="S21" i="16"/>
  <c r="J21" i="16"/>
  <c r="S20" i="16"/>
  <c r="J20" i="16"/>
  <c r="R19" i="16"/>
  <c r="Q19" i="16"/>
  <c r="P19" i="16"/>
  <c r="O19" i="16"/>
  <c r="N19" i="16"/>
  <c r="M19" i="16"/>
  <c r="L19" i="16"/>
  <c r="K19" i="16"/>
  <c r="I19" i="16"/>
  <c r="H19" i="16"/>
  <c r="G19" i="16"/>
  <c r="F19" i="16"/>
  <c r="E19" i="16"/>
  <c r="D19" i="16"/>
  <c r="C19" i="16"/>
  <c r="B19" i="16"/>
  <c r="S18" i="16"/>
  <c r="J18" i="16"/>
  <c r="S17" i="16"/>
  <c r="J17" i="16"/>
  <c r="S16" i="16"/>
  <c r="J16" i="16"/>
  <c r="S15" i="16"/>
  <c r="J15" i="16"/>
  <c r="R14" i="16"/>
  <c r="Q14" i="16"/>
  <c r="P14" i="16"/>
  <c r="O14" i="16"/>
  <c r="N14" i="16"/>
  <c r="M14" i="16"/>
  <c r="L14" i="16"/>
  <c r="K14" i="16"/>
  <c r="I14" i="16"/>
  <c r="H14" i="16"/>
  <c r="G14" i="16"/>
  <c r="F14" i="16"/>
  <c r="E14" i="16"/>
  <c r="D14" i="16"/>
  <c r="C14" i="16"/>
  <c r="B14" i="16"/>
  <c r="S13" i="16"/>
  <c r="J13" i="16"/>
  <c r="A13" i="16"/>
  <c r="A15" i="16" s="1"/>
  <c r="A16" i="16" s="1"/>
  <c r="A17" i="16" s="1"/>
  <c r="A18" i="16" s="1"/>
  <c r="A20" i="16" s="1"/>
  <c r="A21" i="16" s="1"/>
  <c r="A22" i="16" s="1"/>
  <c r="A23" i="16" s="1"/>
  <c r="A25" i="16" s="1"/>
  <c r="A26" i="16" s="1"/>
  <c r="A27" i="16" s="1"/>
  <c r="A28" i="16" s="1"/>
  <c r="A30" i="16" s="1"/>
  <c r="A31" i="16" s="1"/>
  <c r="A32" i="16" s="1"/>
  <c r="A33" i="16" s="1"/>
  <c r="A35" i="16" s="1"/>
  <c r="A36" i="16" s="1"/>
  <c r="S12" i="16"/>
  <c r="J12" i="16"/>
  <c r="N3" i="16"/>
  <c r="N2" i="16"/>
  <c r="N3" i="15"/>
  <c r="N2" i="15"/>
  <c r="AH39" i="14"/>
  <c r="BD37" i="14"/>
  <c r="BC37" i="14"/>
  <c r="BB37" i="14"/>
  <c r="BA37" i="14"/>
  <c r="AZ37" i="14"/>
  <c r="AY37" i="14"/>
  <c r="AX37" i="14"/>
  <c r="AW37" i="14"/>
  <c r="AU37" i="14"/>
  <c r="AT37" i="14"/>
  <c r="AS37" i="14"/>
  <c r="AR37" i="14"/>
  <c r="AQ37" i="14"/>
  <c r="AP37" i="14"/>
  <c r="AO37" i="14"/>
  <c r="AN37" i="14"/>
  <c r="AK37" i="14"/>
  <c r="AJ37" i="14"/>
  <c r="AI37" i="14"/>
  <c r="AH37" i="14"/>
  <c r="AG37" i="14"/>
  <c r="AF37" i="14"/>
  <c r="AE37" i="14"/>
  <c r="AD37" i="14"/>
  <c r="AB37" i="14"/>
  <c r="AA37" i="14"/>
  <c r="Z37" i="14"/>
  <c r="Y37" i="14"/>
  <c r="X37" i="14"/>
  <c r="W37" i="14"/>
  <c r="V37" i="14"/>
  <c r="U37" i="14"/>
  <c r="BE36" i="14"/>
  <c r="AV36" i="14"/>
  <c r="AL36" i="14"/>
  <c r="AC36" i="14"/>
  <c r="BE35" i="14"/>
  <c r="AV35" i="14"/>
  <c r="AL35" i="14"/>
  <c r="AC35" i="14"/>
  <c r="BD34" i="14"/>
  <c r="BC34" i="14"/>
  <c r="BB34" i="14"/>
  <c r="BA34" i="14"/>
  <c r="AZ34" i="14"/>
  <c r="AY34" i="14"/>
  <c r="AX34" i="14"/>
  <c r="AW34" i="14"/>
  <c r="AU34" i="14"/>
  <c r="AT34" i="14"/>
  <c r="AS34" i="14"/>
  <c r="AR34" i="14"/>
  <c r="AQ34" i="14"/>
  <c r="AP34" i="14"/>
  <c r="AO34" i="14"/>
  <c r="AN34" i="14"/>
  <c r="AK34" i="14"/>
  <c r="AJ34" i="14"/>
  <c r="AI34" i="14"/>
  <c r="AH34" i="14"/>
  <c r="AG34" i="14"/>
  <c r="AF34" i="14"/>
  <c r="AE34" i="14"/>
  <c r="AD34" i="14"/>
  <c r="AB34" i="14"/>
  <c r="AA34" i="14"/>
  <c r="Z34" i="14"/>
  <c r="Y34" i="14"/>
  <c r="X34" i="14"/>
  <c r="W34" i="14"/>
  <c r="V34" i="14"/>
  <c r="U34" i="14"/>
  <c r="BE33" i="14"/>
  <c r="AV33" i="14"/>
  <c r="AL33" i="14"/>
  <c r="AC33" i="14"/>
  <c r="BE32" i="14"/>
  <c r="AV32" i="14"/>
  <c r="AL32" i="14"/>
  <c r="AC32" i="14"/>
  <c r="BE31" i="14"/>
  <c r="AV31" i="14"/>
  <c r="AL31" i="14"/>
  <c r="AC31" i="14"/>
  <c r="BE30" i="14"/>
  <c r="AV30" i="14"/>
  <c r="AL30" i="14"/>
  <c r="AC30" i="14"/>
  <c r="BD29" i="14"/>
  <c r="BC29" i="14"/>
  <c r="BB29" i="14"/>
  <c r="BA29" i="14"/>
  <c r="AZ29" i="14"/>
  <c r="AY29" i="14"/>
  <c r="AX29" i="14"/>
  <c r="AW29" i="14"/>
  <c r="AU29" i="14"/>
  <c r="AT29" i="14"/>
  <c r="AS29" i="14"/>
  <c r="AR29" i="14"/>
  <c r="AQ29" i="14"/>
  <c r="AP29" i="14"/>
  <c r="AO29" i="14"/>
  <c r="AN29" i="14"/>
  <c r="AK29" i="14"/>
  <c r="AJ29" i="14"/>
  <c r="AI29" i="14"/>
  <c r="AH29" i="14"/>
  <c r="AG29" i="14"/>
  <c r="AF29" i="14"/>
  <c r="AE29" i="14"/>
  <c r="AD29" i="14"/>
  <c r="AB29" i="14"/>
  <c r="AA29" i="14"/>
  <c r="Z29" i="14"/>
  <c r="Y29" i="14"/>
  <c r="X29" i="14"/>
  <c r="W29" i="14"/>
  <c r="V29" i="14"/>
  <c r="U29" i="14"/>
  <c r="BE28" i="14"/>
  <c r="AV28" i="14"/>
  <c r="AL28" i="14"/>
  <c r="AC28" i="14"/>
  <c r="BE27" i="14"/>
  <c r="AV27" i="14"/>
  <c r="AL27" i="14"/>
  <c r="AC27" i="14"/>
  <c r="BE26" i="14"/>
  <c r="AV26" i="14"/>
  <c r="AL26" i="14"/>
  <c r="AC26" i="14"/>
  <c r="BE25" i="14"/>
  <c r="AV25" i="14"/>
  <c r="AL25" i="14"/>
  <c r="AC25" i="14"/>
  <c r="BD24" i="14"/>
  <c r="BC24" i="14"/>
  <c r="BB24" i="14"/>
  <c r="BA24" i="14"/>
  <c r="AZ24" i="14"/>
  <c r="AY24" i="14"/>
  <c r="AX24" i="14"/>
  <c r="AW24" i="14"/>
  <c r="AU24" i="14"/>
  <c r="AU39" i="14" s="1"/>
  <c r="AT24" i="14"/>
  <c r="AS24" i="14"/>
  <c r="AR24" i="14"/>
  <c r="AQ24" i="14"/>
  <c r="AP24" i="14"/>
  <c r="AO24" i="14"/>
  <c r="AN24" i="14"/>
  <c r="AK24" i="14"/>
  <c r="AJ24" i="14"/>
  <c r="AI24" i="14"/>
  <c r="AH24" i="14"/>
  <c r="AG24" i="14"/>
  <c r="AF24" i="14"/>
  <c r="AE24" i="14"/>
  <c r="AD24" i="14"/>
  <c r="AB24" i="14"/>
  <c r="AA24" i="14"/>
  <c r="Z24" i="14"/>
  <c r="Y24" i="14"/>
  <c r="X24" i="14"/>
  <c r="W24" i="14"/>
  <c r="V24" i="14"/>
  <c r="U24" i="14"/>
  <c r="BE23" i="14"/>
  <c r="AV23" i="14"/>
  <c r="AL23" i="14"/>
  <c r="AC23" i="14"/>
  <c r="BE22" i="14"/>
  <c r="AV22" i="14"/>
  <c r="AL22" i="14"/>
  <c r="AC22" i="14"/>
  <c r="BE21" i="14"/>
  <c r="AV21" i="14"/>
  <c r="AL21" i="14"/>
  <c r="AC21" i="14"/>
  <c r="BE20" i="14"/>
  <c r="AV20" i="14"/>
  <c r="AL20" i="14"/>
  <c r="AC20" i="14"/>
  <c r="BD19" i="14"/>
  <c r="BC19" i="14"/>
  <c r="BB19" i="14"/>
  <c r="BA19" i="14"/>
  <c r="AZ19" i="14"/>
  <c r="AY19" i="14"/>
  <c r="AX19" i="14"/>
  <c r="AW19" i="14"/>
  <c r="AU19" i="14"/>
  <c r="AT19" i="14"/>
  <c r="AS19" i="14"/>
  <c r="AR19" i="14"/>
  <c r="AQ19" i="14"/>
  <c r="AP19" i="14"/>
  <c r="AO19" i="14"/>
  <c r="AN19" i="14"/>
  <c r="AK19" i="14"/>
  <c r="AJ19" i="14"/>
  <c r="AI19" i="14"/>
  <c r="AH19" i="14"/>
  <c r="AG19" i="14"/>
  <c r="AF19" i="14"/>
  <c r="AE19" i="14"/>
  <c r="AD19" i="14"/>
  <c r="AB19" i="14"/>
  <c r="AA19" i="14"/>
  <c r="Z19" i="14"/>
  <c r="Y19" i="14"/>
  <c r="X19" i="14"/>
  <c r="W19" i="14"/>
  <c r="V19" i="14"/>
  <c r="U19" i="14"/>
  <c r="BE18" i="14"/>
  <c r="AV18" i="14"/>
  <c r="AL18" i="14"/>
  <c r="AC18" i="14"/>
  <c r="BE17" i="14"/>
  <c r="AV17" i="14"/>
  <c r="AL17" i="14"/>
  <c r="AC17" i="14"/>
  <c r="BE16" i="14"/>
  <c r="AV16" i="14"/>
  <c r="AL16" i="14"/>
  <c r="AC16" i="14"/>
  <c r="BE15" i="14"/>
  <c r="AV15" i="14"/>
  <c r="AL15" i="14"/>
  <c r="AC15" i="14"/>
  <c r="BD14" i="14"/>
  <c r="BC14" i="14"/>
  <c r="BB14" i="14"/>
  <c r="BA14" i="14"/>
  <c r="AZ14" i="14"/>
  <c r="AY14" i="14"/>
  <c r="AX14" i="14"/>
  <c r="AW14" i="14"/>
  <c r="AU14" i="14"/>
  <c r="AT14" i="14"/>
  <c r="AS14" i="14"/>
  <c r="AR14" i="14"/>
  <c r="AQ14" i="14"/>
  <c r="AP14" i="14"/>
  <c r="AO14" i="14"/>
  <c r="AN14" i="14"/>
  <c r="AK14" i="14"/>
  <c r="AJ14" i="14"/>
  <c r="AI14" i="14"/>
  <c r="AH14" i="14"/>
  <c r="AG14" i="14"/>
  <c r="AF14" i="14"/>
  <c r="AE14" i="14"/>
  <c r="AD14" i="14"/>
  <c r="AB14" i="14"/>
  <c r="AA14" i="14"/>
  <c r="Z14" i="14"/>
  <c r="Y14" i="14"/>
  <c r="X14" i="14"/>
  <c r="W14" i="14"/>
  <c r="V14" i="14"/>
  <c r="U14" i="14"/>
  <c r="BE13" i="14"/>
  <c r="AV13" i="14"/>
  <c r="AL13" i="14"/>
  <c r="AC13" i="14"/>
  <c r="A13" i="14"/>
  <c r="A15" i="14" s="1"/>
  <c r="A16" i="14" s="1"/>
  <c r="A17" i="14" s="1"/>
  <c r="A18" i="14" s="1"/>
  <c r="A20" i="14" s="1"/>
  <c r="A21" i="14" s="1"/>
  <c r="A22" i="14" s="1"/>
  <c r="A23" i="14" s="1"/>
  <c r="A25" i="14" s="1"/>
  <c r="A26" i="14" s="1"/>
  <c r="A27" i="14" s="1"/>
  <c r="A28" i="14" s="1"/>
  <c r="A30" i="14" s="1"/>
  <c r="A31" i="14" s="1"/>
  <c r="A32" i="14" s="1"/>
  <c r="A33" i="14" s="1"/>
  <c r="A35" i="14" s="1"/>
  <c r="A36" i="14" s="1"/>
  <c r="BE12" i="14"/>
  <c r="AV12" i="14"/>
  <c r="AL12" i="14"/>
  <c r="AC12" i="14"/>
  <c r="N3" i="14"/>
  <c r="N2" i="14"/>
  <c r="P3" i="13"/>
  <c r="P2" i="13"/>
  <c r="E39" i="12"/>
  <c r="BD37" i="12"/>
  <c r="BC37" i="12"/>
  <c r="BB37" i="12"/>
  <c r="BA37" i="12"/>
  <c r="AZ37" i="12"/>
  <c r="AY37" i="12"/>
  <c r="AX37" i="12"/>
  <c r="AW37" i="12"/>
  <c r="AU37" i="12"/>
  <c r="AT37" i="12"/>
  <c r="AS37" i="12"/>
  <c r="AR37" i="12"/>
  <c r="AQ37" i="12"/>
  <c r="AP37" i="12"/>
  <c r="AO37" i="12"/>
  <c r="AN37" i="12"/>
  <c r="AK37" i="12"/>
  <c r="AJ37" i="12"/>
  <c r="AI37" i="12"/>
  <c r="AH37" i="12"/>
  <c r="AG37" i="12"/>
  <c r="AF37" i="12"/>
  <c r="AE37" i="12"/>
  <c r="AD37" i="12"/>
  <c r="AB37" i="12"/>
  <c r="AA37" i="12"/>
  <c r="AA39" i="12" s="1"/>
  <c r="Z37" i="12"/>
  <c r="Y37" i="12"/>
  <c r="X37" i="12"/>
  <c r="W37" i="12"/>
  <c r="V37" i="12"/>
  <c r="U37" i="12"/>
  <c r="R37" i="12"/>
  <c r="Q37" i="12"/>
  <c r="P37" i="12"/>
  <c r="O37" i="12"/>
  <c r="N37" i="12"/>
  <c r="M37" i="12"/>
  <c r="L37" i="12"/>
  <c r="K37" i="12"/>
  <c r="I37" i="12"/>
  <c r="H37" i="12"/>
  <c r="G37" i="12"/>
  <c r="F37" i="12"/>
  <c r="E37" i="12"/>
  <c r="D37" i="12"/>
  <c r="C37" i="12"/>
  <c r="B37" i="12"/>
  <c r="BE36" i="12"/>
  <c r="AV36" i="12"/>
  <c r="AL36" i="12"/>
  <c r="AC36" i="12"/>
  <c r="S36" i="12"/>
  <c r="J36" i="12"/>
  <c r="BE35" i="12"/>
  <c r="AV35" i="12"/>
  <c r="AL35" i="12"/>
  <c r="AC35" i="12"/>
  <c r="S35" i="12"/>
  <c r="J35" i="12"/>
  <c r="BD34" i="12"/>
  <c r="BC34" i="12"/>
  <c r="BB34" i="12"/>
  <c r="BA34" i="12"/>
  <c r="AZ34" i="12"/>
  <c r="AY34" i="12"/>
  <c r="AX34" i="12"/>
  <c r="AW34" i="12"/>
  <c r="BE34" i="12" s="1"/>
  <c r="AU34" i="12"/>
  <c r="AT34" i="12"/>
  <c r="AS34" i="12"/>
  <c r="AR34" i="12"/>
  <c r="AQ34" i="12"/>
  <c r="AP34" i="12"/>
  <c r="AO34" i="12"/>
  <c r="AN34" i="12"/>
  <c r="AV34" i="12" s="1"/>
  <c r="AK34" i="12"/>
  <c r="AJ34" i="12"/>
  <c r="AI34" i="12"/>
  <c r="AH34" i="12"/>
  <c r="AG34" i="12"/>
  <c r="AF34" i="12"/>
  <c r="AE34" i="12"/>
  <c r="AD34" i="12"/>
  <c r="AL34" i="12" s="1"/>
  <c r="AB34" i="12"/>
  <c r="AA34" i="12"/>
  <c r="Z34" i="12"/>
  <c r="Y34" i="12"/>
  <c r="X34" i="12"/>
  <c r="W34" i="12"/>
  <c r="V34" i="12"/>
  <c r="U34" i="12"/>
  <c r="AC34" i="12" s="1"/>
  <c r="R34" i="12"/>
  <c r="Q34" i="12"/>
  <c r="P34" i="12"/>
  <c r="O34" i="12"/>
  <c r="N34" i="12"/>
  <c r="M34" i="12"/>
  <c r="L34" i="12"/>
  <c r="K34" i="12"/>
  <c r="I34" i="12"/>
  <c r="H34" i="12"/>
  <c r="G34" i="12"/>
  <c r="F34" i="12"/>
  <c r="E34" i="12"/>
  <c r="D34" i="12"/>
  <c r="C34" i="12"/>
  <c r="B34" i="12"/>
  <c r="BE33" i="12"/>
  <c r="AV33" i="12"/>
  <c r="AL33" i="12"/>
  <c r="AC33" i="12"/>
  <c r="S33" i="12"/>
  <c r="J33" i="12"/>
  <c r="BE32" i="12"/>
  <c r="AV32" i="12"/>
  <c r="AL32" i="12"/>
  <c r="AC32" i="12"/>
  <c r="S32" i="12"/>
  <c r="J32" i="12"/>
  <c r="BE31" i="12"/>
  <c r="AV31" i="12"/>
  <c r="AL31" i="12"/>
  <c r="AC31" i="12"/>
  <c r="S31" i="12"/>
  <c r="J31" i="12"/>
  <c r="BE30" i="12"/>
  <c r="AV30" i="12"/>
  <c r="AL30" i="12"/>
  <c r="AC30" i="12"/>
  <c r="S30" i="12"/>
  <c r="J30" i="12"/>
  <c r="BD29" i="12"/>
  <c r="BC29" i="12"/>
  <c r="BB29" i="12"/>
  <c r="BA29" i="12"/>
  <c r="AZ29" i="12"/>
  <c r="AY29" i="12"/>
  <c r="AX29" i="12"/>
  <c r="AW29" i="12"/>
  <c r="AU29" i="12"/>
  <c r="AT29" i="12"/>
  <c r="AS29" i="12"/>
  <c r="AR29" i="12"/>
  <c r="AQ29" i="12"/>
  <c r="AP29" i="12"/>
  <c r="AO29" i="12"/>
  <c r="AN29" i="12"/>
  <c r="AK29" i="12"/>
  <c r="AJ29" i="12"/>
  <c r="AI29" i="12"/>
  <c r="AH29" i="12"/>
  <c r="AG29" i="12"/>
  <c r="AF29" i="12"/>
  <c r="AE29" i="12"/>
  <c r="AD29" i="12"/>
  <c r="AB29" i="12"/>
  <c r="AA29" i="12"/>
  <c r="Z29" i="12"/>
  <c r="Y29" i="12"/>
  <c r="X29" i="12"/>
  <c r="W29" i="12"/>
  <c r="V29" i="12"/>
  <c r="U29" i="12"/>
  <c r="R29" i="12"/>
  <c r="Q29" i="12"/>
  <c r="P29" i="12"/>
  <c r="O29" i="12"/>
  <c r="N29" i="12"/>
  <c r="M29" i="12"/>
  <c r="L29" i="12"/>
  <c r="K29" i="12"/>
  <c r="I29" i="12"/>
  <c r="H29" i="12"/>
  <c r="G29" i="12"/>
  <c r="F29" i="12"/>
  <c r="E29" i="12"/>
  <c r="D29" i="12"/>
  <c r="C29" i="12"/>
  <c r="B29" i="12"/>
  <c r="BE28" i="12"/>
  <c r="AV28" i="12"/>
  <c r="AL28" i="12"/>
  <c r="AC28" i="12"/>
  <c r="S28" i="12"/>
  <c r="J28" i="12"/>
  <c r="BE27" i="12"/>
  <c r="AV27" i="12"/>
  <c r="AL27" i="12"/>
  <c r="AC27" i="12"/>
  <c r="S27" i="12"/>
  <c r="J27" i="12"/>
  <c r="BE26" i="12"/>
  <c r="AV26" i="12"/>
  <c r="AL26" i="12"/>
  <c r="AC26" i="12"/>
  <c r="S26" i="12"/>
  <c r="J26" i="12"/>
  <c r="BE25" i="12"/>
  <c r="AV25" i="12"/>
  <c r="AL25" i="12"/>
  <c r="AC25" i="12"/>
  <c r="S25" i="12"/>
  <c r="J25" i="12"/>
  <c r="BD24" i="12"/>
  <c r="BC24" i="12"/>
  <c r="BB24" i="12"/>
  <c r="BA24" i="12"/>
  <c r="AZ24" i="12"/>
  <c r="AY24" i="12"/>
  <c r="AX24" i="12"/>
  <c r="AW24" i="12"/>
  <c r="AU24" i="12"/>
  <c r="AT24" i="12"/>
  <c r="AS24" i="12"/>
  <c r="AR24" i="12"/>
  <c r="AQ24" i="12"/>
  <c r="AP24" i="12"/>
  <c r="AO24" i="12"/>
  <c r="AN24" i="12"/>
  <c r="AK24" i="12"/>
  <c r="AJ24" i="12"/>
  <c r="AI24" i="12"/>
  <c r="AH24" i="12"/>
  <c r="AG24" i="12"/>
  <c r="AF24" i="12"/>
  <c r="AE24" i="12"/>
  <c r="AD24" i="12"/>
  <c r="AB24" i="12"/>
  <c r="AA24" i="12"/>
  <c r="Z24" i="12"/>
  <c r="Y24" i="12"/>
  <c r="X24" i="12"/>
  <c r="W24" i="12"/>
  <c r="V24" i="12"/>
  <c r="U24" i="12"/>
  <c r="R24" i="12"/>
  <c r="Q24" i="12"/>
  <c r="P24" i="12"/>
  <c r="O24" i="12"/>
  <c r="N24" i="12"/>
  <c r="M24" i="12"/>
  <c r="L24" i="12"/>
  <c r="K24" i="12"/>
  <c r="I24" i="12"/>
  <c r="H24" i="12"/>
  <c r="G24" i="12"/>
  <c r="F24" i="12"/>
  <c r="E24" i="12"/>
  <c r="D24" i="12"/>
  <c r="C24" i="12"/>
  <c r="B24" i="12"/>
  <c r="BE23" i="12"/>
  <c r="AV23" i="12"/>
  <c r="AL23" i="12"/>
  <c r="AC23" i="12"/>
  <c r="S23" i="12"/>
  <c r="J23" i="12"/>
  <c r="BE22" i="12"/>
  <c r="AV22" i="12"/>
  <c r="AL22" i="12"/>
  <c r="AC22" i="12"/>
  <c r="S22" i="12"/>
  <c r="J22" i="12"/>
  <c r="BE21" i="12"/>
  <c r="AV21" i="12"/>
  <c r="AL21" i="12"/>
  <c r="AC21" i="12"/>
  <c r="S21" i="12"/>
  <c r="J21" i="12"/>
  <c r="BE20" i="12"/>
  <c r="AV20" i="12"/>
  <c r="AL20" i="12"/>
  <c r="AC20" i="12"/>
  <c r="S20" i="12"/>
  <c r="J20" i="12"/>
  <c r="BD19" i="12"/>
  <c r="BC19" i="12"/>
  <c r="BB19" i="12"/>
  <c r="BA19" i="12"/>
  <c r="AZ19" i="12"/>
  <c r="AY19" i="12"/>
  <c r="AX19" i="12"/>
  <c r="AW19" i="12"/>
  <c r="AU19" i="12"/>
  <c r="AT19" i="12"/>
  <c r="AS19" i="12"/>
  <c r="AR19" i="12"/>
  <c r="AQ19" i="12"/>
  <c r="AP19" i="12"/>
  <c r="AO19" i="12"/>
  <c r="AN19" i="12"/>
  <c r="AK19" i="12"/>
  <c r="AJ19" i="12"/>
  <c r="AI19" i="12"/>
  <c r="AH19" i="12"/>
  <c r="AG19" i="12"/>
  <c r="AF19" i="12"/>
  <c r="AE19" i="12"/>
  <c r="AD19" i="12"/>
  <c r="AB19" i="12"/>
  <c r="AA19" i="12"/>
  <c r="Z19" i="12"/>
  <c r="Y19" i="12"/>
  <c r="X19" i="12"/>
  <c r="W19" i="12"/>
  <c r="V19" i="12"/>
  <c r="U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BE18" i="12"/>
  <c r="AV18" i="12"/>
  <c r="AL18" i="12"/>
  <c r="AC18" i="12"/>
  <c r="S18" i="12"/>
  <c r="J18" i="12"/>
  <c r="BE17" i="12"/>
  <c r="AV17" i="12"/>
  <c r="AL17" i="12"/>
  <c r="AC17" i="12"/>
  <c r="S17" i="12"/>
  <c r="J17" i="12"/>
  <c r="BE16" i="12"/>
  <c r="AV16" i="12"/>
  <c r="AL16" i="12"/>
  <c r="AC16" i="12"/>
  <c r="S16" i="12"/>
  <c r="J16" i="12"/>
  <c r="A16" i="12"/>
  <c r="A17" i="12" s="1"/>
  <c r="A18" i="12" s="1"/>
  <c r="A20" i="12" s="1"/>
  <c r="A21" i="12" s="1"/>
  <c r="A22" i="12" s="1"/>
  <c r="A23" i="12" s="1"/>
  <c r="A25" i="12" s="1"/>
  <c r="A26" i="12" s="1"/>
  <c r="A27" i="12" s="1"/>
  <c r="A28" i="12" s="1"/>
  <c r="A30" i="12" s="1"/>
  <c r="A31" i="12" s="1"/>
  <c r="A32" i="12" s="1"/>
  <c r="A33" i="12" s="1"/>
  <c r="A35" i="12" s="1"/>
  <c r="A36" i="12" s="1"/>
  <c r="BE15" i="12"/>
  <c r="AV15" i="12"/>
  <c r="AL15" i="12"/>
  <c r="AC15" i="12"/>
  <c r="S15" i="12"/>
  <c r="J15" i="12"/>
  <c r="BD14" i="12"/>
  <c r="BC14" i="12"/>
  <c r="BB14" i="12"/>
  <c r="BA14" i="12"/>
  <c r="AZ14" i="12"/>
  <c r="AY14" i="12"/>
  <c r="AX14" i="12"/>
  <c r="AW14" i="12"/>
  <c r="AU14" i="12"/>
  <c r="AT14" i="12"/>
  <c r="AS14" i="12"/>
  <c r="AR14" i="12"/>
  <c r="AQ14" i="12"/>
  <c r="AP14" i="12"/>
  <c r="AO14" i="12"/>
  <c r="AN14" i="12"/>
  <c r="AK14" i="12"/>
  <c r="AJ14" i="12"/>
  <c r="AI14" i="12"/>
  <c r="AH14" i="12"/>
  <c r="AG14" i="12"/>
  <c r="AF14" i="12"/>
  <c r="AE14" i="12"/>
  <c r="AD14" i="12"/>
  <c r="AB14" i="12"/>
  <c r="AA14" i="12"/>
  <c r="Z14" i="12"/>
  <c r="Y14" i="12"/>
  <c r="X14" i="12"/>
  <c r="W14" i="12"/>
  <c r="V14" i="12"/>
  <c r="U14" i="12"/>
  <c r="R14" i="12"/>
  <c r="Q14" i="12"/>
  <c r="P14" i="12"/>
  <c r="O14" i="12"/>
  <c r="N14" i="12"/>
  <c r="M14" i="12"/>
  <c r="L14" i="12"/>
  <c r="K14" i="12"/>
  <c r="I14" i="12"/>
  <c r="H14" i="12"/>
  <c r="G14" i="12"/>
  <c r="F14" i="12"/>
  <c r="E14" i="12"/>
  <c r="D14" i="12"/>
  <c r="C14" i="12"/>
  <c r="B14" i="12"/>
  <c r="BE13" i="12"/>
  <c r="AV13" i="12"/>
  <c r="AL13" i="12"/>
  <c r="AC13" i="12"/>
  <c r="S13" i="12"/>
  <c r="J13" i="12"/>
  <c r="A13" i="12"/>
  <c r="A15" i="12" s="1"/>
  <c r="BE12" i="12"/>
  <c r="AV12" i="12"/>
  <c r="AL12" i="12"/>
  <c r="AC12" i="12"/>
  <c r="S12" i="12"/>
  <c r="J12" i="12"/>
  <c r="N3" i="12"/>
  <c r="N2" i="12"/>
  <c r="A13" i="11"/>
  <c r="A15" i="11" s="1"/>
  <c r="A16" i="11" s="1"/>
  <c r="A17" i="11" s="1"/>
  <c r="A18" i="11" s="1"/>
  <c r="A20" i="11" s="1"/>
  <c r="A21" i="11" s="1"/>
  <c r="A22" i="11" s="1"/>
  <c r="A23" i="11" s="1"/>
  <c r="A25" i="11" s="1"/>
  <c r="A26" i="11" s="1"/>
  <c r="A27" i="11" s="1"/>
  <c r="A28" i="11" s="1"/>
  <c r="A30" i="11" s="1"/>
  <c r="A31" i="11" s="1"/>
  <c r="A32" i="11" s="1"/>
  <c r="A33" i="11" s="1"/>
  <c r="A35" i="11" s="1"/>
  <c r="A36" i="11" s="1"/>
  <c r="N3" i="11"/>
  <c r="N2" i="11"/>
  <c r="R37" i="10"/>
  <c r="Q37" i="10"/>
  <c r="Q39" i="10" s="1"/>
  <c r="P37" i="10"/>
  <c r="O37" i="10"/>
  <c r="N37" i="10"/>
  <c r="M37" i="10"/>
  <c r="L37" i="10"/>
  <c r="K37" i="10"/>
  <c r="I37" i="10"/>
  <c r="H37" i="10"/>
  <c r="G37" i="10"/>
  <c r="F37" i="10"/>
  <c r="E37" i="10"/>
  <c r="D37" i="10"/>
  <c r="D39" i="10" s="1"/>
  <c r="C37" i="10"/>
  <c r="B37" i="10"/>
  <c r="S36" i="10"/>
  <c r="J36" i="10"/>
  <c r="S35" i="10"/>
  <c r="J35" i="10"/>
  <c r="R34" i="10"/>
  <c r="Q34" i="10"/>
  <c r="P34" i="10"/>
  <c r="O34" i="10"/>
  <c r="N34" i="10"/>
  <c r="M34" i="10"/>
  <c r="L34" i="10"/>
  <c r="K34" i="10"/>
  <c r="I34" i="10"/>
  <c r="H34" i="10"/>
  <c r="G34" i="10"/>
  <c r="F34" i="10"/>
  <c r="E34" i="10"/>
  <c r="D34" i="10"/>
  <c r="C34" i="10"/>
  <c r="B34" i="10"/>
  <c r="S33" i="10"/>
  <c r="J33" i="10"/>
  <c r="S32" i="10"/>
  <c r="J32" i="10"/>
  <c r="S31" i="10"/>
  <c r="J31" i="10"/>
  <c r="S30" i="10"/>
  <c r="J30" i="10"/>
  <c r="R29" i="10"/>
  <c r="Q29" i="10"/>
  <c r="P29" i="10"/>
  <c r="O29" i="10"/>
  <c r="N29" i="10"/>
  <c r="M29" i="10"/>
  <c r="L29" i="10"/>
  <c r="K29" i="10"/>
  <c r="I29" i="10"/>
  <c r="H29" i="10"/>
  <c r="G29" i="10"/>
  <c r="F29" i="10"/>
  <c r="E29" i="10"/>
  <c r="D29" i="10"/>
  <c r="C29" i="10"/>
  <c r="B29" i="10"/>
  <c r="S28" i="10"/>
  <c r="J28" i="10"/>
  <c r="S27" i="10"/>
  <c r="J27" i="10"/>
  <c r="S26" i="10"/>
  <c r="J26" i="10"/>
  <c r="S25" i="10"/>
  <c r="J25" i="10"/>
  <c r="R24" i="10"/>
  <c r="Q24" i="10"/>
  <c r="P24" i="10"/>
  <c r="O24" i="10"/>
  <c r="N24" i="10"/>
  <c r="M24" i="10"/>
  <c r="L24" i="10"/>
  <c r="K24" i="10"/>
  <c r="I24" i="10"/>
  <c r="H24" i="10"/>
  <c r="G24" i="10"/>
  <c r="F24" i="10"/>
  <c r="E24" i="10"/>
  <c r="D24" i="10"/>
  <c r="C24" i="10"/>
  <c r="B24" i="10"/>
  <c r="S23" i="10"/>
  <c r="J23" i="10"/>
  <c r="S22" i="10"/>
  <c r="J22" i="10"/>
  <c r="S21" i="10"/>
  <c r="J21" i="10"/>
  <c r="S20" i="10"/>
  <c r="J20" i="10"/>
  <c r="R19" i="10"/>
  <c r="Q19" i="10"/>
  <c r="P19" i="10"/>
  <c r="O19" i="10"/>
  <c r="N19" i="10"/>
  <c r="M19" i="10"/>
  <c r="L19" i="10"/>
  <c r="K19" i="10"/>
  <c r="I19" i="10"/>
  <c r="H19" i="10"/>
  <c r="G19" i="10"/>
  <c r="F19" i="10"/>
  <c r="E19" i="10"/>
  <c r="D19" i="10"/>
  <c r="C19" i="10"/>
  <c r="B19" i="10"/>
  <c r="S18" i="10"/>
  <c r="J18" i="10"/>
  <c r="S17" i="10"/>
  <c r="J17" i="10"/>
  <c r="S16" i="10"/>
  <c r="J16" i="10"/>
  <c r="S15" i="10"/>
  <c r="J15" i="10"/>
  <c r="R14" i="10"/>
  <c r="Q14" i="10"/>
  <c r="P14" i="10"/>
  <c r="O14" i="10"/>
  <c r="N14" i="10"/>
  <c r="M14" i="10"/>
  <c r="L14" i="10"/>
  <c r="K14" i="10"/>
  <c r="S14" i="10" s="1"/>
  <c r="I14" i="10"/>
  <c r="H14" i="10"/>
  <c r="G14" i="10"/>
  <c r="F14" i="10"/>
  <c r="E14" i="10"/>
  <c r="D14" i="10"/>
  <c r="C14" i="10"/>
  <c r="B14" i="10"/>
  <c r="J14" i="10" s="1"/>
  <c r="S13" i="10"/>
  <c r="J13" i="10"/>
  <c r="A13" i="10"/>
  <c r="A15" i="10" s="1"/>
  <c r="A16" i="10" s="1"/>
  <c r="A17" i="10" s="1"/>
  <c r="A18" i="10" s="1"/>
  <c r="A20" i="10" s="1"/>
  <c r="A21" i="10" s="1"/>
  <c r="A22" i="10" s="1"/>
  <c r="A23" i="10" s="1"/>
  <c r="A25" i="10" s="1"/>
  <c r="A26" i="10" s="1"/>
  <c r="A27" i="10" s="1"/>
  <c r="A28" i="10" s="1"/>
  <c r="A30" i="10" s="1"/>
  <c r="A31" i="10" s="1"/>
  <c r="A32" i="10" s="1"/>
  <c r="A33" i="10" s="1"/>
  <c r="A35" i="10" s="1"/>
  <c r="A36" i="10" s="1"/>
  <c r="S12" i="10"/>
  <c r="J12" i="10"/>
  <c r="N3" i="10"/>
  <c r="N2" i="10"/>
  <c r="H37" i="9"/>
  <c r="G37" i="9"/>
  <c r="G39" i="9" s="1"/>
  <c r="F37" i="9"/>
  <c r="D37" i="9"/>
  <c r="C37" i="9"/>
  <c r="C39" i="9" s="1"/>
  <c r="B37" i="9"/>
  <c r="E37" i="9" s="1"/>
  <c r="I36" i="9"/>
  <c r="E36" i="9"/>
  <c r="I35" i="9"/>
  <c r="E35" i="9"/>
  <c r="H34" i="9"/>
  <c r="G34" i="9"/>
  <c r="F34" i="9"/>
  <c r="D34" i="9"/>
  <c r="C34" i="9"/>
  <c r="B34" i="9"/>
  <c r="I33" i="9"/>
  <c r="E33" i="9"/>
  <c r="I32" i="9"/>
  <c r="E32" i="9"/>
  <c r="I31" i="9"/>
  <c r="E31" i="9"/>
  <c r="I30" i="9"/>
  <c r="E30" i="9"/>
  <c r="H29" i="9"/>
  <c r="G29" i="9"/>
  <c r="F29" i="9"/>
  <c r="D29" i="9"/>
  <c r="C29" i="9"/>
  <c r="B29" i="9"/>
  <c r="I28" i="9"/>
  <c r="E28" i="9"/>
  <c r="I27" i="9"/>
  <c r="E27" i="9"/>
  <c r="I26" i="9"/>
  <c r="E26" i="9"/>
  <c r="I25" i="9"/>
  <c r="E25" i="9"/>
  <c r="H24" i="9"/>
  <c r="G24" i="9"/>
  <c r="F24" i="9"/>
  <c r="D24" i="9"/>
  <c r="C24" i="9"/>
  <c r="B24" i="9"/>
  <c r="I23" i="9"/>
  <c r="E23" i="9"/>
  <c r="I22" i="9"/>
  <c r="E22" i="9"/>
  <c r="A22" i="9"/>
  <c r="A23" i="9" s="1"/>
  <c r="A25" i="9" s="1"/>
  <c r="A26" i="9" s="1"/>
  <c r="A27" i="9" s="1"/>
  <c r="A28" i="9" s="1"/>
  <c r="A30" i="9" s="1"/>
  <c r="A31" i="9" s="1"/>
  <c r="A32" i="9" s="1"/>
  <c r="A33" i="9" s="1"/>
  <c r="A35" i="9" s="1"/>
  <c r="A36" i="9" s="1"/>
  <c r="I21" i="9"/>
  <c r="E21" i="9"/>
  <c r="I20" i="9"/>
  <c r="E20" i="9"/>
  <c r="H19" i="9"/>
  <c r="G19" i="9"/>
  <c r="F19" i="9"/>
  <c r="D19" i="9"/>
  <c r="C19" i="9"/>
  <c r="B19" i="9"/>
  <c r="I18" i="9"/>
  <c r="E18" i="9"/>
  <c r="I17" i="9"/>
  <c r="E17" i="9"/>
  <c r="A17" i="9"/>
  <c r="A18" i="9" s="1"/>
  <c r="A20" i="9" s="1"/>
  <c r="A21" i="9" s="1"/>
  <c r="I16" i="9"/>
  <c r="E16" i="9"/>
  <c r="I15" i="9"/>
  <c r="E15" i="9"/>
  <c r="H14" i="9"/>
  <c r="G14" i="9"/>
  <c r="F14" i="9"/>
  <c r="D14" i="9"/>
  <c r="C14" i="9"/>
  <c r="B14" i="9"/>
  <c r="I13" i="9"/>
  <c r="E13" i="9"/>
  <c r="A13" i="9"/>
  <c r="A15" i="9" s="1"/>
  <c r="A16" i="9" s="1"/>
  <c r="I12" i="9"/>
  <c r="E12" i="9"/>
  <c r="N3" i="9"/>
  <c r="N2" i="9"/>
  <c r="BD37" i="8"/>
  <c r="BC37" i="8"/>
  <c r="BB37" i="8"/>
  <c r="BA37" i="8"/>
  <c r="AZ37" i="8"/>
  <c r="AY37" i="8"/>
  <c r="AX37" i="8"/>
  <c r="AW37" i="8"/>
  <c r="AU37" i="8"/>
  <c r="AT37" i="8"/>
  <c r="AS37" i="8"/>
  <c r="AR37" i="8"/>
  <c r="AQ37" i="8"/>
  <c r="AQ39" i="8" s="1"/>
  <c r="AP37" i="8"/>
  <c r="AO37" i="8"/>
  <c r="AN37" i="8"/>
  <c r="AK37" i="8"/>
  <c r="AJ37" i="8"/>
  <c r="AI37" i="8"/>
  <c r="AH37" i="8"/>
  <c r="AG37" i="8"/>
  <c r="AF37" i="8"/>
  <c r="AE37" i="8"/>
  <c r="AD37" i="8"/>
  <c r="AD39" i="8" s="1"/>
  <c r="AB37" i="8"/>
  <c r="AA37" i="8"/>
  <c r="Z37" i="8"/>
  <c r="Y37" i="8"/>
  <c r="X37" i="8"/>
  <c r="W37" i="8"/>
  <c r="V37" i="8"/>
  <c r="U37" i="8"/>
  <c r="R37" i="8"/>
  <c r="Q37" i="8"/>
  <c r="P37" i="8"/>
  <c r="O37" i="8"/>
  <c r="N37" i="8"/>
  <c r="M37" i="8"/>
  <c r="L37" i="8"/>
  <c r="K37" i="8"/>
  <c r="I37" i="8"/>
  <c r="H37" i="8"/>
  <c r="G37" i="8"/>
  <c r="F37" i="8"/>
  <c r="E37" i="8"/>
  <c r="D37" i="8"/>
  <c r="C37" i="8"/>
  <c r="B37" i="8"/>
  <c r="BE36" i="8"/>
  <c r="AV36" i="8"/>
  <c r="AL36" i="8"/>
  <c r="AC36" i="8"/>
  <c r="S36" i="8"/>
  <c r="J36" i="8"/>
  <c r="BE35" i="8"/>
  <c r="AV35" i="8"/>
  <c r="AL35" i="8"/>
  <c r="AC35" i="8"/>
  <c r="S35" i="8"/>
  <c r="J35" i="8"/>
  <c r="BD34" i="8"/>
  <c r="BC34" i="8"/>
  <c r="BB34" i="8"/>
  <c r="BA34" i="8"/>
  <c r="AZ34" i="8"/>
  <c r="AY34" i="8"/>
  <c r="AX34" i="8"/>
  <c r="AW34" i="8"/>
  <c r="AU34" i="8"/>
  <c r="AT34" i="8"/>
  <c r="AS34" i="8"/>
  <c r="AR34" i="8"/>
  <c r="AQ34" i="8"/>
  <c r="AP34" i="8"/>
  <c r="AO34" i="8"/>
  <c r="AN34" i="8"/>
  <c r="AK34" i="8"/>
  <c r="AJ34" i="8"/>
  <c r="AI34" i="8"/>
  <c r="AH34" i="8"/>
  <c r="AG34" i="8"/>
  <c r="AF34" i="8"/>
  <c r="AE34" i="8"/>
  <c r="AD34" i="8"/>
  <c r="AB34" i="8"/>
  <c r="AA34" i="8"/>
  <c r="Z34" i="8"/>
  <c r="Y34" i="8"/>
  <c r="X34" i="8"/>
  <c r="W34" i="8"/>
  <c r="V34" i="8"/>
  <c r="U34" i="8"/>
  <c r="R34" i="8"/>
  <c r="Q34" i="8"/>
  <c r="P34" i="8"/>
  <c r="O34" i="8"/>
  <c r="N34" i="8"/>
  <c r="M34" i="8"/>
  <c r="L34" i="8"/>
  <c r="K34" i="8"/>
  <c r="I34" i="8"/>
  <c r="H34" i="8"/>
  <c r="H39" i="8" s="1"/>
  <c r="G34" i="8"/>
  <c r="F34" i="8"/>
  <c r="E34" i="8"/>
  <c r="D34" i="8"/>
  <c r="C34" i="8"/>
  <c r="B34" i="8"/>
  <c r="BE33" i="8"/>
  <c r="AV33" i="8"/>
  <c r="AL33" i="8"/>
  <c r="AC33" i="8"/>
  <c r="S33" i="8"/>
  <c r="J33" i="8"/>
  <c r="BE32" i="8"/>
  <c r="AV32" i="8"/>
  <c r="AL32" i="8"/>
  <c r="AC32" i="8"/>
  <c r="S32" i="8"/>
  <c r="J32" i="8"/>
  <c r="BE31" i="8"/>
  <c r="AV31" i="8"/>
  <c r="AL31" i="8"/>
  <c r="AC31" i="8"/>
  <c r="S31" i="8"/>
  <c r="J31" i="8"/>
  <c r="BE30" i="8"/>
  <c r="AV30" i="8"/>
  <c r="AL30" i="8"/>
  <c r="AC30" i="8"/>
  <c r="S30" i="8"/>
  <c r="J30" i="8"/>
  <c r="BD29" i="8"/>
  <c r="BC29" i="8"/>
  <c r="BB29" i="8"/>
  <c r="BA29" i="8"/>
  <c r="AZ29" i="8"/>
  <c r="AY29" i="8"/>
  <c r="AX29" i="8"/>
  <c r="AW29" i="8"/>
  <c r="AU29" i="8"/>
  <c r="AT29" i="8"/>
  <c r="AS29" i="8"/>
  <c r="AR29" i="8"/>
  <c r="AQ29" i="8"/>
  <c r="AP29" i="8"/>
  <c r="AO29" i="8"/>
  <c r="AN29" i="8"/>
  <c r="AK29" i="8"/>
  <c r="AJ29" i="8"/>
  <c r="AI29" i="8"/>
  <c r="AH29" i="8"/>
  <c r="AG29" i="8"/>
  <c r="AF29" i="8"/>
  <c r="AE29" i="8"/>
  <c r="AD29" i="8"/>
  <c r="AB29" i="8"/>
  <c r="AA29" i="8"/>
  <c r="Z29" i="8"/>
  <c r="Y29" i="8"/>
  <c r="X29" i="8"/>
  <c r="W29" i="8"/>
  <c r="V29" i="8"/>
  <c r="U29" i="8"/>
  <c r="R29" i="8"/>
  <c r="Q29" i="8"/>
  <c r="P29" i="8"/>
  <c r="O29" i="8"/>
  <c r="N29" i="8"/>
  <c r="M29" i="8"/>
  <c r="L29" i="8"/>
  <c r="K29" i="8"/>
  <c r="I29" i="8"/>
  <c r="H29" i="8"/>
  <c r="G29" i="8"/>
  <c r="F29" i="8"/>
  <c r="E29" i="8"/>
  <c r="D29" i="8"/>
  <c r="C29" i="8"/>
  <c r="B29" i="8"/>
  <c r="BE28" i="8"/>
  <c r="AV28" i="8"/>
  <c r="AL28" i="8"/>
  <c r="AC28" i="8"/>
  <c r="S28" i="8"/>
  <c r="J28" i="8"/>
  <c r="BE27" i="8"/>
  <c r="AV27" i="8"/>
  <c r="AL27" i="8"/>
  <c r="AC27" i="8"/>
  <c r="S27" i="8"/>
  <c r="J27" i="8"/>
  <c r="BE26" i="8"/>
  <c r="AV26" i="8"/>
  <c r="AL26" i="8"/>
  <c r="AC26" i="8"/>
  <c r="S26" i="8"/>
  <c r="J26" i="8"/>
  <c r="BE25" i="8"/>
  <c r="AV25" i="8"/>
  <c r="AL25" i="8"/>
  <c r="AC25" i="8"/>
  <c r="S25" i="8"/>
  <c r="J25" i="8"/>
  <c r="BD24" i="8"/>
  <c r="BC24" i="8"/>
  <c r="BB24" i="8"/>
  <c r="BA24" i="8"/>
  <c r="AZ24" i="8"/>
  <c r="AY24" i="8"/>
  <c r="AX24" i="8"/>
  <c r="AW24" i="8"/>
  <c r="AU24" i="8"/>
  <c r="AT24" i="8"/>
  <c r="AS24" i="8"/>
  <c r="AR24" i="8"/>
  <c r="AQ24" i="8"/>
  <c r="AP24" i="8"/>
  <c r="AO24" i="8"/>
  <c r="AN24" i="8"/>
  <c r="AK24" i="8"/>
  <c r="AJ24" i="8"/>
  <c r="AI24" i="8"/>
  <c r="AH24" i="8"/>
  <c r="AG24" i="8"/>
  <c r="AF24" i="8"/>
  <c r="AE24" i="8"/>
  <c r="AD24" i="8"/>
  <c r="AB24" i="8"/>
  <c r="AA24" i="8"/>
  <c r="Z24" i="8"/>
  <c r="Y24" i="8"/>
  <c r="X24" i="8"/>
  <c r="W24" i="8"/>
  <c r="V24" i="8"/>
  <c r="U24" i="8"/>
  <c r="R24" i="8"/>
  <c r="Q24" i="8"/>
  <c r="P24" i="8"/>
  <c r="O24" i="8"/>
  <c r="N24" i="8"/>
  <c r="M24" i="8"/>
  <c r="L24" i="8"/>
  <c r="K24" i="8"/>
  <c r="I24" i="8"/>
  <c r="H24" i="8"/>
  <c r="G24" i="8"/>
  <c r="F24" i="8"/>
  <c r="E24" i="8"/>
  <c r="D24" i="8"/>
  <c r="C24" i="8"/>
  <c r="B24" i="8"/>
  <c r="BE23" i="8"/>
  <c r="AV23" i="8"/>
  <c r="AL23" i="8"/>
  <c r="AC23" i="8"/>
  <c r="S23" i="8"/>
  <c r="J23" i="8"/>
  <c r="BE22" i="8"/>
  <c r="AV22" i="8"/>
  <c r="AL22" i="8"/>
  <c r="AC22" i="8"/>
  <c r="S22" i="8"/>
  <c r="J22" i="8"/>
  <c r="BE21" i="8"/>
  <c r="AV21" i="8"/>
  <c r="AL21" i="8"/>
  <c r="AC21" i="8"/>
  <c r="S21" i="8"/>
  <c r="J21" i="8"/>
  <c r="BE20" i="8"/>
  <c r="AV20" i="8"/>
  <c r="AL20" i="8"/>
  <c r="AC20" i="8"/>
  <c r="S20" i="8"/>
  <c r="J20" i="8"/>
  <c r="BD19" i="8"/>
  <c r="BC19" i="8"/>
  <c r="BB19" i="8"/>
  <c r="BA19" i="8"/>
  <c r="AZ19" i="8"/>
  <c r="AY19" i="8"/>
  <c r="AX19" i="8"/>
  <c r="AW19" i="8"/>
  <c r="AU19" i="8"/>
  <c r="AT19" i="8"/>
  <c r="AS19" i="8"/>
  <c r="AR19" i="8"/>
  <c r="AQ19" i="8"/>
  <c r="AP19" i="8"/>
  <c r="AO19" i="8"/>
  <c r="AN19" i="8"/>
  <c r="AK19" i="8"/>
  <c r="AJ19" i="8"/>
  <c r="AI19" i="8"/>
  <c r="AH19" i="8"/>
  <c r="AG19" i="8"/>
  <c r="AF19" i="8"/>
  <c r="AE19" i="8"/>
  <c r="AD19" i="8"/>
  <c r="AB19" i="8"/>
  <c r="AA19" i="8"/>
  <c r="Z19" i="8"/>
  <c r="Y19" i="8"/>
  <c r="X19" i="8"/>
  <c r="W19" i="8"/>
  <c r="V19" i="8"/>
  <c r="U19" i="8"/>
  <c r="R19" i="8"/>
  <c r="Q19" i="8"/>
  <c r="P19" i="8"/>
  <c r="O19" i="8"/>
  <c r="N19" i="8"/>
  <c r="M19" i="8"/>
  <c r="L19" i="8"/>
  <c r="K19" i="8"/>
  <c r="I19" i="8"/>
  <c r="H19" i="8"/>
  <c r="G19" i="8"/>
  <c r="F19" i="8"/>
  <c r="E19" i="8"/>
  <c r="D19" i="8"/>
  <c r="C19" i="8"/>
  <c r="B19" i="8"/>
  <c r="BE18" i="8"/>
  <c r="AV18" i="8"/>
  <c r="AL18" i="8"/>
  <c r="AC18" i="8"/>
  <c r="S18" i="8"/>
  <c r="J18" i="8"/>
  <c r="BE17" i="8"/>
  <c r="AV17" i="8"/>
  <c r="AL17" i="8"/>
  <c r="AC17" i="8"/>
  <c r="S17" i="8"/>
  <c r="J17" i="8"/>
  <c r="BE16" i="8"/>
  <c r="AV16" i="8"/>
  <c r="AL16" i="8"/>
  <c r="AC16" i="8"/>
  <c r="S16" i="8"/>
  <c r="J16" i="8"/>
  <c r="BE15" i="8"/>
  <c r="AV15" i="8"/>
  <c r="AL15" i="8"/>
  <c r="AC15" i="8"/>
  <c r="S15" i="8"/>
  <c r="J15" i="8"/>
  <c r="BD14" i="8"/>
  <c r="BC14" i="8"/>
  <c r="BB14" i="8"/>
  <c r="BA14" i="8"/>
  <c r="AZ14" i="8"/>
  <c r="AY14" i="8"/>
  <c r="AX14" i="8"/>
  <c r="AW14" i="8"/>
  <c r="AU14" i="8"/>
  <c r="AT14" i="8"/>
  <c r="AS14" i="8"/>
  <c r="AR14" i="8"/>
  <c r="AQ14" i="8"/>
  <c r="AP14" i="8"/>
  <c r="AO14" i="8"/>
  <c r="AN14" i="8"/>
  <c r="AK14" i="8"/>
  <c r="AJ14" i="8"/>
  <c r="AI14" i="8"/>
  <c r="AH14" i="8"/>
  <c r="AG14" i="8"/>
  <c r="AF14" i="8"/>
  <c r="AE14" i="8"/>
  <c r="AD14" i="8"/>
  <c r="AB14" i="8"/>
  <c r="AA14" i="8"/>
  <c r="Z14" i="8"/>
  <c r="Y14" i="8"/>
  <c r="X14" i="8"/>
  <c r="W14" i="8"/>
  <c r="V14" i="8"/>
  <c r="U14" i="8"/>
  <c r="R14" i="8"/>
  <c r="Q14" i="8"/>
  <c r="P14" i="8"/>
  <c r="O14" i="8"/>
  <c r="N14" i="8"/>
  <c r="M14" i="8"/>
  <c r="L14" i="8"/>
  <c r="K14" i="8"/>
  <c r="I14" i="8"/>
  <c r="H14" i="8"/>
  <c r="G14" i="8"/>
  <c r="F14" i="8"/>
  <c r="E14" i="8"/>
  <c r="D14" i="8"/>
  <c r="C14" i="8"/>
  <c r="B14" i="8"/>
  <c r="BE13" i="8"/>
  <c r="AV13" i="8"/>
  <c r="AL13" i="8"/>
  <c r="AC13" i="8"/>
  <c r="S13" i="8"/>
  <c r="J13" i="8"/>
  <c r="A13" i="8"/>
  <c r="A15" i="8" s="1"/>
  <c r="A16" i="8" s="1"/>
  <c r="A17" i="8" s="1"/>
  <c r="A18" i="8" s="1"/>
  <c r="A20" i="8" s="1"/>
  <c r="A21" i="8" s="1"/>
  <c r="A22" i="8" s="1"/>
  <c r="A23" i="8" s="1"/>
  <c r="A25" i="8" s="1"/>
  <c r="A26" i="8" s="1"/>
  <c r="A27" i="8" s="1"/>
  <c r="A28" i="8" s="1"/>
  <c r="A30" i="8" s="1"/>
  <c r="A31" i="8" s="1"/>
  <c r="A32" i="8" s="1"/>
  <c r="A33" i="8" s="1"/>
  <c r="A35" i="8" s="1"/>
  <c r="A36" i="8" s="1"/>
  <c r="BE12" i="8"/>
  <c r="AV12" i="8"/>
  <c r="AL12" i="8"/>
  <c r="AC12" i="8"/>
  <c r="S12" i="8"/>
  <c r="J12" i="8"/>
  <c r="N3" i="8"/>
  <c r="N2" i="8"/>
  <c r="P39" i="7"/>
  <c r="L39" i="7"/>
  <c r="K39" i="7"/>
  <c r="Q37" i="7"/>
  <c r="P37" i="7"/>
  <c r="O37" i="7"/>
  <c r="R37" i="7" s="1"/>
  <c r="M37" i="7"/>
  <c r="L37" i="7"/>
  <c r="K37" i="7"/>
  <c r="H37" i="7"/>
  <c r="G37" i="7"/>
  <c r="G39" i="7" s="1"/>
  <c r="F37" i="7"/>
  <c r="F39" i="7" s="1"/>
  <c r="D37" i="7"/>
  <c r="C37" i="7"/>
  <c r="C39" i="7" s="1"/>
  <c r="B37" i="7"/>
  <c r="E37" i="7" s="1"/>
  <c r="R36" i="7"/>
  <c r="N36" i="7"/>
  <c r="I36" i="7"/>
  <c r="E36" i="7"/>
  <c r="R35" i="7"/>
  <c r="N35" i="7"/>
  <c r="I35" i="7"/>
  <c r="E35" i="7"/>
  <c r="R34" i="7"/>
  <c r="Q34" i="7"/>
  <c r="P34" i="7"/>
  <c r="O34" i="7"/>
  <c r="N34" i="7"/>
  <c r="M34" i="7"/>
  <c r="L34" i="7"/>
  <c r="K34" i="7"/>
  <c r="I34" i="7"/>
  <c r="H34" i="7"/>
  <c r="G34" i="7"/>
  <c r="F34" i="7"/>
  <c r="E34" i="7"/>
  <c r="D34" i="7"/>
  <c r="C34" i="7"/>
  <c r="B34" i="7"/>
  <c r="R33" i="7"/>
  <c r="N33" i="7"/>
  <c r="I33" i="7"/>
  <c r="E33" i="7"/>
  <c r="R32" i="7"/>
  <c r="N32" i="7"/>
  <c r="I32" i="7"/>
  <c r="E32" i="7"/>
  <c r="R31" i="7"/>
  <c r="N31" i="7"/>
  <c r="I31" i="7"/>
  <c r="E31" i="7"/>
  <c r="R30" i="7"/>
  <c r="N30" i="7"/>
  <c r="I30" i="7"/>
  <c r="E30" i="7"/>
  <c r="Q29" i="7"/>
  <c r="R29" i="7" s="1"/>
  <c r="P29" i="7"/>
  <c r="O29" i="7"/>
  <c r="M29" i="7"/>
  <c r="N29" i="7" s="1"/>
  <c r="L29" i="7"/>
  <c r="K29" i="7"/>
  <c r="H29" i="7"/>
  <c r="I29" i="7" s="1"/>
  <c r="G29" i="7"/>
  <c r="F29" i="7"/>
  <c r="D29" i="7"/>
  <c r="E29" i="7" s="1"/>
  <c r="C29" i="7"/>
  <c r="B29" i="7"/>
  <c r="R28" i="7"/>
  <c r="N28" i="7"/>
  <c r="I28" i="7"/>
  <c r="E28" i="7"/>
  <c r="R27" i="7"/>
  <c r="N27" i="7"/>
  <c r="I27" i="7"/>
  <c r="E27" i="7"/>
  <c r="R26" i="7"/>
  <c r="N26" i="7"/>
  <c r="I26" i="7"/>
  <c r="E26" i="7"/>
  <c r="R25" i="7"/>
  <c r="N25" i="7"/>
  <c r="I25" i="7"/>
  <c r="E25" i="7"/>
  <c r="R24" i="7"/>
  <c r="Q24" i="7"/>
  <c r="P24" i="7"/>
  <c r="O24" i="7"/>
  <c r="N24" i="7"/>
  <c r="M24" i="7"/>
  <c r="L24" i="7"/>
  <c r="K24" i="7"/>
  <c r="I24" i="7"/>
  <c r="H24" i="7"/>
  <c r="G24" i="7"/>
  <c r="F24" i="7"/>
  <c r="E24" i="7"/>
  <c r="D24" i="7"/>
  <c r="C24" i="7"/>
  <c r="B24" i="7"/>
  <c r="R23" i="7"/>
  <c r="N23" i="7"/>
  <c r="I23" i="7"/>
  <c r="E23" i="7"/>
  <c r="R22" i="7"/>
  <c r="N22" i="7"/>
  <c r="I22" i="7"/>
  <c r="E22" i="7"/>
  <c r="R21" i="7"/>
  <c r="N21" i="7"/>
  <c r="I21" i="7"/>
  <c r="E21" i="7"/>
  <c r="R20" i="7"/>
  <c r="N20" i="7"/>
  <c r="I20" i="7"/>
  <c r="E20" i="7"/>
  <c r="Q19" i="7"/>
  <c r="R19" i="7" s="1"/>
  <c r="P19" i="7"/>
  <c r="O19" i="7"/>
  <c r="M19" i="7"/>
  <c r="N19" i="7" s="1"/>
  <c r="L19" i="7"/>
  <c r="K19" i="7"/>
  <c r="H19" i="7"/>
  <c r="I19" i="7" s="1"/>
  <c r="G19" i="7"/>
  <c r="F19" i="7"/>
  <c r="D19" i="7"/>
  <c r="E19" i="7" s="1"/>
  <c r="C19" i="7"/>
  <c r="B19" i="7"/>
  <c r="R18" i="7"/>
  <c r="N18" i="7"/>
  <c r="I18" i="7"/>
  <c r="E18" i="7"/>
  <c r="R17" i="7"/>
  <c r="N17" i="7"/>
  <c r="I17" i="7"/>
  <c r="E17" i="7"/>
  <c r="A17" i="7"/>
  <c r="A18" i="7" s="1"/>
  <c r="A20" i="7" s="1"/>
  <c r="A21" i="7" s="1"/>
  <c r="A22" i="7" s="1"/>
  <c r="A23" i="7" s="1"/>
  <c r="A25" i="7" s="1"/>
  <c r="A26" i="7" s="1"/>
  <c r="A27" i="7" s="1"/>
  <c r="A28" i="7" s="1"/>
  <c r="A30" i="7" s="1"/>
  <c r="A31" i="7" s="1"/>
  <c r="A32" i="7" s="1"/>
  <c r="A33" i="7" s="1"/>
  <c r="A35" i="7" s="1"/>
  <c r="A36" i="7" s="1"/>
  <c r="R16" i="7"/>
  <c r="N16" i="7"/>
  <c r="I16" i="7"/>
  <c r="E16" i="7"/>
  <c r="R15" i="7"/>
  <c r="N15" i="7"/>
  <c r="I15" i="7"/>
  <c r="E15" i="7"/>
  <c r="R14" i="7"/>
  <c r="Q14" i="7"/>
  <c r="P14" i="7"/>
  <c r="O14" i="7"/>
  <c r="N14" i="7"/>
  <c r="M14" i="7"/>
  <c r="L14" i="7"/>
  <c r="K14" i="7"/>
  <c r="I14" i="7"/>
  <c r="H14" i="7"/>
  <c r="G14" i="7"/>
  <c r="F14" i="7"/>
  <c r="E14" i="7"/>
  <c r="D14" i="7"/>
  <c r="C14" i="7"/>
  <c r="B14" i="7"/>
  <c r="R13" i="7"/>
  <c r="N13" i="7"/>
  <c r="I13" i="7"/>
  <c r="E13" i="7"/>
  <c r="A13" i="7"/>
  <c r="A15" i="7" s="1"/>
  <c r="A16" i="7" s="1"/>
  <c r="R12" i="7"/>
  <c r="N12" i="7"/>
  <c r="I12" i="7"/>
  <c r="E12" i="7"/>
  <c r="N3" i="7"/>
  <c r="N2" i="7"/>
  <c r="R37" i="6"/>
  <c r="R39" i="6" s="1"/>
  <c r="Q37" i="6"/>
  <c r="P37" i="6"/>
  <c r="O37" i="6"/>
  <c r="N37" i="6"/>
  <c r="M37" i="6"/>
  <c r="L37" i="6"/>
  <c r="K37" i="6"/>
  <c r="I37" i="6"/>
  <c r="H37" i="6"/>
  <c r="G37" i="6"/>
  <c r="F37" i="6"/>
  <c r="E37" i="6"/>
  <c r="D37" i="6"/>
  <c r="C37" i="6"/>
  <c r="B37" i="6"/>
  <c r="B39" i="6" s="1"/>
  <c r="S36" i="6"/>
  <c r="J36" i="6"/>
  <c r="S35" i="6"/>
  <c r="J35" i="6"/>
  <c r="R34" i="6"/>
  <c r="Q34" i="6"/>
  <c r="P34" i="6"/>
  <c r="O34" i="6"/>
  <c r="N34" i="6"/>
  <c r="M34" i="6"/>
  <c r="L34" i="6"/>
  <c r="K34" i="6"/>
  <c r="I34" i="6"/>
  <c r="H34" i="6"/>
  <c r="G34" i="6"/>
  <c r="F34" i="6"/>
  <c r="E34" i="6"/>
  <c r="D34" i="6"/>
  <c r="C34" i="6"/>
  <c r="B34" i="6"/>
  <c r="S33" i="6"/>
  <c r="J33" i="6"/>
  <c r="S32" i="6"/>
  <c r="J32" i="6"/>
  <c r="S31" i="6"/>
  <c r="J31" i="6"/>
  <c r="S30" i="6"/>
  <c r="J30" i="6"/>
  <c r="R29" i="6"/>
  <c r="Q29" i="6"/>
  <c r="P29" i="6"/>
  <c r="O29" i="6"/>
  <c r="N29" i="6"/>
  <c r="M29" i="6"/>
  <c r="L29" i="6"/>
  <c r="K29" i="6"/>
  <c r="I29" i="6"/>
  <c r="H29" i="6"/>
  <c r="G29" i="6"/>
  <c r="F29" i="6"/>
  <c r="E29" i="6"/>
  <c r="D29" i="6"/>
  <c r="C29" i="6"/>
  <c r="B29" i="6"/>
  <c r="S28" i="6"/>
  <c r="J28" i="6"/>
  <c r="S27" i="6"/>
  <c r="J27" i="6"/>
  <c r="S26" i="6"/>
  <c r="J26" i="6"/>
  <c r="S25" i="6"/>
  <c r="J25" i="6"/>
  <c r="R24" i="6"/>
  <c r="Q24" i="6"/>
  <c r="P24" i="6"/>
  <c r="O24" i="6"/>
  <c r="N24" i="6"/>
  <c r="M24" i="6"/>
  <c r="L24" i="6"/>
  <c r="K24" i="6"/>
  <c r="I24" i="6"/>
  <c r="H24" i="6"/>
  <c r="G24" i="6"/>
  <c r="F24" i="6"/>
  <c r="E24" i="6"/>
  <c r="D24" i="6"/>
  <c r="C24" i="6"/>
  <c r="B24" i="6"/>
  <c r="S23" i="6"/>
  <c r="J23" i="6"/>
  <c r="S22" i="6"/>
  <c r="J22" i="6"/>
  <c r="S21" i="6"/>
  <c r="J21" i="6"/>
  <c r="S20" i="6"/>
  <c r="J20" i="6"/>
  <c r="R19" i="6"/>
  <c r="Q19" i="6"/>
  <c r="P19" i="6"/>
  <c r="O19" i="6"/>
  <c r="N19" i="6"/>
  <c r="M19" i="6"/>
  <c r="L19" i="6"/>
  <c r="K19" i="6"/>
  <c r="I19" i="6"/>
  <c r="H19" i="6"/>
  <c r="G19" i="6"/>
  <c r="F19" i="6"/>
  <c r="E19" i="6"/>
  <c r="D19" i="6"/>
  <c r="C19" i="6"/>
  <c r="B19" i="6"/>
  <c r="S18" i="6"/>
  <c r="J18" i="6"/>
  <c r="S17" i="6"/>
  <c r="J17" i="6"/>
  <c r="S16" i="6"/>
  <c r="J16" i="6"/>
  <c r="S15" i="6"/>
  <c r="J15" i="6"/>
  <c r="R14" i="6"/>
  <c r="Q14" i="6"/>
  <c r="P14" i="6"/>
  <c r="O14" i="6"/>
  <c r="N14" i="6"/>
  <c r="M14" i="6"/>
  <c r="L14" i="6"/>
  <c r="K14" i="6"/>
  <c r="I14" i="6"/>
  <c r="H14" i="6"/>
  <c r="G14" i="6"/>
  <c r="F14" i="6"/>
  <c r="E14" i="6"/>
  <c r="D14" i="6"/>
  <c r="C14" i="6"/>
  <c r="B14" i="6"/>
  <c r="S13" i="6"/>
  <c r="J13" i="6"/>
  <c r="A13" i="6"/>
  <c r="A15" i="6" s="1"/>
  <c r="A16" i="6" s="1"/>
  <c r="A17" i="6" s="1"/>
  <c r="A18" i="6" s="1"/>
  <c r="A20" i="6" s="1"/>
  <c r="A21" i="6" s="1"/>
  <c r="A22" i="6" s="1"/>
  <c r="A23" i="6" s="1"/>
  <c r="A25" i="6" s="1"/>
  <c r="A26" i="6" s="1"/>
  <c r="A27" i="6" s="1"/>
  <c r="A28" i="6" s="1"/>
  <c r="A30" i="6" s="1"/>
  <c r="A31" i="6" s="1"/>
  <c r="A32" i="6" s="1"/>
  <c r="A33" i="6" s="1"/>
  <c r="A35" i="6" s="1"/>
  <c r="A36" i="6" s="1"/>
  <c r="S12" i="6"/>
  <c r="J12" i="6"/>
  <c r="N3" i="6"/>
  <c r="N2" i="6"/>
  <c r="P39" i="5"/>
  <c r="O39" i="5"/>
  <c r="K39" i="5"/>
  <c r="G39" i="5"/>
  <c r="Q37" i="5"/>
  <c r="Q39" i="5" s="1"/>
  <c r="P37" i="5"/>
  <c r="O37" i="5"/>
  <c r="M37" i="5"/>
  <c r="L37" i="5"/>
  <c r="L39" i="5" s="1"/>
  <c r="K37" i="5"/>
  <c r="H37" i="5"/>
  <c r="G37" i="5"/>
  <c r="F37" i="5"/>
  <c r="I37" i="5" s="1"/>
  <c r="D37" i="5"/>
  <c r="C37" i="5"/>
  <c r="C39" i="5" s="1"/>
  <c r="B37" i="5"/>
  <c r="E37" i="5" s="1"/>
  <c r="R36" i="5"/>
  <c r="N36" i="5"/>
  <c r="I36" i="5"/>
  <c r="E36" i="5"/>
  <c r="R35" i="5"/>
  <c r="N35" i="5"/>
  <c r="I35" i="5"/>
  <c r="E35" i="5"/>
  <c r="R34" i="5"/>
  <c r="Q34" i="5"/>
  <c r="P34" i="5"/>
  <c r="O34" i="5"/>
  <c r="N34" i="5"/>
  <c r="M34" i="5"/>
  <c r="L34" i="5"/>
  <c r="K34" i="5"/>
  <c r="I34" i="5"/>
  <c r="H34" i="5"/>
  <c r="G34" i="5"/>
  <c r="F34" i="5"/>
  <c r="E34" i="5"/>
  <c r="D34" i="5"/>
  <c r="C34" i="5"/>
  <c r="B34" i="5"/>
  <c r="R33" i="5"/>
  <c r="N33" i="5"/>
  <c r="I33" i="5"/>
  <c r="E33" i="5"/>
  <c r="R32" i="5"/>
  <c r="N32" i="5"/>
  <c r="I32" i="5"/>
  <c r="E32" i="5"/>
  <c r="R31" i="5"/>
  <c r="N31" i="5"/>
  <c r="I31" i="5"/>
  <c r="E31" i="5"/>
  <c r="R30" i="5"/>
  <c r="N30" i="5"/>
  <c r="I30" i="5"/>
  <c r="E30" i="5"/>
  <c r="Q29" i="5"/>
  <c r="R29" i="5" s="1"/>
  <c r="P29" i="5"/>
  <c r="O29" i="5"/>
  <c r="M29" i="5"/>
  <c r="N29" i="5" s="1"/>
  <c r="L29" i="5"/>
  <c r="K29" i="5"/>
  <c r="H29" i="5"/>
  <c r="I29" i="5" s="1"/>
  <c r="G29" i="5"/>
  <c r="F29" i="5"/>
  <c r="D29" i="5"/>
  <c r="E29" i="5" s="1"/>
  <c r="C29" i="5"/>
  <c r="B29" i="5"/>
  <c r="R28" i="5"/>
  <c r="N28" i="5"/>
  <c r="I28" i="5"/>
  <c r="E28" i="5"/>
  <c r="R27" i="5"/>
  <c r="N27" i="5"/>
  <c r="I27" i="5"/>
  <c r="E27" i="5"/>
  <c r="R26" i="5"/>
  <c r="N26" i="5"/>
  <c r="I26" i="5"/>
  <c r="E26" i="5"/>
  <c r="R25" i="5"/>
  <c r="N25" i="5"/>
  <c r="I25" i="5"/>
  <c r="E25" i="5"/>
  <c r="R24" i="5"/>
  <c r="Q24" i="5"/>
  <c r="P24" i="5"/>
  <c r="O24" i="5"/>
  <c r="N24" i="5"/>
  <c r="M24" i="5"/>
  <c r="L24" i="5"/>
  <c r="K24" i="5"/>
  <c r="I24" i="5"/>
  <c r="H24" i="5"/>
  <c r="G24" i="5"/>
  <c r="F24" i="5"/>
  <c r="E24" i="5"/>
  <c r="D24" i="5"/>
  <c r="C24" i="5"/>
  <c r="B24" i="5"/>
  <c r="R23" i="5"/>
  <c r="N23" i="5"/>
  <c r="I23" i="5"/>
  <c r="E23" i="5"/>
  <c r="R22" i="5"/>
  <c r="N22" i="5"/>
  <c r="I22" i="5"/>
  <c r="E22" i="5"/>
  <c r="R21" i="5"/>
  <c r="N21" i="5"/>
  <c r="I21" i="5"/>
  <c r="E21" i="5"/>
  <c r="R20" i="5"/>
  <c r="N20" i="5"/>
  <c r="I20" i="5"/>
  <c r="E20" i="5"/>
  <c r="Q19" i="5"/>
  <c r="R19" i="5" s="1"/>
  <c r="P19" i="5"/>
  <c r="O19" i="5"/>
  <c r="M19" i="5"/>
  <c r="N19" i="5" s="1"/>
  <c r="L19" i="5"/>
  <c r="K19" i="5"/>
  <c r="H19" i="5"/>
  <c r="I19" i="5" s="1"/>
  <c r="G19" i="5"/>
  <c r="F19" i="5"/>
  <c r="D19" i="5"/>
  <c r="E19" i="5" s="1"/>
  <c r="C19" i="5"/>
  <c r="B19" i="5"/>
  <c r="R18" i="5"/>
  <c r="N18" i="5"/>
  <c r="I18" i="5"/>
  <c r="E18" i="5"/>
  <c r="R17" i="5"/>
  <c r="N17" i="5"/>
  <c r="I17" i="5"/>
  <c r="E17" i="5"/>
  <c r="R16" i="5"/>
  <c r="N16" i="5"/>
  <c r="I16" i="5"/>
  <c r="E16" i="5"/>
  <c r="R15" i="5"/>
  <c r="N15" i="5"/>
  <c r="I15" i="5"/>
  <c r="E15" i="5"/>
  <c r="R14" i="5"/>
  <c r="Q14" i="5"/>
  <c r="P14" i="5"/>
  <c r="O14" i="5"/>
  <c r="N14" i="5"/>
  <c r="M14" i="5"/>
  <c r="L14" i="5"/>
  <c r="K14" i="5"/>
  <c r="I14" i="5"/>
  <c r="H14" i="5"/>
  <c r="G14" i="5"/>
  <c r="F14" i="5"/>
  <c r="E14" i="5"/>
  <c r="D14" i="5"/>
  <c r="C14" i="5"/>
  <c r="B14" i="5"/>
  <c r="R13" i="5"/>
  <c r="N13" i="5"/>
  <c r="I13" i="5"/>
  <c r="E13" i="5"/>
  <c r="A13" i="5"/>
  <c r="A15" i="5" s="1"/>
  <c r="A16" i="5" s="1"/>
  <c r="A17" i="5" s="1"/>
  <c r="A18" i="5" s="1"/>
  <c r="A20" i="5" s="1"/>
  <c r="A21" i="5" s="1"/>
  <c r="A22" i="5" s="1"/>
  <c r="A23" i="5" s="1"/>
  <c r="A25" i="5" s="1"/>
  <c r="A26" i="5" s="1"/>
  <c r="A27" i="5" s="1"/>
  <c r="A28" i="5" s="1"/>
  <c r="A30" i="5" s="1"/>
  <c r="A31" i="5" s="1"/>
  <c r="A32" i="5" s="1"/>
  <c r="A33" i="5" s="1"/>
  <c r="A35" i="5" s="1"/>
  <c r="A36" i="5" s="1"/>
  <c r="R12" i="5"/>
  <c r="N12" i="5"/>
  <c r="I12" i="5"/>
  <c r="E12" i="5"/>
  <c r="N3" i="5"/>
  <c r="N2" i="5"/>
  <c r="AD39" i="4"/>
  <c r="BD37" i="4"/>
  <c r="BC37" i="4"/>
  <c r="BC39" i="4" s="1"/>
  <c r="BB37" i="4"/>
  <c r="BA37" i="4"/>
  <c r="AZ37" i="4"/>
  <c r="AY37" i="4"/>
  <c r="AX37" i="4"/>
  <c r="AW37" i="4"/>
  <c r="AU37" i="4"/>
  <c r="AU39" i="4" s="1"/>
  <c r="AT37" i="4"/>
  <c r="AS37" i="4"/>
  <c r="AR37" i="4"/>
  <c r="AQ37" i="4"/>
  <c r="AP37" i="4"/>
  <c r="AO37" i="4"/>
  <c r="AN37" i="4"/>
  <c r="AK37" i="4"/>
  <c r="AJ37" i="4"/>
  <c r="AI37" i="4"/>
  <c r="AH37" i="4"/>
  <c r="AG37" i="4"/>
  <c r="AF37" i="4"/>
  <c r="AE37" i="4"/>
  <c r="AD37" i="4"/>
  <c r="AB37" i="4"/>
  <c r="AA37" i="4"/>
  <c r="Z37" i="4"/>
  <c r="Y37" i="4"/>
  <c r="X37" i="4"/>
  <c r="W37" i="4"/>
  <c r="V37" i="4"/>
  <c r="U37" i="4"/>
  <c r="R37" i="4"/>
  <c r="Q37" i="4"/>
  <c r="P37" i="4"/>
  <c r="O37" i="4"/>
  <c r="N37" i="4"/>
  <c r="M37" i="4"/>
  <c r="M39" i="4" s="1"/>
  <c r="L37" i="4"/>
  <c r="K37" i="4"/>
  <c r="I37" i="4"/>
  <c r="H37" i="4"/>
  <c r="G37" i="4"/>
  <c r="F37" i="4"/>
  <c r="E37" i="4"/>
  <c r="D37" i="4"/>
  <c r="C37" i="4"/>
  <c r="B37" i="4"/>
  <c r="BE36" i="4"/>
  <c r="AV36" i="4"/>
  <c r="AL36" i="4"/>
  <c r="AC36" i="4"/>
  <c r="S36" i="4"/>
  <c r="J36" i="4"/>
  <c r="BE35" i="4"/>
  <c r="AV35" i="4"/>
  <c r="AL35" i="4"/>
  <c r="AC35" i="4"/>
  <c r="S35" i="4"/>
  <c r="J35" i="4"/>
  <c r="BD34" i="4"/>
  <c r="BC34" i="4"/>
  <c r="BB34" i="4"/>
  <c r="BA34" i="4"/>
  <c r="AZ34" i="4"/>
  <c r="AY34" i="4"/>
  <c r="AX34" i="4"/>
  <c r="AW34" i="4"/>
  <c r="AU34" i="4"/>
  <c r="AT34" i="4"/>
  <c r="AS34" i="4"/>
  <c r="AR34" i="4"/>
  <c r="AQ34" i="4"/>
  <c r="AP34" i="4"/>
  <c r="AO34" i="4"/>
  <c r="AN34" i="4"/>
  <c r="AK34" i="4"/>
  <c r="AJ34" i="4"/>
  <c r="AI34" i="4"/>
  <c r="AH34" i="4"/>
  <c r="AG34" i="4"/>
  <c r="AF34" i="4"/>
  <c r="AE34" i="4"/>
  <c r="AD34" i="4"/>
  <c r="AB34" i="4"/>
  <c r="AA34" i="4"/>
  <c r="Z34" i="4"/>
  <c r="Y34" i="4"/>
  <c r="X34" i="4"/>
  <c r="W34" i="4"/>
  <c r="V34" i="4"/>
  <c r="U34" i="4"/>
  <c r="R34" i="4"/>
  <c r="Q34" i="4"/>
  <c r="P34" i="4"/>
  <c r="O34" i="4"/>
  <c r="N34" i="4"/>
  <c r="M34" i="4"/>
  <c r="L34" i="4"/>
  <c r="K34" i="4"/>
  <c r="I34" i="4"/>
  <c r="H34" i="4"/>
  <c r="G34" i="4"/>
  <c r="F34" i="4"/>
  <c r="E34" i="4"/>
  <c r="D34" i="4"/>
  <c r="C34" i="4"/>
  <c r="B34" i="4"/>
  <c r="BE33" i="4"/>
  <c r="AV33" i="4"/>
  <c r="AL33" i="4"/>
  <c r="AC33" i="4"/>
  <c r="S33" i="4"/>
  <c r="J33" i="4"/>
  <c r="BE32" i="4"/>
  <c r="AV32" i="4"/>
  <c r="AL32" i="4"/>
  <c r="AC32" i="4"/>
  <c r="S32" i="4"/>
  <c r="J32" i="4"/>
  <c r="BE31" i="4"/>
  <c r="AV31" i="4"/>
  <c r="AL31" i="4"/>
  <c r="AC31" i="4"/>
  <c r="S31" i="4"/>
  <c r="J31" i="4"/>
  <c r="BE30" i="4"/>
  <c r="AV30" i="4"/>
  <c r="AL30" i="4"/>
  <c r="AC30" i="4"/>
  <c r="S30" i="4"/>
  <c r="J30" i="4"/>
  <c r="BD29" i="4"/>
  <c r="BC29" i="4"/>
  <c r="BB29" i="4"/>
  <c r="BA29" i="4"/>
  <c r="AZ29" i="4"/>
  <c r="AY29" i="4"/>
  <c r="AX29" i="4"/>
  <c r="AW29" i="4"/>
  <c r="AU29" i="4"/>
  <c r="AT29" i="4"/>
  <c r="AS29" i="4"/>
  <c r="AR29" i="4"/>
  <c r="AQ29" i="4"/>
  <c r="AP29" i="4"/>
  <c r="AO29" i="4"/>
  <c r="AN29" i="4"/>
  <c r="AK29" i="4"/>
  <c r="AJ29" i="4"/>
  <c r="AI29" i="4"/>
  <c r="AH29" i="4"/>
  <c r="AG29" i="4"/>
  <c r="AF29" i="4"/>
  <c r="AE29" i="4"/>
  <c r="AD29" i="4"/>
  <c r="AB29" i="4"/>
  <c r="AA29" i="4"/>
  <c r="Z29" i="4"/>
  <c r="Y29" i="4"/>
  <c r="X29" i="4"/>
  <c r="W29" i="4"/>
  <c r="V29" i="4"/>
  <c r="U29" i="4"/>
  <c r="R29" i="4"/>
  <c r="Q29" i="4"/>
  <c r="P29" i="4"/>
  <c r="O29" i="4"/>
  <c r="N29" i="4"/>
  <c r="M29" i="4"/>
  <c r="L29" i="4"/>
  <c r="K29" i="4"/>
  <c r="I29" i="4"/>
  <c r="H29" i="4"/>
  <c r="G29" i="4"/>
  <c r="F29" i="4"/>
  <c r="E29" i="4"/>
  <c r="D29" i="4"/>
  <c r="C29" i="4"/>
  <c r="B29" i="4"/>
  <c r="BE28" i="4"/>
  <c r="AV28" i="4"/>
  <c r="AL28" i="4"/>
  <c r="AC28" i="4"/>
  <c r="S28" i="4"/>
  <c r="J28" i="4"/>
  <c r="BE27" i="4"/>
  <c r="AV27" i="4"/>
  <c r="AL27" i="4"/>
  <c r="AC27" i="4"/>
  <c r="S27" i="4"/>
  <c r="J27" i="4"/>
  <c r="BE26" i="4"/>
  <c r="AV26" i="4"/>
  <c r="AL26" i="4"/>
  <c r="AC26" i="4"/>
  <c r="S26" i="4"/>
  <c r="J26" i="4"/>
  <c r="BE25" i="4"/>
  <c r="AV25" i="4"/>
  <c r="AL25" i="4"/>
  <c r="AC25" i="4"/>
  <c r="S25" i="4"/>
  <c r="J25" i="4"/>
  <c r="BD24" i="4"/>
  <c r="BC24" i="4"/>
  <c r="BB24" i="4"/>
  <c r="BA24" i="4"/>
  <c r="AZ24" i="4"/>
  <c r="AY24" i="4"/>
  <c r="AX24" i="4"/>
  <c r="AW24" i="4"/>
  <c r="AU24" i="4"/>
  <c r="AT24" i="4"/>
  <c r="AS24" i="4"/>
  <c r="AR24" i="4"/>
  <c r="AQ24" i="4"/>
  <c r="AP24" i="4"/>
  <c r="AO24" i="4"/>
  <c r="AN24" i="4"/>
  <c r="AK24" i="4"/>
  <c r="AJ24" i="4"/>
  <c r="AI24" i="4"/>
  <c r="AH24" i="4"/>
  <c r="AG24" i="4"/>
  <c r="AF24" i="4"/>
  <c r="AE24" i="4"/>
  <c r="AD24" i="4"/>
  <c r="AB24" i="4"/>
  <c r="AA24" i="4"/>
  <c r="Z24" i="4"/>
  <c r="Y24" i="4"/>
  <c r="X24" i="4"/>
  <c r="W24" i="4"/>
  <c r="V24" i="4"/>
  <c r="U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BE23" i="4"/>
  <c r="AV23" i="4"/>
  <c r="AL23" i="4"/>
  <c r="AC23" i="4"/>
  <c r="S23" i="4"/>
  <c r="J23" i="4"/>
  <c r="BE22" i="4"/>
  <c r="AV22" i="4"/>
  <c r="AL22" i="4"/>
  <c r="AC22" i="4"/>
  <c r="S22" i="4"/>
  <c r="J22" i="4"/>
  <c r="BE21" i="4"/>
  <c r="AV21" i="4"/>
  <c r="AL21" i="4"/>
  <c r="AC21" i="4"/>
  <c r="S21" i="4"/>
  <c r="J21" i="4"/>
  <c r="BE20" i="4"/>
  <c r="AV20" i="4"/>
  <c r="AL20" i="4"/>
  <c r="AC20" i="4"/>
  <c r="S20" i="4"/>
  <c r="J20" i="4"/>
  <c r="BD19" i="4"/>
  <c r="BC19" i="4"/>
  <c r="BB19" i="4"/>
  <c r="BA19" i="4"/>
  <c r="AZ19" i="4"/>
  <c r="AY19" i="4"/>
  <c r="AX19" i="4"/>
  <c r="AW19" i="4"/>
  <c r="AU19" i="4"/>
  <c r="AT19" i="4"/>
  <c r="AS19" i="4"/>
  <c r="AR19" i="4"/>
  <c r="AQ19" i="4"/>
  <c r="AP19" i="4"/>
  <c r="AO19" i="4"/>
  <c r="AN19" i="4"/>
  <c r="AK19" i="4"/>
  <c r="AJ19" i="4"/>
  <c r="AI19" i="4"/>
  <c r="AH19" i="4"/>
  <c r="AG19" i="4"/>
  <c r="AF19" i="4"/>
  <c r="AE19" i="4"/>
  <c r="AD19" i="4"/>
  <c r="AB19" i="4"/>
  <c r="AA19" i="4"/>
  <c r="Z19" i="4"/>
  <c r="Y19" i="4"/>
  <c r="X19" i="4"/>
  <c r="W19" i="4"/>
  <c r="V19" i="4"/>
  <c r="U19" i="4"/>
  <c r="R19" i="4"/>
  <c r="Q19" i="4"/>
  <c r="P19" i="4"/>
  <c r="O19" i="4"/>
  <c r="N19" i="4"/>
  <c r="M19" i="4"/>
  <c r="L19" i="4"/>
  <c r="K19" i="4"/>
  <c r="I19" i="4"/>
  <c r="H19" i="4"/>
  <c r="G19" i="4"/>
  <c r="F19" i="4"/>
  <c r="E19" i="4"/>
  <c r="E39" i="4" s="1"/>
  <c r="D19" i="4"/>
  <c r="C19" i="4"/>
  <c r="B19" i="4"/>
  <c r="BE18" i="4"/>
  <c r="AV18" i="4"/>
  <c r="AL18" i="4"/>
  <c r="AC18" i="4"/>
  <c r="S18" i="4"/>
  <c r="J18" i="4"/>
  <c r="BE17" i="4"/>
  <c r="AV17" i="4"/>
  <c r="AL17" i="4"/>
  <c r="AC17" i="4"/>
  <c r="S17" i="4"/>
  <c r="J17" i="4"/>
  <c r="BE16" i="4"/>
  <c r="AV16" i="4"/>
  <c r="AL16" i="4"/>
  <c r="AC16" i="4"/>
  <c r="S16" i="4"/>
  <c r="J16" i="4"/>
  <c r="BE15" i="4"/>
  <c r="AV15" i="4"/>
  <c r="AL15" i="4"/>
  <c r="AC15" i="4"/>
  <c r="S15" i="4"/>
  <c r="J15" i="4"/>
  <c r="BD14" i="4"/>
  <c r="BC14" i="4"/>
  <c r="BB14" i="4"/>
  <c r="BA14" i="4"/>
  <c r="AZ14" i="4"/>
  <c r="AY14" i="4"/>
  <c r="AX14" i="4"/>
  <c r="AW14" i="4"/>
  <c r="AU14" i="4"/>
  <c r="AT14" i="4"/>
  <c r="AS14" i="4"/>
  <c r="AR14" i="4"/>
  <c r="AQ14" i="4"/>
  <c r="AP14" i="4"/>
  <c r="AO14" i="4"/>
  <c r="AN14" i="4"/>
  <c r="AK14" i="4"/>
  <c r="AJ14" i="4"/>
  <c r="AI14" i="4"/>
  <c r="AH14" i="4"/>
  <c r="AG14" i="4"/>
  <c r="AF14" i="4"/>
  <c r="AE14" i="4"/>
  <c r="AD14" i="4"/>
  <c r="AB14" i="4"/>
  <c r="AA14" i="4"/>
  <c r="Z14" i="4"/>
  <c r="Y14" i="4"/>
  <c r="X14" i="4"/>
  <c r="W14" i="4"/>
  <c r="V14" i="4"/>
  <c r="U14" i="4"/>
  <c r="R14" i="4"/>
  <c r="Q14" i="4"/>
  <c r="P14" i="4"/>
  <c r="O14" i="4"/>
  <c r="N14" i="4"/>
  <c r="M14" i="4"/>
  <c r="L14" i="4"/>
  <c r="K14" i="4"/>
  <c r="I14" i="4"/>
  <c r="H14" i="4"/>
  <c r="G14" i="4"/>
  <c r="F14" i="4"/>
  <c r="E14" i="4"/>
  <c r="D14" i="4"/>
  <c r="C14" i="4"/>
  <c r="B14" i="4"/>
  <c r="BE13" i="4"/>
  <c r="AV13" i="4"/>
  <c r="AL13" i="4"/>
  <c r="AC13" i="4"/>
  <c r="S13" i="4"/>
  <c r="J13" i="4"/>
  <c r="A13" i="4"/>
  <c r="A15" i="4" s="1"/>
  <c r="A16" i="4" s="1"/>
  <c r="A17" i="4" s="1"/>
  <c r="A18" i="4" s="1"/>
  <c r="A20" i="4" s="1"/>
  <c r="A21" i="4" s="1"/>
  <c r="A22" i="4" s="1"/>
  <c r="A23" i="4" s="1"/>
  <c r="A25" i="4" s="1"/>
  <c r="A26" i="4" s="1"/>
  <c r="A27" i="4" s="1"/>
  <c r="A28" i="4" s="1"/>
  <c r="A30" i="4" s="1"/>
  <c r="A31" i="4" s="1"/>
  <c r="A32" i="4" s="1"/>
  <c r="A33" i="4" s="1"/>
  <c r="A35" i="4" s="1"/>
  <c r="A36" i="4" s="1"/>
  <c r="BE12" i="4"/>
  <c r="AV12" i="4"/>
  <c r="AL12" i="4"/>
  <c r="AC12" i="4"/>
  <c r="S12" i="4"/>
  <c r="J12" i="4"/>
  <c r="Q3" i="4"/>
  <c r="Q2" i="4"/>
  <c r="Y39" i="3"/>
  <c r="U39" i="3"/>
  <c r="T39" i="3"/>
  <c r="G39" i="3"/>
  <c r="C39" i="3"/>
  <c r="B39" i="3"/>
  <c r="Z37" i="3"/>
  <c r="Y37" i="3"/>
  <c r="X37" i="3"/>
  <c r="AA37" i="3" s="1"/>
  <c r="V37" i="3"/>
  <c r="V39" i="3" s="1"/>
  <c r="U37" i="3"/>
  <c r="T37" i="3"/>
  <c r="Q37" i="3"/>
  <c r="P37" i="3"/>
  <c r="P39" i="3" s="1"/>
  <c r="O37" i="3"/>
  <c r="O39" i="3" s="1"/>
  <c r="M37" i="3"/>
  <c r="L37" i="3"/>
  <c r="L39" i="3" s="1"/>
  <c r="K37" i="3"/>
  <c r="N37" i="3" s="1"/>
  <c r="H37" i="3"/>
  <c r="G37" i="3"/>
  <c r="F37" i="3"/>
  <c r="I37" i="3" s="1"/>
  <c r="D37" i="3"/>
  <c r="D39" i="3" s="1"/>
  <c r="C37" i="3"/>
  <c r="B37" i="3"/>
  <c r="AA36" i="3"/>
  <c r="W36" i="3"/>
  <c r="R36" i="3"/>
  <c r="N36" i="3"/>
  <c r="I36" i="3"/>
  <c r="E36" i="3"/>
  <c r="AA35" i="3"/>
  <c r="W35" i="3"/>
  <c r="R35" i="3"/>
  <c r="N35" i="3"/>
  <c r="I35" i="3"/>
  <c r="E35" i="3"/>
  <c r="AA34" i="3"/>
  <c r="Z34" i="3"/>
  <c r="Y34" i="3"/>
  <c r="X34" i="3"/>
  <c r="W34" i="3"/>
  <c r="V34" i="3"/>
  <c r="U34" i="3"/>
  <c r="T34" i="3"/>
  <c r="R34" i="3"/>
  <c r="Q34" i="3"/>
  <c r="P34" i="3"/>
  <c r="O34" i="3"/>
  <c r="N34" i="3"/>
  <c r="M34" i="3"/>
  <c r="L34" i="3"/>
  <c r="K34" i="3"/>
  <c r="I34" i="3"/>
  <c r="H34" i="3"/>
  <c r="G34" i="3"/>
  <c r="F34" i="3"/>
  <c r="E34" i="3"/>
  <c r="D34" i="3"/>
  <c r="C34" i="3"/>
  <c r="B34" i="3"/>
  <c r="AA33" i="3"/>
  <c r="W33" i="3"/>
  <c r="R33" i="3"/>
  <c r="N33" i="3"/>
  <c r="I33" i="3"/>
  <c r="E33" i="3"/>
  <c r="AA32" i="3"/>
  <c r="W32" i="3"/>
  <c r="R32" i="3"/>
  <c r="N32" i="3"/>
  <c r="I32" i="3"/>
  <c r="E32" i="3"/>
  <c r="AA31" i="3"/>
  <c r="W31" i="3"/>
  <c r="R31" i="3"/>
  <c r="N31" i="3"/>
  <c r="I31" i="3"/>
  <c r="E31" i="3"/>
  <c r="AA30" i="3"/>
  <c r="W30" i="3"/>
  <c r="R30" i="3"/>
  <c r="N30" i="3"/>
  <c r="I30" i="3"/>
  <c r="E30" i="3"/>
  <c r="Z29" i="3"/>
  <c r="AA29" i="3" s="1"/>
  <c r="Y29" i="3"/>
  <c r="X29" i="3"/>
  <c r="V29" i="3"/>
  <c r="W29" i="3" s="1"/>
  <c r="U29" i="3"/>
  <c r="T29" i="3"/>
  <c r="Q29" i="3"/>
  <c r="R29" i="3" s="1"/>
  <c r="P29" i="3"/>
  <c r="O29" i="3"/>
  <c r="M29" i="3"/>
  <c r="N29" i="3" s="1"/>
  <c r="L29" i="3"/>
  <c r="K29" i="3"/>
  <c r="H29" i="3"/>
  <c r="I29" i="3" s="1"/>
  <c r="G29" i="3"/>
  <c r="F29" i="3"/>
  <c r="D29" i="3"/>
  <c r="E29" i="3" s="1"/>
  <c r="C29" i="3"/>
  <c r="B29" i="3"/>
  <c r="AA28" i="3"/>
  <c r="W28" i="3"/>
  <c r="R28" i="3"/>
  <c r="N28" i="3"/>
  <c r="I28" i="3"/>
  <c r="E28" i="3"/>
  <c r="AA27" i="3"/>
  <c r="W27" i="3"/>
  <c r="R27" i="3"/>
  <c r="N27" i="3"/>
  <c r="I27" i="3"/>
  <c r="E27" i="3"/>
  <c r="AA26" i="3"/>
  <c r="W26" i="3"/>
  <c r="R26" i="3"/>
  <c r="N26" i="3"/>
  <c r="I26" i="3"/>
  <c r="E26" i="3"/>
  <c r="AA25" i="3"/>
  <c r="W25" i="3"/>
  <c r="R25" i="3"/>
  <c r="N25" i="3"/>
  <c r="I25" i="3"/>
  <c r="E25" i="3"/>
  <c r="AA24" i="3"/>
  <c r="Z24" i="3"/>
  <c r="Y24" i="3"/>
  <c r="X24" i="3"/>
  <c r="W24" i="3"/>
  <c r="V24" i="3"/>
  <c r="U24" i="3"/>
  <c r="T24" i="3"/>
  <c r="R24" i="3"/>
  <c r="Q24" i="3"/>
  <c r="P24" i="3"/>
  <c r="O24" i="3"/>
  <c r="N24" i="3"/>
  <c r="M24" i="3"/>
  <c r="L24" i="3"/>
  <c r="K24" i="3"/>
  <c r="I24" i="3"/>
  <c r="H24" i="3"/>
  <c r="G24" i="3"/>
  <c r="F24" i="3"/>
  <c r="E24" i="3"/>
  <c r="D24" i="3"/>
  <c r="C24" i="3"/>
  <c r="B24" i="3"/>
  <c r="AA23" i="3"/>
  <c r="W23" i="3"/>
  <c r="R23" i="3"/>
  <c r="N23" i="3"/>
  <c r="I23" i="3"/>
  <c r="E23" i="3"/>
  <c r="AA22" i="3"/>
  <c r="W22" i="3"/>
  <c r="R22" i="3"/>
  <c r="N22" i="3"/>
  <c r="I22" i="3"/>
  <c r="E22" i="3"/>
  <c r="AA21" i="3"/>
  <c r="W21" i="3"/>
  <c r="R21" i="3"/>
  <c r="N21" i="3"/>
  <c r="I21" i="3"/>
  <c r="E21" i="3"/>
  <c r="AA20" i="3"/>
  <c r="W20" i="3"/>
  <c r="R20" i="3"/>
  <c r="N20" i="3"/>
  <c r="I20" i="3"/>
  <c r="E20" i="3"/>
  <c r="Z19" i="3"/>
  <c r="AA19" i="3" s="1"/>
  <c r="Y19" i="3"/>
  <c r="X19" i="3"/>
  <c r="V19" i="3"/>
  <c r="W19" i="3" s="1"/>
  <c r="U19" i="3"/>
  <c r="T19" i="3"/>
  <c r="Q19" i="3"/>
  <c r="R19" i="3" s="1"/>
  <c r="P19" i="3"/>
  <c r="O19" i="3"/>
  <c r="M19" i="3"/>
  <c r="N19" i="3" s="1"/>
  <c r="L19" i="3"/>
  <c r="K19" i="3"/>
  <c r="H19" i="3"/>
  <c r="I19" i="3" s="1"/>
  <c r="G19" i="3"/>
  <c r="F19" i="3"/>
  <c r="D19" i="3"/>
  <c r="E19" i="3" s="1"/>
  <c r="C19" i="3"/>
  <c r="B19" i="3"/>
  <c r="AA18" i="3"/>
  <c r="W18" i="3"/>
  <c r="R18" i="3"/>
  <c r="N18" i="3"/>
  <c r="I18" i="3"/>
  <c r="E18" i="3"/>
  <c r="AA17" i="3"/>
  <c r="W17" i="3"/>
  <c r="R17" i="3"/>
  <c r="N17" i="3"/>
  <c r="I17" i="3"/>
  <c r="E17" i="3"/>
  <c r="AA16" i="3"/>
  <c r="W16" i="3"/>
  <c r="R16" i="3"/>
  <c r="N16" i="3"/>
  <c r="I16" i="3"/>
  <c r="E16" i="3"/>
  <c r="A16" i="3"/>
  <c r="A17" i="3" s="1"/>
  <c r="A18" i="3" s="1"/>
  <c r="A20" i="3" s="1"/>
  <c r="A21" i="3" s="1"/>
  <c r="A22" i="3" s="1"/>
  <c r="A23" i="3" s="1"/>
  <c r="A25" i="3" s="1"/>
  <c r="A26" i="3" s="1"/>
  <c r="A27" i="3" s="1"/>
  <c r="A28" i="3" s="1"/>
  <c r="A30" i="3" s="1"/>
  <c r="A31" i="3" s="1"/>
  <c r="A32" i="3" s="1"/>
  <c r="A33" i="3" s="1"/>
  <c r="A35" i="3" s="1"/>
  <c r="A36" i="3" s="1"/>
  <c r="AA15" i="3"/>
  <c r="W15" i="3"/>
  <c r="R15" i="3"/>
  <c r="N15" i="3"/>
  <c r="I15" i="3"/>
  <c r="E15" i="3"/>
  <c r="AA14" i="3"/>
  <c r="Z14" i="3"/>
  <c r="Y14" i="3"/>
  <c r="X14" i="3"/>
  <c r="W14" i="3"/>
  <c r="V14" i="3"/>
  <c r="U14" i="3"/>
  <c r="T14" i="3"/>
  <c r="R14" i="3"/>
  <c r="Q14" i="3"/>
  <c r="P14" i="3"/>
  <c r="O14" i="3"/>
  <c r="N14" i="3"/>
  <c r="M14" i="3"/>
  <c r="L14" i="3"/>
  <c r="K14" i="3"/>
  <c r="I14" i="3"/>
  <c r="H14" i="3"/>
  <c r="G14" i="3"/>
  <c r="F14" i="3"/>
  <c r="E14" i="3"/>
  <c r="D14" i="3"/>
  <c r="C14" i="3"/>
  <c r="B14" i="3"/>
  <c r="AA13" i="3"/>
  <c r="W13" i="3"/>
  <c r="R13" i="3"/>
  <c r="N13" i="3"/>
  <c r="I13" i="3"/>
  <c r="E13" i="3"/>
  <c r="A13" i="3"/>
  <c r="A15" i="3" s="1"/>
  <c r="AA12" i="3"/>
  <c r="W12" i="3"/>
  <c r="R12" i="3"/>
  <c r="N12" i="3"/>
  <c r="I12" i="3"/>
  <c r="E12" i="3"/>
  <c r="P3" i="3"/>
  <c r="P2" i="3"/>
  <c r="AG5" i="2"/>
  <c r="H5" i="2"/>
  <c r="C5" i="2"/>
  <c r="AG4" i="2"/>
  <c r="C4" i="2"/>
  <c r="AA39" i="4" l="1"/>
  <c r="AY39" i="4"/>
  <c r="AP39" i="4"/>
  <c r="E39" i="6"/>
  <c r="C39" i="16"/>
  <c r="G39" i="16"/>
  <c r="P39" i="16"/>
  <c r="N39" i="4"/>
  <c r="R39" i="4"/>
  <c r="I39" i="4"/>
  <c r="AQ39" i="4"/>
  <c r="AZ39" i="4"/>
  <c r="BD39" i="4"/>
  <c r="X39" i="4"/>
  <c r="AB39" i="4"/>
  <c r="J14" i="6"/>
  <c r="S14" i="6"/>
  <c r="J19" i="6"/>
  <c r="S19" i="6"/>
  <c r="S24" i="6"/>
  <c r="J29" i="6"/>
  <c r="F39" i="6"/>
  <c r="J34" i="6"/>
  <c r="S34" i="6"/>
  <c r="S14" i="8"/>
  <c r="AC14" i="8"/>
  <c r="AV14" i="8"/>
  <c r="BE14" i="8"/>
  <c r="J19" i="8"/>
  <c r="AC19" i="8"/>
  <c r="AL19" i="8"/>
  <c r="AV19" i="8"/>
  <c r="J24" i="8"/>
  <c r="S24" i="8"/>
  <c r="AC24" i="8"/>
  <c r="BE24" i="8"/>
  <c r="B39" i="8"/>
  <c r="AL29" i="8"/>
  <c r="AV29" i="8"/>
  <c r="S34" i="8"/>
  <c r="AC34" i="8"/>
  <c r="AV34" i="8"/>
  <c r="BE34" i="8"/>
  <c r="J37" i="8"/>
  <c r="K39" i="8"/>
  <c r="O39" i="8"/>
  <c r="U39" i="8"/>
  <c r="Y39" i="8"/>
  <c r="J24" i="10"/>
  <c r="E39" i="10"/>
  <c r="I39" i="10"/>
  <c r="AY39" i="12"/>
  <c r="Q39" i="12"/>
  <c r="W39" i="12"/>
  <c r="AY39" i="14"/>
  <c r="AP39" i="14"/>
  <c r="AT39" i="14"/>
  <c r="W39" i="14"/>
  <c r="AA39" i="14"/>
  <c r="D39" i="16"/>
  <c r="H39" i="16"/>
  <c r="M39" i="16"/>
  <c r="Q39" i="16"/>
  <c r="Q39" i="4"/>
  <c r="AJ39" i="4"/>
  <c r="I39" i="6"/>
  <c r="R39" i="8"/>
  <c r="I39" i="8"/>
  <c r="AB39" i="8"/>
  <c r="Z39" i="14"/>
  <c r="BB39" i="14"/>
  <c r="AE39" i="14"/>
  <c r="S14" i="4"/>
  <c r="AC14" i="4"/>
  <c r="AV14" i="4"/>
  <c r="BE14" i="4"/>
  <c r="B39" i="4"/>
  <c r="F39" i="4"/>
  <c r="AC19" i="4"/>
  <c r="AL19" i="4"/>
  <c r="AV19" i="4"/>
  <c r="J24" i="4"/>
  <c r="S24" i="4"/>
  <c r="AC24" i="4"/>
  <c r="BE24" i="4"/>
  <c r="J29" i="4"/>
  <c r="AL29" i="4"/>
  <c r="AH39" i="4"/>
  <c r="AN39" i="4"/>
  <c r="AV39" i="4" s="1"/>
  <c r="AR39" i="4"/>
  <c r="S34" i="4"/>
  <c r="AC34" i="4"/>
  <c r="AV34" i="4"/>
  <c r="BE34" i="4"/>
  <c r="J37" i="4"/>
  <c r="K39" i="4"/>
  <c r="O39" i="4"/>
  <c r="AC37" i="4"/>
  <c r="C39" i="6"/>
  <c r="G39" i="6"/>
  <c r="L39" i="6"/>
  <c r="P39" i="6"/>
  <c r="Z39" i="8"/>
  <c r="AE39" i="8"/>
  <c r="AI39" i="8"/>
  <c r="BB39" i="8"/>
  <c r="J29" i="10"/>
  <c r="J34" i="10"/>
  <c r="S34" i="10"/>
  <c r="S14" i="12"/>
  <c r="AC14" i="12"/>
  <c r="AV14" i="12"/>
  <c r="BE14" i="12"/>
  <c r="BD39" i="12"/>
  <c r="AG39" i="14"/>
  <c r="AK39" i="14"/>
  <c r="AQ39" i="14"/>
  <c r="AZ39" i="14"/>
  <c r="BD39" i="14"/>
  <c r="E39" i="16"/>
  <c r="I39" i="16"/>
  <c r="W39" i="4"/>
  <c r="AF39" i="4"/>
  <c r="AT39" i="4"/>
  <c r="N39" i="6"/>
  <c r="N39" i="8"/>
  <c r="AU39" i="8"/>
  <c r="X39" i="8"/>
  <c r="AK39" i="8"/>
  <c r="AX39" i="12"/>
  <c r="V39" i="12"/>
  <c r="V39" i="14"/>
  <c r="AX39" i="14"/>
  <c r="AI39" i="14"/>
  <c r="V39" i="4"/>
  <c r="Z39" i="4"/>
  <c r="AE39" i="4"/>
  <c r="AI39" i="4"/>
  <c r="M39" i="6"/>
  <c r="Q39" i="6"/>
  <c r="M39" i="8"/>
  <c r="Q39" i="8"/>
  <c r="AY39" i="8"/>
  <c r="D39" i="8"/>
  <c r="AF39" i="8"/>
  <c r="AJ39" i="8"/>
  <c r="AP39" i="8"/>
  <c r="AT39" i="8"/>
  <c r="J19" i="12"/>
  <c r="F39" i="12"/>
  <c r="AC19" i="12"/>
  <c r="AL19" i="12"/>
  <c r="J24" i="12"/>
  <c r="S24" i="12"/>
  <c r="AC24" i="12"/>
  <c r="AL29" i="12"/>
  <c r="AH39" i="12"/>
  <c r="AN39" i="12"/>
  <c r="AR39" i="12"/>
  <c r="AC14" i="14"/>
  <c r="AL14" i="14"/>
  <c r="AV14" i="14"/>
  <c r="BE14" i="14"/>
  <c r="AC19" i="14"/>
  <c r="AL19" i="14"/>
  <c r="AC24" i="14"/>
  <c r="AL24" i="14"/>
  <c r="AV24" i="14"/>
  <c r="BE24" i="14"/>
  <c r="U39" i="14"/>
  <c r="Y39" i="14"/>
  <c r="AL29" i="14"/>
  <c r="AV29" i="14"/>
  <c r="BE29" i="14"/>
  <c r="AV34" i="14"/>
  <c r="BE34" i="14"/>
  <c r="AC37" i="14"/>
  <c r="AL37" i="14"/>
  <c r="AV37" i="14"/>
  <c r="AR39" i="14"/>
  <c r="AD39" i="14"/>
  <c r="J14" i="16"/>
  <c r="S19" i="16"/>
  <c r="J24" i="16"/>
  <c r="S24" i="16"/>
  <c r="J29" i="16"/>
  <c r="K39" i="16"/>
  <c r="O39" i="16"/>
  <c r="J34" i="16"/>
  <c r="S37" i="16"/>
  <c r="E39" i="3"/>
  <c r="W39" i="3"/>
  <c r="M39" i="7"/>
  <c r="B39" i="7"/>
  <c r="F39" i="8"/>
  <c r="BE29" i="4"/>
  <c r="AL34" i="4"/>
  <c r="G39" i="4"/>
  <c r="P39" i="4"/>
  <c r="Y39" i="4"/>
  <c r="AK39" i="4"/>
  <c r="B39" i="5"/>
  <c r="D39" i="6"/>
  <c r="BE29" i="8"/>
  <c r="V39" i="8"/>
  <c r="C39" i="8"/>
  <c r="L39" i="8"/>
  <c r="AC37" i="8"/>
  <c r="B39" i="12"/>
  <c r="AV29" i="12"/>
  <c r="P39" i="12"/>
  <c r="E37" i="3"/>
  <c r="M39" i="3"/>
  <c r="W37" i="3"/>
  <c r="F39" i="3"/>
  <c r="X39" i="3"/>
  <c r="AA39" i="3" s="1"/>
  <c r="D39" i="4"/>
  <c r="H39" i="4"/>
  <c r="AL37" i="4"/>
  <c r="AV37" i="4"/>
  <c r="AW39" i="4"/>
  <c r="BA39" i="4"/>
  <c r="BE37" i="4"/>
  <c r="H39" i="5"/>
  <c r="R37" i="5"/>
  <c r="J24" i="6"/>
  <c r="S29" i="6"/>
  <c r="D39" i="7"/>
  <c r="N37" i="7"/>
  <c r="O39" i="7"/>
  <c r="J29" i="8"/>
  <c r="E39" i="8"/>
  <c r="S24" i="10"/>
  <c r="M39" i="10"/>
  <c r="K39" i="3"/>
  <c r="N39" i="3" s="1"/>
  <c r="J19" i="4"/>
  <c r="AV29" i="4"/>
  <c r="S37" i="4"/>
  <c r="N39" i="7"/>
  <c r="S37" i="8"/>
  <c r="I37" i="9"/>
  <c r="F39" i="9"/>
  <c r="Q39" i="3"/>
  <c r="R39" i="3" s="1"/>
  <c r="AL14" i="4"/>
  <c r="S19" i="4"/>
  <c r="C39" i="4"/>
  <c r="L39" i="4"/>
  <c r="S39" i="4" s="1"/>
  <c r="U39" i="4"/>
  <c r="AG39" i="4"/>
  <c r="M39" i="5"/>
  <c r="N39" i="5" s="1"/>
  <c r="H39" i="6"/>
  <c r="H39" i="7"/>
  <c r="I39" i="7" s="1"/>
  <c r="AL14" i="8"/>
  <c r="S19" i="8"/>
  <c r="AL34" i="8"/>
  <c r="G39" i="8"/>
  <c r="P39" i="8"/>
  <c r="AG39" i="8"/>
  <c r="H39" i="3"/>
  <c r="R37" i="3"/>
  <c r="Z39" i="3"/>
  <c r="J14" i="4"/>
  <c r="BE19" i="4"/>
  <c r="AL24" i="4"/>
  <c r="AV24" i="4"/>
  <c r="S29" i="4"/>
  <c r="AC29" i="4"/>
  <c r="J34" i="4"/>
  <c r="AO39" i="4"/>
  <c r="AS39" i="4"/>
  <c r="AX39" i="4"/>
  <c r="BB39" i="4"/>
  <c r="D39" i="5"/>
  <c r="N37" i="5"/>
  <c r="F39" i="5"/>
  <c r="R39" i="5"/>
  <c r="J37" i="6"/>
  <c r="K39" i="6"/>
  <c r="O39" i="6"/>
  <c r="S37" i="6"/>
  <c r="I37" i="7"/>
  <c r="Q39" i="7"/>
  <c r="J14" i="8"/>
  <c r="BE19" i="8"/>
  <c r="AL24" i="8"/>
  <c r="AV24" i="8"/>
  <c r="S29" i="8"/>
  <c r="AC29" i="8"/>
  <c r="AH39" i="8"/>
  <c r="J34" i="8"/>
  <c r="BC39" i="8"/>
  <c r="W39" i="8"/>
  <c r="AA39" i="8"/>
  <c r="AX39" i="8"/>
  <c r="B39" i="9"/>
  <c r="E39" i="9" s="1"/>
  <c r="R39" i="10"/>
  <c r="AL37" i="8"/>
  <c r="AN39" i="8"/>
  <c r="AR39" i="8"/>
  <c r="AV37" i="8"/>
  <c r="AZ39" i="8"/>
  <c r="BD39" i="8"/>
  <c r="I14" i="9"/>
  <c r="I19" i="9"/>
  <c r="I24" i="9"/>
  <c r="I29" i="9"/>
  <c r="I34" i="9"/>
  <c r="D39" i="9"/>
  <c r="H39" i="9"/>
  <c r="AL14" i="12"/>
  <c r="AV19" i="12"/>
  <c r="J37" i="12"/>
  <c r="K39" i="12"/>
  <c r="O39" i="12"/>
  <c r="S37" i="12"/>
  <c r="X39" i="12"/>
  <c r="AB39" i="12"/>
  <c r="AF39" i="12"/>
  <c r="AJ39" i="12"/>
  <c r="AP39" i="12"/>
  <c r="AT39" i="12"/>
  <c r="H39" i="10"/>
  <c r="S19" i="12"/>
  <c r="BE29" i="12"/>
  <c r="AO39" i="8"/>
  <c r="AS39" i="8"/>
  <c r="AW39" i="8"/>
  <c r="BA39" i="8"/>
  <c r="BE37" i="8"/>
  <c r="E14" i="9"/>
  <c r="E19" i="9"/>
  <c r="E24" i="9"/>
  <c r="E29" i="9"/>
  <c r="E34" i="9"/>
  <c r="J19" i="10"/>
  <c r="S19" i="10"/>
  <c r="B39" i="10"/>
  <c r="F39" i="10"/>
  <c r="J37" i="10"/>
  <c r="N39" i="10"/>
  <c r="BE24" i="12"/>
  <c r="BC39" i="12"/>
  <c r="S34" i="12"/>
  <c r="C39" i="12"/>
  <c r="G39" i="12"/>
  <c r="L39" i="12"/>
  <c r="U39" i="12"/>
  <c r="Y39" i="12"/>
  <c r="AC37" i="12"/>
  <c r="AG39" i="12"/>
  <c r="AK39" i="12"/>
  <c r="AQ39" i="12"/>
  <c r="AU39" i="12"/>
  <c r="AZ39" i="12"/>
  <c r="AW39" i="14"/>
  <c r="BA39" i="14"/>
  <c r="BE37" i="14"/>
  <c r="S29" i="10"/>
  <c r="C39" i="10"/>
  <c r="G39" i="10"/>
  <c r="K39" i="10"/>
  <c r="O39" i="10"/>
  <c r="S37" i="10"/>
  <c r="J29" i="12"/>
  <c r="D39" i="12"/>
  <c r="H39" i="12"/>
  <c r="M39" i="12"/>
  <c r="Z39" i="12"/>
  <c r="AD39" i="12"/>
  <c r="AV37" i="12"/>
  <c r="AW39" i="12"/>
  <c r="BA39" i="12"/>
  <c r="BE37" i="12"/>
  <c r="L39" i="10"/>
  <c r="P39" i="10"/>
  <c r="J14" i="12"/>
  <c r="BE19" i="12"/>
  <c r="AL24" i="12"/>
  <c r="AV24" i="12"/>
  <c r="S29" i="12"/>
  <c r="AC29" i="12"/>
  <c r="J34" i="12"/>
  <c r="I39" i="12"/>
  <c r="N39" i="12"/>
  <c r="R39" i="12"/>
  <c r="AE39" i="12"/>
  <c r="AI39" i="12"/>
  <c r="AO39" i="12"/>
  <c r="AV39" i="12" s="1"/>
  <c r="AS39" i="12"/>
  <c r="BB39" i="12"/>
  <c r="BC39" i="14"/>
  <c r="X39" i="14"/>
  <c r="AB39" i="14"/>
  <c r="S14" i="16"/>
  <c r="AL37" i="12"/>
  <c r="AC34" i="14"/>
  <c r="AL34" i="14"/>
  <c r="AO39" i="14"/>
  <c r="AS39" i="14"/>
  <c r="J19" i="16"/>
  <c r="AV19" i="14"/>
  <c r="BE19" i="14"/>
  <c r="AC39" i="14"/>
  <c r="AF39" i="14"/>
  <c r="AL39" i="14" s="1"/>
  <c r="AJ39" i="14"/>
  <c r="S34" i="16"/>
  <c r="B39" i="16"/>
  <c r="J39" i="16" s="1"/>
  <c r="F39" i="16"/>
  <c r="J37" i="16"/>
  <c r="N39" i="16"/>
  <c r="R39" i="16"/>
  <c r="AN39" i="14"/>
  <c r="AC29" i="14"/>
  <c r="S29" i="16"/>
  <c r="S39" i="16" l="1"/>
  <c r="AV39" i="8"/>
  <c r="AL39" i="8"/>
  <c r="J39" i="4"/>
  <c r="J39" i="8"/>
  <c r="J39" i="6"/>
  <c r="AL39" i="12"/>
  <c r="S39" i="8"/>
  <c r="AL39" i="4"/>
  <c r="AC39" i="8"/>
  <c r="AC39" i="4"/>
  <c r="J39" i="12"/>
  <c r="BE39" i="14"/>
  <c r="AC39" i="12"/>
  <c r="BE39" i="8"/>
  <c r="S39" i="12"/>
  <c r="I39" i="5"/>
  <c r="I39" i="3"/>
  <c r="AV39" i="14"/>
  <c r="BE39" i="12"/>
  <c r="S39" i="10"/>
  <c r="S39" i="6"/>
  <c r="R39" i="7"/>
  <c r="E39" i="7"/>
  <c r="J39" i="10"/>
  <c r="I39" i="9"/>
  <c r="BE39" i="4"/>
  <c r="E39" i="5"/>
</calcChain>
</file>

<file path=xl/sharedStrings.xml><?xml version="1.0" encoding="utf-8"?>
<sst xmlns="http://schemas.openxmlformats.org/spreadsheetml/2006/main" count="821" uniqueCount="71">
  <si>
    <t>Vehicle Link Count by Video Observation</t>
  </si>
  <si>
    <t>Project Number:</t>
  </si>
  <si>
    <t>1335-WTR</t>
  </si>
  <si>
    <t>Project Name:</t>
  </si>
  <si>
    <t>Luton 7 Stations</t>
  </si>
  <si>
    <t>Client:</t>
  </si>
  <si>
    <t>Sites:</t>
  </si>
  <si>
    <t>1-7</t>
  </si>
  <si>
    <t>Survey Date:</t>
  </si>
  <si>
    <t>27-29th Nov 2018</t>
  </si>
  <si>
    <t>Survey Time:</t>
  </si>
  <si>
    <t>05:30 - 10:30</t>
  </si>
  <si>
    <t>Weather:</t>
  </si>
  <si>
    <t>Observations:</t>
  </si>
  <si>
    <t xml:space="preserve">Tracsis will retain all personal data relating to this project, including all video images, for a period of three months after receipt of this report and all other data files for one year. </t>
  </si>
  <si>
    <t>If you would like a copy of the personal data or wish for us to retain for a longer period, please do not hesitate to contact us.</t>
  </si>
  <si>
    <t>Client :</t>
  </si>
  <si>
    <t>Site plan for :</t>
  </si>
  <si>
    <t>Overview</t>
  </si>
  <si>
    <t>Bedford</t>
  </si>
  <si>
    <t>Bedford St John</t>
  </si>
  <si>
    <t>Flitwick</t>
  </si>
  <si>
    <t>Harlington</t>
  </si>
  <si>
    <t>Leagrave</t>
  </si>
  <si>
    <t>Luton Airport Pkwy</t>
  </si>
  <si>
    <t>Luton</t>
  </si>
  <si>
    <t>Project :</t>
  </si>
  <si>
    <t>Date :</t>
  </si>
  <si>
    <t>Project:</t>
  </si>
  <si>
    <t>Site:</t>
  </si>
  <si>
    <t>Date:</t>
  </si>
  <si>
    <t>Camera 3</t>
  </si>
  <si>
    <t>Camera 4</t>
  </si>
  <si>
    <t>Camera 7</t>
  </si>
  <si>
    <t>Inbound</t>
  </si>
  <si>
    <t>Outbound</t>
  </si>
  <si>
    <t>MC</t>
  </si>
  <si>
    <t>PC</t>
  </si>
  <si>
    <t>Ped</t>
  </si>
  <si>
    <t>Total</t>
  </si>
  <si>
    <t>1/2 Hr</t>
  </si>
  <si>
    <t>1 Hr</t>
  </si>
  <si>
    <t>Car Park Entry-Exit</t>
  </si>
  <si>
    <t>Camera 6</t>
  </si>
  <si>
    <t>Camera 10</t>
  </si>
  <si>
    <t>Camera 11</t>
  </si>
  <si>
    <t>Entry</t>
  </si>
  <si>
    <t>Exit</t>
  </si>
  <si>
    <t>CAR</t>
  </si>
  <si>
    <t>Taxi</t>
  </si>
  <si>
    <t>LGV</t>
  </si>
  <si>
    <t>OGV1</t>
  </si>
  <si>
    <t>OGV2</t>
  </si>
  <si>
    <t>Camera 2</t>
  </si>
  <si>
    <t>Camera 1</t>
  </si>
  <si>
    <t>Camera 5</t>
  </si>
  <si>
    <t>Luton Airport Parkway</t>
  </si>
  <si>
    <t>Camera 13</t>
  </si>
  <si>
    <t>Camera 12</t>
  </si>
  <si>
    <t>Luton Borough Council</t>
  </si>
  <si>
    <t>Pedestrian Link Counts</t>
  </si>
  <si>
    <t>Arm A - Car Park</t>
  </si>
  <si>
    <t>A - Car Park</t>
  </si>
  <si>
    <t>B - Luton Station</t>
  </si>
  <si>
    <t>C- Midland Road</t>
  </si>
  <si>
    <t>Arm B - Luton Station</t>
  </si>
  <si>
    <t>Arm C - Midland Road</t>
  </si>
  <si>
    <t>Bedford Pedestrian</t>
  </si>
  <si>
    <t>Camera 9</t>
  </si>
  <si>
    <t>27th: Dry, 28th: Wet, 29th: Wet</t>
  </si>
  <si>
    <t>Luton camera 9 captured as O-D to distinguish where origins/destinations of MSCP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</si>
</sst>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1"/>
      <color rgb="FF0000FF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b/>
      <sz val="14"/>
      <color theme="1"/>
      <name val="Arial"/>
      <charset val="134"/>
    </font>
    <font>
      <i/>
      <sz val="8"/>
      <color rgb="FF000000"/>
      <name val="Arial"/>
      <charset val="134"/>
    </font>
    <font>
      <sz val="8"/>
      <name val="Arial"/>
      <charset val="134"/>
    </font>
    <font>
      <b/>
      <sz val="16"/>
      <color theme="1"/>
      <name val="Arial"/>
      <charset val="134"/>
    </font>
    <font>
      <sz val="11"/>
      <color theme="1"/>
      <name val="Calibri"/>
      <charset val="134"/>
      <scheme val="minor"/>
    </font>
    <font>
      <sz val="10"/>
      <color rgb="FFFF0000"/>
      <name val="Tahoma"/>
      <charset val="134"/>
    </font>
    <font>
      <b/>
      <sz val="14"/>
      <name val="Arial"/>
      <charset val="134"/>
    </font>
    <font>
      <sz val="10"/>
      <name val="Arial"/>
      <charset val="134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2" fillId="0" borderId="0"/>
    <xf numFmtId="0" fontId="13" fillId="0" borderId="0"/>
    <xf numFmtId="0" fontId="10" fillId="0" borderId="0"/>
    <xf numFmtId="0" fontId="11" fillId="0" borderId="0"/>
    <xf numFmtId="0" fontId="10" fillId="0" borderId="0"/>
  </cellStyleXfs>
  <cellXfs count="164">
    <xf numFmtId="0" fontId="0" fillId="0" borderId="0" xfId="0"/>
    <xf numFmtId="0" fontId="1" fillId="0" borderId="14" xfId="5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5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14" fontId="4" fillId="2" borderId="7" xfId="0" applyNumberFormat="1" applyFont="1" applyFill="1" applyBorder="1" applyAlignment="1">
      <alignment horizontal="left" vertical="center"/>
    </xf>
    <xf numFmtId="0" fontId="0" fillId="2" borderId="13" xfId="0" applyFill="1" applyBorder="1"/>
    <xf numFmtId="0" fontId="4" fillId="2" borderId="7" xfId="0" applyNumberFormat="1" applyFont="1" applyFill="1" applyBorder="1" applyAlignment="1">
      <alignment horizontal="left" vertical="center"/>
    </xf>
    <xf numFmtId="0" fontId="0" fillId="2" borderId="10" xfId="0" applyFill="1" applyBorder="1"/>
    <xf numFmtId="0" fontId="0" fillId="2" borderId="14" xfId="0" applyFill="1" applyBorder="1"/>
    <xf numFmtId="0" fontId="0" fillId="0" borderId="0" xfId="4" applyFont="1"/>
    <xf numFmtId="0" fontId="1" fillId="2" borderId="0" xfId="1" applyFont="1" applyFill="1"/>
    <xf numFmtId="0" fontId="1" fillId="3" borderId="0" xfId="1" applyFont="1" applyFill="1"/>
    <xf numFmtId="0" fontId="1" fillId="2" borderId="15" xfId="1" applyFont="1" applyFill="1" applyBorder="1"/>
    <xf numFmtId="49" fontId="6" fillId="4" borderId="0" xfId="4" applyNumberFormat="1" applyFont="1" applyFill="1" applyAlignment="1">
      <alignment horizontal="left"/>
    </xf>
    <xf numFmtId="0" fontId="1" fillId="2" borderId="0" xfId="1" applyFont="1" applyFill="1" applyAlignment="1">
      <alignment horizontal="left"/>
    </xf>
    <xf numFmtId="0" fontId="7" fillId="0" borderId="0" xfId="0" applyFont="1"/>
    <xf numFmtId="0" fontId="8" fillId="2" borderId="0" xfId="1" applyFont="1" applyFill="1"/>
    <xf numFmtId="0" fontId="1" fillId="2" borderId="0" xfId="1" applyFont="1" applyFill="1" applyAlignment="1"/>
    <xf numFmtId="14" fontId="1" fillId="2" borderId="0" xfId="1" applyNumberFormat="1" applyFont="1" applyFill="1" applyAlignment="1">
      <alignment horizontal="left"/>
    </xf>
    <xf numFmtId="14" fontId="1" fillId="2" borderId="0" xfId="1" applyNumberFormat="1" applyFont="1" applyFill="1" applyAlignment="1"/>
    <xf numFmtId="20" fontId="1" fillId="2" borderId="0" xfId="1" applyNumberFormat="1" applyFont="1" applyFill="1" applyAlignment="1"/>
    <xf numFmtId="0" fontId="8" fillId="2" borderId="0" xfId="1" applyFont="1" applyFill="1" applyAlignment="1">
      <alignment horizontal="left" vertical="top" wrapText="1"/>
    </xf>
    <xf numFmtId="0" fontId="1" fillId="2" borderId="0" xfId="1" applyFont="1" applyFill="1" applyBorder="1"/>
    <xf numFmtId="49" fontId="6" fillId="4" borderId="0" xfId="4" applyNumberFormat="1" applyFont="1" applyFill="1" applyBorder="1" applyAlignment="1">
      <alignment horizontal="left"/>
    </xf>
    <xf numFmtId="0" fontId="9" fillId="4" borderId="15" xfId="4" applyFont="1" applyFill="1" applyBorder="1" applyAlignment="1">
      <alignment horizontal="right"/>
    </xf>
    <xf numFmtId="0" fontId="8" fillId="2" borderId="0" xfId="1" applyFont="1" applyFill="1" applyBorder="1"/>
    <xf numFmtId="0" fontId="0" fillId="2" borderId="0" xfId="1" applyFont="1" applyFill="1"/>
    <xf numFmtId="17" fontId="1" fillId="2" borderId="0" xfId="1" quotePrefix="1" applyNumberFormat="1" applyFont="1" applyFill="1" applyAlignment="1"/>
    <xf numFmtId="0" fontId="1" fillId="0" borderId="1" xfId="5" applyFont="1" applyFill="1" applyBorder="1"/>
    <xf numFmtId="0" fontId="1" fillId="0" borderId="2" xfId="5" applyFont="1" applyFill="1" applyBorder="1"/>
    <xf numFmtId="0" fontId="1" fillId="0" borderId="0" xfId="5" applyFont="1" applyFill="1" applyBorder="1"/>
    <xf numFmtId="0" fontId="1" fillId="0" borderId="13" xfId="5" applyFont="1" applyFill="1" applyBorder="1" applyAlignment="1">
      <alignment horizontal="center"/>
    </xf>
    <xf numFmtId="0" fontId="1" fillId="0" borderId="0" xfId="5" applyFont="1" applyFill="1"/>
    <xf numFmtId="0" fontId="1" fillId="0" borderId="3" xfId="5" applyFont="1" applyFill="1" applyBorder="1"/>
    <xf numFmtId="0" fontId="1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4" fillId="0" borderId="13" xfId="5" applyFont="1" applyFill="1" applyBorder="1" applyAlignment="1">
      <alignment horizontal="center"/>
    </xf>
    <xf numFmtId="0" fontId="1" fillId="0" borderId="4" xfId="5" applyFont="1" applyFill="1" applyBorder="1"/>
    <xf numFmtId="0" fontId="1" fillId="0" borderId="5" xfId="5" applyFont="1" applyFill="1" applyBorder="1"/>
    <xf numFmtId="0" fontId="1" fillId="0" borderId="0" xfId="5" applyFont="1" applyFill="1" applyAlignment="1"/>
    <xf numFmtId="0" fontId="4" fillId="0" borderId="0" xfId="5" applyFont="1" applyFill="1" applyAlignment="1"/>
    <xf numFmtId="0" fontId="1" fillId="0" borderId="1" xfId="5" applyFont="1" applyFill="1" applyBorder="1" applyAlignment="1">
      <alignment horizontal="center" vertical="center"/>
    </xf>
    <xf numFmtId="0" fontId="1" fillId="0" borderId="2" xfId="5" applyFont="1" applyFill="1" applyBorder="1" applyAlignment="1">
      <alignment horizontal="center" vertical="center"/>
    </xf>
    <xf numFmtId="0" fontId="1" fillId="0" borderId="11" xfId="5" applyFont="1" applyFill="1" applyBorder="1" applyAlignment="1">
      <alignment horizontal="center" vertical="center"/>
    </xf>
    <xf numFmtId="0" fontId="1" fillId="0" borderId="0" xfId="5" applyFont="1" applyFill="1" applyAlignment="1">
      <alignment horizontal="center" vertical="center"/>
    </xf>
    <xf numFmtId="20" fontId="3" fillId="0" borderId="1" xfId="5" applyNumberFormat="1" applyFont="1" applyFill="1" applyBorder="1" applyAlignment="1">
      <alignment horizontal="left"/>
    </xf>
    <xf numFmtId="20" fontId="3" fillId="0" borderId="8" xfId="0" applyNumberFormat="1" applyFont="1" applyFill="1" applyBorder="1" applyAlignment="1">
      <alignment horizontal="left"/>
    </xf>
    <xf numFmtId="0" fontId="1" fillId="0" borderId="3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8" xfId="5" applyFont="1" applyFill="1" applyBorder="1" applyAlignment="1">
      <alignment horizontal="center" vertical="center"/>
    </xf>
    <xf numFmtId="0" fontId="3" fillId="0" borderId="6" xfId="5" applyFont="1" applyFill="1" applyBorder="1" applyAlignment="1"/>
    <xf numFmtId="0" fontId="3" fillId="0" borderId="6" xfId="5" applyFont="1" applyFill="1" applyBorder="1" applyAlignment="1">
      <alignment horizontal="center" vertical="center"/>
    </xf>
    <xf numFmtId="0" fontId="3" fillId="0" borderId="7" xfId="5" applyFont="1" applyFill="1" applyBorder="1" applyAlignment="1">
      <alignment horizontal="center" vertical="center"/>
    </xf>
    <xf numFmtId="0" fontId="3" fillId="0" borderId="9" xfId="5" applyFont="1" applyFill="1" applyBorder="1" applyAlignment="1">
      <alignment horizontal="center" vertical="center"/>
    </xf>
    <xf numFmtId="0" fontId="1" fillId="0" borderId="4" xfId="5" applyFont="1" applyFill="1" applyBorder="1" applyAlignment="1">
      <alignment horizontal="center" vertical="center"/>
    </xf>
    <xf numFmtId="0" fontId="1" fillId="0" borderId="5" xfId="5" applyFont="1" applyFill="1" applyBorder="1" applyAlignment="1">
      <alignment horizontal="center" vertical="center"/>
    </xf>
    <xf numFmtId="0" fontId="1" fillId="0" borderId="12" xfId="5" applyFont="1" applyFill="1" applyBorder="1" applyAlignment="1">
      <alignment horizontal="center" vertical="center"/>
    </xf>
    <xf numFmtId="0" fontId="3" fillId="0" borderId="9" xfId="5" applyFont="1" applyFill="1" applyBorder="1" applyAlignment="1"/>
    <xf numFmtId="0" fontId="0" fillId="0" borderId="0" xfId="5" applyFont="1" applyFill="1"/>
    <xf numFmtId="0" fontId="1" fillId="0" borderId="0" xfId="5" applyFont="1" applyFill="1" applyAlignment="1">
      <alignment horizontal="center"/>
    </xf>
    <xf numFmtId="0" fontId="0" fillId="0" borderId="0" xfId="5" applyFont="1" applyFill="1" applyAlignment="1">
      <alignment horizontal="center"/>
    </xf>
    <xf numFmtId="0" fontId="0" fillId="0" borderId="0" xfId="5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0" borderId="1" xfId="5" applyNumberFormat="1" applyFont="1" applyFill="1" applyBorder="1"/>
    <xf numFmtId="0" fontId="1" fillId="0" borderId="2" xfId="5" applyNumberFormat="1" applyFont="1" applyFill="1" applyBorder="1"/>
    <xf numFmtId="0" fontId="1" fillId="0" borderId="11" xfId="5" applyNumberFormat="1" applyFont="1" applyFill="1" applyBorder="1"/>
    <xf numFmtId="0" fontId="1" fillId="0" borderId="3" xfId="5" applyNumberFormat="1" applyFont="1" applyFill="1" applyBorder="1"/>
    <xf numFmtId="0" fontId="1" fillId="0" borderId="0" xfId="5" applyNumberFormat="1" applyFont="1" applyFill="1" applyBorder="1"/>
    <xf numFmtId="0" fontId="1" fillId="0" borderId="8" xfId="5" applyNumberFormat="1" applyFont="1" applyFill="1" applyBorder="1"/>
    <xf numFmtId="0" fontId="3" fillId="0" borderId="6" xfId="5" applyFont="1" applyFill="1" applyBorder="1"/>
    <xf numFmtId="0" fontId="3" fillId="0" borderId="7" xfId="5" applyFont="1" applyFill="1" applyBorder="1"/>
    <xf numFmtId="0" fontId="3" fillId="0" borderId="9" xfId="5" applyNumberFormat="1" applyFont="1" applyFill="1" applyBorder="1"/>
    <xf numFmtId="0" fontId="1" fillId="0" borderId="4" xfId="5" applyNumberFormat="1" applyFont="1" applyFill="1" applyBorder="1"/>
    <xf numFmtId="0" fontId="1" fillId="0" borderId="5" xfId="5" applyNumberFormat="1" applyFont="1" applyFill="1" applyBorder="1"/>
    <xf numFmtId="0" fontId="1" fillId="0" borderId="12" xfId="5" applyNumberFormat="1" applyFont="1" applyFill="1" applyBorder="1"/>
    <xf numFmtId="0" fontId="3" fillId="0" borderId="9" xfId="5" applyFont="1" applyFill="1" applyBorder="1"/>
    <xf numFmtId="0" fontId="3" fillId="0" borderId="6" xfId="5" applyNumberFormat="1" applyFont="1" applyFill="1" applyBorder="1"/>
    <xf numFmtId="0" fontId="3" fillId="0" borderId="7" xfId="5" applyNumberFormat="1" applyFont="1" applyFill="1" applyBorder="1"/>
    <xf numFmtId="0" fontId="4" fillId="0" borderId="0" xfId="5" applyFont="1" applyFill="1"/>
    <xf numFmtId="0" fontId="1" fillId="0" borderId="1" xfId="5" applyNumberFormat="1" applyFont="1" applyFill="1" applyBorder="1" applyAlignment="1">
      <alignment horizontal="center" vertical="center"/>
    </xf>
    <xf numFmtId="0" fontId="1" fillId="0" borderId="2" xfId="5" applyNumberFormat="1" applyFont="1" applyFill="1" applyBorder="1" applyAlignment="1">
      <alignment horizontal="center" vertical="center"/>
    </xf>
    <xf numFmtId="0" fontId="1" fillId="0" borderId="3" xfId="5" applyNumberFormat="1" applyFont="1" applyFill="1" applyBorder="1" applyAlignment="1">
      <alignment horizontal="center" vertical="center"/>
    </xf>
    <xf numFmtId="0" fontId="1" fillId="0" borderId="0" xfId="5" applyNumberFormat="1" applyFont="1" applyFill="1" applyBorder="1" applyAlignment="1">
      <alignment horizontal="center" vertical="center"/>
    </xf>
    <xf numFmtId="0" fontId="1" fillId="0" borderId="4" xfId="5" applyNumberFormat="1" applyFont="1" applyFill="1" applyBorder="1" applyAlignment="1">
      <alignment horizontal="center" vertical="center"/>
    </xf>
    <xf numFmtId="0" fontId="1" fillId="0" borderId="5" xfId="5" applyNumberFormat="1" applyFont="1" applyFill="1" applyBorder="1" applyAlignment="1">
      <alignment horizontal="center" vertical="center"/>
    </xf>
    <xf numFmtId="0" fontId="3" fillId="0" borderId="6" xfId="5" applyNumberFormat="1" applyFont="1" applyFill="1" applyBorder="1" applyAlignment="1">
      <alignment horizontal="center" vertical="center"/>
    </xf>
    <xf numFmtId="0" fontId="3" fillId="0" borderId="7" xfId="5" applyNumberFormat="1" applyFont="1" applyFill="1" applyBorder="1" applyAlignment="1">
      <alignment horizontal="center" vertical="center"/>
    </xf>
    <xf numFmtId="0" fontId="0" fillId="0" borderId="0" xfId="5" applyFont="1" applyFill="1" applyAlignment="1"/>
    <xf numFmtId="0" fontId="1" fillId="0" borderId="1" xfId="5" applyFont="1" applyFill="1" applyBorder="1" applyAlignment="1"/>
    <xf numFmtId="0" fontId="1" fillId="0" borderId="2" xfId="5" applyFont="1" applyFill="1" applyBorder="1" applyAlignment="1"/>
    <xf numFmtId="0" fontId="1" fillId="0" borderId="11" xfId="5" applyFont="1" applyFill="1" applyBorder="1" applyAlignment="1"/>
    <xf numFmtId="0" fontId="1" fillId="0" borderId="3" xfId="5" applyFont="1" applyFill="1" applyBorder="1" applyAlignment="1"/>
    <xf numFmtId="0" fontId="1" fillId="0" borderId="0" xfId="5" applyFont="1" applyFill="1" applyBorder="1" applyAlignment="1"/>
    <xf numFmtId="0" fontId="1" fillId="0" borderId="8" xfId="5" applyFont="1" applyFill="1" applyBorder="1" applyAlignment="1"/>
    <xf numFmtId="0" fontId="3" fillId="0" borderId="7" xfId="5" applyFont="1" applyFill="1" applyBorder="1" applyAlignment="1"/>
    <xf numFmtId="0" fontId="1" fillId="0" borderId="4" xfId="5" applyFont="1" applyFill="1" applyBorder="1" applyAlignment="1"/>
    <xf numFmtId="0" fontId="1" fillId="0" borderId="5" xfId="5" applyFont="1" applyFill="1" applyBorder="1" applyAlignment="1"/>
    <xf numFmtId="0" fontId="1" fillId="0" borderId="12" xfId="5" applyFont="1" applyFill="1" applyBorder="1" applyAlignment="1"/>
    <xf numFmtId="0" fontId="1" fillId="0" borderId="13" xfId="5" applyFont="1" applyFill="1" applyBorder="1"/>
    <xf numFmtId="0" fontId="4" fillId="0" borderId="13" xfId="5" applyFont="1" applyFill="1" applyBorder="1"/>
    <xf numFmtId="0" fontId="1" fillId="0" borderId="14" xfId="5" applyFont="1" applyFill="1" applyBorder="1"/>
    <xf numFmtId="14" fontId="1" fillId="0" borderId="0" xfId="5" applyNumberFormat="1" applyFont="1" applyFill="1" applyBorder="1" applyAlignment="1">
      <alignment horizontal="left"/>
    </xf>
    <xf numFmtId="0" fontId="14" fillId="2" borderId="0" xfId="1" applyFont="1" applyFill="1" applyAlignment="1"/>
    <xf numFmtId="0" fontId="1" fillId="0" borderId="5" xfId="5" applyFont="1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" fillId="2" borderId="0" xfId="5" applyFont="1" applyFill="1"/>
    <xf numFmtId="0" fontId="0" fillId="2" borderId="0" xfId="5" applyFont="1" applyFill="1"/>
    <xf numFmtId="0" fontId="1" fillId="2" borderId="1" xfId="5" applyFont="1" applyFill="1" applyBorder="1"/>
    <xf numFmtId="0" fontId="1" fillId="2" borderId="2" xfId="5" applyFont="1" applyFill="1" applyBorder="1"/>
    <xf numFmtId="0" fontId="1" fillId="2" borderId="0" xfId="5" applyFont="1" applyFill="1" applyBorder="1"/>
    <xf numFmtId="0" fontId="1" fillId="2" borderId="13" xfId="5" applyFont="1" applyFill="1" applyBorder="1" applyAlignment="1">
      <alignment horizontal="center"/>
    </xf>
    <xf numFmtId="0" fontId="1" fillId="2" borderId="3" xfId="5" applyFont="1" applyFill="1" applyBorder="1"/>
    <xf numFmtId="0" fontId="4" fillId="2" borderId="0" xfId="5" applyFont="1" applyFill="1" applyBorder="1"/>
    <xf numFmtId="0" fontId="4" fillId="2" borderId="13" xfId="5" applyFont="1" applyFill="1" applyBorder="1" applyAlignment="1">
      <alignment horizontal="center"/>
    </xf>
    <xf numFmtId="0" fontId="1" fillId="2" borderId="4" xfId="5" applyFont="1" applyFill="1" applyBorder="1"/>
    <xf numFmtId="0" fontId="1" fillId="2" borderId="5" xfId="5" applyFont="1" applyFill="1" applyBorder="1"/>
    <xf numFmtId="0" fontId="1" fillId="2" borderId="14" xfId="5" applyFont="1" applyFill="1" applyBorder="1" applyAlignment="1">
      <alignment horizontal="center"/>
    </xf>
    <xf numFmtId="0" fontId="3" fillId="0" borderId="9" xfId="5" applyNumberFormat="1" applyFont="1" applyFill="1" applyBorder="1" applyAlignment="1">
      <alignment horizontal="center" vertical="center"/>
    </xf>
    <xf numFmtId="0" fontId="1" fillId="2" borderId="0" xfId="5" applyFont="1" applyFill="1" applyAlignment="1">
      <alignment horizontal="center"/>
    </xf>
    <xf numFmtId="0" fontId="1" fillId="0" borderId="0" xfId="5" applyNumberFormat="1" applyFont="1" applyFill="1"/>
    <xf numFmtId="0" fontId="4" fillId="0" borderId="0" xfId="5" applyFont="1" applyFill="1" applyBorder="1" applyAlignment="1">
      <alignment horizontal="center"/>
    </xf>
    <xf numFmtId="0" fontId="1" fillId="2" borderId="0" xfId="1" applyFont="1" applyFill="1" applyAlignment="1">
      <alignment horizontal="left"/>
    </xf>
    <xf numFmtId="0" fontId="8" fillId="2" borderId="1" xfId="1" applyFont="1" applyFill="1" applyBorder="1" applyAlignment="1">
      <alignment horizontal="left" vertical="top"/>
    </xf>
    <xf numFmtId="0" fontId="8" fillId="2" borderId="2" xfId="1" applyFont="1" applyFill="1" applyBorder="1" applyAlignment="1">
      <alignment horizontal="left" vertical="top"/>
    </xf>
    <xf numFmtId="0" fontId="8" fillId="2" borderId="16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8" fillId="2" borderId="0" xfId="1" applyFont="1" applyFill="1" applyBorder="1" applyAlignment="1">
      <alignment horizontal="left" vertical="top"/>
    </xf>
    <xf numFmtId="0" fontId="8" fillId="2" borderId="13" xfId="1" applyFont="1" applyFill="1" applyBorder="1" applyAlignment="1">
      <alignment horizontal="left" vertical="top"/>
    </xf>
    <xf numFmtId="0" fontId="8" fillId="2" borderId="4" xfId="1" applyFont="1" applyFill="1" applyBorder="1" applyAlignment="1">
      <alignment horizontal="left" vertical="top"/>
    </xf>
    <xf numFmtId="0" fontId="8" fillId="2" borderId="5" xfId="1" applyFont="1" applyFill="1" applyBorder="1" applyAlignment="1">
      <alignment horizontal="left" vertical="top"/>
    </xf>
    <xf numFmtId="0" fontId="8" fillId="2" borderId="14" xfId="1" applyFont="1" applyFill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/>
    </xf>
    <xf numFmtId="0" fontId="2" fillId="0" borderId="6" xfId="5" applyFont="1" applyFill="1" applyBorder="1" applyAlignment="1">
      <alignment horizontal="center"/>
    </xf>
    <xf numFmtId="0" fontId="2" fillId="0" borderId="7" xfId="5" applyFont="1" applyFill="1" applyBorder="1" applyAlignment="1">
      <alignment horizontal="center"/>
    </xf>
    <xf numFmtId="0" fontId="2" fillId="0" borderId="10" xfId="5" applyFont="1" applyFill="1" applyBorder="1" applyAlignment="1">
      <alignment horizontal="center"/>
    </xf>
    <xf numFmtId="0" fontId="1" fillId="0" borderId="4" xfId="5" applyFont="1" applyFill="1" applyBorder="1" applyAlignment="1">
      <alignment horizontal="center"/>
    </xf>
    <xf numFmtId="0" fontId="1" fillId="0" borderId="5" xfId="5" applyFont="1" applyFill="1" applyBorder="1" applyAlignment="1">
      <alignment horizontal="center"/>
    </xf>
    <xf numFmtId="0" fontId="1" fillId="0" borderId="14" xfId="5" applyFont="1" applyFill="1" applyBorder="1" applyAlignment="1">
      <alignment horizontal="center"/>
    </xf>
    <xf numFmtId="0" fontId="1" fillId="0" borderId="3" xfId="5" applyFont="1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" fillId="0" borderId="6" xfId="5" applyFont="1" applyFill="1" applyBorder="1" applyAlignment="1">
      <alignment horizontal="center"/>
    </xf>
    <xf numFmtId="0" fontId="1" fillId="0" borderId="7" xfId="5" applyFont="1" applyFill="1" applyBorder="1" applyAlignment="1">
      <alignment horizontal="center"/>
    </xf>
    <xf numFmtId="0" fontId="1" fillId="0" borderId="10" xfId="5" applyFont="1" applyFill="1" applyBorder="1" applyAlignment="1">
      <alignment horizontal="center"/>
    </xf>
    <xf numFmtId="0" fontId="2" fillId="0" borderId="6" xfId="5" applyFont="1" applyFill="1" applyBorder="1" applyAlignment="1">
      <alignment horizontal="center" vertical="center"/>
    </xf>
    <xf numFmtId="0" fontId="2" fillId="0" borderId="7" xfId="5" applyFont="1" applyFill="1" applyBorder="1" applyAlignment="1">
      <alignment horizontal="center" vertical="center"/>
    </xf>
    <xf numFmtId="0" fontId="2" fillId="0" borderId="10" xfId="5" applyFont="1" applyFill="1" applyBorder="1" applyAlignment="1">
      <alignment horizontal="center" vertical="center"/>
    </xf>
    <xf numFmtId="0" fontId="1" fillId="0" borderId="12" xfId="5" applyFont="1" applyFill="1" applyBorder="1" applyAlignment="1">
      <alignment horizontal="center"/>
    </xf>
    <xf numFmtId="0" fontId="2" fillId="0" borderId="4" xfId="5" applyFont="1" applyFill="1" applyBorder="1" applyAlignment="1">
      <alignment horizontal="center"/>
    </xf>
    <xf numFmtId="0" fontId="2" fillId="0" borderId="5" xfId="5" applyFont="1" applyFill="1" applyBorder="1" applyAlignment="1">
      <alignment horizontal="center"/>
    </xf>
    <xf numFmtId="0" fontId="2" fillId="0" borderId="14" xfId="5" applyFont="1" applyFill="1" applyBorder="1" applyAlignment="1">
      <alignment horizontal="center"/>
    </xf>
  </cellXfs>
  <cellStyles count="6">
    <cellStyle name="Normal" xfId="0" builtinId="0"/>
    <cellStyle name="Normal 2" xfId="2" xr:uid="{00000000-0005-0000-0000-000002000000}"/>
    <cellStyle name="Normal 2 2" xfId="1" xr:uid="{00000000-0005-0000-0000-000001000000}"/>
    <cellStyle name="Normal 3" xfId="5" xr:uid="{00000000-0005-0000-0000-00002E000000}"/>
    <cellStyle name="Normal 4" xfId="3" xr:uid="{00000000-0005-0000-0000-000012000000}"/>
    <cellStyle name="Normal 6" xfId="4" xr:uid="{00000000-0005-0000-0000-00001B000000}"/>
  </cellStyles>
  <dxfs count="0"/>
  <tableStyles count="0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447263</xdr:colOff>
      <xdr:row>2</xdr:row>
      <xdr:rowOff>42517</xdr:rowOff>
    </xdr:from>
    <xdr:to>
      <xdr:col>6</xdr:col>
      <xdr:colOff>460184</xdr:colOff>
      <xdr:row>6</xdr:row>
      <xdr:rowOff>99934</xdr:rowOff>
    </xdr:to>
    <xdr:pic>
      <xdr:nvPicPr>
        <xdr:cNvPr id="2" name="tracsis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040" y="552450"/>
          <a:ext cx="3845560" cy="1014095"/>
        </a:xfrm>
        <a:prstGeom prst="rect">
          <a:avLst/>
        </a:prstGeom>
      </xdr:spPr>
    </xdr:pic>
    <xdr:clientData/>
  </xdr:twoCellAnchor>
  <xdr:twoCellAnchor editAs="oneCell">
    <xdr:from>
      <xdr:col>10</xdr:col>
      <xdr:colOff>505240</xdr:colOff>
      <xdr:row>2</xdr:row>
      <xdr:rowOff>107671</xdr:rowOff>
    </xdr:from>
    <xdr:to>
      <xdr:col>17</xdr:col>
      <xdr:colOff>3174</xdr:colOff>
      <xdr:row>5</xdr:row>
      <xdr:rowOff>41411</xdr:rowOff>
    </xdr:to>
    <xdr:pic>
      <xdr:nvPicPr>
        <xdr:cNvPr id="3" name="t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9725" y="617855"/>
          <a:ext cx="3613785" cy="69977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D2284-55B3-4260-8264-98034E2F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194783" cy="939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11205</xdr:colOff>
      <xdr:row>5</xdr:row>
      <xdr:rowOff>11206</xdr:rowOff>
    </xdr:from>
    <xdr:to>
      <xdr:col>19</xdr:col>
      <xdr:colOff>89647</xdr:colOff>
      <xdr:row>27</xdr:row>
      <xdr:rowOff>141701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68489C5-2D1D-44F6-9501-A42C9324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734" y="1591235"/>
          <a:ext cx="8606119" cy="68764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31750</xdr:rowOff>
    </xdr:from>
    <xdr:to>
      <xdr:col>3</xdr:col>
      <xdr:colOff>0</xdr:colOff>
      <xdr:row>3</xdr:row>
      <xdr:rowOff>362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"/>
          <a:ext cx="3526155" cy="920750"/>
        </a:xfrm>
        <a:prstGeom prst="rect">
          <a:avLst/>
        </a:prstGeom>
      </xdr:spPr>
    </xdr:pic>
    <xdr:clientData/>
  </xdr:twoCellAnchor>
  <xdr:twoCellAnchor>
    <xdr:from>
      <xdr:col>3</xdr:col>
      <xdr:colOff>851647</xdr:colOff>
      <xdr:row>12</xdr:row>
      <xdr:rowOff>44824</xdr:rowOff>
    </xdr:from>
    <xdr:to>
      <xdr:col>4</xdr:col>
      <xdr:colOff>661147</xdr:colOff>
      <xdr:row>13</xdr:row>
      <xdr:rowOff>33618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4377690" y="3825875"/>
          <a:ext cx="984885" cy="302895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33617</xdr:colOff>
      <xdr:row>11</xdr:row>
      <xdr:rowOff>22411</xdr:rowOff>
    </xdr:from>
    <xdr:to>
      <xdr:col>4</xdr:col>
      <xdr:colOff>358588</xdr:colOff>
      <xdr:row>14</xdr:row>
      <xdr:rowOff>78441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4734560" y="3489325"/>
          <a:ext cx="325120" cy="99885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129990</xdr:colOff>
      <xdr:row>11</xdr:row>
      <xdr:rowOff>6724</xdr:rowOff>
    </xdr:from>
    <xdr:to>
      <xdr:col>4</xdr:col>
      <xdr:colOff>448236</xdr:colOff>
      <xdr:row>14</xdr:row>
      <xdr:rowOff>44823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4831080" y="3473450"/>
          <a:ext cx="318135" cy="98107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4</xdr:col>
      <xdr:colOff>369793</xdr:colOff>
      <xdr:row>10</xdr:row>
      <xdr:rowOff>145676</xdr:rowOff>
    </xdr:from>
    <xdr:ext cx="890244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071110" y="3298190"/>
          <a:ext cx="890270" cy="26479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0000FF"/>
              </a:solidFill>
            </a:rPr>
            <a:t>Southbound</a:t>
          </a:r>
        </a:p>
      </xdr:txBody>
    </xdr:sp>
    <xdr:clientData/>
  </xdr:oneCellAnchor>
  <xdr:oneCellAnchor>
    <xdr:from>
      <xdr:col>2</xdr:col>
      <xdr:colOff>1004047</xdr:colOff>
      <xdr:row>11</xdr:row>
      <xdr:rowOff>208428</xdr:rowOff>
    </xdr:from>
    <xdr:ext cx="89152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354705" y="3675380"/>
          <a:ext cx="891540" cy="2641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Northbound</a:t>
          </a:r>
        </a:p>
      </xdr:txBody>
    </xdr:sp>
    <xdr:clientData/>
  </xdr:oneCellAnchor>
  <xdr:twoCellAnchor editAs="oneCell">
    <xdr:from>
      <xdr:col>0</xdr:col>
      <xdr:colOff>11206</xdr:colOff>
      <xdr:row>5</xdr:row>
      <xdr:rowOff>11206</xdr:rowOff>
    </xdr:from>
    <xdr:to>
      <xdr:col>9</xdr:col>
      <xdr:colOff>78442</xdr:colOff>
      <xdr:row>28</xdr:row>
      <xdr:rowOff>2611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5" y="1591945"/>
          <a:ext cx="9796780" cy="6906895"/>
        </a:xfrm>
        <a:prstGeom prst="rect">
          <a:avLst/>
        </a:prstGeom>
      </xdr:spPr>
    </xdr:pic>
    <xdr:clientData/>
  </xdr:twoCellAnchor>
  <xdr:oneCellAnchor>
    <xdr:from>
      <xdr:col>12</xdr:col>
      <xdr:colOff>100853</xdr:colOff>
      <xdr:row>10</xdr:row>
      <xdr:rowOff>22412</xdr:rowOff>
    </xdr:from>
    <xdr:ext cx="730456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20F1A0C-D31B-446B-831C-1A9ABA0F5C77}"/>
            </a:ext>
          </a:extLst>
        </xdr:cNvPr>
        <xdr:cNvSpPr txBox="1"/>
      </xdr:nvSpPr>
      <xdr:spPr>
        <a:xfrm>
          <a:off x="10791265" y="3171265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3</a:t>
          </a:r>
          <a:endParaRPr lang="en-GB" sz="1100"/>
        </a:p>
      </xdr:txBody>
    </xdr:sp>
    <xdr:clientData/>
  </xdr:oneCellAnchor>
  <xdr:oneCellAnchor>
    <xdr:from>
      <xdr:col>13</xdr:col>
      <xdr:colOff>133992</xdr:colOff>
      <xdr:row>15</xdr:row>
      <xdr:rowOff>95570</xdr:rowOff>
    </xdr:from>
    <xdr:ext cx="730456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364A876-A6D6-41AB-8B35-75E0D0786225}"/>
            </a:ext>
          </a:extLst>
        </xdr:cNvPr>
        <xdr:cNvSpPr txBox="1"/>
      </xdr:nvSpPr>
      <xdr:spPr>
        <a:xfrm>
          <a:off x="11904171" y="4803641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4</a:t>
          </a:r>
          <a:endParaRPr lang="en-GB" sz="1100"/>
        </a:p>
      </xdr:txBody>
    </xdr:sp>
    <xdr:clientData/>
  </xdr:oneCellAnchor>
  <xdr:oneCellAnchor>
    <xdr:from>
      <xdr:col>15</xdr:col>
      <xdr:colOff>685001</xdr:colOff>
      <xdr:row>24</xdr:row>
      <xdr:rowOff>79081</xdr:rowOff>
    </xdr:from>
    <xdr:ext cx="73045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CE9BAA7-8E4F-46E6-BE14-DEC2DF071999}"/>
            </a:ext>
          </a:extLst>
        </xdr:cNvPr>
        <xdr:cNvSpPr txBox="1"/>
      </xdr:nvSpPr>
      <xdr:spPr>
        <a:xfrm>
          <a:off x="14523465" y="7603831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7</a:t>
          </a:r>
          <a:endParaRPr lang="en-GB" sz="1100"/>
        </a:p>
      </xdr:txBody>
    </xdr:sp>
    <xdr:clientData/>
  </xdr:oneCellAnchor>
  <xdr:twoCellAnchor editAs="oneCell">
    <xdr:from>
      <xdr:col>20</xdr:col>
      <xdr:colOff>13607</xdr:colOff>
      <xdr:row>5</xdr:row>
      <xdr:rowOff>13607</xdr:rowOff>
    </xdr:from>
    <xdr:to>
      <xdr:col>29</xdr:col>
      <xdr:colOff>95250</xdr:colOff>
      <xdr:row>27</xdr:row>
      <xdr:rowOff>148101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6E7FA-308C-473C-8994-C2FBB9B84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49107" y="1592036"/>
          <a:ext cx="8640536" cy="6863627"/>
        </a:xfrm>
        <a:prstGeom prst="rect">
          <a:avLst/>
        </a:prstGeom>
      </xdr:spPr>
    </xdr:pic>
    <xdr:clientData/>
  </xdr:twoCellAnchor>
  <xdr:oneCellAnchor>
    <xdr:from>
      <xdr:col>12</xdr:col>
      <xdr:colOff>114460</xdr:colOff>
      <xdr:row>10</xdr:row>
      <xdr:rowOff>36019</xdr:rowOff>
    </xdr:from>
    <xdr:ext cx="730456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36EC3A4-4BF3-4A9F-97D0-C50BD7007889}"/>
            </a:ext>
          </a:extLst>
        </xdr:cNvPr>
        <xdr:cNvSpPr txBox="1"/>
      </xdr:nvSpPr>
      <xdr:spPr>
        <a:xfrm>
          <a:off x="10850496" y="3179269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3</a:t>
          </a:r>
          <a:endParaRPr lang="en-GB" sz="1100"/>
        </a:p>
      </xdr:txBody>
    </xdr:sp>
    <xdr:clientData/>
  </xdr:oneCellAnchor>
  <xdr:oneCellAnchor>
    <xdr:from>
      <xdr:col>24</xdr:col>
      <xdr:colOff>76360</xdr:colOff>
      <xdr:row>15</xdr:row>
      <xdr:rowOff>133991</xdr:rowOff>
    </xdr:from>
    <xdr:ext cx="730456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44ACEAD-2BCA-432A-9E28-DABBC0B87F6E}"/>
            </a:ext>
          </a:extLst>
        </xdr:cNvPr>
        <xdr:cNvSpPr txBox="1"/>
      </xdr:nvSpPr>
      <xdr:spPr>
        <a:xfrm>
          <a:off x="21548431" y="4842062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2</a:t>
          </a:r>
          <a:endParaRPr lang="en-GB" sz="1100"/>
        </a:p>
      </xdr:txBody>
    </xdr:sp>
    <xdr:clientData/>
  </xdr:oneCellAnchor>
  <xdr:oneCellAnchor>
    <xdr:from>
      <xdr:col>24</xdr:col>
      <xdr:colOff>1001647</xdr:colOff>
      <xdr:row>17</xdr:row>
      <xdr:rowOff>270062</xdr:rowOff>
    </xdr:from>
    <xdr:ext cx="730456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9595DA7-2B75-4FCE-A683-90B78E5658FB}"/>
            </a:ext>
          </a:extLst>
        </xdr:cNvPr>
        <xdr:cNvSpPr txBox="1"/>
      </xdr:nvSpPr>
      <xdr:spPr>
        <a:xfrm>
          <a:off x="22473718" y="5604062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3</a:t>
          </a:r>
          <a:endParaRPr lang="en-GB" sz="1100"/>
        </a:p>
      </xdr:txBody>
    </xdr:sp>
    <xdr:clientData/>
  </xdr:oneCellAnchor>
  <xdr:oneCellAnchor>
    <xdr:from>
      <xdr:col>24</xdr:col>
      <xdr:colOff>708215</xdr:colOff>
      <xdr:row>9</xdr:row>
      <xdr:rowOff>139112</xdr:rowOff>
    </xdr:from>
    <xdr:ext cx="730456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FD69B71-1115-4A5E-BE21-22065217AFD9}"/>
            </a:ext>
          </a:extLst>
        </xdr:cNvPr>
        <xdr:cNvSpPr txBox="1"/>
      </xdr:nvSpPr>
      <xdr:spPr>
        <a:xfrm>
          <a:off x="22180286" y="2969398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4</a:t>
          </a:r>
          <a:endParaRPr lang="en-GB" sz="1100"/>
        </a:p>
      </xdr:txBody>
    </xdr:sp>
    <xdr:clientData/>
  </xdr:oneCellAnchor>
  <xdr:twoCellAnchor editAs="oneCell">
    <xdr:from>
      <xdr:col>30</xdr:col>
      <xdr:colOff>13607</xdr:colOff>
      <xdr:row>5</xdr:row>
      <xdr:rowOff>13607</xdr:rowOff>
    </xdr:from>
    <xdr:to>
      <xdr:col>40</xdr:col>
      <xdr:colOff>0</xdr:colOff>
      <xdr:row>28</xdr:row>
      <xdr:rowOff>4825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8977824-E073-44C0-9A42-B681BE24F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16857" y="1592036"/>
          <a:ext cx="8654143" cy="6876432"/>
        </a:xfrm>
        <a:prstGeom prst="rect">
          <a:avLst/>
        </a:prstGeom>
      </xdr:spPr>
    </xdr:pic>
    <xdr:clientData/>
  </xdr:twoCellAnchor>
  <xdr:oneCellAnchor>
    <xdr:from>
      <xdr:col>34</xdr:col>
      <xdr:colOff>337618</xdr:colOff>
      <xdr:row>15</xdr:row>
      <xdr:rowOff>136713</xdr:rowOff>
    </xdr:from>
    <xdr:ext cx="730456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6B941E8-60DC-4A47-8065-62B2CEF631A9}"/>
            </a:ext>
          </a:extLst>
        </xdr:cNvPr>
        <xdr:cNvSpPr txBox="1"/>
      </xdr:nvSpPr>
      <xdr:spPr>
        <a:xfrm>
          <a:off x="30477439" y="4844784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7</a:t>
          </a:r>
          <a:endParaRPr lang="en-GB" sz="1100"/>
        </a:p>
      </xdr:txBody>
    </xdr:sp>
    <xdr:clientData/>
  </xdr:oneCellAnchor>
  <xdr:twoCellAnchor>
    <xdr:from>
      <xdr:col>33</xdr:col>
      <xdr:colOff>993321</xdr:colOff>
      <xdr:row>15</xdr:row>
      <xdr:rowOff>220436</xdr:rowOff>
    </xdr:from>
    <xdr:to>
      <xdr:col>34</xdr:col>
      <xdr:colOff>288472</xdr:colOff>
      <xdr:row>17</xdr:row>
      <xdr:rowOff>40821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92C2E0F-F3A8-457A-A84C-BDBFA8516BBD}"/>
            </a:ext>
          </a:extLst>
        </xdr:cNvPr>
        <xdr:cNvGrpSpPr/>
      </xdr:nvGrpSpPr>
      <xdr:grpSpPr>
        <a:xfrm>
          <a:off x="29971733" y="4938112"/>
          <a:ext cx="326092" cy="447915"/>
          <a:chOff x="30099000" y="4928507"/>
          <a:chExt cx="329293" cy="446314"/>
        </a:xfrm>
      </xdr:grpSpPr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3068380B-A2EB-46BC-BBA3-6CCD3A33728B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61BEEC7A-F5C6-48A9-89F5-4C2D58AF0771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EFD4CE8F-8A65-4832-9CBA-88C6040C5102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24</xdr:col>
      <xdr:colOff>655864</xdr:colOff>
      <xdr:row>18</xdr:row>
      <xdr:rowOff>59873</xdr:rowOff>
    </xdr:from>
    <xdr:to>
      <xdr:col>24</xdr:col>
      <xdr:colOff>985157</xdr:colOff>
      <xdr:row>19</xdr:row>
      <xdr:rowOff>193222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6B9857C-3EEB-4439-8FBB-4642A90B15DA}"/>
            </a:ext>
          </a:extLst>
        </xdr:cNvPr>
        <xdr:cNvGrpSpPr/>
      </xdr:nvGrpSpPr>
      <xdr:grpSpPr>
        <a:xfrm>
          <a:off x="22036688" y="5718844"/>
          <a:ext cx="329293" cy="447113"/>
          <a:chOff x="30099000" y="4928507"/>
          <a:chExt cx="329293" cy="446314"/>
        </a:xfrm>
      </xdr:grpSpPr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C9ADEF90-69E5-43A2-BA01-E1536D6A9CCB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E05F7063-4BF4-4837-AA9D-CE5F2C269C7E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FFB3FA29-84E3-44C8-A924-7CECD07BABBE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23</xdr:col>
      <xdr:colOff>835479</xdr:colOff>
      <xdr:row>15</xdr:row>
      <xdr:rowOff>280306</xdr:rowOff>
    </xdr:from>
    <xdr:to>
      <xdr:col>24</xdr:col>
      <xdr:colOff>130630</xdr:colOff>
      <xdr:row>17</xdr:row>
      <xdr:rowOff>100691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C5E86B12-5107-4DEF-BA15-EA6BF1C5DE48}"/>
            </a:ext>
          </a:extLst>
        </xdr:cNvPr>
        <xdr:cNvGrpSpPr/>
      </xdr:nvGrpSpPr>
      <xdr:grpSpPr>
        <a:xfrm rot="10329815">
          <a:off x="21185361" y="4997982"/>
          <a:ext cx="326093" cy="447915"/>
          <a:chOff x="30099000" y="4928507"/>
          <a:chExt cx="329293" cy="446314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C7C6CF7B-316B-4D82-ABEC-F434371A84F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A82B2FB1-65D2-45CD-A840-21F1A0D5D89C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F7F67BE5-6473-4C34-8A5B-37C0D28B81C9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24</xdr:col>
      <xdr:colOff>357869</xdr:colOff>
      <xdr:row>8</xdr:row>
      <xdr:rowOff>178252</xdr:rowOff>
    </xdr:from>
    <xdr:to>
      <xdr:col>24</xdr:col>
      <xdr:colOff>804183</xdr:colOff>
      <xdr:row>9</xdr:row>
      <xdr:rowOff>194580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FBBF3664-4E71-4D95-9602-BA2DB29FC9FB}"/>
            </a:ext>
          </a:extLst>
        </xdr:cNvPr>
        <xdr:cNvGrpSpPr/>
      </xdr:nvGrpSpPr>
      <xdr:grpSpPr>
        <a:xfrm rot="15033611">
          <a:off x="21796804" y="2641465"/>
          <a:ext cx="330092" cy="446314"/>
          <a:chOff x="30099000" y="4928507"/>
          <a:chExt cx="329293" cy="446314"/>
        </a:xfrm>
      </xdr:grpSpPr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EE09B725-047B-49E1-A8B8-070AED0E576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9F48882C-0C4D-4EA2-874B-840210F49045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705FA934-0C54-4DCC-BD1F-03E4BED74F6A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11</xdr:col>
      <xdr:colOff>800100</xdr:colOff>
      <xdr:row>10</xdr:row>
      <xdr:rowOff>149677</xdr:rowOff>
    </xdr:from>
    <xdr:to>
      <xdr:col>12</xdr:col>
      <xdr:colOff>95250</xdr:colOff>
      <xdr:row>11</xdr:row>
      <xdr:rowOff>283027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F978CC-33EF-44E0-96EA-B2C777154334}"/>
            </a:ext>
          </a:extLst>
        </xdr:cNvPr>
        <xdr:cNvGrpSpPr/>
      </xdr:nvGrpSpPr>
      <xdr:grpSpPr>
        <a:xfrm rot="11258349">
          <a:off x="10459571" y="3298530"/>
          <a:ext cx="326091" cy="447115"/>
          <a:chOff x="30099000" y="4928507"/>
          <a:chExt cx="329293" cy="446314"/>
        </a:xfrm>
      </xdr:grpSpPr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11CFD06A-C633-4D37-A083-374D4131EE7F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570AB73A-86C7-4188-9D04-534C0488DD84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C094AAB7-91B3-4C47-9496-204644FCECD9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12</xdr:col>
      <xdr:colOff>812347</xdr:colOff>
      <xdr:row>14</xdr:row>
      <xdr:rowOff>156481</xdr:rowOff>
    </xdr:from>
    <xdr:to>
      <xdr:col>13</xdr:col>
      <xdr:colOff>224518</xdr:colOff>
      <xdr:row>15</xdr:row>
      <xdr:rowOff>172810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65F0BF37-3465-4247-A20E-8D33664FE22E}"/>
            </a:ext>
          </a:extLst>
        </xdr:cNvPr>
        <xdr:cNvGrpSpPr/>
      </xdr:nvGrpSpPr>
      <xdr:grpSpPr>
        <a:xfrm rot="15394087">
          <a:off x="11559268" y="4503884"/>
          <a:ext cx="330093" cy="443112"/>
          <a:chOff x="30099000" y="4928507"/>
          <a:chExt cx="329293" cy="446314"/>
        </a:xfrm>
      </xdr:grpSpPr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C9E07E8B-9A9F-4612-A189-37FDD9CA116A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690A41FF-CC45-4AA5-B1CD-CCEB5D617027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73BEB1DF-07CA-4F72-AE34-5DD06EDBA599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15</xdr:col>
      <xdr:colOff>356507</xdr:colOff>
      <xdr:row>24</xdr:row>
      <xdr:rowOff>263976</xdr:rowOff>
    </xdr:from>
    <xdr:to>
      <xdr:col>15</xdr:col>
      <xdr:colOff>685800</xdr:colOff>
      <xdr:row>26</xdr:row>
      <xdr:rowOff>84361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C225421F-1064-41E9-982A-8298E0CC3836}"/>
            </a:ext>
          </a:extLst>
        </xdr:cNvPr>
        <xdr:cNvGrpSpPr/>
      </xdr:nvGrpSpPr>
      <xdr:grpSpPr>
        <a:xfrm rot="20716192">
          <a:off x="14139742" y="7805535"/>
          <a:ext cx="329293" cy="447914"/>
          <a:chOff x="30099000" y="4928507"/>
          <a:chExt cx="329293" cy="446314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4F25C692-AF3D-4B91-BF3F-B0689764587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E0A1F3E2-B63E-4B2C-A7F0-395BF4C5B9B4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65" name="Straight Arrow Connector 64">
            <a:extLst>
              <a:ext uri="{FF2B5EF4-FFF2-40B4-BE49-F238E27FC236}">
                <a16:creationId xmlns:a16="http://schemas.microsoft.com/office/drawing/2014/main" id="{E623CA94-79C8-4C51-92A6-3A8B3C145BD0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31</xdr:col>
      <xdr:colOff>311605</xdr:colOff>
      <xdr:row>12</xdr:row>
      <xdr:rowOff>213630</xdr:rowOff>
    </xdr:from>
    <xdr:to>
      <xdr:col>31</xdr:col>
      <xdr:colOff>757919</xdr:colOff>
      <xdr:row>13</xdr:row>
      <xdr:rowOff>229959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A17521BA-0180-4908-BE1B-C9B6B59BDD60}"/>
            </a:ext>
          </a:extLst>
        </xdr:cNvPr>
        <xdr:cNvGrpSpPr/>
      </xdr:nvGrpSpPr>
      <xdr:grpSpPr>
        <a:xfrm rot="4227614">
          <a:off x="27286244" y="3931902"/>
          <a:ext cx="330094" cy="446314"/>
          <a:chOff x="30099000" y="4928507"/>
          <a:chExt cx="329293" cy="446314"/>
        </a:xfrm>
      </xdr:grpSpPr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EB606D92-1952-4946-BCE6-88EC0BB55E3A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68" name="Straight Arrow Connector 67">
            <a:extLst>
              <a:ext uri="{FF2B5EF4-FFF2-40B4-BE49-F238E27FC236}">
                <a16:creationId xmlns:a16="http://schemas.microsoft.com/office/drawing/2014/main" id="{5DB456BA-8DE7-4010-AFF5-DF603F6BED7E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E49B3DE-B040-4356-86BD-D52874F53D09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30</xdr:col>
      <xdr:colOff>748554</xdr:colOff>
      <xdr:row>11</xdr:row>
      <xdr:rowOff>261899</xdr:rowOff>
    </xdr:from>
    <xdr:ext cx="730456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CCE79B7-DFE3-48B5-95EC-C71059424994}"/>
            </a:ext>
          </a:extLst>
        </xdr:cNvPr>
        <xdr:cNvSpPr txBox="1"/>
      </xdr:nvSpPr>
      <xdr:spPr>
        <a:xfrm>
          <a:off x="26751804" y="3718113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5</a:t>
          </a:r>
        </a:p>
      </xdr:txBody>
    </xdr:sp>
    <xdr:clientData/>
  </xdr:oneCellAnchor>
  <xdr:twoCellAnchor>
    <xdr:from>
      <xdr:col>31</xdr:col>
      <xdr:colOff>1008290</xdr:colOff>
      <xdr:row>13</xdr:row>
      <xdr:rowOff>229959</xdr:rowOff>
    </xdr:from>
    <xdr:to>
      <xdr:col>32</xdr:col>
      <xdr:colOff>420461</xdr:colOff>
      <xdr:row>14</xdr:row>
      <xdr:rowOff>246288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792D9B4-E6C8-43DE-960C-22E5CBD431D0}"/>
            </a:ext>
          </a:extLst>
        </xdr:cNvPr>
        <xdr:cNvGrpSpPr/>
      </xdr:nvGrpSpPr>
      <xdr:grpSpPr>
        <a:xfrm rot="7943337">
          <a:off x="27981329" y="4263596"/>
          <a:ext cx="330094" cy="443113"/>
          <a:chOff x="30099000" y="4928507"/>
          <a:chExt cx="329293" cy="446314"/>
        </a:xfrm>
      </xdr:grpSpPr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C7393B84-BD54-4513-BAFC-BF4E8C873500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3" name="Straight Arrow Connector 72">
            <a:extLst>
              <a:ext uri="{FF2B5EF4-FFF2-40B4-BE49-F238E27FC236}">
                <a16:creationId xmlns:a16="http://schemas.microsoft.com/office/drawing/2014/main" id="{9CBAA346-A33A-43C1-9B70-39E99291314E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74" name="Straight Arrow Connector 73">
            <a:extLst>
              <a:ext uri="{FF2B5EF4-FFF2-40B4-BE49-F238E27FC236}">
                <a16:creationId xmlns:a16="http://schemas.microsoft.com/office/drawing/2014/main" id="{CE0FF2A9-25FA-4FCF-85DF-57020BBE4814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31</xdr:col>
      <xdr:colOff>710453</xdr:colOff>
      <xdr:row>14</xdr:row>
      <xdr:rowOff>291835</xdr:rowOff>
    </xdr:from>
    <xdr:ext cx="730456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815CF4F1-64AE-4A98-B4A0-709426334A96}"/>
            </a:ext>
          </a:extLst>
        </xdr:cNvPr>
        <xdr:cNvSpPr txBox="1"/>
      </xdr:nvSpPr>
      <xdr:spPr>
        <a:xfrm>
          <a:off x="27747846" y="4686942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2</a:t>
          </a:r>
        </a:p>
      </xdr:txBody>
    </xdr:sp>
    <xdr:clientData/>
  </xdr:oneCellAnchor>
  <xdr:twoCellAnchor>
    <xdr:from>
      <xdr:col>36</xdr:col>
      <xdr:colOff>111579</xdr:colOff>
      <xdr:row>22</xdr:row>
      <xdr:rowOff>291193</xdr:rowOff>
    </xdr:from>
    <xdr:to>
      <xdr:col>36</xdr:col>
      <xdr:colOff>440872</xdr:colOff>
      <xdr:row>24</xdr:row>
      <xdr:rowOff>111578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CB653B13-A7D3-401E-B058-F29CF3A1AA84}"/>
            </a:ext>
          </a:extLst>
        </xdr:cNvPr>
        <xdr:cNvGrpSpPr/>
      </xdr:nvGrpSpPr>
      <xdr:grpSpPr>
        <a:xfrm>
          <a:off x="32182814" y="7205222"/>
          <a:ext cx="329293" cy="447915"/>
          <a:chOff x="30099000" y="4928507"/>
          <a:chExt cx="329293" cy="446314"/>
        </a:xfrm>
      </xdr:grpSpPr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263D3E05-86B3-4F61-8D86-334089484AD6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8" name="Straight Arrow Connector 77">
            <a:extLst>
              <a:ext uri="{FF2B5EF4-FFF2-40B4-BE49-F238E27FC236}">
                <a16:creationId xmlns:a16="http://schemas.microsoft.com/office/drawing/2014/main" id="{BE54BA31-AFC9-4218-97EC-B487129E6B6A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30554C7A-85D8-4AE2-BCF0-0A3A8944B44F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36</xdr:col>
      <xdr:colOff>394768</xdr:colOff>
      <xdr:row>22</xdr:row>
      <xdr:rowOff>207470</xdr:rowOff>
    </xdr:from>
    <xdr:ext cx="730456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9368288-293C-4A68-87A2-4EE0409DC256}"/>
            </a:ext>
          </a:extLst>
        </xdr:cNvPr>
        <xdr:cNvSpPr txBox="1"/>
      </xdr:nvSpPr>
      <xdr:spPr>
        <a:xfrm>
          <a:off x="32602875" y="7106291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6</a:t>
          </a:r>
          <a:endParaRPr lang="en-GB" sz="1100"/>
        </a:p>
      </xdr:txBody>
    </xdr:sp>
    <xdr:clientData/>
  </xdr:oneCellAnchor>
  <xdr:twoCellAnchor>
    <xdr:from>
      <xdr:col>32</xdr:col>
      <xdr:colOff>820511</xdr:colOff>
      <xdr:row>14</xdr:row>
      <xdr:rowOff>83002</xdr:rowOff>
    </xdr:from>
    <xdr:to>
      <xdr:col>33</xdr:col>
      <xdr:colOff>232682</xdr:colOff>
      <xdr:row>15</xdr:row>
      <xdr:rowOff>99331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ED29BFD9-C21C-4951-8B72-283D1D0B9D06}"/>
            </a:ext>
          </a:extLst>
        </xdr:cNvPr>
        <xdr:cNvGrpSpPr/>
      </xdr:nvGrpSpPr>
      <xdr:grpSpPr>
        <a:xfrm rot="5668888">
          <a:off x="28824491" y="4430405"/>
          <a:ext cx="330093" cy="443112"/>
          <a:chOff x="30099000" y="4928507"/>
          <a:chExt cx="329293" cy="446314"/>
        </a:xfrm>
      </xdr:grpSpPr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97CE884E-EE17-4E55-8534-64255B23ABCB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CF71BCAB-D08B-495E-8256-87651B6EAEB4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84" name="Straight Arrow Connector 83">
            <a:extLst>
              <a:ext uri="{FF2B5EF4-FFF2-40B4-BE49-F238E27FC236}">
                <a16:creationId xmlns:a16="http://schemas.microsoft.com/office/drawing/2014/main" id="{F9AC2184-5FCD-4D92-830B-BF80A0E018E7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32</xdr:col>
      <xdr:colOff>917281</xdr:colOff>
      <xdr:row>15</xdr:row>
      <xdr:rowOff>63235</xdr:rowOff>
    </xdr:from>
    <xdr:ext cx="730456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819B8F3-3A2A-4EA4-A63E-3035B76126CB}"/>
            </a:ext>
          </a:extLst>
        </xdr:cNvPr>
        <xdr:cNvSpPr txBox="1"/>
      </xdr:nvSpPr>
      <xdr:spPr>
        <a:xfrm>
          <a:off x="28988817" y="4771306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1</a:t>
          </a:r>
        </a:p>
      </xdr:txBody>
    </xdr:sp>
    <xdr:clientData/>
  </xdr:oneCellAnchor>
  <xdr:twoCellAnchor editAs="oneCell">
    <xdr:from>
      <xdr:col>40</xdr:col>
      <xdr:colOff>13606</xdr:colOff>
      <xdr:row>5</xdr:row>
      <xdr:rowOff>13606</xdr:rowOff>
    </xdr:from>
    <xdr:to>
      <xdr:col>49</xdr:col>
      <xdr:colOff>68036</xdr:colOff>
      <xdr:row>27</xdr:row>
      <xdr:rowOff>134320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C597F11-2174-4596-BD62-57CFBD776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684606" y="1592035"/>
          <a:ext cx="8613323" cy="6849847"/>
        </a:xfrm>
        <a:prstGeom prst="rect">
          <a:avLst/>
        </a:prstGeom>
      </xdr:spPr>
    </xdr:pic>
    <xdr:clientData/>
  </xdr:twoCellAnchor>
  <xdr:twoCellAnchor>
    <xdr:from>
      <xdr:col>43</xdr:col>
      <xdr:colOff>548368</xdr:colOff>
      <xdr:row>17</xdr:row>
      <xdr:rowOff>110216</xdr:rowOff>
    </xdr:from>
    <xdr:to>
      <xdr:col>43</xdr:col>
      <xdr:colOff>994682</xdr:colOff>
      <xdr:row>18</xdr:row>
      <xdr:rowOff>126545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46E55569-80FA-4656-9FB6-9B6F17B2E6E1}"/>
            </a:ext>
          </a:extLst>
        </xdr:cNvPr>
        <xdr:cNvGrpSpPr/>
      </xdr:nvGrpSpPr>
      <xdr:grpSpPr>
        <a:xfrm rot="7295764">
          <a:off x="38213419" y="5397312"/>
          <a:ext cx="330094" cy="446314"/>
          <a:chOff x="30099000" y="4928507"/>
          <a:chExt cx="329293" cy="446314"/>
        </a:xfrm>
      </xdr:grpSpPr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E251CD8D-4ECD-457F-986E-CEC014A1E732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9" name="Straight Arrow Connector 88">
            <a:extLst>
              <a:ext uri="{FF2B5EF4-FFF2-40B4-BE49-F238E27FC236}">
                <a16:creationId xmlns:a16="http://schemas.microsoft.com/office/drawing/2014/main" id="{50C25F45-F0ED-4F12-9893-7B04328C4E1C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90" name="Straight Arrow Connector 89">
            <a:extLst>
              <a:ext uri="{FF2B5EF4-FFF2-40B4-BE49-F238E27FC236}">
                <a16:creationId xmlns:a16="http://schemas.microsoft.com/office/drawing/2014/main" id="{8DE8E4AD-275D-4214-A585-4AE243AE8C12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43</xdr:col>
      <xdr:colOff>111258</xdr:colOff>
      <xdr:row>18</xdr:row>
      <xdr:rowOff>124068</xdr:rowOff>
    </xdr:from>
    <xdr:ext cx="730456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3CEF003E-EBBD-457C-B16D-D66B8E34EED5}"/>
            </a:ext>
          </a:extLst>
        </xdr:cNvPr>
        <xdr:cNvSpPr txBox="1"/>
      </xdr:nvSpPr>
      <xdr:spPr>
        <a:xfrm>
          <a:off x="37718199" y="5783039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2</a:t>
          </a:r>
        </a:p>
      </xdr:txBody>
    </xdr:sp>
    <xdr:clientData/>
  </xdr:oneCellAnchor>
  <xdr:twoCellAnchor>
    <xdr:from>
      <xdr:col>43</xdr:col>
      <xdr:colOff>527958</xdr:colOff>
      <xdr:row>12</xdr:row>
      <xdr:rowOff>81641</xdr:rowOff>
    </xdr:from>
    <xdr:to>
      <xdr:col>43</xdr:col>
      <xdr:colOff>857251</xdr:colOff>
      <xdr:row>13</xdr:row>
      <xdr:rowOff>214991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019DC90C-C0C5-4BA9-9576-C764932421BF}"/>
            </a:ext>
          </a:extLst>
        </xdr:cNvPr>
        <xdr:cNvGrpSpPr/>
      </xdr:nvGrpSpPr>
      <xdr:grpSpPr>
        <a:xfrm rot="12204013">
          <a:off x="38134899" y="3858023"/>
          <a:ext cx="329293" cy="447115"/>
          <a:chOff x="30099000" y="4928507"/>
          <a:chExt cx="329293" cy="446314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B620C20A-B2E1-4544-ADFA-3C592FF6BC0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4" name="Straight Arrow Connector 93">
            <a:extLst>
              <a:ext uri="{FF2B5EF4-FFF2-40B4-BE49-F238E27FC236}">
                <a16:creationId xmlns:a16="http://schemas.microsoft.com/office/drawing/2014/main" id="{E75E1B0F-306D-41BB-8597-55F9C739715E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C14A04C6-EB06-449F-AD0F-44BB37FB95C8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42</xdr:col>
      <xdr:colOff>783932</xdr:colOff>
      <xdr:row>12</xdr:row>
      <xdr:rowOff>93171</xdr:rowOff>
    </xdr:from>
    <xdr:ext cx="730456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CF0FE06-5321-4006-9FB8-FFC084F825B4}"/>
            </a:ext>
          </a:extLst>
        </xdr:cNvPr>
        <xdr:cNvSpPr txBox="1"/>
      </xdr:nvSpPr>
      <xdr:spPr>
        <a:xfrm>
          <a:off x="37523218" y="3862350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4</a:t>
          </a:r>
        </a:p>
      </xdr:txBody>
    </xdr:sp>
    <xdr:clientData/>
  </xdr:oneCellAnchor>
  <xdr:twoCellAnchor editAs="oneCell">
    <xdr:from>
      <xdr:col>50</xdr:col>
      <xdr:colOff>13607</xdr:colOff>
      <xdr:row>5</xdr:row>
      <xdr:rowOff>13606</xdr:rowOff>
    </xdr:from>
    <xdr:to>
      <xdr:col>59</xdr:col>
      <xdr:colOff>68036</xdr:colOff>
      <xdr:row>27</xdr:row>
      <xdr:rowOff>135842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68A6EA8-7450-414A-84B6-185D180B6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52357" y="1592035"/>
          <a:ext cx="8613322" cy="6851369"/>
        </a:xfrm>
        <a:prstGeom prst="rect">
          <a:avLst/>
        </a:prstGeom>
      </xdr:spPr>
    </xdr:pic>
    <xdr:clientData/>
  </xdr:twoCellAnchor>
  <xdr:twoCellAnchor>
    <xdr:from>
      <xdr:col>54</xdr:col>
      <xdr:colOff>816430</xdr:colOff>
      <xdr:row>13</xdr:row>
      <xdr:rowOff>84360</xdr:rowOff>
    </xdr:from>
    <xdr:to>
      <xdr:col>55</xdr:col>
      <xdr:colOff>111580</xdr:colOff>
      <xdr:row>14</xdr:row>
      <xdr:rowOff>217710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2C82D2FF-2E0D-4888-87B0-6CD8D0AC65FC}"/>
            </a:ext>
          </a:extLst>
        </xdr:cNvPr>
        <xdr:cNvGrpSpPr/>
      </xdr:nvGrpSpPr>
      <xdr:grpSpPr>
        <a:xfrm rot="12901227">
          <a:off x="48082842" y="4174507"/>
          <a:ext cx="326091" cy="447115"/>
          <a:chOff x="30099000" y="4928507"/>
          <a:chExt cx="329293" cy="446314"/>
        </a:xfrm>
      </xdr:grpSpPr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583BD632-54CF-4DC0-9B78-290D8F9F3CB8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00" name="Straight Arrow Connector 99">
            <a:extLst>
              <a:ext uri="{FF2B5EF4-FFF2-40B4-BE49-F238E27FC236}">
                <a16:creationId xmlns:a16="http://schemas.microsoft.com/office/drawing/2014/main" id="{BD4081A2-1AEC-4346-B3A5-987271A1801C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01" name="Straight Arrow Connector 100">
            <a:extLst>
              <a:ext uri="{FF2B5EF4-FFF2-40B4-BE49-F238E27FC236}">
                <a16:creationId xmlns:a16="http://schemas.microsoft.com/office/drawing/2014/main" id="{63B3E4EB-0F37-451D-9423-27EE44A12674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54</xdr:col>
      <xdr:colOff>1032785</xdr:colOff>
      <xdr:row>11</xdr:row>
      <xdr:rowOff>200022</xdr:rowOff>
    </xdr:from>
    <xdr:to>
      <xdr:col>55</xdr:col>
      <xdr:colOff>444956</xdr:colOff>
      <xdr:row>12</xdr:row>
      <xdr:rowOff>216350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FA7C7E3D-8429-44BA-8CEF-DF9363C39D78}"/>
            </a:ext>
          </a:extLst>
        </xdr:cNvPr>
        <xdr:cNvGrpSpPr/>
      </xdr:nvGrpSpPr>
      <xdr:grpSpPr>
        <a:xfrm rot="15429749">
          <a:off x="48355707" y="3606130"/>
          <a:ext cx="330092" cy="443112"/>
          <a:chOff x="30099000" y="4928507"/>
          <a:chExt cx="329293" cy="446314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91876CCF-1F7C-4C0B-9FEE-AB3D28D7D4E4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04" name="Straight Arrow Connector 103">
            <a:extLst>
              <a:ext uri="{FF2B5EF4-FFF2-40B4-BE49-F238E27FC236}">
                <a16:creationId xmlns:a16="http://schemas.microsoft.com/office/drawing/2014/main" id="{E21BC616-6D1E-4F6E-806E-CEB4DC4A7CAD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05" name="Straight Arrow Connector 104">
            <a:extLst>
              <a:ext uri="{FF2B5EF4-FFF2-40B4-BE49-F238E27FC236}">
                <a16:creationId xmlns:a16="http://schemas.microsoft.com/office/drawing/2014/main" id="{DDB69117-B0DE-48BC-B330-630578070199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52</xdr:col>
      <xdr:colOff>828677</xdr:colOff>
      <xdr:row>16</xdr:row>
      <xdr:rowOff>295270</xdr:rowOff>
    </xdr:from>
    <xdr:to>
      <xdr:col>53</xdr:col>
      <xdr:colOff>240848</xdr:colOff>
      <xdr:row>17</xdr:row>
      <xdr:rowOff>311599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6F34EB7E-8DEF-4F91-AED8-7120C432BE25}"/>
            </a:ext>
          </a:extLst>
        </xdr:cNvPr>
        <xdr:cNvGrpSpPr/>
      </xdr:nvGrpSpPr>
      <xdr:grpSpPr>
        <a:xfrm rot="16200000">
          <a:off x="46089716" y="5270201"/>
          <a:ext cx="330094" cy="443113"/>
          <a:chOff x="30099000" y="4928507"/>
          <a:chExt cx="329293" cy="446314"/>
        </a:xfrm>
      </xdr:grpSpPr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4D50A44F-2CCD-4344-978A-B1ADE09C79D9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08" name="Straight Arrow Connector 107">
            <a:extLst>
              <a:ext uri="{FF2B5EF4-FFF2-40B4-BE49-F238E27FC236}">
                <a16:creationId xmlns:a16="http://schemas.microsoft.com/office/drawing/2014/main" id="{06EF4D83-4816-4ED0-AD49-910BB3C7E2D6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09" name="Straight Arrow Connector 108">
            <a:extLst>
              <a:ext uri="{FF2B5EF4-FFF2-40B4-BE49-F238E27FC236}">
                <a16:creationId xmlns:a16="http://schemas.microsoft.com/office/drawing/2014/main" id="{75DEE033-7D33-4773-ADB4-00F7736F96B1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53</xdr:col>
      <xdr:colOff>440792</xdr:colOff>
      <xdr:row>17</xdr:row>
      <xdr:rowOff>45859</xdr:rowOff>
    </xdr:from>
    <xdr:to>
      <xdr:col>53</xdr:col>
      <xdr:colOff>887106</xdr:colOff>
      <xdr:row>18</xdr:row>
      <xdr:rowOff>62186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2E173543-9B8D-46FA-B7F1-F9EC7DA785EF}"/>
            </a:ext>
          </a:extLst>
        </xdr:cNvPr>
        <xdr:cNvGrpSpPr/>
      </xdr:nvGrpSpPr>
      <xdr:grpSpPr>
        <a:xfrm rot="4752783">
          <a:off x="46734374" y="5332954"/>
          <a:ext cx="330092" cy="446314"/>
          <a:chOff x="30099000" y="4928507"/>
          <a:chExt cx="329293" cy="446314"/>
        </a:xfrm>
      </xdr:grpSpPr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E4C15C83-3DBB-4D6D-986C-6D275CE6768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B39C08B8-1885-49B8-9CEC-1635BA7F2F35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104AD9FF-FB43-4D38-92FC-5783C884BF27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54</xdr:col>
      <xdr:colOff>33698</xdr:colOff>
      <xdr:row>19</xdr:row>
      <xdr:rowOff>183051</xdr:rowOff>
    </xdr:from>
    <xdr:to>
      <xdr:col>54</xdr:col>
      <xdr:colOff>476811</xdr:colOff>
      <xdr:row>20</xdr:row>
      <xdr:rowOff>199380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24BF7927-AAE0-4816-9FA9-7511D70E54E7}"/>
            </a:ext>
          </a:extLst>
        </xdr:cNvPr>
        <xdr:cNvGrpSpPr/>
      </xdr:nvGrpSpPr>
      <xdr:grpSpPr>
        <a:xfrm rot="6710803">
          <a:off x="47356620" y="6099276"/>
          <a:ext cx="330094" cy="443113"/>
          <a:chOff x="30099000" y="4928507"/>
          <a:chExt cx="329293" cy="446314"/>
        </a:xfrm>
      </xdr:grpSpPr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C8131D87-C913-495A-B158-1A502E9549FF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16" name="Straight Arrow Connector 115">
            <a:extLst>
              <a:ext uri="{FF2B5EF4-FFF2-40B4-BE49-F238E27FC236}">
                <a16:creationId xmlns:a16="http://schemas.microsoft.com/office/drawing/2014/main" id="{8FFC84C7-6235-497E-8A7A-8752C85C298D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17" name="Straight Arrow Connector 116">
            <a:extLst>
              <a:ext uri="{FF2B5EF4-FFF2-40B4-BE49-F238E27FC236}">
                <a16:creationId xmlns:a16="http://schemas.microsoft.com/office/drawing/2014/main" id="{B74EE207-4E90-4C2D-B332-04DBB097E48D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53</xdr:col>
      <xdr:colOff>425104</xdr:colOff>
      <xdr:row>19</xdr:row>
      <xdr:rowOff>53383</xdr:rowOff>
    </xdr:from>
    <xdr:to>
      <xdr:col>53</xdr:col>
      <xdr:colOff>871418</xdr:colOff>
      <xdr:row>20</xdr:row>
      <xdr:rowOff>69712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1FAEBA70-786F-4519-93D6-38822A3AB787}"/>
            </a:ext>
          </a:extLst>
        </xdr:cNvPr>
        <xdr:cNvGrpSpPr/>
      </xdr:nvGrpSpPr>
      <xdr:grpSpPr>
        <a:xfrm rot="4752783">
          <a:off x="46718685" y="5968008"/>
          <a:ext cx="330094" cy="446314"/>
          <a:chOff x="30099000" y="4928507"/>
          <a:chExt cx="329293" cy="446314"/>
        </a:xfrm>
      </xdr:grpSpPr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174BEBF9-24BA-48A2-AD13-7CB6D9FCBE53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20" name="Straight Arrow Connector 119">
            <a:extLst>
              <a:ext uri="{FF2B5EF4-FFF2-40B4-BE49-F238E27FC236}">
                <a16:creationId xmlns:a16="http://schemas.microsoft.com/office/drawing/2014/main" id="{1A88913C-2903-4BD9-A923-0B4BB46A6551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21" name="Straight Arrow Connector 120">
            <a:extLst>
              <a:ext uri="{FF2B5EF4-FFF2-40B4-BE49-F238E27FC236}">
                <a16:creationId xmlns:a16="http://schemas.microsoft.com/office/drawing/2014/main" id="{AF424A84-5ED9-4BE8-9865-4C0A87B70318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53</xdr:col>
      <xdr:colOff>174010</xdr:colOff>
      <xdr:row>20</xdr:row>
      <xdr:rowOff>153204</xdr:rowOff>
    </xdr:from>
    <xdr:ext cx="730456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6AFEF025-468F-4487-AC31-7BC9D1828A09}"/>
            </a:ext>
          </a:extLst>
        </xdr:cNvPr>
        <xdr:cNvSpPr txBox="1"/>
      </xdr:nvSpPr>
      <xdr:spPr>
        <a:xfrm>
          <a:off x="46409481" y="6439704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2</a:t>
          </a:r>
        </a:p>
      </xdr:txBody>
    </xdr:sp>
    <xdr:clientData/>
  </xdr:oneCellAnchor>
  <xdr:oneCellAnchor>
    <xdr:from>
      <xdr:col>52</xdr:col>
      <xdr:colOff>337617</xdr:colOff>
      <xdr:row>15</xdr:row>
      <xdr:rowOff>283193</xdr:rowOff>
    </xdr:from>
    <xdr:ext cx="730456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79BCA5A9-C869-4068-98F6-F3B8F4CDC5E1}"/>
            </a:ext>
          </a:extLst>
        </xdr:cNvPr>
        <xdr:cNvSpPr txBox="1"/>
      </xdr:nvSpPr>
      <xdr:spPr>
        <a:xfrm>
          <a:off x="45542146" y="5000869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5</a:t>
          </a:r>
        </a:p>
      </xdr:txBody>
    </xdr:sp>
    <xdr:clientData/>
  </xdr:oneCellAnchor>
  <xdr:oneCellAnchor>
    <xdr:from>
      <xdr:col>53</xdr:col>
      <xdr:colOff>747751</xdr:colOff>
      <xdr:row>17</xdr:row>
      <xdr:rowOff>289916</xdr:rowOff>
    </xdr:from>
    <xdr:ext cx="730456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B2BEAC14-FFFA-4879-AD7B-4B04B1E28FB1}"/>
            </a:ext>
          </a:extLst>
        </xdr:cNvPr>
        <xdr:cNvSpPr txBox="1"/>
      </xdr:nvSpPr>
      <xdr:spPr>
        <a:xfrm>
          <a:off x="46983222" y="5635122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4</a:t>
          </a:r>
        </a:p>
      </xdr:txBody>
    </xdr:sp>
    <xdr:clientData/>
  </xdr:oneCellAnchor>
  <xdr:oneCellAnchor>
    <xdr:from>
      <xdr:col>54</xdr:col>
      <xdr:colOff>216592</xdr:colOff>
      <xdr:row>20</xdr:row>
      <xdr:rowOff>285434</xdr:rowOff>
    </xdr:from>
    <xdr:ext cx="730456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596AE885-B6A9-4807-8CD1-C3BC4FB90BD9}"/>
            </a:ext>
          </a:extLst>
        </xdr:cNvPr>
        <xdr:cNvSpPr txBox="1"/>
      </xdr:nvSpPr>
      <xdr:spPr>
        <a:xfrm>
          <a:off x="47483004" y="6571934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6</a:t>
          </a:r>
        </a:p>
      </xdr:txBody>
    </xdr:sp>
    <xdr:clientData/>
  </xdr:oneCellAnchor>
  <xdr:oneCellAnchor>
    <xdr:from>
      <xdr:col>55</xdr:col>
      <xdr:colOff>178492</xdr:colOff>
      <xdr:row>13</xdr:row>
      <xdr:rowOff>258540</xdr:rowOff>
    </xdr:from>
    <xdr:ext cx="730456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EFAE1E7C-1C6B-430A-838B-D109F175ABC7}"/>
            </a:ext>
          </a:extLst>
        </xdr:cNvPr>
        <xdr:cNvSpPr txBox="1"/>
      </xdr:nvSpPr>
      <xdr:spPr>
        <a:xfrm>
          <a:off x="48475845" y="4348687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3</a:t>
          </a:r>
        </a:p>
      </xdr:txBody>
    </xdr:sp>
    <xdr:clientData/>
  </xdr:oneCellAnchor>
  <xdr:oneCellAnchor>
    <xdr:from>
      <xdr:col>54</xdr:col>
      <xdr:colOff>398127</xdr:colOff>
      <xdr:row>10</xdr:row>
      <xdr:rowOff>108381</xdr:rowOff>
    </xdr:from>
    <xdr:ext cx="730456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215F1D14-0C49-492D-BC34-7C767E7C16E5}"/>
            </a:ext>
          </a:extLst>
        </xdr:cNvPr>
        <xdr:cNvSpPr txBox="1"/>
      </xdr:nvSpPr>
      <xdr:spPr>
        <a:xfrm>
          <a:off x="47664539" y="3257234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7</a:t>
          </a:r>
        </a:p>
      </xdr:txBody>
    </xdr:sp>
    <xdr:clientData/>
  </xdr:oneCellAnchor>
  <xdr:twoCellAnchor editAs="oneCell">
    <xdr:from>
      <xdr:col>60</xdr:col>
      <xdr:colOff>17317</xdr:colOff>
      <xdr:row>5</xdr:row>
      <xdr:rowOff>17317</xdr:rowOff>
    </xdr:from>
    <xdr:to>
      <xdr:col>69</xdr:col>
      <xdr:colOff>51954</xdr:colOff>
      <xdr:row>28</xdr:row>
      <xdr:rowOff>3864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E106D65-10CD-4ECF-89E5-72A6D350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52317" y="1593272"/>
          <a:ext cx="8503228" cy="6844547"/>
        </a:xfrm>
        <a:prstGeom prst="rect">
          <a:avLst/>
        </a:prstGeom>
      </xdr:spPr>
    </xdr:pic>
    <xdr:clientData/>
  </xdr:twoCellAnchor>
  <xdr:twoCellAnchor>
    <xdr:from>
      <xdr:col>63</xdr:col>
      <xdr:colOff>490421</xdr:colOff>
      <xdr:row>21</xdr:row>
      <xdr:rowOff>49863</xdr:rowOff>
    </xdr:from>
    <xdr:to>
      <xdr:col>63</xdr:col>
      <xdr:colOff>933533</xdr:colOff>
      <xdr:row>22</xdr:row>
      <xdr:rowOff>66191</xdr:rowOff>
    </xdr:to>
    <xdr:grpSp>
      <xdr:nvGrpSpPr>
        <xdr:cNvPr id="129" name="Group 128">
          <a:extLst>
            <a:ext uri="{FF2B5EF4-FFF2-40B4-BE49-F238E27FC236}">
              <a16:creationId xmlns:a16="http://schemas.microsoft.com/office/drawing/2014/main" id="{2A8D68FD-2F69-4A83-B541-9079287C2B2C}"/>
            </a:ext>
          </a:extLst>
        </xdr:cNvPr>
        <xdr:cNvGrpSpPr/>
      </xdr:nvGrpSpPr>
      <xdr:grpSpPr>
        <a:xfrm rot="4376411">
          <a:off x="55410931" y="6593618"/>
          <a:ext cx="330092" cy="443112"/>
          <a:chOff x="30099000" y="4928507"/>
          <a:chExt cx="329293" cy="446314"/>
        </a:xfrm>
      </xdr:grpSpPr>
      <xdr:cxnSp macro="">
        <xdr:nvCxnSpPr>
          <xdr:cNvPr id="130" name="Straight Connector 129">
            <a:extLst>
              <a:ext uri="{FF2B5EF4-FFF2-40B4-BE49-F238E27FC236}">
                <a16:creationId xmlns:a16="http://schemas.microsoft.com/office/drawing/2014/main" id="{1C3B4FDB-21D6-42F2-9452-8F5EE6825B71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31" name="Straight Arrow Connector 130">
            <a:extLst>
              <a:ext uri="{FF2B5EF4-FFF2-40B4-BE49-F238E27FC236}">
                <a16:creationId xmlns:a16="http://schemas.microsoft.com/office/drawing/2014/main" id="{DCB018BA-2435-417C-809D-AD5A9C740DF3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31BDD7FD-6185-42C5-95A0-BB85ED61F60C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63</xdr:col>
      <xdr:colOff>841881</xdr:colOff>
      <xdr:row>22</xdr:row>
      <xdr:rowOff>70281</xdr:rowOff>
    </xdr:from>
    <xdr:ext cx="730456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1FB7976-5FD4-4642-B67F-A1AACA6533F7}"/>
            </a:ext>
          </a:extLst>
        </xdr:cNvPr>
        <xdr:cNvSpPr txBox="1"/>
      </xdr:nvSpPr>
      <xdr:spPr>
        <a:xfrm>
          <a:off x="55705881" y="6984310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7</a:t>
          </a:r>
        </a:p>
      </xdr:txBody>
    </xdr:sp>
    <xdr:clientData/>
  </xdr:oneCellAnchor>
  <xdr:twoCellAnchor>
    <xdr:from>
      <xdr:col>62</xdr:col>
      <xdr:colOff>889831</xdr:colOff>
      <xdr:row>19</xdr:row>
      <xdr:rowOff>156959</xdr:rowOff>
    </xdr:from>
    <xdr:to>
      <xdr:col>63</xdr:col>
      <xdr:colOff>188982</xdr:colOff>
      <xdr:row>20</xdr:row>
      <xdr:rowOff>286306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9FA91165-6CE9-44BA-83CA-7E01B50578E3}"/>
            </a:ext>
          </a:extLst>
        </xdr:cNvPr>
        <xdr:cNvGrpSpPr/>
      </xdr:nvGrpSpPr>
      <xdr:grpSpPr>
        <a:xfrm rot="20552861">
          <a:off x="54722890" y="6129694"/>
          <a:ext cx="330092" cy="443112"/>
          <a:chOff x="30099000" y="4928507"/>
          <a:chExt cx="329293" cy="446314"/>
        </a:xfrm>
      </xdr:grpSpPr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13A4F11B-912A-41B3-8A6D-A9C4CEF68282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36" name="Straight Arrow Connector 135">
            <a:extLst>
              <a:ext uri="{FF2B5EF4-FFF2-40B4-BE49-F238E27FC236}">
                <a16:creationId xmlns:a16="http://schemas.microsoft.com/office/drawing/2014/main" id="{F07CE60C-AFFB-46B9-93D3-276B93DEC0BF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37" name="Straight Arrow Connector 136">
            <a:extLst>
              <a:ext uri="{FF2B5EF4-FFF2-40B4-BE49-F238E27FC236}">
                <a16:creationId xmlns:a16="http://schemas.microsoft.com/office/drawing/2014/main" id="{A5D54F31-E20A-45AA-A818-C7404BDE22CF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twoCellAnchor>
    <xdr:from>
      <xdr:col>62</xdr:col>
      <xdr:colOff>851731</xdr:colOff>
      <xdr:row>17</xdr:row>
      <xdr:rowOff>286948</xdr:rowOff>
    </xdr:from>
    <xdr:to>
      <xdr:col>63</xdr:col>
      <xdr:colOff>150882</xdr:colOff>
      <xdr:row>19</xdr:row>
      <xdr:rowOff>102531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1332DCE7-ECE1-4E21-B870-C0889FED1A59}"/>
            </a:ext>
          </a:extLst>
        </xdr:cNvPr>
        <xdr:cNvGrpSpPr/>
      </xdr:nvGrpSpPr>
      <xdr:grpSpPr>
        <a:xfrm rot="20552861">
          <a:off x="54684790" y="5632154"/>
          <a:ext cx="330092" cy="443112"/>
          <a:chOff x="30099000" y="4928507"/>
          <a:chExt cx="329293" cy="446314"/>
        </a:xfrm>
      </xdr:grpSpPr>
      <xdr:cxnSp macro="">
        <xdr:nvCxnSpPr>
          <xdr:cNvPr id="139" name="Straight Connector 138">
            <a:extLst>
              <a:ext uri="{FF2B5EF4-FFF2-40B4-BE49-F238E27FC236}">
                <a16:creationId xmlns:a16="http://schemas.microsoft.com/office/drawing/2014/main" id="{26FE60B9-D3A1-49E6-8E01-8E5CCE8F15DB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A08570EA-0E48-4C07-BF1C-4C525567CFCF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41" name="Straight Arrow Connector 140">
            <a:extLst>
              <a:ext uri="{FF2B5EF4-FFF2-40B4-BE49-F238E27FC236}">
                <a16:creationId xmlns:a16="http://schemas.microsoft.com/office/drawing/2014/main" id="{9524531D-FC34-4814-9A89-69E391BF2EB1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62</xdr:col>
      <xdr:colOff>243487</xdr:colOff>
      <xdr:row>20</xdr:row>
      <xdr:rowOff>189063</xdr:rowOff>
    </xdr:from>
    <xdr:ext cx="730456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43E4E705-5F74-46E5-A0D9-87E0C2287BBE}"/>
            </a:ext>
          </a:extLst>
        </xdr:cNvPr>
        <xdr:cNvSpPr txBox="1"/>
      </xdr:nvSpPr>
      <xdr:spPr>
        <a:xfrm>
          <a:off x="54076546" y="6475563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6</a:t>
          </a:r>
        </a:p>
      </xdr:txBody>
    </xdr:sp>
    <xdr:clientData/>
  </xdr:oneCellAnchor>
  <xdr:oneCellAnchor>
    <xdr:from>
      <xdr:col>63</xdr:col>
      <xdr:colOff>149358</xdr:colOff>
      <xdr:row>17</xdr:row>
      <xdr:rowOff>162169</xdr:rowOff>
    </xdr:from>
    <xdr:ext cx="730456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AC87FC3E-DE40-4F09-BF12-87706FBDEEE1}"/>
            </a:ext>
          </a:extLst>
        </xdr:cNvPr>
        <xdr:cNvSpPr txBox="1"/>
      </xdr:nvSpPr>
      <xdr:spPr>
        <a:xfrm>
          <a:off x="55013358" y="5507375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5</a:t>
          </a:r>
        </a:p>
      </xdr:txBody>
    </xdr:sp>
    <xdr:clientData/>
  </xdr:oneCellAnchor>
  <xdr:twoCellAnchor>
    <xdr:from>
      <xdr:col>63</xdr:col>
      <xdr:colOff>107180</xdr:colOff>
      <xdr:row>11</xdr:row>
      <xdr:rowOff>58828</xdr:rowOff>
    </xdr:from>
    <xdr:to>
      <xdr:col>63</xdr:col>
      <xdr:colOff>550292</xdr:colOff>
      <xdr:row>12</xdr:row>
      <xdr:rowOff>75156</xdr:rowOff>
    </xdr:to>
    <xdr:grpSp>
      <xdr:nvGrpSpPr>
        <xdr:cNvPr id="144" name="Group 143">
          <a:extLst>
            <a:ext uri="{FF2B5EF4-FFF2-40B4-BE49-F238E27FC236}">
              <a16:creationId xmlns:a16="http://schemas.microsoft.com/office/drawing/2014/main" id="{FFD5F19C-0E90-4A81-90D9-6D0F093B6F52}"/>
            </a:ext>
          </a:extLst>
        </xdr:cNvPr>
        <xdr:cNvGrpSpPr/>
      </xdr:nvGrpSpPr>
      <xdr:grpSpPr>
        <a:xfrm rot="14120213">
          <a:off x="55027690" y="3464936"/>
          <a:ext cx="330092" cy="443112"/>
          <a:chOff x="30099000" y="4928507"/>
          <a:chExt cx="329293" cy="446314"/>
        </a:xfrm>
      </xdr:grpSpPr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2C101D8-48EE-4C00-96C4-D96F8F1ED535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46" name="Straight Arrow Connector 145">
            <a:extLst>
              <a:ext uri="{FF2B5EF4-FFF2-40B4-BE49-F238E27FC236}">
                <a16:creationId xmlns:a16="http://schemas.microsoft.com/office/drawing/2014/main" id="{9946EEB7-6574-4A82-A92A-AFADED41CF87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47" name="Straight Arrow Connector 146">
            <a:extLst>
              <a:ext uri="{FF2B5EF4-FFF2-40B4-BE49-F238E27FC236}">
                <a16:creationId xmlns:a16="http://schemas.microsoft.com/office/drawing/2014/main" id="{8D8D8564-DCE1-4F79-B954-D4C544DA4834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63</xdr:col>
      <xdr:colOff>503464</xdr:colOff>
      <xdr:row>11</xdr:row>
      <xdr:rowOff>157686</xdr:rowOff>
    </xdr:from>
    <xdr:ext cx="80195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531F8662-ACED-4310-8240-887B0699598B}"/>
            </a:ext>
          </a:extLst>
        </xdr:cNvPr>
        <xdr:cNvSpPr txBox="1"/>
      </xdr:nvSpPr>
      <xdr:spPr>
        <a:xfrm>
          <a:off x="55367464" y="3620304"/>
          <a:ext cx="80195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13</a:t>
          </a:r>
        </a:p>
      </xdr:txBody>
    </xdr:sp>
    <xdr:clientData/>
  </xdr:oneCellAnchor>
  <xdr:twoCellAnchor>
    <xdr:from>
      <xdr:col>62</xdr:col>
      <xdr:colOff>147522</xdr:colOff>
      <xdr:row>5</xdr:row>
      <xdr:rowOff>244846</xdr:rowOff>
    </xdr:from>
    <xdr:to>
      <xdr:col>62</xdr:col>
      <xdr:colOff>590634</xdr:colOff>
      <xdr:row>6</xdr:row>
      <xdr:rowOff>261173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47BED746-1D4A-468D-AC78-4E010D8AA483}"/>
            </a:ext>
          </a:extLst>
        </xdr:cNvPr>
        <xdr:cNvGrpSpPr/>
      </xdr:nvGrpSpPr>
      <xdr:grpSpPr>
        <a:xfrm rot="14120213">
          <a:off x="54037091" y="1768365"/>
          <a:ext cx="330092" cy="443112"/>
          <a:chOff x="30099000" y="4928507"/>
          <a:chExt cx="329293" cy="446314"/>
        </a:xfrm>
      </xdr:grpSpPr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A91B4F39-BAAC-4EF3-BA48-F4E73EABF09A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51" name="Straight Arrow Connector 150">
            <a:extLst>
              <a:ext uri="{FF2B5EF4-FFF2-40B4-BE49-F238E27FC236}">
                <a16:creationId xmlns:a16="http://schemas.microsoft.com/office/drawing/2014/main" id="{4DAA3C74-6284-4F45-BED5-C0E65B336EBF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52" name="Straight Arrow Connector 151">
            <a:extLst>
              <a:ext uri="{FF2B5EF4-FFF2-40B4-BE49-F238E27FC236}">
                <a16:creationId xmlns:a16="http://schemas.microsoft.com/office/drawing/2014/main" id="{EB9120DE-E6C1-45D3-95AB-7D7C32D92810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62</xdr:col>
      <xdr:colOff>588629</xdr:colOff>
      <xdr:row>6</xdr:row>
      <xdr:rowOff>153204</xdr:rowOff>
    </xdr:from>
    <xdr:ext cx="80195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88EB3098-7B37-4F63-B7B9-A4C109106851}"/>
            </a:ext>
          </a:extLst>
        </xdr:cNvPr>
        <xdr:cNvSpPr txBox="1"/>
      </xdr:nvSpPr>
      <xdr:spPr>
        <a:xfrm>
          <a:off x="54421688" y="2046998"/>
          <a:ext cx="80195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10</a:t>
          </a:r>
        </a:p>
      </xdr:txBody>
    </xdr:sp>
    <xdr:clientData/>
  </xdr:oneCellAnchor>
  <xdr:twoCellAnchor editAs="oneCell">
    <xdr:from>
      <xdr:col>70</xdr:col>
      <xdr:colOff>11206</xdr:colOff>
      <xdr:row>5</xdr:row>
      <xdr:rowOff>11206</xdr:rowOff>
    </xdr:from>
    <xdr:to>
      <xdr:col>79</xdr:col>
      <xdr:colOff>59995</xdr:colOff>
      <xdr:row>27</xdr:row>
      <xdr:rowOff>112058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3207C50B-EB33-40A7-A10D-7BAA0AAE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10912" y="1591235"/>
          <a:ext cx="8576465" cy="6846794"/>
        </a:xfrm>
        <a:prstGeom prst="rect">
          <a:avLst/>
        </a:prstGeom>
      </xdr:spPr>
    </xdr:pic>
    <xdr:clientData/>
  </xdr:twoCellAnchor>
  <xdr:oneCellAnchor>
    <xdr:from>
      <xdr:col>74</xdr:col>
      <xdr:colOff>225558</xdr:colOff>
      <xdr:row>8</xdr:row>
      <xdr:rowOff>271986</xdr:rowOff>
    </xdr:from>
    <xdr:ext cx="730456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EA4D5D1A-7458-4075-9956-2DC56EC96DA6}"/>
            </a:ext>
          </a:extLst>
        </xdr:cNvPr>
        <xdr:cNvSpPr txBox="1"/>
      </xdr:nvSpPr>
      <xdr:spPr>
        <a:xfrm>
          <a:off x="64749029" y="2793310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9</a:t>
          </a:r>
        </a:p>
      </xdr:txBody>
    </xdr:sp>
    <xdr:clientData/>
  </xdr:oneCellAnchor>
  <xdr:twoCellAnchor>
    <xdr:from>
      <xdr:col>76</xdr:col>
      <xdr:colOff>250614</xdr:colOff>
      <xdr:row>10</xdr:row>
      <xdr:rowOff>56587</xdr:rowOff>
    </xdr:from>
    <xdr:to>
      <xdr:col>76</xdr:col>
      <xdr:colOff>693726</xdr:colOff>
      <xdr:row>11</xdr:row>
      <xdr:rowOff>72914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4298EBD1-A73E-4223-9EF0-3FA4324DCB55}"/>
            </a:ext>
          </a:extLst>
        </xdr:cNvPr>
        <xdr:cNvGrpSpPr/>
      </xdr:nvGrpSpPr>
      <xdr:grpSpPr>
        <a:xfrm rot="13760883">
          <a:off x="66892477" y="3148930"/>
          <a:ext cx="330092" cy="443112"/>
          <a:chOff x="30099000" y="4928507"/>
          <a:chExt cx="329293" cy="446314"/>
        </a:xfrm>
      </xdr:grpSpPr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D791B11A-19F2-4F91-9978-BF63191BFB5A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3" name="Straight Arrow Connector 162">
            <a:extLst>
              <a:ext uri="{FF2B5EF4-FFF2-40B4-BE49-F238E27FC236}">
                <a16:creationId xmlns:a16="http://schemas.microsoft.com/office/drawing/2014/main" id="{E5A484A6-9142-4BF2-BE86-919B60B94569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64" name="Straight Arrow Connector 163">
            <a:extLst>
              <a:ext uri="{FF2B5EF4-FFF2-40B4-BE49-F238E27FC236}">
                <a16:creationId xmlns:a16="http://schemas.microsoft.com/office/drawing/2014/main" id="{D8ED9260-E80E-4A5E-A444-925BB9842D6B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76</xdr:col>
      <xdr:colOff>669310</xdr:colOff>
      <xdr:row>10</xdr:row>
      <xdr:rowOff>110622</xdr:rowOff>
    </xdr:from>
    <xdr:ext cx="80195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13593284-16A5-408E-8ED8-F16921F4A196}"/>
            </a:ext>
          </a:extLst>
        </xdr:cNvPr>
        <xdr:cNvSpPr txBox="1"/>
      </xdr:nvSpPr>
      <xdr:spPr>
        <a:xfrm>
          <a:off x="67254663" y="3259475"/>
          <a:ext cx="80195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12</a:t>
          </a:r>
        </a:p>
      </xdr:txBody>
    </xdr:sp>
    <xdr:clientData/>
  </xdr:oneCellAnchor>
  <xdr:twoCellAnchor>
    <xdr:from>
      <xdr:col>74</xdr:col>
      <xdr:colOff>688125</xdr:colOff>
      <xdr:row>14</xdr:row>
      <xdr:rowOff>134545</xdr:rowOff>
    </xdr:from>
    <xdr:to>
      <xdr:col>74</xdr:col>
      <xdr:colOff>1018217</xdr:colOff>
      <xdr:row>15</xdr:row>
      <xdr:rowOff>263893</xdr:rowOff>
    </xdr:to>
    <xdr:grpSp>
      <xdr:nvGrpSpPr>
        <xdr:cNvPr id="166" name="Group 165">
          <a:extLst>
            <a:ext uri="{FF2B5EF4-FFF2-40B4-BE49-F238E27FC236}">
              <a16:creationId xmlns:a16="http://schemas.microsoft.com/office/drawing/2014/main" id="{04CD2C7D-6D7D-4FA1-92DA-CBFF3CCAB4C5}"/>
            </a:ext>
          </a:extLst>
        </xdr:cNvPr>
        <xdr:cNvGrpSpPr/>
      </xdr:nvGrpSpPr>
      <xdr:grpSpPr>
        <a:xfrm rot="2099357">
          <a:off x="65211596" y="4538457"/>
          <a:ext cx="330092" cy="443112"/>
          <a:chOff x="30099000" y="4928507"/>
          <a:chExt cx="329293" cy="446314"/>
        </a:xfrm>
      </xdr:grpSpPr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45F778F9-5A96-43F4-AF04-1B6444A4E6C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8" name="Straight Arrow Connector 167">
            <a:extLst>
              <a:ext uri="{FF2B5EF4-FFF2-40B4-BE49-F238E27FC236}">
                <a16:creationId xmlns:a16="http://schemas.microsoft.com/office/drawing/2014/main" id="{E982FF97-88F0-4C53-B32D-BA5F8F152B9C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69" name="Straight Arrow Connector 168">
            <a:extLst>
              <a:ext uri="{FF2B5EF4-FFF2-40B4-BE49-F238E27FC236}">
                <a16:creationId xmlns:a16="http://schemas.microsoft.com/office/drawing/2014/main" id="{8B3C4D32-F36C-4C1B-AE47-9C0CA9ECFA19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75</xdr:col>
      <xdr:colOff>52987</xdr:colOff>
      <xdr:row>14</xdr:row>
      <xdr:rowOff>289914</xdr:rowOff>
    </xdr:from>
    <xdr:ext cx="730456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70943F13-0E4A-49E1-9965-885C2339D582}"/>
            </a:ext>
          </a:extLst>
        </xdr:cNvPr>
        <xdr:cNvSpPr txBox="1"/>
      </xdr:nvSpPr>
      <xdr:spPr>
        <a:xfrm>
          <a:off x="65607399" y="4693826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2</a:t>
          </a:r>
          <a:endParaRPr lang="en-GB" sz="1100"/>
        </a:p>
      </xdr:txBody>
    </xdr:sp>
    <xdr:clientData/>
  </xdr:oneCellAnchor>
  <xdr:twoCellAnchor>
    <xdr:from>
      <xdr:col>74</xdr:col>
      <xdr:colOff>134554</xdr:colOff>
      <xdr:row>13</xdr:row>
      <xdr:rowOff>18005</xdr:rowOff>
    </xdr:from>
    <xdr:to>
      <xdr:col>74</xdr:col>
      <xdr:colOff>464646</xdr:colOff>
      <xdr:row>14</xdr:row>
      <xdr:rowOff>147352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CE133BB3-C830-4D46-81AF-0F5C8D6853F1}"/>
            </a:ext>
          </a:extLst>
        </xdr:cNvPr>
        <xdr:cNvGrpSpPr/>
      </xdr:nvGrpSpPr>
      <xdr:grpSpPr>
        <a:xfrm rot="2099357">
          <a:off x="64658025" y="4108152"/>
          <a:ext cx="330092" cy="443112"/>
          <a:chOff x="30099000" y="4928507"/>
          <a:chExt cx="329293" cy="446314"/>
        </a:xfrm>
      </xdr:grpSpPr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CF8423BA-688F-40CC-8AB9-E46610B3D96F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73" name="Straight Arrow Connector 172">
            <a:extLst>
              <a:ext uri="{FF2B5EF4-FFF2-40B4-BE49-F238E27FC236}">
                <a16:creationId xmlns:a16="http://schemas.microsoft.com/office/drawing/2014/main" id="{DCFCA4C4-4B1C-49F8-9145-2D913B49BCDB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74" name="Straight Arrow Connector 173">
            <a:extLst>
              <a:ext uri="{FF2B5EF4-FFF2-40B4-BE49-F238E27FC236}">
                <a16:creationId xmlns:a16="http://schemas.microsoft.com/office/drawing/2014/main" id="{34FF503B-4D50-4D92-BC17-AA80440A7358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73</xdr:col>
      <xdr:colOff>384681</xdr:colOff>
      <xdr:row>13</xdr:row>
      <xdr:rowOff>27697</xdr:rowOff>
    </xdr:from>
    <xdr:ext cx="730456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F4428BDD-AFA0-4350-A654-62F123E4A60E}"/>
            </a:ext>
          </a:extLst>
        </xdr:cNvPr>
        <xdr:cNvSpPr txBox="1"/>
      </xdr:nvSpPr>
      <xdr:spPr>
        <a:xfrm>
          <a:off x="63877210" y="4117844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1</a:t>
          </a:r>
          <a:endParaRPr lang="en-GB" sz="1100"/>
        </a:p>
      </xdr:txBody>
    </xdr:sp>
    <xdr:clientData/>
  </xdr:oneCellAnchor>
  <xdr:twoCellAnchor>
    <xdr:from>
      <xdr:col>75</xdr:col>
      <xdr:colOff>521796</xdr:colOff>
      <xdr:row>16</xdr:row>
      <xdr:rowOff>103650</xdr:rowOff>
    </xdr:from>
    <xdr:to>
      <xdr:col>75</xdr:col>
      <xdr:colOff>964908</xdr:colOff>
      <xdr:row>17</xdr:row>
      <xdr:rowOff>119977</xdr:rowOff>
    </xdr:to>
    <xdr:grpSp>
      <xdr:nvGrpSpPr>
        <xdr:cNvPr id="176" name="Group 175">
          <a:extLst>
            <a:ext uri="{FF2B5EF4-FFF2-40B4-BE49-F238E27FC236}">
              <a16:creationId xmlns:a16="http://schemas.microsoft.com/office/drawing/2014/main" id="{97A7AAEB-CA2B-423F-86F5-F0BB3ACED9AE}"/>
            </a:ext>
          </a:extLst>
        </xdr:cNvPr>
        <xdr:cNvGrpSpPr/>
      </xdr:nvGrpSpPr>
      <xdr:grpSpPr>
        <a:xfrm rot="2705461">
          <a:off x="66132718" y="5078581"/>
          <a:ext cx="330092" cy="443112"/>
          <a:chOff x="30099000" y="4928507"/>
          <a:chExt cx="329293" cy="446314"/>
        </a:xfrm>
      </xdr:grpSpPr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8A5DCB4F-F8CC-4AA5-AE96-D44DD34A515D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78" name="Straight Arrow Connector 177">
            <a:extLst>
              <a:ext uri="{FF2B5EF4-FFF2-40B4-BE49-F238E27FC236}">
                <a16:creationId xmlns:a16="http://schemas.microsoft.com/office/drawing/2014/main" id="{BC2F3C18-6476-41AA-A5EF-BBA6DB2C01B7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79" name="Straight Arrow Connector 178">
            <a:extLst>
              <a:ext uri="{FF2B5EF4-FFF2-40B4-BE49-F238E27FC236}">
                <a16:creationId xmlns:a16="http://schemas.microsoft.com/office/drawing/2014/main" id="{7AE7968D-DFFA-48A2-98E9-176C6037E612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74</xdr:col>
      <xdr:colOff>716374</xdr:colOff>
      <xdr:row>16</xdr:row>
      <xdr:rowOff>68038</xdr:rowOff>
    </xdr:from>
    <xdr:ext cx="730456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C781FA0-6559-4559-8E32-CDEB33D06EF5}"/>
            </a:ext>
          </a:extLst>
        </xdr:cNvPr>
        <xdr:cNvSpPr txBox="1"/>
      </xdr:nvSpPr>
      <xdr:spPr>
        <a:xfrm>
          <a:off x="65239845" y="5099479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</a:t>
          </a:r>
          <a:r>
            <a:rPr lang="en-GB" sz="1100" baseline="0"/>
            <a:t> 3</a:t>
          </a:r>
          <a:endParaRPr lang="en-GB" sz="1100"/>
        </a:p>
      </xdr:txBody>
    </xdr:sp>
    <xdr:clientData/>
  </xdr:oneCellAnchor>
  <xdr:twoCellAnchor>
    <xdr:from>
      <xdr:col>74</xdr:col>
      <xdr:colOff>242132</xdr:colOff>
      <xdr:row>16</xdr:row>
      <xdr:rowOff>192818</xdr:rowOff>
    </xdr:from>
    <xdr:to>
      <xdr:col>74</xdr:col>
      <xdr:colOff>572224</xdr:colOff>
      <xdr:row>18</xdr:row>
      <xdr:rowOff>8400</xdr:rowOff>
    </xdr:to>
    <xdr:grpSp>
      <xdr:nvGrpSpPr>
        <xdr:cNvPr id="181" name="Group 180">
          <a:extLst>
            <a:ext uri="{FF2B5EF4-FFF2-40B4-BE49-F238E27FC236}">
              <a16:creationId xmlns:a16="http://schemas.microsoft.com/office/drawing/2014/main" id="{7F93362E-B687-4A44-A862-8D2F376F414E}"/>
            </a:ext>
          </a:extLst>
        </xdr:cNvPr>
        <xdr:cNvGrpSpPr/>
      </xdr:nvGrpSpPr>
      <xdr:grpSpPr>
        <a:xfrm rot="2099357">
          <a:off x="64765603" y="5224259"/>
          <a:ext cx="330092" cy="443112"/>
          <a:chOff x="30099000" y="4928507"/>
          <a:chExt cx="329293" cy="446314"/>
        </a:xfrm>
      </xdr:grpSpPr>
      <xdr:cxnSp macro="">
        <xdr:nvCxnSpPr>
          <xdr:cNvPr id="182" name="Straight Connector 181">
            <a:extLst>
              <a:ext uri="{FF2B5EF4-FFF2-40B4-BE49-F238E27FC236}">
                <a16:creationId xmlns:a16="http://schemas.microsoft.com/office/drawing/2014/main" id="{1BC466FC-8882-4313-BCDB-157CE8A48EF4}"/>
              </a:ext>
            </a:extLst>
          </xdr:cNvPr>
          <xdr:cNvCxnSpPr/>
        </xdr:nvCxnSpPr>
        <xdr:spPr bwMode="auto">
          <a:xfrm flipH="1">
            <a:off x="30131657" y="5102678"/>
            <a:ext cx="293914" cy="141515"/>
          </a:xfrm>
          <a:prstGeom prst="line">
            <a:avLst/>
          </a:prstGeom>
          <a:solidFill>
            <a:srgbClr val="FFFFFF"/>
          </a:solidFill>
          <a:ln w="381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83" name="Straight Arrow Connector 182">
            <a:extLst>
              <a:ext uri="{FF2B5EF4-FFF2-40B4-BE49-F238E27FC236}">
                <a16:creationId xmlns:a16="http://schemas.microsoft.com/office/drawing/2014/main" id="{9E08A178-ADE1-4924-B6A7-EA4FB3315FBC}"/>
              </a:ext>
            </a:extLst>
          </xdr:cNvPr>
          <xdr:cNvCxnSpPr/>
        </xdr:nvCxnSpPr>
        <xdr:spPr bwMode="auto">
          <a:xfrm flipH="1" flipV="1">
            <a:off x="30099000" y="4980214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</xdr:spPr>
      </xdr:cxnSp>
      <xdr:cxnSp macro="">
        <xdr:nvCxnSpPr>
          <xdr:cNvPr id="184" name="Straight Arrow Connector 183">
            <a:extLst>
              <a:ext uri="{FF2B5EF4-FFF2-40B4-BE49-F238E27FC236}">
                <a16:creationId xmlns:a16="http://schemas.microsoft.com/office/drawing/2014/main" id="{DF496BE7-7FBA-4B13-8F07-93A19153C1B8}"/>
              </a:ext>
            </a:extLst>
          </xdr:cNvPr>
          <xdr:cNvCxnSpPr/>
        </xdr:nvCxnSpPr>
        <xdr:spPr bwMode="auto">
          <a:xfrm rot="10800000" flipH="1" flipV="1">
            <a:off x="30224186" y="4928507"/>
            <a:ext cx="204107" cy="394607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FF"/>
            </a:solidFill>
            <a:prstDash val="solid"/>
            <a:round/>
            <a:headEnd type="none" w="med" len="med"/>
            <a:tailEnd type="triangle"/>
          </a:ln>
        </xdr:spPr>
      </xdr:cxnSp>
    </xdr:grpSp>
    <xdr:clientData/>
  </xdr:twoCellAnchor>
  <xdr:oneCellAnchor>
    <xdr:from>
      <xdr:col>73</xdr:col>
      <xdr:colOff>492259</xdr:colOff>
      <xdr:row>16</xdr:row>
      <xdr:rowOff>202510</xdr:rowOff>
    </xdr:from>
    <xdr:ext cx="730456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C632BF5D-1F0D-44A2-BA5B-626D07A41B57}"/>
            </a:ext>
          </a:extLst>
        </xdr:cNvPr>
        <xdr:cNvSpPr txBox="1"/>
      </xdr:nvSpPr>
      <xdr:spPr>
        <a:xfrm>
          <a:off x="63984788" y="5233951"/>
          <a:ext cx="730456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Camera </a:t>
          </a:r>
          <a:r>
            <a:rPr lang="en-GB" sz="1100" baseline="0"/>
            <a:t>4</a:t>
          </a:r>
          <a:endParaRPr lang="en-GB" sz="1100"/>
        </a:p>
      </xdr:txBody>
    </xdr:sp>
    <xdr:clientData/>
  </xdr:oneCellAnchor>
  <xdr:oneCellAnchor>
    <xdr:from>
      <xdr:col>74</xdr:col>
      <xdr:colOff>1005487</xdr:colOff>
      <xdr:row>9</xdr:row>
      <xdr:rowOff>32180</xdr:rowOff>
    </xdr:from>
    <xdr:ext cx="26629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97242F20-819A-4533-BEA7-00E1AEEACE39}"/>
            </a:ext>
          </a:extLst>
        </xdr:cNvPr>
        <xdr:cNvSpPr txBox="1"/>
      </xdr:nvSpPr>
      <xdr:spPr>
        <a:xfrm>
          <a:off x="65528958" y="2867268"/>
          <a:ext cx="266291" cy="26456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A</a:t>
          </a:r>
        </a:p>
      </xdr:txBody>
    </xdr:sp>
    <xdr:clientData/>
  </xdr:oneCellAnchor>
  <xdr:oneCellAnchor>
    <xdr:from>
      <xdr:col>75</xdr:col>
      <xdr:colOff>362269</xdr:colOff>
      <xdr:row>10</xdr:row>
      <xdr:rowOff>50110</xdr:rowOff>
    </xdr:from>
    <xdr:ext cx="26629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BDFF9CF-53F0-44A4-B4BC-E4A1D3821873}"/>
            </a:ext>
          </a:extLst>
        </xdr:cNvPr>
        <xdr:cNvSpPr txBox="1"/>
      </xdr:nvSpPr>
      <xdr:spPr>
        <a:xfrm>
          <a:off x="65916681" y="3198963"/>
          <a:ext cx="266291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</a:t>
          </a:r>
        </a:p>
      </xdr:txBody>
    </xdr:sp>
    <xdr:clientData/>
  </xdr:oneCellAnchor>
  <xdr:oneCellAnchor>
    <xdr:from>
      <xdr:col>74</xdr:col>
      <xdr:colOff>873257</xdr:colOff>
      <xdr:row>10</xdr:row>
      <xdr:rowOff>202510</xdr:rowOff>
    </xdr:from>
    <xdr:ext cx="26629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376557F-5CE2-408F-98F5-7249D3593481}"/>
            </a:ext>
          </a:extLst>
        </xdr:cNvPr>
        <xdr:cNvSpPr txBox="1"/>
      </xdr:nvSpPr>
      <xdr:spPr>
        <a:xfrm>
          <a:off x="65396728" y="3351363"/>
          <a:ext cx="266291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7</xdr:col>
      <xdr:colOff>253238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2995" cy="939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OTLAND%20DRIVE%202\JOB%20FOLDERS\3512-SCO%20-%20Glasgow%20City%20Centre%20-%20SYSTRA\4.%20%20Analysis\1.%20Templates\Batch%20A\171114_3512-SCO_JTC%20template_A012,%20A013,%20A014,%20A015,%20A016,%20A017,%20A018,%20A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LAND%20DRIVE%202/JOB%20FOLDERS/3512-SCO%20-%20Glasgow%20City%20Centre%20-%20SYSTRA/4.%20%20Analysis/1.%20Templates/Batch%20A/171114_3512-SCO_JTC%20template_A012,%20A013,%20A014,%20A015,%20A016,%20A017,%20A018,%20A01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a\JTC%20Spreadsheet\Tad-2570%20ATC%20Report%20-%20Faddile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aa/JTC%20Spreadsheet/Tad-2570%20ATC%20Report%20-%20Faddile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Dashboard"/>
      <sheetName val="Data"/>
      <sheetName val="Maps"/>
      <sheetName val="Extra Site 17 (Inc Slip Rds)"/>
      <sheetName val="Extra Site 19"/>
      <sheetName val="Gcc Site 1"/>
      <sheetName val="Gcc Site 10"/>
      <sheetName val="Gcc Site 27"/>
      <sheetName val="Gcc Site 28"/>
      <sheetName val="Gcc Site 30"/>
      <sheetName val="Gcc Site 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Dashboard"/>
      <sheetName val="Data"/>
      <sheetName val="Maps"/>
      <sheetName val="Extra Site 17 (Inc Slip Rds)"/>
      <sheetName val="Extra Site 19"/>
      <sheetName val="Gcc Site 1"/>
      <sheetName val="Gcc Site 10"/>
      <sheetName val="Gcc Site 27"/>
      <sheetName val="Gcc Site 28"/>
      <sheetName val="Gcc Site 30"/>
      <sheetName val="Gcc Site 31"/>
    </sheetNames>
    <sheetDataSet>
      <sheetData sheetId="0" refreshError="1"/>
      <sheetData sheetId="1" refreshError="1"/>
      <sheetData sheetId="2">
        <row r="2">
          <cell r="A2" t="str">
            <v>Extra Site 17 (Inc Slip Rds)</v>
          </cell>
        </row>
        <row r="3">
          <cell r="A3" t="str">
            <v>Extra Site 19</v>
          </cell>
        </row>
        <row r="4">
          <cell r="A4" t="str">
            <v>Gcc Site 1</v>
          </cell>
        </row>
        <row r="5">
          <cell r="A5" t="str">
            <v>Gcc Site 10</v>
          </cell>
        </row>
        <row r="6">
          <cell r="A6" t="str">
            <v>Gcc Site 27</v>
          </cell>
        </row>
        <row r="7">
          <cell r="A7" t="str">
            <v>Gcc Site 28</v>
          </cell>
        </row>
        <row r="8">
          <cell r="A8" t="str">
            <v>Gcc Site 30</v>
          </cell>
        </row>
        <row r="9">
          <cell r="A9" t="str">
            <v>Gcc Site 31</v>
          </cell>
        </row>
        <row r="81">
          <cell r="V81">
            <v>0.29166666666666669</v>
          </cell>
          <cell r="W81">
            <v>0.2951388888888889</v>
          </cell>
        </row>
        <row r="82">
          <cell r="V82">
            <v>0.2951388888888889</v>
          </cell>
          <cell r="W82">
            <v>0.2986111111111111</v>
          </cell>
        </row>
        <row r="83">
          <cell r="V83">
            <v>0.2986111111111111</v>
          </cell>
          <cell r="W83">
            <v>0.30208333333333331</v>
          </cell>
        </row>
        <row r="84">
          <cell r="V84">
            <v>0.30208333333333331</v>
          </cell>
          <cell r="W84">
            <v>0.30555555555555552</v>
          </cell>
        </row>
        <row r="85">
          <cell r="V85">
            <v>0.30555555555555552</v>
          </cell>
          <cell r="W85">
            <v>0.30902777777777779</v>
          </cell>
        </row>
        <row r="86">
          <cell r="V86">
            <v>0.30902777777777779</v>
          </cell>
          <cell r="W86">
            <v>0.3125</v>
          </cell>
        </row>
        <row r="87">
          <cell r="V87">
            <v>0.3125</v>
          </cell>
          <cell r="W87">
            <v>0.31597222222222221</v>
          </cell>
        </row>
        <row r="88">
          <cell r="V88">
            <v>0.31597222222222221</v>
          </cell>
          <cell r="W88">
            <v>0.31944444444444448</v>
          </cell>
        </row>
        <row r="89">
          <cell r="V89">
            <v>0.31944444444444448</v>
          </cell>
          <cell r="W89">
            <v>0.32291666666666669</v>
          </cell>
        </row>
        <row r="90">
          <cell r="V90">
            <v>0.32291666666666669</v>
          </cell>
          <cell r="W90">
            <v>0.3263888888888889</v>
          </cell>
        </row>
        <row r="91">
          <cell r="V91">
            <v>0.3263888888888889</v>
          </cell>
          <cell r="W91">
            <v>0.3298611111111111</v>
          </cell>
        </row>
        <row r="92">
          <cell r="V92">
            <v>0.3298611111111111</v>
          </cell>
          <cell r="W92">
            <v>0.33333333333333331</v>
          </cell>
        </row>
        <row r="93">
          <cell r="V93">
            <v>0.33333333333333331</v>
          </cell>
          <cell r="W93">
            <v>0.33680555555555558</v>
          </cell>
        </row>
        <row r="94">
          <cell r="V94">
            <v>0.33680555555555558</v>
          </cell>
          <cell r="W94">
            <v>0.34027777777777773</v>
          </cell>
        </row>
        <row r="95">
          <cell r="V95">
            <v>0.34027777777777773</v>
          </cell>
          <cell r="W95">
            <v>0.34375</v>
          </cell>
        </row>
        <row r="96">
          <cell r="V96">
            <v>0.34375</v>
          </cell>
          <cell r="W96">
            <v>0.34722222222222227</v>
          </cell>
        </row>
        <row r="97">
          <cell r="V97">
            <v>0.34722222222222227</v>
          </cell>
          <cell r="W97">
            <v>0.35069444444444442</v>
          </cell>
        </row>
        <row r="98">
          <cell r="V98">
            <v>0.35069444444444442</v>
          </cell>
          <cell r="W98">
            <v>0.35416666666666669</v>
          </cell>
        </row>
        <row r="99">
          <cell r="V99">
            <v>0.35416666666666669</v>
          </cell>
          <cell r="W99">
            <v>0.3576388888888889</v>
          </cell>
        </row>
        <row r="100">
          <cell r="V100">
            <v>0.3576388888888889</v>
          </cell>
          <cell r="W100">
            <v>0.3611111111111111</v>
          </cell>
        </row>
        <row r="101">
          <cell r="V101">
            <v>0.3611111111111111</v>
          </cell>
          <cell r="W101">
            <v>0.36458333333333331</v>
          </cell>
        </row>
        <row r="102">
          <cell r="V102">
            <v>0.36458333333333331</v>
          </cell>
          <cell r="W102">
            <v>0.36805555555555558</v>
          </cell>
        </row>
        <row r="103">
          <cell r="V103">
            <v>0.36805555555555558</v>
          </cell>
          <cell r="W103">
            <v>0.37152777777777773</v>
          </cell>
        </row>
        <row r="104">
          <cell r="V104">
            <v>0.37152777777777773</v>
          </cell>
          <cell r="W104">
            <v>0.375</v>
          </cell>
        </row>
        <row r="105">
          <cell r="V105">
            <v>0.375</v>
          </cell>
          <cell r="W105">
            <v>0.37847222222222227</v>
          </cell>
        </row>
        <row r="106">
          <cell r="V106">
            <v>0.37847222222222227</v>
          </cell>
          <cell r="W106">
            <v>0.38194444444444442</v>
          </cell>
        </row>
        <row r="107">
          <cell r="V107">
            <v>0.38194444444444442</v>
          </cell>
          <cell r="W107">
            <v>0.38541666666666669</v>
          </cell>
        </row>
        <row r="108">
          <cell r="V108">
            <v>0.38541666666666669</v>
          </cell>
          <cell r="W108">
            <v>0.3888888888888889</v>
          </cell>
        </row>
        <row r="109">
          <cell r="V109">
            <v>0.3888888888888889</v>
          </cell>
          <cell r="W109">
            <v>0.3923611111111111</v>
          </cell>
        </row>
        <row r="110">
          <cell r="V110">
            <v>0.3923611111111111</v>
          </cell>
          <cell r="W110">
            <v>0.39583333333333331</v>
          </cell>
        </row>
        <row r="111">
          <cell r="V111">
            <v>0.39583333333333331</v>
          </cell>
          <cell r="W111">
            <v>0.39930555555555558</v>
          </cell>
        </row>
        <row r="112">
          <cell r="V112">
            <v>0.39930555555555558</v>
          </cell>
          <cell r="W112">
            <v>0.40277777777777773</v>
          </cell>
        </row>
        <row r="113">
          <cell r="V113">
            <v>0.40277777777777773</v>
          </cell>
          <cell r="W113">
            <v>0.40625</v>
          </cell>
        </row>
        <row r="114">
          <cell r="V114">
            <v>0.40625</v>
          </cell>
          <cell r="W114">
            <v>0.40972222222222227</v>
          </cell>
        </row>
        <row r="115">
          <cell r="V115">
            <v>0.40972222222222227</v>
          </cell>
          <cell r="W115">
            <v>0.41319444444444442</v>
          </cell>
        </row>
        <row r="116">
          <cell r="V116">
            <v>0.41319444444444442</v>
          </cell>
          <cell r="W116">
            <v>0.41666666666666669</v>
          </cell>
        </row>
        <row r="117">
          <cell r="V117">
            <v>0.41666666666666669</v>
          </cell>
          <cell r="W117">
            <v>0.4201388888888889</v>
          </cell>
        </row>
        <row r="118">
          <cell r="V118">
            <v>0.4201388888888889</v>
          </cell>
          <cell r="W118">
            <v>0.4236111111111111</v>
          </cell>
        </row>
        <row r="119">
          <cell r="V119">
            <v>0.4236111111111111</v>
          </cell>
          <cell r="W119">
            <v>0.42708333333333331</v>
          </cell>
        </row>
        <row r="120">
          <cell r="V120">
            <v>0.42708333333333331</v>
          </cell>
          <cell r="W120">
            <v>0.43055555555555558</v>
          </cell>
        </row>
        <row r="121">
          <cell r="V121">
            <v>0.43055555555555558</v>
          </cell>
          <cell r="W121">
            <v>0.43402777777777773</v>
          </cell>
        </row>
        <row r="122">
          <cell r="V122">
            <v>0.43402777777777773</v>
          </cell>
          <cell r="W122">
            <v>0.4375</v>
          </cell>
        </row>
        <row r="123">
          <cell r="V123">
            <v>0.4375</v>
          </cell>
          <cell r="W123">
            <v>0.44097222222222227</v>
          </cell>
        </row>
        <row r="124">
          <cell r="V124">
            <v>0.44097222222222227</v>
          </cell>
          <cell r="W124">
            <v>0.44444444444444442</v>
          </cell>
        </row>
        <row r="125">
          <cell r="V125">
            <v>0.44444444444444442</v>
          </cell>
          <cell r="W125">
            <v>0.44791666666666669</v>
          </cell>
        </row>
        <row r="126">
          <cell r="V126">
            <v>0.44791666666666669</v>
          </cell>
          <cell r="W126">
            <v>0.4513888888888889</v>
          </cell>
        </row>
        <row r="127">
          <cell r="V127">
            <v>0.4513888888888889</v>
          </cell>
          <cell r="W127">
            <v>0.4548611111111111</v>
          </cell>
        </row>
        <row r="128">
          <cell r="V128">
            <v>0.4548611111111111</v>
          </cell>
          <cell r="W128">
            <v>0.45833333333333331</v>
          </cell>
        </row>
        <row r="129">
          <cell r="V129">
            <v>0.45833333333333331</v>
          </cell>
          <cell r="W129">
            <v>0.46180555555555558</v>
          </cell>
        </row>
        <row r="130">
          <cell r="V130">
            <v>0.46180555555555558</v>
          </cell>
          <cell r="W130">
            <v>0.46527777777777773</v>
          </cell>
        </row>
        <row r="131">
          <cell r="V131">
            <v>0.46527777777777773</v>
          </cell>
          <cell r="W131">
            <v>0.46875</v>
          </cell>
        </row>
        <row r="132">
          <cell r="V132">
            <v>0.46875</v>
          </cell>
          <cell r="W132">
            <v>0.47222222222222227</v>
          </cell>
        </row>
        <row r="133">
          <cell r="V133">
            <v>0.47222222222222227</v>
          </cell>
          <cell r="W133">
            <v>0.47569444444444442</v>
          </cell>
        </row>
        <row r="134">
          <cell r="V134">
            <v>0.47569444444444442</v>
          </cell>
          <cell r="W134">
            <v>0.47916666666666669</v>
          </cell>
        </row>
        <row r="135">
          <cell r="V135">
            <v>0.47916666666666669</v>
          </cell>
          <cell r="W135">
            <v>0.4826388888888889</v>
          </cell>
        </row>
        <row r="136">
          <cell r="V136">
            <v>0.4826388888888889</v>
          </cell>
          <cell r="W136">
            <v>0.4861111111111111</v>
          </cell>
        </row>
        <row r="137">
          <cell r="V137">
            <v>0.4861111111111111</v>
          </cell>
          <cell r="W137">
            <v>0.48958333333333331</v>
          </cell>
        </row>
        <row r="138">
          <cell r="V138">
            <v>0.48958333333333331</v>
          </cell>
          <cell r="W138">
            <v>0.49305555555555558</v>
          </cell>
        </row>
        <row r="139">
          <cell r="V139">
            <v>0.49305555555555558</v>
          </cell>
          <cell r="W139">
            <v>0.49652777777777773</v>
          </cell>
        </row>
        <row r="140">
          <cell r="V140">
            <v>0.49652777777777773</v>
          </cell>
          <cell r="W140">
            <v>0.5</v>
          </cell>
        </row>
        <row r="141">
          <cell r="V141">
            <v>0.5</v>
          </cell>
          <cell r="W141">
            <v>0.50347222222222221</v>
          </cell>
        </row>
        <row r="142">
          <cell r="V142">
            <v>0.50347222222222221</v>
          </cell>
          <cell r="W142">
            <v>0.50694444444444442</v>
          </cell>
        </row>
        <row r="143">
          <cell r="V143">
            <v>0.50694444444444442</v>
          </cell>
          <cell r="W143">
            <v>0.51041666666666663</v>
          </cell>
        </row>
        <row r="144">
          <cell r="V144">
            <v>0.51041666666666663</v>
          </cell>
          <cell r="W144">
            <v>0.51388888888888895</v>
          </cell>
        </row>
        <row r="145">
          <cell r="V145">
            <v>0.51388888888888895</v>
          </cell>
          <cell r="W145">
            <v>0.51736111111111105</v>
          </cell>
        </row>
        <row r="146">
          <cell r="V146">
            <v>0.51736111111111105</v>
          </cell>
          <cell r="W146">
            <v>0.52083333333333337</v>
          </cell>
        </row>
        <row r="147">
          <cell r="V147">
            <v>0.52083333333333337</v>
          </cell>
          <cell r="W147">
            <v>0.52430555555555558</v>
          </cell>
        </row>
        <row r="148">
          <cell r="V148">
            <v>0.52430555555555558</v>
          </cell>
          <cell r="W148">
            <v>0.52777777777777779</v>
          </cell>
        </row>
        <row r="149">
          <cell r="V149">
            <v>0.52777777777777779</v>
          </cell>
          <cell r="W149">
            <v>0.53125</v>
          </cell>
        </row>
        <row r="150">
          <cell r="V150">
            <v>0.53125</v>
          </cell>
          <cell r="W150">
            <v>0.53472222222222221</v>
          </cell>
        </row>
        <row r="151">
          <cell r="V151">
            <v>0.53472222222222221</v>
          </cell>
          <cell r="W151">
            <v>0.53819444444444442</v>
          </cell>
        </row>
        <row r="152">
          <cell r="V152">
            <v>0.53819444444444442</v>
          </cell>
          <cell r="W152">
            <v>0.54166666666666663</v>
          </cell>
        </row>
        <row r="153">
          <cell r="V153">
            <v>0.54166666666666663</v>
          </cell>
          <cell r="W153">
            <v>0.54513888888888895</v>
          </cell>
        </row>
        <row r="154">
          <cell r="V154">
            <v>0.54513888888888895</v>
          </cell>
          <cell r="W154">
            <v>0.54861111111111105</v>
          </cell>
        </row>
        <row r="155">
          <cell r="V155">
            <v>0.54861111111111105</v>
          </cell>
          <cell r="W155">
            <v>0.55208333333333337</v>
          </cell>
        </row>
        <row r="156">
          <cell r="V156">
            <v>0.55208333333333337</v>
          </cell>
          <cell r="W156">
            <v>0.55555555555555558</v>
          </cell>
        </row>
        <row r="157">
          <cell r="V157">
            <v>0.55555555555555558</v>
          </cell>
          <cell r="W157">
            <v>0.55902777777777779</v>
          </cell>
        </row>
        <row r="158">
          <cell r="V158">
            <v>0.55902777777777779</v>
          </cell>
          <cell r="W158">
            <v>0.5625</v>
          </cell>
        </row>
        <row r="159">
          <cell r="V159">
            <v>0.5625</v>
          </cell>
          <cell r="W159">
            <v>0.56597222222222221</v>
          </cell>
        </row>
        <row r="160">
          <cell r="V160">
            <v>0.56597222222222221</v>
          </cell>
          <cell r="W160">
            <v>0.56944444444444442</v>
          </cell>
        </row>
        <row r="161">
          <cell r="V161">
            <v>0.56944444444444442</v>
          </cell>
          <cell r="W161">
            <v>0.57291666666666663</v>
          </cell>
        </row>
        <row r="162">
          <cell r="V162">
            <v>0.57291666666666663</v>
          </cell>
          <cell r="W162">
            <v>0.57638888888888895</v>
          </cell>
        </row>
        <row r="163">
          <cell r="V163">
            <v>0.57638888888888895</v>
          </cell>
          <cell r="W163">
            <v>0.57986111111111105</v>
          </cell>
        </row>
        <row r="164">
          <cell r="V164">
            <v>0.57986111111111105</v>
          </cell>
          <cell r="W164">
            <v>0.58333333333333337</v>
          </cell>
        </row>
        <row r="165">
          <cell r="V165">
            <v>0.58333333333333337</v>
          </cell>
          <cell r="W165">
            <v>0.58680555555555558</v>
          </cell>
        </row>
        <row r="166">
          <cell r="V166">
            <v>0.58680555555555558</v>
          </cell>
          <cell r="W166">
            <v>0.59027777777777779</v>
          </cell>
        </row>
        <row r="167">
          <cell r="V167">
            <v>0.59027777777777779</v>
          </cell>
          <cell r="W167">
            <v>0.59375</v>
          </cell>
        </row>
        <row r="168">
          <cell r="V168">
            <v>0.59375</v>
          </cell>
          <cell r="W168">
            <v>0.59722222222222221</v>
          </cell>
        </row>
        <row r="169">
          <cell r="V169">
            <v>0.59722222222222221</v>
          </cell>
          <cell r="W169">
            <v>0.60069444444444442</v>
          </cell>
        </row>
        <row r="170">
          <cell r="V170">
            <v>0.60069444444444442</v>
          </cell>
          <cell r="W170">
            <v>0.60416666666666663</v>
          </cell>
        </row>
        <row r="171">
          <cell r="V171">
            <v>0.60416666666666663</v>
          </cell>
          <cell r="W171">
            <v>0.60763888888888895</v>
          </cell>
        </row>
        <row r="172">
          <cell r="V172">
            <v>0.60763888888888895</v>
          </cell>
          <cell r="W172">
            <v>0.61111111111111105</v>
          </cell>
        </row>
        <row r="173">
          <cell r="V173">
            <v>0.61111111111111105</v>
          </cell>
          <cell r="W173">
            <v>0.61458333333333337</v>
          </cell>
        </row>
        <row r="174">
          <cell r="V174">
            <v>0.61458333333333337</v>
          </cell>
          <cell r="W174">
            <v>0.61805555555555558</v>
          </cell>
        </row>
        <row r="175">
          <cell r="V175">
            <v>0.61805555555555558</v>
          </cell>
          <cell r="W175">
            <v>0.62152777777777779</v>
          </cell>
        </row>
        <row r="176">
          <cell r="V176">
            <v>0.62152777777777779</v>
          </cell>
          <cell r="W176">
            <v>0.625</v>
          </cell>
        </row>
        <row r="177">
          <cell r="V177">
            <v>0.625</v>
          </cell>
          <cell r="W177">
            <v>0.62847222222222221</v>
          </cell>
        </row>
        <row r="178">
          <cell r="V178">
            <v>0.62847222222222221</v>
          </cell>
          <cell r="W178">
            <v>0.63194444444444442</v>
          </cell>
        </row>
        <row r="179">
          <cell r="V179">
            <v>0.63194444444444442</v>
          </cell>
          <cell r="W179">
            <v>0.63541666666666663</v>
          </cell>
        </row>
        <row r="180">
          <cell r="V180">
            <v>0.63541666666666663</v>
          </cell>
          <cell r="W180">
            <v>0.63888888888888895</v>
          </cell>
        </row>
        <row r="181">
          <cell r="V181">
            <v>0.63888888888888895</v>
          </cell>
          <cell r="W181">
            <v>0.64236111111111105</v>
          </cell>
        </row>
        <row r="182">
          <cell r="V182">
            <v>0.64236111111111105</v>
          </cell>
          <cell r="W182">
            <v>0.64583333333333337</v>
          </cell>
        </row>
        <row r="183">
          <cell r="V183">
            <v>0.64583333333333337</v>
          </cell>
          <cell r="W183">
            <v>0.64930555555555558</v>
          </cell>
        </row>
        <row r="184">
          <cell r="V184">
            <v>0.64930555555555558</v>
          </cell>
          <cell r="W184">
            <v>0.65277777777777779</v>
          </cell>
        </row>
        <row r="185">
          <cell r="V185">
            <v>0.65277777777777779</v>
          </cell>
          <cell r="W185">
            <v>0.65625</v>
          </cell>
        </row>
        <row r="186">
          <cell r="V186">
            <v>0.65625</v>
          </cell>
          <cell r="W186">
            <v>0.65972222222222221</v>
          </cell>
        </row>
        <row r="187">
          <cell r="V187">
            <v>0.65972222222222221</v>
          </cell>
          <cell r="W187">
            <v>0.66319444444444442</v>
          </cell>
        </row>
        <row r="188">
          <cell r="V188">
            <v>0.66319444444444442</v>
          </cell>
          <cell r="W188">
            <v>0.66666666666666663</v>
          </cell>
        </row>
        <row r="189">
          <cell r="V189">
            <v>0.66666666666666663</v>
          </cell>
          <cell r="W189">
            <v>0.67013888888888884</v>
          </cell>
        </row>
        <row r="190">
          <cell r="V190">
            <v>0.67013888888888884</v>
          </cell>
          <cell r="W190">
            <v>0.67361111111111116</v>
          </cell>
        </row>
        <row r="191">
          <cell r="V191">
            <v>0.67361111111111116</v>
          </cell>
          <cell r="W191">
            <v>0.67708333333333337</v>
          </cell>
        </row>
        <row r="192">
          <cell r="V192">
            <v>0.67708333333333337</v>
          </cell>
          <cell r="W192">
            <v>0.68055555555555547</v>
          </cell>
        </row>
        <row r="193">
          <cell r="V193">
            <v>0.68055555555555547</v>
          </cell>
          <cell r="W193">
            <v>0.68402777777777779</v>
          </cell>
        </row>
        <row r="194">
          <cell r="V194">
            <v>0.68402777777777779</v>
          </cell>
          <cell r="W194">
            <v>0.6875</v>
          </cell>
        </row>
        <row r="195">
          <cell r="V195">
            <v>0.6875</v>
          </cell>
          <cell r="W195">
            <v>0.69097222222222221</v>
          </cell>
        </row>
        <row r="196">
          <cell r="V196">
            <v>0.69097222222222221</v>
          </cell>
          <cell r="W196">
            <v>0.69444444444444453</v>
          </cell>
        </row>
        <row r="197">
          <cell r="V197">
            <v>0.69444444444444453</v>
          </cell>
          <cell r="W197">
            <v>0.69791666666666663</v>
          </cell>
        </row>
        <row r="198">
          <cell r="V198">
            <v>0.69791666666666663</v>
          </cell>
          <cell r="W198">
            <v>0.70138888888888884</v>
          </cell>
        </row>
        <row r="199">
          <cell r="V199">
            <v>0.70138888888888884</v>
          </cell>
          <cell r="W199">
            <v>0.70486111111111116</v>
          </cell>
        </row>
        <row r="200">
          <cell r="V200">
            <v>0.70486111111111116</v>
          </cell>
          <cell r="W200">
            <v>0.70833333333333337</v>
          </cell>
        </row>
        <row r="201">
          <cell r="V201">
            <v>0.70833333333333337</v>
          </cell>
          <cell r="W201">
            <v>0.71180555555555547</v>
          </cell>
        </row>
        <row r="202">
          <cell r="V202">
            <v>0.71180555555555547</v>
          </cell>
          <cell r="W202">
            <v>0.71527777777777779</v>
          </cell>
        </row>
        <row r="203">
          <cell r="V203">
            <v>0.71527777777777779</v>
          </cell>
          <cell r="W203">
            <v>0.71875</v>
          </cell>
        </row>
        <row r="204">
          <cell r="V204">
            <v>0.71875</v>
          </cell>
          <cell r="W204">
            <v>0.72222222222222221</v>
          </cell>
        </row>
        <row r="205">
          <cell r="V205">
            <v>0.72222222222222221</v>
          </cell>
          <cell r="W205">
            <v>0.72569444444444453</v>
          </cell>
        </row>
        <row r="206">
          <cell r="V206">
            <v>0.72569444444444453</v>
          </cell>
          <cell r="W206">
            <v>0.72916666666666663</v>
          </cell>
        </row>
        <row r="207">
          <cell r="V207">
            <v>0.72916666666666663</v>
          </cell>
          <cell r="W207">
            <v>0.73263888888888884</v>
          </cell>
        </row>
        <row r="208">
          <cell r="V208">
            <v>0.73263888888888884</v>
          </cell>
          <cell r="W208">
            <v>0.73611111111111116</v>
          </cell>
        </row>
        <row r="209">
          <cell r="V209">
            <v>0.73611111111111116</v>
          </cell>
          <cell r="W209">
            <v>0.73958333333333337</v>
          </cell>
        </row>
        <row r="210">
          <cell r="V210">
            <v>0.73958333333333337</v>
          </cell>
          <cell r="W210">
            <v>0.74305555555555547</v>
          </cell>
        </row>
        <row r="211">
          <cell r="V211">
            <v>0.74305555555555547</v>
          </cell>
          <cell r="W211">
            <v>0.74652777777777779</v>
          </cell>
        </row>
        <row r="212">
          <cell r="V212">
            <v>0.74652777777777779</v>
          </cell>
          <cell r="W212">
            <v>0.75</v>
          </cell>
        </row>
        <row r="213">
          <cell r="V213">
            <v>0.75</v>
          </cell>
          <cell r="W213">
            <v>0.75347222222222221</v>
          </cell>
        </row>
        <row r="214">
          <cell r="V214">
            <v>0.75347222222222221</v>
          </cell>
          <cell r="W214">
            <v>0.75694444444444453</v>
          </cell>
        </row>
        <row r="215">
          <cell r="V215">
            <v>0.75694444444444453</v>
          </cell>
          <cell r="W215">
            <v>0.76041666666666663</v>
          </cell>
        </row>
        <row r="216">
          <cell r="V216">
            <v>0.76041666666666663</v>
          </cell>
          <cell r="W216">
            <v>0.76388888888888884</v>
          </cell>
        </row>
        <row r="217">
          <cell r="V217">
            <v>0.76388888888888884</v>
          </cell>
          <cell r="W217">
            <v>0.76736111111111116</v>
          </cell>
        </row>
        <row r="218">
          <cell r="V218">
            <v>0.76736111111111116</v>
          </cell>
          <cell r="W218">
            <v>0.77083333333333337</v>
          </cell>
        </row>
        <row r="219">
          <cell r="V219">
            <v>0.77083333333333337</v>
          </cell>
          <cell r="W219">
            <v>0.77430555555555547</v>
          </cell>
        </row>
        <row r="220">
          <cell r="V220">
            <v>0.77430555555555547</v>
          </cell>
          <cell r="W220">
            <v>0.77777777777777779</v>
          </cell>
        </row>
        <row r="221">
          <cell r="V221">
            <v>0.77777777777777779</v>
          </cell>
          <cell r="W221">
            <v>0.78125</v>
          </cell>
        </row>
        <row r="222">
          <cell r="V222">
            <v>0.78125</v>
          </cell>
          <cell r="W222">
            <v>0.78472222222222221</v>
          </cell>
        </row>
        <row r="223">
          <cell r="V223">
            <v>0.78472222222222221</v>
          </cell>
          <cell r="W223">
            <v>0.78819444444444453</v>
          </cell>
        </row>
        <row r="224">
          <cell r="V224">
            <v>0.78819444444444453</v>
          </cell>
          <cell r="W224">
            <v>0.79166666666666663</v>
          </cell>
        </row>
      </sheetData>
      <sheetData sheetId="3">
        <row r="2">
          <cell r="F2" t="str">
            <v>ALL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s"/>
      <sheetName val="Data"/>
      <sheetName val="PictureList"/>
      <sheetName val="Menu"/>
      <sheetName val="Volume Summary"/>
      <sheetName val="Vol Sum 30 Min"/>
      <sheetName val="Vol Sum 60 Min"/>
      <sheetName val="Class Summary"/>
      <sheetName val="ARX Class Summary"/>
      <sheetName val="Speed Summary"/>
      <sheetName val="Vol Graph"/>
      <sheetName val="ARX Key"/>
      <sheetName val="Site Pl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s"/>
      <sheetName val="Data"/>
      <sheetName val="PictureList"/>
      <sheetName val="Menu"/>
      <sheetName val="Volume Summary"/>
      <sheetName val="Vol Sum 30 Min"/>
      <sheetName val="Vol Sum 60 Min"/>
      <sheetName val="Class Summary"/>
      <sheetName val="ARX Class Summary"/>
      <sheetName val="Speed Summary"/>
      <sheetName val="Vol Graph"/>
      <sheetName val="ARX Key"/>
      <sheetName val="Site Plans"/>
    </sheetNames>
    <sheetDataSet>
      <sheetData sheetId="0">
        <row r="5">
          <cell r="N5" t="str">
            <v>1. A534 Wrexham Road  - T/P, south east of Ridley &amp; junction with A49</v>
          </cell>
        </row>
        <row r="6">
          <cell r="N6" t="str">
            <v>2. A534 Wrexham Road  - bend hazard warning sign, west of Faddiley</v>
          </cell>
        </row>
        <row r="7">
          <cell r="N7" t="str">
            <v>3. A534 Wrexham Road  - speed limit repeat sign, between Faddiley Bank Lane &amp; Willbank Lane</v>
          </cell>
        </row>
        <row r="8">
          <cell r="N8" t="str">
            <v>4. A534 Wrexham Road  - T/P,between Brindley Hall Rd &amp; Whitehaven Lane</v>
          </cell>
        </row>
        <row r="9">
          <cell r="N9" t="str">
            <v>5. A534 Wrexham Road  - adjacent BT post &amp; Walleys Lane Junction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5"/>
  <sheetViews>
    <sheetView showGridLines="0" tabSelected="1" workbookViewId="0"/>
  </sheetViews>
  <sheetFormatPr defaultColWidth="7.7109375" defaultRowHeight="20.100000000000001" customHeight="1"/>
  <cols>
    <col min="1" max="5" width="7.7109375" style="22" customWidth="1"/>
    <col min="6" max="6" width="11.7109375" style="22" customWidth="1"/>
    <col min="7" max="10" width="7.7109375" style="22" customWidth="1"/>
    <col min="11" max="16384" width="7.7109375" style="22"/>
  </cols>
  <sheetData>
    <row r="2" spans="2:17" ht="20.100000000000001" customHeight="1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s="21" customFormat="1" ht="20.100000000000001" customHeight="1"/>
    <row r="6" spans="2:17" ht="15" customHeight="1"/>
    <row r="7" spans="2:17" ht="18.75" customHeight="1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36" t="s">
        <v>0</v>
      </c>
    </row>
    <row r="9" spans="2:17" ht="20.100000000000001" customHeight="1">
      <c r="C9" s="25" t="s">
        <v>1</v>
      </c>
      <c r="D9" s="26"/>
      <c r="F9" s="29" t="s">
        <v>2</v>
      </c>
      <c r="G9" s="29"/>
      <c r="H9" s="29"/>
      <c r="I9" s="29"/>
    </row>
    <row r="10" spans="2:17" ht="20.100000000000001" customHeight="1">
      <c r="C10" s="25" t="s">
        <v>3</v>
      </c>
      <c r="D10" s="26"/>
      <c r="F10" s="29" t="s">
        <v>4</v>
      </c>
      <c r="G10" s="29"/>
      <c r="H10" s="29"/>
      <c r="I10" s="29"/>
    </row>
    <row r="11" spans="2:17" ht="20.100000000000001" customHeight="1">
      <c r="C11" s="25" t="s">
        <v>5</v>
      </c>
      <c r="D11" s="26"/>
      <c r="F11" s="116" t="s">
        <v>59</v>
      </c>
      <c r="G11" s="29"/>
      <c r="H11" s="29"/>
      <c r="I11" s="29"/>
    </row>
    <row r="12" spans="2:17" ht="20.100000000000001" customHeight="1">
      <c r="C12" s="25"/>
      <c r="D12" s="26"/>
      <c r="F12" s="26"/>
      <c r="G12" s="26"/>
    </row>
    <row r="13" spans="2:17" ht="20.100000000000001" customHeight="1">
      <c r="C13" s="25" t="s">
        <v>6</v>
      </c>
      <c r="D13" s="26"/>
      <c r="F13" s="39" t="s">
        <v>7</v>
      </c>
      <c r="G13" s="29"/>
      <c r="H13" s="29"/>
      <c r="I13" s="29"/>
    </row>
    <row r="14" spans="2:17" ht="20.100000000000001" customHeight="1">
      <c r="C14" s="25" t="s">
        <v>8</v>
      </c>
      <c r="D14" s="26"/>
      <c r="F14" s="30" t="s">
        <v>9</v>
      </c>
      <c r="G14" s="31"/>
      <c r="H14" s="31"/>
      <c r="I14" s="31"/>
    </row>
    <row r="15" spans="2:17" ht="20.100000000000001" customHeight="1">
      <c r="C15" s="25" t="s">
        <v>10</v>
      </c>
      <c r="D15" s="26"/>
      <c r="F15" s="32" t="s">
        <v>11</v>
      </c>
      <c r="G15" s="29"/>
      <c r="H15" s="29"/>
      <c r="I15" s="29"/>
    </row>
    <row r="16" spans="2:17" ht="20.100000000000001" customHeight="1">
      <c r="C16" s="25"/>
      <c r="D16" s="26"/>
      <c r="F16" s="26"/>
      <c r="G16" s="26"/>
      <c r="H16" s="26"/>
      <c r="I16" s="26"/>
      <c r="N16" s="25"/>
    </row>
    <row r="17" spans="2:24" ht="20.100000000000001" customHeight="1">
      <c r="C17" s="25" t="s">
        <v>12</v>
      </c>
      <c r="D17" s="26"/>
      <c r="F17" s="135" t="s">
        <v>69</v>
      </c>
      <c r="G17" s="135"/>
      <c r="H17" s="135"/>
      <c r="I17" s="135"/>
    </row>
    <row r="18" spans="2:24" ht="20.100000000000001" customHeight="1">
      <c r="C18" s="25"/>
      <c r="D18" s="26"/>
    </row>
    <row r="19" spans="2:24" ht="20.100000000000001" customHeight="1">
      <c r="C19" s="25" t="s">
        <v>13</v>
      </c>
      <c r="D19" s="26"/>
      <c r="F19" s="136" t="s">
        <v>70</v>
      </c>
      <c r="G19" s="137"/>
      <c r="H19" s="137"/>
      <c r="I19" s="137"/>
      <c r="J19" s="137"/>
      <c r="K19" s="137"/>
      <c r="L19" s="137"/>
      <c r="M19" s="138"/>
      <c r="N19" s="35"/>
      <c r="O19" s="34"/>
      <c r="P19" s="34"/>
      <c r="Q19" s="34"/>
      <c r="R19" s="34"/>
    </row>
    <row r="20" spans="2:24" ht="20.100000000000001" customHeight="1">
      <c r="B20" s="25"/>
      <c r="F20" s="139"/>
      <c r="G20" s="140"/>
      <c r="H20" s="140"/>
      <c r="I20" s="140"/>
      <c r="J20" s="140"/>
      <c r="K20" s="140"/>
      <c r="L20" s="140"/>
      <c r="M20" s="141"/>
      <c r="N20" s="34"/>
      <c r="O20" s="34"/>
      <c r="P20" s="34"/>
      <c r="Q20" s="34"/>
      <c r="R20" s="34"/>
    </row>
    <row r="21" spans="2:24" ht="20.100000000000001" customHeight="1">
      <c r="B21" s="25"/>
      <c r="F21" s="139"/>
      <c r="G21" s="140"/>
      <c r="H21" s="140"/>
      <c r="I21" s="140"/>
      <c r="J21" s="140"/>
      <c r="K21" s="140"/>
      <c r="L21" s="140"/>
      <c r="M21" s="141"/>
      <c r="N21" s="34"/>
      <c r="O21" s="34"/>
      <c r="P21" s="34"/>
      <c r="Q21" s="34"/>
      <c r="R21" s="34"/>
    </row>
    <row r="22" spans="2:24" ht="20.100000000000001" customHeight="1">
      <c r="B22" s="25"/>
      <c r="F22" s="142"/>
      <c r="G22" s="143"/>
      <c r="H22" s="143"/>
      <c r="I22" s="143"/>
      <c r="J22" s="143"/>
      <c r="K22" s="143"/>
      <c r="L22" s="143"/>
      <c r="M22" s="144"/>
      <c r="N22" s="34"/>
      <c r="O22" s="34"/>
      <c r="P22" s="34"/>
      <c r="Q22" s="34"/>
    </row>
    <row r="23" spans="2:24" ht="20.100000000000001" customHeight="1">
      <c r="B23" s="27" t="s">
        <v>14</v>
      </c>
      <c r="C23" s="28"/>
      <c r="D23" s="28"/>
      <c r="E23" s="28"/>
      <c r="F23" s="33"/>
      <c r="G23" s="33"/>
      <c r="H23" s="33"/>
      <c r="I23" s="33"/>
      <c r="J23" s="33"/>
      <c r="K23" s="33"/>
      <c r="L23" s="28"/>
      <c r="M23" s="28"/>
      <c r="N23" s="28"/>
      <c r="O23" s="28"/>
      <c r="P23" s="28"/>
      <c r="Q23" s="37"/>
      <c r="R23" s="28"/>
      <c r="S23" s="38"/>
      <c r="T23" s="38"/>
      <c r="U23" s="38"/>
      <c r="V23" s="38"/>
      <c r="W23" s="38"/>
      <c r="X23" s="38"/>
    </row>
    <row r="24" spans="2:24" ht="20.100000000000001" customHeight="1">
      <c r="B24" s="27" t="s">
        <v>15</v>
      </c>
      <c r="C24" s="28"/>
      <c r="D24" s="28"/>
      <c r="E24" s="28"/>
      <c r="F24" s="33"/>
      <c r="G24" s="33"/>
      <c r="H24" s="33"/>
      <c r="I24" s="33"/>
      <c r="J24" s="33"/>
      <c r="K24" s="33"/>
      <c r="L24" s="28"/>
      <c r="M24" s="28"/>
      <c r="N24" s="28"/>
      <c r="O24" s="28"/>
      <c r="P24" s="28"/>
      <c r="Q24" s="37"/>
      <c r="R24" s="28"/>
      <c r="S24" s="38"/>
      <c r="T24" s="38"/>
      <c r="U24" s="38"/>
      <c r="V24" s="38"/>
      <c r="W24" s="38"/>
      <c r="X24" s="38"/>
    </row>
    <row r="25" spans="2:24" ht="20.100000000000001" customHeight="1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</sheetData>
  <mergeCells count="2">
    <mergeCell ref="F17:I17"/>
    <mergeCell ref="F19:M22"/>
  </mergeCells>
  <printOptions horizontalCentered="1" verticalCentered="1"/>
  <pageMargins left="0" right="0" top="0" bottom="0" header="0" footer="0"/>
  <pageSetup paperSize="9" fitToHeight="0" orientation="landscape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422"/>
  <sheetViews>
    <sheetView showGridLines="0" zoomScale="85" zoomScaleNormal="85" workbookViewId="0"/>
  </sheetViews>
  <sheetFormatPr defaultColWidth="9.140625" defaultRowHeight="15.75" customHeight="1"/>
  <cols>
    <col min="1" max="15" width="7.140625" style="44" customWidth="1"/>
    <col min="16" max="16" width="11.5703125" style="44" customWidth="1"/>
    <col min="17" max="17" width="7.140625" style="71" customWidth="1"/>
    <col min="18" max="20" width="7.140625" style="44" customWidth="1"/>
    <col min="21" max="21" width="11.140625" style="44" customWidth="1"/>
    <col min="22" max="16384" width="9.140625" style="44"/>
  </cols>
  <sheetData>
    <row r="1" spans="1:21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42"/>
      <c r="U1" s="45"/>
    </row>
    <row r="2" spans="1:21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47"/>
      <c r="U2" s="45"/>
    </row>
    <row r="3" spans="1:21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47"/>
      <c r="U3" s="45"/>
    </row>
    <row r="4" spans="1:21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22</v>
      </c>
      <c r="O4" s="42"/>
      <c r="P4" s="42"/>
      <c r="Q4" s="42"/>
      <c r="R4" s="42"/>
      <c r="S4" s="47"/>
      <c r="T4" s="47"/>
      <c r="U4" s="45"/>
    </row>
    <row r="5" spans="1:21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43433</v>
      </c>
      <c r="O5" s="145"/>
      <c r="P5" s="42"/>
      <c r="Q5" s="42"/>
      <c r="R5" s="42"/>
      <c r="S5" s="47"/>
      <c r="T5" s="47"/>
      <c r="U5" s="45"/>
    </row>
    <row r="6" spans="1:21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5"/>
    </row>
    <row r="8" spans="1:21" ht="15.75" customHeight="1">
      <c r="A8" s="51"/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8"/>
    </row>
    <row r="9" spans="1:21" ht="15.75" customHeight="1">
      <c r="A9" s="51"/>
      <c r="B9" s="154" t="s">
        <v>32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6"/>
    </row>
    <row r="10" spans="1:21" ht="15.75" customHeight="1">
      <c r="A10" s="101"/>
      <c r="B10" s="157" t="s">
        <v>46</v>
      </c>
      <c r="C10" s="158"/>
      <c r="D10" s="158"/>
      <c r="E10" s="158"/>
      <c r="F10" s="158"/>
      <c r="G10" s="158"/>
      <c r="H10" s="158"/>
      <c r="I10" s="158"/>
      <c r="J10" s="159"/>
      <c r="K10" s="157" t="s">
        <v>47</v>
      </c>
      <c r="L10" s="158"/>
      <c r="M10" s="158"/>
      <c r="N10" s="158"/>
      <c r="O10" s="158"/>
      <c r="P10" s="158"/>
      <c r="Q10" s="158"/>
      <c r="R10" s="158"/>
      <c r="S10" s="159"/>
    </row>
    <row r="11" spans="1:21" s="70" customFormat="1" ht="15.75" customHeight="1">
      <c r="A11" s="73"/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2" t="s">
        <v>37</v>
      </c>
      <c r="I11" s="75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2" t="s">
        <v>37</v>
      </c>
      <c r="R11" s="75" t="s">
        <v>38</v>
      </c>
      <c r="S11" s="76" t="s">
        <v>39</v>
      </c>
    </row>
    <row r="12" spans="1:21" ht="15.75" customHeight="1">
      <c r="A12" s="57">
        <v>0.22916666666666699</v>
      </c>
      <c r="B12" s="102">
        <v>4</v>
      </c>
      <c r="C12" s="103">
        <v>1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2</v>
      </c>
      <c r="J12" s="104">
        <f t="shared" ref="J12:J37" si="0">SUM(B12:I12)</f>
        <v>7</v>
      </c>
      <c r="K12" s="102">
        <v>1</v>
      </c>
      <c r="L12" s="103">
        <v>1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4">
        <f t="shared" ref="S12:S37" si="1">SUM(K12:R12)</f>
        <v>2</v>
      </c>
    </row>
    <row r="13" spans="1:21" ht="15.75" customHeight="1">
      <c r="A13" s="58">
        <f t="shared" ref="A13:A18" si="2">A12+"00:15"</f>
        <v>0.23958333333333365</v>
      </c>
      <c r="B13" s="105">
        <v>4</v>
      </c>
      <c r="C13" s="106">
        <v>1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2</v>
      </c>
      <c r="J13" s="107">
        <f t="shared" si="0"/>
        <v>7</v>
      </c>
      <c r="K13" s="105">
        <v>0</v>
      </c>
      <c r="L13" s="106">
        <v>1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7">
        <f t="shared" si="1"/>
        <v>1</v>
      </c>
    </row>
    <row r="14" spans="1:21" ht="15.75" customHeight="1">
      <c r="A14" s="62" t="s">
        <v>40</v>
      </c>
      <c r="B14" s="62">
        <f t="shared" ref="B14:I14" si="3">SUM(B12:B13)</f>
        <v>8</v>
      </c>
      <c r="C14" s="108">
        <f t="shared" si="3"/>
        <v>2</v>
      </c>
      <c r="D14" s="108">
        <f t="shared" si="3"/>
        <v>0</v>
      </c>
      <c r="E14" s="108">
        <f t="shared" si="3"/>
        <v>0</v>
      </c>
      <c r="F14" s="108">
        <f t="shared" si="3"/>
        <v>0</v>
      </c>
      <c r="G14" s="108">
        <f t="shared" si="3"/>
        <v>0</v>
      </c>
      <c r="H14" s="108">
        <f t="shared" si="3"/>
        <v>0</v>
      </c>
      <c r="I14" s="108">
        <f t="shared" si="3"/>
        <v>4</v>
      </c>
      <c r="J14" s="69">
        <f t="shared" si="0"/>
        <v>14</v>
      </c>
      <c r="K14" s="62">
        <f t="shared" ref="K14:R14" si="4">SUM(K12:K13)</f>
        <v>1</v>
      </c>
      <c r="L14" s="108">
        <f t="shared" si="4"/>
        <v>2</v>
      </c>
      <c r="M14" s="108">
        <f t="shared" si="4"/>
        <v>0</v>
      </c>
      <c r="N14" s="108">
        <f t="shared" si="4"/>
        <v>0</v>
      </c>
      <c r="O14" s="108">
        <f t="shared" si="4"/>
        <v>0</v>
      </c>
      <c r="P14" s="108">
        <f t="shared" si="4"/>
        <v>0</v>
      </c>
      <c r="Q14" s="108">
        <f t="shared" si="4"/>
        <v>0</v>
      </c>
      <c r="R14" s="108">
        <f t="shared" si="4"/>
        <v>0</v>
      </c>
      <c r="S14" s="69">
        <f t="shared" si="1"/>
        <v>3</v>
      </c>
    </row>
    <row r="15" spans="1:21" ht="15.75" customHeight="1">
      <c r="A15" s="58">
        <f>A13+"00:15"</f>
        <v>0.25000000000000033</v>
      </c>
      <c r="B15" s="102">
        <v>7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12</v>
      </c>
      <c r="J15" s="104">
        <f t="shared" si="0"/>
        <v>19</v>
      </c>
      <c r="K15" s="102">
        <v>5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4">
        <f t="shared" si="1"/>
        <v>5</v>
      </c>
    </row>
    <row r="16" spans="1:21" ht="15.75" customHeight="1">
      <c r="A16" s="58">
        <f t="shared" si="2"/>
        <v>0.26041666666666702</v>
      </c>
      <c r="B16" s="105">
        <v>5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1</v>
      </c>
      <c r="I16" s="106">
        <v>10</v>
      </c>
      <c r="J16" s="107">
        <f t="shared" si="0"/>
        <v>16</v>
      </c>
      <c r="K16" s="105">
        <v>2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1</v>
      </c>
      <c r="S16" s="107">
        <f t="shared" si="1"/>
        <v>3</v>
      </c>
    </row>
    <row r="17" spans="1:19" ht="15.75" customHeight="1">
      <c r="A17" s="58">
        <f t="shared" si="2"/>
        <v>0.2708333333333337</v>
      </c>
      <c r="B17" s="105">
        <v>6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1</v>
      </c>
      <c r="I17" s="106">
        <v>8</v>
      </c>
      <c r="J17" s="107">
        <f t="shared" si="0"/>
        <v>15</v>
      </c>
      <c r="K17" s="105">
        <v>2</v>
      </c>
      <c r="L17" s="106">
        <v>2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7">
        <f t="shared" si="1"/>
        <v>4</v>
      </c>
    </row>
    <row r="18" spans="1:19" ht="15.75" customHeight="1">
      <c r="A18" s="58">
        <f t="shared" si="2"/>
        <v>0.28125000000000039</v>
      </c>
      <c r="B18" s="109">
        <v>21</v>
      </c>
      <c r="C18" s="110">
        <v>3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12</v>
      </c>
      <c r="J18" s="111">
        <f t="shared" si="0"/>
        <v>36</v>
      </c>
      <c r="K18" s="109">
        <v>7</v>
      </c>
      <c r="L18" s="110">
        <v>1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1">
        <f t="shared" si="1"/>
        <v>8</v>
      </c>
    </row>
    <row r="19" spans="1:19" ht="15.75" customHeight="1">
      <c r="A19" s="69" t="s">
        <v>41</v>
      </c>
      <c r="B19" s="62">
        <f t="shared" ref="B19:I19" si="5">SUM(B15:B18)</f>
        <v>39</v>
      </c>
      <c r="C19" s="108">
        <f t="shared" si="5"/>
        <v>3</v>
      </c>
      <c r="D19" s="108">
        <f t="shared" si="5"/>
        <v>0</v>
      </c>
      <c r="E19" s="108">
        <f t="shared" si="5"/>
        <v>0</v>
      </c>
      <c r="F19" s="108">
        <f t="shared" si="5"/>
        <v>0</v>
      </c>
      <c r="G19" s="108">
        <f t="shared" si="5"/>
        <v>0</v>
      </c>
      <c r="H19" s="108">
        <f t="shared" si="5"/>
        <v>2</v>
      </c>
      <c r="I19" s="108">
        <f t="shared" si="5"/>
        <v>42</v>
      </c>
      <c r="J19" s="69">
        <f t="shared" si="0"/>
        <v>86</v>
      </c>
      <c r="K19" s="62">
        <f t="shared" ref="K19:R19" si="6">SUM(K15:K18)</f>
        <v>16</v>
      </c>
      <c r="L19" s="108">
        <f t="shared" si="6"/>
        <v>3</v>
      </c>
      <c r="M19" s="108">
        <f t="shared" si="6"/>
        <v>0</v>
      </c>
      <c r="N19" s="108">
        <f t="shared" si="6"/>
        <v>0</v>
      </c>
      <c r="O19" s="108">
        <f t="shared" si="6"/>
        <v>0</v>
      </c>
      <c r="P19" s="108">
        <f t="shared" si="6"/>
        <v>0</v>
      </c>
      <c r="Q19" s="108">
        <f t="shared" si="6"/>
        <v>0</v>
      </c>
      <c r="R19" s="108">
        <f t="shared" si="6"/>
        <v>1</v>
      </c>
      <c r="S19" s="69">
        <f t="shared" si="1"/>
        <v>20</v>
      </c>
    </row>
    <row r="20" spans="1:19" ht="15.75" customHeight="1">
      <c r="A20" s="58">
        <f>A18+"00:15"</f>
        <v>0.29166666666666707</v>
      </c>
      <c r="B20" s="102">
        <v>20</v>
      </c>
      <c r="C20" s="103">
        <v>1</v>
      </c>
      <c r="D20" s="103">
        <v>2</v>
      </c>
      <c r="E20" s="103">
        <v>0</v>
      </c>
      <c r="F20" s="103">
        <v>0</v>
      </c>
      <c r="G20" s="103">
        <v>0</v>
      </c>
      <c r="H20" s="103">
        <v>0</v>
      </c>
      <c r="I20" s="103">
        <v>21</v>
      </c>
      <c r="J20" s="104">
        <f t="shared" si="0"/>
        <v>44</v>
      </c>
      <c r="K20" s="102">
        <v>11</v>
      </c>
      <c r="L20" s="103">
        <v>2</v>
      </c>
      <c r="M20" s="103">
        <v>1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4">
        <f t="shared" si="1"/>
        <v>14</v>
      </c>
    </row>
    <row r="21" spans="1:19" ht="15.75" customHeight="1">
      <c r="A21" s="58">
        <f t="shared" ref="A21:A23" si="7">A20+"00:15"</f>
        <v>0.30208333333333376</v>
      </c>
      <c r="B21" s="105">
        <v>22</v>
      </c>
      <c r="C21" s="106">
        <v>2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16</v>
      </c>
      <c r="J21" s="107">
        <f t="shared" si="0"/>
        <v>40</v>
      </c>
      <c r="K21" s="105">
        <v>13</v>
      </c>
      <c r="L21" s="106">
        <v>1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1</v>
      </c>
      <c r="S21" s="107">
        <f t="shared" si="1"/>
        <v>15</v>
      </c>
    </row>
    <row r="22" spans="1:19" ht="15.75" customHeight="1">
      <c r="A22" s="58">
        <f t="shared" si="7"/>
        <v>0.31250000000000044</v>
      </c>
      <c r="B22" s="105">
        <v>13</v>
      </c>
      <c r="C22" s="106">
        <v>1</v>
      </c>
      <c r="D22" s="106">
        <v>3</v>
      </c>
      <c r="E22" s="106">
        <v>0</v>
      </c>
      <c r="F22" s="106">
        <v>0</v>
      </c>
      <c r="G22" s="106">
        <v>0</v>
      </c>
      <c r="H22" s="106">
        <v>0</v>
      </c>
      <c r="I22" s="106">
        <v>38</v>
      </c>
      <c r="J22" s="107">
        <f t="shared" si="0"/>
        <v>55</v>
      </c>
      <c r="K22" s="105">
        <v>5</v>
      </c>
      <c r="L22" s="106">
        <v>2</v>
      </c>
      <c r="M22" s="106">
        <v>2</v>
      </c>
      <c r="N22" s="106">
        <v>0</v>
      </c>
      <c r="O22" s="106">
        <v>0</v>
      </c>
      <c r="P22" s="106">
        <v>0</v>
      </c>
      <c r="Q22" s="106">
        <v>1</v>
      </c>
      <c r="R22" s="106">
        <v>3</v>
      </c>
      <c r="S22" s="107">
        <f t="shared" si="1"/>
        <v>13</v>
      </c>
    </row>
    <row r="23" spans="1:19" ht="15.75" customHeight="1">
      <c r="A23" s="58">
        <f t="shared" si="7"/>
        <v>0.32291666666666713</v>
      </c>
      <c r="B23" s="109">
        <v>26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28</v>
      </c>
      <c r="J23" s="111">
        <f t="shared" si="0"/>
        <v>54</v>
      </c>
      <c r="K23" s="109">
        <v>18</v>
      </c>
      <c r="L23" s="110">
        <v>0</v>
      </c>
      <c r="M23" s="110">
        <v>1</v>
      </c>
      <c r="N23" s="110">
        <v>0</v>
      </c>
      <c r="O23" s="110">
        <v>0</v>
      </c>
      <c r="P23" s="110">
        <v>0</v>
      </c>
      <c r="Q23" s="110">
        <v>0</v>
      </c>
      <c r="R23" s="110">
        <v>17</v>
      </c>
      <c r="S23" s="111">
        <f t="shared" si="1"/>
        <v>36</v>
      </c>
    </row>
    <row r="24" spans="1:19" ht="15.75" customHeight="1">
      <c r="A24" s="69" t="s">
        <v>41</v>
      </c>
      <c r="B24" s="62">
        <f t="shared" ref="B24:I24" si="8">SUM(B20:B23)</f>
        <v>81</v>
      </c>
      <c r="C24" s="108">
        <f t="shared" si="8"/>
        <v>4</v>
      </c>
      <c r="D24" s="108">
        <f t="shared" si="8"/>
        <v>5</v>
      </c>
      <c r="E24" s="108">
        <f t="shared" si="8"/>
        <v>0</v>
      </c>
      <c r="F24" s="108">
        <f t="shared" si="8"/>
        <v>0</v>
      </c>
      <c r="G24" s="108">
        <f t="shared" si="8"/>
        <v>0</v>
      </c>
      <c r="H24" s="108">
        <f t="shared" si="8"/>
        <v>0</v>
      </c>
      <c r="I24" s="108">
        <f t="shared" si="8"/>
        <v>103</v>
      </c>
      <c r="J24" s="69">
        <f t="shared" si="0"/>
        <v>193</v>
      </c>
      <c r="K24" s="62">
        <f t="shared" ref="K24:R24" si="9">SUM(K20:K23)</f>
        <v>47</v>
      </c>
      <c r="L24" s="108">
        <f t="shared" si="9"/>
        <v>5</v>
      </c>
      <c r="M24" s="108">
        <f t="shared" si="9"/>
        <v>4</v>
      </c>
      <c r="N24" s="108">
        <f t="shared" si="9"/>
        <v>0</v>
      </c>
      <c r="O24" s="108">
        <f t="shared" si="9"/>
        <v>0</v>
      </c>
      <c r="P24" s="108">
        <f t="shared" si="9"/>
        <v>0</v>
      </c>
      <c r="Q24" s="108">
        <f t="shared" si="9"/>
        <v>1</v>
      </c>
      <c r="R24" s="108">
        <f t="shared" si="9"/>
        <v>21</v>
      </c>
      <c r="S24" s="69">
        <f t="shared" si="1"/>
        <v>78</v>
      </c>
    </row>
    <row r="25" spans="1:19" ht="15.75" customHeight="1">
      <c r="A25" s="58">
        <f>A23+"00:15"</f>
        <v>0.33333333333333381</v>
      </c>
      <c r="B25" s="102">
        <v>16</v>
      </c>
      <c r="C25" s="103">
        <v>2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20</v>
      </c>
      <c r="J25" s="104">
        <f t="shared" si="0"/>
        <v>38</v>
      </c>
      <c r="K25" s="102">
        <v>10</v>
      </c>
      <c r="L25" s="103">
        <v>1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17</v>
      </c>
      <c r="S25" s="104">
        <f t="shared" si="1"/>
        <v>28</v>
      </c>
    </row>
    <row r="26" spans="1:19" ht="15.75" customHeight="1">
      <c r="A26" s="58">
        <f t="shared" ref="A26:A28" si="10">A25+"00:15"</f>
        <v>0.3437500000000005</v>
      </c>
      <c r="B26" s="105">
        <v>17</v>
      </c>
      <c r="C26" s="106">
        <v>0</v>
      </c>
      <c r="D26" s="106">
        <v>0</v>
      </c>
      <c r="E26" s="106">
        <v>1</v>
      </c>
      <c r="F26" s="106">
        <v>0</v>
      </c>
      <c r="G26" s="106">
        <v>0</v>
      </c>
      <c r="H26" s="106">
        <v>0</v>
      </c>
      <c r="I26" s="106">
        <v>16</v>
      </c>
      <c r="J26" s="107">
        <f t="shared" si="0"/>
        <v>34</v>
      </c>
      <c r="K26" s="105">
        <v>9</v>
      </c>
      <c r="L26" s="106">
        <v>1</v>
      </c>
      <c r="M26" s="106">
        <v>0</v>
      </c>
      <c r="N26" s="106">
        <v>1</v>
      </c>
      <c r="O26" s="106">
        <v>0</v>
      </c>
      <c r="P26" s="106">
        <v>0</v>
      </c>
      <c r="Q26" s="106">
        <v>0</v>
      </c>
      <c r="R26" s="106">
        <v>1</v>
      </c>
      <c r="S26" s="107">
        <f t="shared" si="1"/>
        <v>12</v>
      </c>
    </row>
    <row r="27" spans="1:19" ht="15.75" customHeight="1">
      <c r="A27" s="58">
        <f t="shared" si="10"/>
        <v>0.35416666666666718</v>
      </c>
      <c r="B27" s="105">
        <v>7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6</v>
      </c>
      <c r="J27" s="107">
        <f t="shared" si="0"/>
        <v>13</v>
      </c>
      <c r="K27" s="105">
        <v>8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7">
        <f t="shared" si="1"/>
        <v>8</v>
      </c>
    </row>
    <row r="28" spans="1:19" ht="15.75" customHeight="1">
      <c r="A28" s="58">
        <f t="shared" si="10"/>
        <v>0.36458333333333387</v>
      </c>
      <c r="B28" s="109">
        <v>8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7</v>
      </c>
      <c r="J28" s="111">
        <f t="shared" si="0"/>
        <v>15</v>
      </c>
      <c r="K28" s="109">
        <v>6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1">
        <f t="shared" si="1"/>
        <v>6</v>
      </c>
    </row>
    <row r="29" spans="1:19" ht="15.75" customHeight="1">
      <c r="A29" s="69" t="s">
        <v>41</v>
      </c>
      <c r="B29" s="62">
        <f t="shared" ref="B29:I29" si="11">SUM(B25:B28)</f>
        <v>48</v>
      </c>
      <c r="C29" s="108">
        <f t="shared" si="11"/>
        <v>2</v>
      </c>
      <c r="D29" s="108">
        <f t="shared" si="11"/>
        <v>0</v>
      </c>
      <c r="E29" s="108">
        <f t="shared" si="11"/>
        <v>1</v>
      </c>
      <c r="F29" s="108">
        <f t="shared" si="11"/>
        <v>0</v>
      </c>
      <c r="G29" s="108">
        <f t="shared" si="11"/>
        <v>0</v>
      </c>
      <c r="H29" s="108">
        <f t="shared" si="11"/>
        <v>0</v>
      </c>
      <c r="I29" s="108">
        <f t="shared" si="11"/>
        <v>49</v>
      </c>
      <c r="J29" s="69">
        <f t="shared" si="0"/>
        <v>100</v>
      </c>
      <c r="K29" s="62">
        <f t="shared" ref="K29:R29" si="12">SUM(K25:K28)</f>
        <v>33</v>
      </c>
      <c r="L29" s="108">
        <f t="shared" si="12"/>
        <v>2</v>
      </c>
      <c r="M29" s="108">
        <f t="shared" si="12"/>
        <v>0</v>
      </c>
      <c r="N29" s="108">
        <f t="shared" si="12"/>
        <v>1</v>
      </c>
      <c r="O29" s="108">
        <f t="shared" si="12"/>
        <v>0</v>
      </c>
      <c r="P29" s="108">
        <f t="shared" si="12"/>
        <v>0</v>
      </c>
      <c r="Q29" s="108">
        <f t="shared" si="12"/>
        <v>0</v>
      </c>
      <c r="R29" s="108">
        <f t="shared" si="12"/>
        <v>18</v>
      </c>
      <c r="S29" s="69">
        <f t="shared" si="1"/>
        <v>54</v>
      </c>
    </row>
    <row r="30" spans="1:19" ht="15.75" customHeight="1">
      <c r="A30" s="58">
        <f>A28+"00:15"</f>
        <v>0.37500000000000056</v>
      </c>
      <c r="B30" s="102">
        <v>7</v>
      </c>
      <c r="C30" s="103">
        <v>1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1</v>
      </c>
      <c r="J30" s="104">
        <f t="shared" si="0"/>
        <v>9</v>
      </c>
      <c r="K30" s="102">
        <v>5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7</v>
      </c>
      <c r="S30" s="104">
        <f t="shared" si="1"/>
        <v>12</v>
      </c>
    </row>
    <row r="31" spans="1:19" ht="15.75" customHeight="1">
      <c r="A31" s="58">
        <f t="shared" ref="A31:A33" si="13">A30+"00:15"</f>
        <v>0.38541666666666724</v>
      </c>
      <c r="B31" s="105">
        <v>3</v>
      </c>
      <c r="C31" s="106">
        <v>1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4</v>
      </c>
      <c r="J31" s="107">
        <f t="shared" si="0"/>
        <v>8</v>
      </c>
      <c r="K31" s="105">
        <v>1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7">
        <f t="shared" si="1"/>
        <v>1</v>
      </c>
    </row>
    <row r="32" spans="1:19" ht="15.75" customHeight="1">
      <c r="A32" s="58">
        <f t="shared" si="13"/>
        <v>0.39583333333333393</v>
      </c>
      <c r="B32" s="105">
        <v>6</v>
      </c>
      <c r="C32" s="106">
        <v>1</v>
      </c>
      <c r="D32" s="106">
        <v>1</v>
      </c>
      <c r="E32" s="106">
        <v>0</v>
      </c>
      <c r="F32" s="106">
        <v>0</v>
      </c>
      <c r="G32" s="106">
        <v>0</v>
      </c>
      <c r="H32" s="106">
        <v>0</v>
      </c>
      <c r="I32" s="106">
        <v>2</v>
      </c>
      <c r="J32" s="107">
        <f t="shared" si="0"/>
        <v>10</v>
      </c>
      <c r="K32" s="105">
        <v>2</v>
      </c>
      <c r="L32" s="106">
        <v>1</v>
      </c>
      <c r="M32" s="106">
        <v>1</v>
      </c>
      <c r="N32" s="106">
        <v>0</v>
      </c>
      <c r="O32" s="106">
        <v>0</v>
      </c>
      <c r="P32" s="106">
        <v>0</v>
      </c>
      <c r="Q32" s="106">
        <v>0</v>
      </c>
      <c r="R32" s="106">
        <v>0</v>
      </c>
      <c r="S32" s="107">
        <f t="shared" si="1"/>
        <v>4</v>
      </c>
    </row>
    <row r="33" spans="1:19" ht="15.75" customHeight="1">
      <c r="A33" s="58">
        <f t="shared" si="13"/>
        <v>0.40625000000000061</v>
      </c>
      <c r="B33" s="109">
        <v>4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4</v>
      </c>
      <c r="J33" s="111">
        <f t="shared" si="0"/>
        <v>8</v>
      </c>
      <c r="K33" s="109">
        <v>2</v>
      </c>
      <c r="L33" s="110">
        <v>2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1</v>
      </c>
      <c r="S33" s="111">
        <f t="shared" si="1"/>
        <v>5</v>
      </c>
    </row>
    <row r="34" spans="1:19" ht="15.75" customHeight="1">
      <c r="A34" s="69" t="s">
        <v>41</v>
      </c>
      <c r="B34" s="62">
        <f t="shared" ref="B34:I34" si="14">SUM(B30:B33)</f>
        <v>20</v>
      </c>
      <c r="C34" s="108">
        <f t="shared" si="14"/>
        <v>3</v>
      </c>
      <c r="D34" s="108">
        <f t="shared" si="14"/>
        <v>1</v>
      </c>
      <c r="E34" s="108">
        <f t="shared" si="14"/>
        <v>0</v>
      </c>
      <c r="F34" s="108">
        <f t="shared" si="14"/>
        <v>0</v>
      </c>
      <c r="G34" s="108">
        <f t="shared" si="14"/>
        <v>0</v>
      </c>
      <c r="H34" s="108">
        <f t="shared" si="14"/>
        <v>0</v>
      </c>
      <c r="I34" s="108">
        <f t="shared" si="14"/>
        <v>11</v>
      </c>
      <c r="J34" s="69">
        <f t="shared" si="0"/>
        <v>35</v>
      </c>
      <c r="K34" s="62">
        <f t="shared" ref="K34:R34" si="15">SUM(K30:K33)</f>
        <v>10</v>
      </c>
      <c r="L34" s="108">
        <f t="shared" si="15"/>
        <v>3</v>
      </c>
      <c r="M34" s="108">
        <f t="shared" si="15"/>
        <v>1</v>
      </c>
      <c r="N34" s="108">
        <f t="shared" si="15"/>
        <v>0</v>
      </c>
      <c r="O34" s="108">
        <f t="shared" si="15"/>
        <v>0</v>
      </c>
      <c r="P34" s="108">
        <f t="shared" si="15"/>
        <v>0</v>
      </c>
      <c r="Q34" s="108">
        <f t="shared" si="15"/>
        <v>0</v>
      </c>
      <c r="R34" s="108">
        <f t="shared" si="15"/>
        <v>8</v>
      </c>
      <c r="S34" s="69">
        <f t="shared" si="1"/>
        <v>22</v>
      </c>
    </row>
    <row r="35" spans="1:19" ht="15.75" customHeight="1">
      <c r="A35" s="58">
        <f>A33+"00:15"</f>
        <v>0.4166666666666673</v>
      </c>
      <c r="B35" s="102">
        <v>5</v>
      </c>
      <c r="C35" s="103">
        <v>3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9</v>
      </c>
      <c r="J35" s="104">
        <f t="shared" si="0"/>
        <v>17</v>
      </c>
      <c r="K35" s="102">
        <v>6</v>
      </c>
      <c r="L35" s="103">
        <v>1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2</v>
      </c>
      <c r="S35" s="104">
        <f t="shared" si="1"/>
        <v>9</v>
      </c>
    </row>
    <row r="36" spans="1:19" ht="15.75" customHeight="1">
      <c r="A36" s="58">
        <f>A35+"00:15"</f>
        <v>0.42708333333333398</v>
      </c>
      <c r="B36" s="105">
        <v>5</v>
      </c>
      <c r="C36" s="106">
        <v>0</v>
      </c>
      <c r="D36" s="106">
        <v>1</v>
      </c>
      <c r="E36" s="106">
        <v>0</v>
      </c>
      <c r="F36" s="106">
        <v>0</v>
      </c>
      <c r="G36" s="106">
        <v>0</v>
      </c>
      <c r="H36" s="106">
        <v>0</v>
      </c>
      <c r="I36" s="106">
        <v>2</v>
      </c>
      <c r="J36" s="107">
        <f t="shared" si="0"/>
        <v>8</v>
      </c>
      <c r="K36" s="105">
        <v>6</v>
      </c>
      <c r="L36" s="106">
        <v>1</v>
      </c>
      <c r="M36" s="106">
        <v>1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7">
        <f t="shared" si="1"/>
        <v>8</v>
      </c>
    </row>
    <row r="37" spans="1:19" ht="15.75" customHeight="1">
      <c r="A37" s="69" t="s">
        <v>40</v>
      </c>
      <c r="B37" s="62">
        <f t="shared" ref="B37:I37" si="16">SUM(B35:B36)</f>
        <v>10</v>
      </c>
      <c r="C37" s="108">
        <f t="shared" si="16"/>
        <v>3</v>
      </c>
      <c r="D37" s="108">
        <f t="shared" si="16"/>
        <v>1</v>
      </c>
      <c r="E37" s="108">
        <f t="shared" si="16"/>
        <v>0</v>
      </c>
      <c r="F37" s="108">
        <f t="shared" si="16"/>
        <v>0</v>
      </c>
      <c r="G37" s="108">
        <f t="shared" si="16"/>
        <v>0</v>
      </c>
      <c r="H37" s="108">
        <f t="shared" si="16"/>
        <v>0</v>
      </c>
      <c r="I37" s="108">
        <f t="shared" si="16"/>
        <v>11</v>
      </c>
      <c r="J37" s="69">
        <f t="shared" si="0"/>
        <v>25</v>
      </c>
      <c r="K37" s="62">
        <f t="shared" ref="K37:R37" si="17">SUM(K35:K36)</f>
        <v>12</v>
      </c>
      <c r="L37" s="108">
        <f t="shared" si="17"/>
        <v>2</v>
      </c>
      <c r="M37" s="108">
        <f t="shared" si="17"/>
        <v>1</v>
      </c>
      <c r="N37" s="108">
        <f t="shared" si="17"/>
        <v>0</v>
      </c>
      <c r="O37" s="108">
        <f t="shared" si="17"/>
        <v>0</v>
      </c>
      <c r="P37" s="108">
        <f t="shared" si="17"/>
        <v>0</v>
      </c>
      <c r="Q37" s="108">
        <f t="shared" si="17"/>
        <v>0</v>
      </c>
      <c r="R37" s="108">
        <f t="shared" si="17"/>
        <v>2</v>
      </c>
      <c r="S37" s="69">
        <f t="shared" si="1"/>
        <v>17</v>
      </c>
    </row>
    <row r="38" spans="1:19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spans="1:19" ht="15.75" customHeight="1">
      <c r="A39" s="69" t="s">
        <v>39</v>
      </c>
      <c r="B39" s="62">
        <f t="shared" ref="B39:I39" si="18">SUM(B37+B34+B29+B24+B19+B14)</f>
        <v>206</v>
      </c>
      <c r="C39" s="108">
        <f t="shared" si="18"/>
        <v>17</v>
      </c>
      <c r="D39" s="108">
        <f t="shared" si="18"/>
        <v>7</v>
      </c>
      <c r="E39" s="108">
        <f t="shared" si="18"/>
        <v>1</v>
      </c>
      <c r="F39" s="108">
        <f t="shared" si="18"/>
        <v>0</v>
      </c>
      <c r="G39" s="108">
        <f t="shared" si="18"/>
        <v>0</v>
      </c>
      <c r="H39" s="108">
        <f t="shared" si="18"/>
        <v>2</v>
      </c>
      <c r="I39" s="108">
        <f t="shared" si="18"/>
        <v>220</v>
      </c>
      <c r="J39" s="69">
        <f>SUM(B39:I39)</f>
        <v>453</v>
      </c>
      <c r="K39" s="62">
        <f t="shared" ref="K39:R39" si="19">SUM(K37+K34+K29+K24+K19+K14)</f>
        <v>119</v>
      </c>
      <c r="L39" s="108">
        <f t="shared" si="19"/>
        <v>17</v>
      </c>
      <c r="M39" s="108">
        <f t="shared" si="19"/>
        <v>6</v>
      </c>
      <c r="N39" s="108">
        <f t="shared" si="19"/>
        <v>1</v>
      </c>
      <c r="O39" s="108">
        <f t="shared" si="19"/>
        <v>0</v>
      </c>
      <c r="P39" s="108">
        <f t="shared" si="19"/>
        <v>0</v>
      </c>
      <c r="Q39" s="108">
        <f t="shared" si="19"/>
        <v>1</v>
      </c>
      <c r="R39" s="108">
        <f t="shared" si="19"/>
        <v>50</v>
      </c>
      <c r="S39" s="69">
        <f>SUM(K39:R39)</f>
        <v>194</v>
      </c>
    </row>
    <row r="40" spans="1:19" ht="15.75" customHeight="1">
      <c r="Q40" s="44"/>
    </row>
    <row r="41" spans="1:19" ht="15.75" customHeight="1">
      <c r="Q41" s="44"/>
    </row>
    <row r="42" spans="1:19" ht="15.75" customHeight="1">
      <c r="Q42" s="44"/>
    </row>
    <row r="43" spans="1:19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19" ht="15.75" customHeight="1">
      <c r="Q44" s="44"/>
    </row>
    <row r="45" spans="1:19" ht="15.75" customHeight="1">
      <c r="Q45" s="44"/>
    </row>
    <row r="46" spans="1:19" ht="15.75" customHeight="1">
      <c r="Q46" s="44"/>
    </row>
    <row r="47" spans="1:19" ht="15.75" customHeight="1">
      <c r="Q47" s="44"/>
    </row>
    <row r="48" spans="1:19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17" ht="15.75" customHeight="1">
      <c r="Q65" s="44"/>
    </row>
    <row r="66" spans="17:17" ht="15.75" customHeight="1">
      <c r="Q66" s="44"/>
    </row>
    <row r="67" spans="17:17" ht="15.75" customHeight="1">
      <c r="Q67" s="44"/>
    </row>
    <row r="68" spans="17:17" ht="15.75" customHeight="1">
      <c r="Q68" s="44"/>
    </row>
    <row r="69" spans="17:17" ht="15.75" customHeight="1">
      <c r="Q69" s="44"/>
    </row>
    <row r="70" spans="17:17" ht="15.75" customHeight="1">
      <c r="Q70" s="44"/>
    </row>
    <row r="71" spans="17:17" ht="15.75" customHeight="1">
      <c r="Q71" s="44"/>
    </row>
    <row r="72" spans="17:17" ht="15.75" customHeight="1">
      <c r="Q72" s="44"/>
    </row>
    <row r="73" spans="17:17" ht="15.75" customHeight="1">
      <c r="Q73" s="44"/>
    </row>
    <row r="74" spans="17:17" ht="15.75" customHeight="1">
      <c r="Q74" s="44"/>
    </row>
    <row r="75" spans="17:17" ht="15.75" customHeight="1">
      <c r="Q75" s="44"/>
    </row>
    <row r="76" spans="17:17" ht="15.75" customHeight="1">
      <c r="Q76" s="44"/>
    </row>
    <row r="77" spans="17:17" ht="15.75" customHeight="1">
      <c r="Q77" s="44"/>
    </row>
    <row r="78" spans="17:17" ht="15.75" customHeight="1">
      <c r="Q78" s="44"/>
    </row>
    <row r="79" spans="17:17" ht="15.75" customHeight="1">
      <c r="Q79" s="44"/>
    </row>
    <row r="80" spans="17:1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17" ht="15.75" customHeight="1">
      <c r="Q97" s="44"/>
    </row>
    <row r="98" spans="1:17" ht="15.75" customHeight="1">
      <c r="Q98" s="44"/>
    </row>
    <row r="99" spans="1:17" ht="15.75" customHeight="1">
      <c r="Q99" s="44"/>
    </row>
    <row r="100" spans="1:1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7" ht="15.75" customHeight="1">
      <c r="Q101" s="44"/>
    </row>
    <row r="102" spans="1:17" ht="15.75" customHeight="1">
      <c r="Q102" s="44"/>
    </row>
    <row r="103" spans="1:17" ht="15.75" customHeight="1">
      <c r="Q103" s="44"/>
    </row>
    <row r="104" spans="1:17" ht="15.75" customHeight="1">
      <c r="Q104" s="44"/>
    </row>
    <row r="105" spans="1:17" ht="15.75" customHeight="1">
      <c r="Q105" s="44"/>
    </row>
    <row r="106" spans="1:17" ht="15.75" customHeight="1">
      <c r="Q106" s="44"/>
    </row>
    <row r="107" spans="1:17" ht="15.75" customHeight="1">
      <c r="Q107" s="44"/>
    </row>
    <row r="108" spans="1:17" ht="15.75" customHeight="1">
      <c r="Q108" s="44"/>
    </row>
    <row r="109" spans="1:17" ht="15.75" customHeight="1">
      <c r="Q109" s="44"/>
    </row>
    <row r="110" spans="1:17" ht="15.75" customHeight="1">
      <c r="Q110" s="44"/>
    </row>
    <row r="111" spans="1:17" ht="15.75" customHeight="1">
      <c r="Q111" s="44"/>
    </row>
    <row r="112" spans="1:1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17" ht="15.75" customHeight="1">
      <c r="Q129" s="44"/>
    </row>
    <row r="130" spans="1:17" ht="15.75" customHeight="1">
      <c r="Q130" s="44"/>
    </row>
    <row r="131" spans="1:17" ht="15.75" customHeight="1">
      <c r="Q131" s="44"/>
    </row>
    <row r="132" spans="1:17" ht="15.75" customHeight="1">
      <c r="Q132" s="44"/>
    </row>
    <row r="133" spans="1:17" ht="15.75" customHeight="1">
      <c r="Q133" s="44"/>
    </row>
    <row r="134" spans="1:17" ht="15.75" customHeight="1">
      <c r="Q134" s="44"/>
    </row>
    <row r="135" spans="1:17" ht="15.75" customHeight="1">
      <c r="Q135" s="44"/>
    </row>
    <row r="136" spans="1:17" ht="15.75" customHeight="1">
      <c r="Q136" s="44"/>
    </row>
    <row r="137" spans="1:17" ht="15.75" customHeight="1">
      <c r="Q137" s="44"/>
    </row>
    <row r="138" spans="1:17" ht="15.75" customHeight="1">
      <c r="Q138" s="44"/>
    </row>
    <row r="139" spans="1:1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7" ht="15.75" customHeight="1">
      <c r="Q140" s="44"/>
    </row>
    <row r="141" spans="1:17" ht="15.75" customHeight="1">
      <c r="Q141" s="44"/>
    </row>
    <row r="142" spans="1:17" ht="15.75" customHeight="1">
      <c r="Q142" s="44"/>
    </row>
    <row r="143" spans="1:17" ht="15.75" customHeight="1">
      <c r="Q143" s="44"/>
    </row>
    <row r="144" spans="1:1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17" ht="15.75" customHeight="1">
      <c r="Q225" s="44"/>
    </row>
    <row r="226" spans="17:17" ht="15.75" customHeight="1">
      <c r="Q226" s="44"/>
    </row>
    <row r="227" spans="17:17" ht="15.75" customHeight="1">
      <c r="Q227" s="44"/>
    </row>
    <row r="228" spans="17:17" ht="15.75" customHeight="1">
      <c r="Q228" s="44"/>
    </row>
    <row r="229" spans="17:17" ht="15.75" customHeight="1">
      <c r="Q229" s="44"/>
    </row>
    <row r="230" spans="17:17" ht="15.75" customHeight="1">
      <c r="Q230" s="44"/>
    </row>
    <row r="231" spans="17:17" ht="15.75" customHeight="1">
      <c r="Q231" s="44"/>
    </row>
    <row r="232" spans="17:17" ht="15.75" customHeight="1">
      <c r="Q232" s="44"/>
    </row>
    <row r="233" spans="17:17" ht="15.75" customHeight="1">
      <c r="Q233" s="44"/>
    </row>
    <row r="234" spans="17:17" ht="15.75" customHeight="1">
      <c r="Q234" s="44"/>
    </row>
    <row r="235" spans="17:17" ht="15.75" customHeight="1">
      <c r="Q235" s="44"/>
    </row>
    <row r="236" spans="17:17" ht="15.75" customHeight="1">
      <c r="Q236" s="44"/>
    </row>
    <row r="237" spans="17:17" ht="15.75" customHeight="1">
      <c r="Q237" s="44"/>
    </row>
    <row r="238" spans="17:17" ht="15.75" customHeight="1">
      <c r="Q238" s="44"/>
    </row>
    <row r="239" spans="17:17" ht="15.75" customHeight="1">
      <c r="Q239" s="44"/>
    </row>
    <row r="240" spans="17:1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17" ht="15.75" customHeight="1">
      <c r="Q257" s="44"/>
    </row>
    <row r="258" spans="1:17" ht="15.75" customHeight="1">
      <c r="Q258" s="44"/>
    </row>
    <row r="259" spans="1:17" ht="15.75" customHeight="1">
      <c r="Q259" s="44"/>
    </row>
    <row r="260" spans="1:17" ht="15.75" customHeight="1">
      <c r="Q260" s="44"/>
    </row>
    <row r="261" spans="1:1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7" ht="15.75" customHeight="1">
      <c r="Q262" s="44"/>
    </row>
    <row r="263" spans="1:17" ht="15.75" customHeight="1">
      <c r="Q263" s="44"/>
    </row>
    <row r="264" spans="1:17" ht="15.75" customHeight="1">
      <c r="Q264" s="44"/>
    </row>
    <row r="265" spans="1:17" ht="15.75" customHeight="1">
      <c r="Q265" s="44"/>
    </row>
    <row r="266" spans="1:17" ht="15.75" customHeight="1">
      <c r="Q266" s="44"/>
    </row>
    <row r="267" spans="1:17" ht="15.75" customHeight="1">
      <c r="Q267" s="44"/>
    </row>
    <row r="268" spans="1:17" ht="15.75" customHeight="1">
      <c r="Q268" s="44"/>
    </row>
    <row r="269" spans="1:17" ht="15.75" customHeight="1">
      <c r="Q269" s="44"/>
    </row>
    <row r="270" spans="1:17" ht="15.75" customHeight="1">
      <c r="Q270" s="44"/>
    </row>
    <row r="271" spans="1:17" ht="15.75" customHeight="1">
      <c r="Q271" s="44"/>
    </row>
    <row r="272" spans="1:17" ht="15.75" customHeight="1">
      <c r="Q272" s="44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17" ht="15.75" customHeight="1">
      <c r="Q289" s="44"/>
    </row>
    <row r="290" spans="1:17" ht="15.75" customHeight="1">
      <c r="Q290" s="44"/>
    </row>
    <row r="291" spans="1:17" ht="15.75" customHeight="1">
      <c r="Q291" s="44"/>
    </row>
    <row r="292" spans="1:17" ht="15.75" customHeight="1">
      <c r="Q292" s="44"/>
    </row>
    <row r="293" spans="1:17" ht="15.75" customHeight="1">
      <c r="Q293" s="44"/>
    </row>
    <row r="294" spans="1:17" ht="15.75" customHeight="1">
      <c r="Q294" s="44"/>
    </row>
    <row r="295" spans="1:17" ht="15.75" customHeight="1">
      <c r="Q295" s="44"/>
    </row>
    <row r="296" spans="1:17" ht="15.75" customHeight="1">
      <c r="Q296" s="44"/>
    </row>
    <row r="297" spans="1:17" ht="15.75" customHeight="1">
      <c r="Q297" s="44"/>
    </row>
    <row r="298" spans="1:17" ht="15.75" customHeight="1">
      <c r="Q298" s="44"/>
    </row>
    <row r="299" spans="1:17" ht="15.75" customHeight="1">
      <c r="Q299" s="44"/>
    </row>
    <row r="300" spans="1:1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7" ht="15.75" customHeight="1">
      <c r="Q301" s="44"/>
    </row>
    <row r="302" spans="1:17" ht="15.75" customHeight="1">
      <c r="Q302" s="44"/>
    </row>
    <row r="303" spans="1:17" ht="15.75" customHeight="1">
      <c r="Q303" s="44"/>
    </row>
    <row r="304" spans="1:1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</row>
  </sheetData>
  <mergeCells count="5">
    <mergeCell ref="N5:O5"/>
    <mergeCell ref="B8:S8"/>
    <mergeCell ref="B9:S9"/>
    <mergeCell ref="B10:J10"/>
    <mergeCell ref="K10:S10"/>
  </mergeCells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A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0" width="4.28515625" style="44" customWidth="1"/>
    <col min="11" max="16" width="9.85546875" style="44" customWidth="1"/>
    <col min="17" max="17" width="9.85546875" style="71" customWidth="1"/>
    <col min="18" max="18" width="9.85546875" style="44" customWidth="1"/>
    <col min="19" max="19" width="7.140625" style="44" customWidth="1"/>
    <col min="20" max="27" width="9.85546875" style="44" customWidth="1"/>
    <col min="28" max="40" width="7.140625" style="44" customWidth="1"/>
    <col min="41" max="41" width="11.140625" style="44" customWidth="1"/>
    <col min="42" max="42" width="9.140625" style="44"/>
    <col min="43" max="56" width="7.140625" style="44" customWidth="1"/>
    <col min="57" max="57" width="11.140625" style="44" customWidth="1"/>
    <col min="58" max="16384" width="9.140625" style="44"/>
  </cols>
  <sheetData>
    <row r="1" spans="1:27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42"/>
      <c r="U1" s="43"/>
    </row>
    <row r="2" spans="1:27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47"/>
      <c r="U2" s="48"/>
    </row>
    <row r="3" spans="1:27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47"/>
      <c r="U3" s="48"/>
    </row>
    <row r="4" spans="1:27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23</v>
      </c>
      <c r="O4" s="42"/>
      <c r="P4" s="42"/>
      <c r="Q4" s="42"/>
      <c r="R4" s="42"/>
      <c r="S4" s="47"/>
      <c r="T4" s="47"/>
      <c r="U4" s="48"/>
    </row>
    <row r="5" spans="1:27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43432</v>
      </c>
      <c r="O5" s="145"/>
      <c r="P5" s="42"/>
      <c r="Q5" s="42"/>
      <c r="R5" s="42"/>
      <c r="S5" s="47"/>
      <c r="T5" s="47"/>
      <c r="U5" s="48"/>
    </row>
    <row r="6" spans="1:27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1"/>
    </row>
    <row r="8" spans="1:27" ht="15.75" customHeight="1">
      <c r="A8" s="51"/>
      <c r="B8" s="146" t="s">
        <v>60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8"/>
    </row>
    <row r="9" spans="1:27" ht="15.75" customHeight="1">
      <c r="A9" s="51"/>
      <c r="B9" s="149" t="s">
        <v>53</v>
      </c>
      <c r="C9" s="150"/>
      <c r="D9" s="150"/>
      <c r="E9" s="150"/>
      <c r="F9" s="150"/>
      <c r="G9" s="150"/>
      <c r="H9" s="150"/>
      <c r="I9" s="151"/>
      <c r="J9" s="51"/>
      <c r="K9" s="149" t="s">
        <v>31</v>
      </c>
      <c r="L9" s="150"/>
      <c r="M9" s="150"/>
      <c r="N9" s="150"/>
      <c r="O9" s="150"/>
      <c r="P9" s="150"/>
      <c r="Q9" s="150"/>
      <c r="R9" s="151"/>
      <c r="S9" s="51"/>
      <c r="T9" s="160" t="s">
        <v>32</v>
      </c>
      <c r="U9" s="160"/>
      <c r="V9" s="160"/>
      <c r="W9" s="160"/>
      <c r="X9" s="160"/>
      <c r="Y9" s="160"/>
      <c r="Z9" s="160"/>
      <c r="AA9" s="160"/>
    </row>
    <row r="10" spans="1:27" s="70" customFormat="1" ht="15.75" customHeight="1">
      <c r="A10" s="101"/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  <c r="J10" s="52"/>
      <c r="K10" s="146" t="s">
        <v>34</v>
      </c>
      <c r="L10" s="147"/>
      <c r="M10" s="147"/>
      <c r="N10" s="148"/>
      <c r="O10" s="146" t="s">
        <v>35</v>
      </c>
      <c r="P10" s="147"/>
      <c r="Q10" s="147"/>
      <c r="R10" s="148"/>
      <c r="S10" s="101"/>
      <c r="T10" s="161" t="s">
        <v>34</v>
      </c>
      <c r="U10" s="162"/>
      <c r="V10" s="162"/>
      <c r="W10" s="163"/>
      <c r="X10" s="161" t="s">
        <v>35</v>
      </c>
      <c r="Y10" s="162"/>
      <c r="Z10" s="162"/>
      <c r="AA10" s="163"/>
    </row>
    <row r="11" spans="1:27" ht="15.75" customHeight="1">
      <c r="A11" s="51"/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6"/>
      <c r="K11" s="53" t="s">
        <v>36</v>
      </c>
      <c r="L11" s="54" t="s">
        <v>37</v>
      </c>
      <c r="M11" s="54" t="s">
        <v>38</v>
      </c>
      <c r="N11" s="55" t="s">
        <v>39</v>
      </c>
      <c r="O11" s="53" t="s">
        <v>36</v>
      </c>
      <c r="P11" s="54" t="s">
        <v>37</v>
      </c>
      <c r="Q11" s="54" t="s">
        <v>38</v>
      </c>
      <c r="R11" s="55" t="s">
        <v>39</v>
      </c>
      <c r="S11" s="51"/>
      <c r="T11" s="53" t="s">
        <v>36</v>
      </c>
      <c r="U11" s="54" t="s">
        <v>37</v>
      </c>
      <c r="V11" s="54" t="s">
        <v>38</v>
      </c>
      <c r="W11" s="55" t="s">
        <v>39</v>
      </c>
      <c r="X11" s="53" t="s">
        <v>36</v>
      </c>
      <c r="Y11" s="54" t="s">
        <v>37</v>
      </c>
      <c r="Z11" s="54" t="s">
        <v>38</v>
      </c>
      <c r="AA11" s="55" t="s">
        <v>39</v>
      </c>
    </row>
    <row r="12" spans="1:27" ht="15.75" customHeight="1">
      <c r="A12" s="57">
        <v>0.22916666666666699</v>
      </c>
      <c r="B12" s="53">
        <v>0</v>
      </c>
      <c r="C12" s="54">
        <v>1</v>
      </c>
      <c r="D12" s="54">
        <v>0</v>
      </c>
      <c r="E12" s="55">
        <f t="shared" ref="E12:E37" si="0">SUM(B12:D12)</f>
        <v>1</v>
      </c>
      <c r="F12" s="53">
        <v>0</v>
      </c>
      <c r="G12" s="54">
        <v>0</v>
      </c>
      <c r="H12" s="54">
        <v>2</v>
      </c>
      <c r="I12" s="55">
        <f t="shared" ref="I12:I37" si="1">SUM(F12:H12)</f>
        <v>2</v>
      </c>
      <c r="J12" s="56"/>
      <c r="K12" s="53">
        <v>0</v>
      </c>
      <c r="L12" s="54">
        <v>0</v>
      </c>
      <c r="M12" s="54">
        <v>0</v>
      </c>
      <c r="N12" s="55">
        <f t="shared" ref="N12:N37" si="2">SUM(K12:M12)</f>
        <v>0</v>
      </c>
      <c r="O12" s="53">
        <v>0</v>
      </c>
      <c r="P12" s="54">
        <v>0</v>
      </c>
      <c r="Q12" s="54">
        <v>2</v>
      </c>
      <c r="R12" s="55">
        <f t="shared" ref="R12:R37" si="3">SUM(O12:Q12)</f>
        <v>2</v>
      </c>
      <c r="S12" s="51"/>
      <c r="T12" s="53">
        <v>0</v>
      </c>
      <c r="U12" s="54">
        <v>0</v>
      </c>
      <c r="V12" s="54">
        <v>20</v>
      </c>
      <c r="W12" s="55">
        <f t="shared" ref="W12:W37" si="4">SUM(T12:V12)</f>
        <v>20</v>
      </c>
      <c r="X12" s="53">
        <v>0</v>
      </c>
      <c r="Y12" s="54">
        <v>0</v>
      </c>
      <c r="Z12" s="54">
        <v>2</v>
      </c>
      <c r="AA12" s="55">
        <f t="shared" ref="AA12:AA37" si="5">SUM(X12:Z12)</f>
        <v>2</v>
      </c>
    </row>
    <row r="13" spans="1:27" ht="15.75" customHeight="1">
      <c r="A13" s="58">
        <f t="shared" ref="A13:A18" si="6">A12+"00:15"</f>
        <v>0.23958333333333365</v>
      </c>
      <c r="B13" s="59">
        <v>0</v>
      </c>
      <c r="C13" s="60">
        <v>0</v>
      </c>
      <c r="D13" s="60">
        <v>0</v>
      </c>
      <c r="E13" s="61">
        <f t="shared" si="0"/>
        <v>0</v>
      </c>
      <c r="F13" s="59">
        <v>0</v>
      </c>
      <c r="G13" s="60">
        <v>0</v>
      </c>
      <c r="H13" s="60">
        <v>0</v>
      </c>
      <c r="I13" s="61">
        <f t="shared" si="1"/>
        <v>0</v>
      </c>
      <c r="J13" s="56"/>
      <c r="K13" s="59">
        <v>0</v>
      </c>
      <c r="L13" s="60">
        <v>0</v>
      </c>
      <c r="M13" s="60">
        <v>0</v>
      </c>
      <c r="N13" s="61">
        <f t="shared" si="2"/>
        <v>0</v>
      </c>
      <c r="O13" s="59">
        <v>0</v>
      </c>
      <c r="P13" s="60">
        <v>0</v>
      </c>
      <c r="Q13" s="60">
        <v>0</v>
      </c>
      <c r="R13" s="61">
        <f t="shared" si="3"/>
        <v>0</v>
      </c>
      <c r="S13" s="51"/>
      <c r="T13" s="59">
        <v>0</v>
      </c>
      <c r="U13" s="60">
        <v>0</v>
      </c>
      <c r="V13" s="60">
        <v>11</v>
      </c>
      <c r="W13" s="61">
        <f t="shared" si="4"/>
        <v>11</v>
      </c>
      <c r="X13" s="59">
        <v>0</v>
      </c>
      <c r="Y13" s="60">
        <v>0</v>
      </c>
      <c r="Z13" s="60">
        <v>2</v>
      </c>
      <c r="AA13" s="61">
        <f t="shared" si="5"/>
        <v>2</v>
      </c>
    </row>
    <row r="14" spans="1:27" ht="15.75" customHeight="1">
      <c r="A14" s="62" t="s">
        <v>40</v>
      </c>
      <c r="B14" s="63">
        <f t="shared" ref="B14:D14" si="7">SUM(B12:B13)</f>
        <v>0</v>
      </c>
      <c r="C14" s="64">
        <f t="shared" si="7"/>
        <v>1</v>
      </c>
      <c r="D14" s="64">
        <f t="shared" si="7"/>
        <v>0</v>
      </c>
      <c r="E14" s="65">
        <f t="shared" si="0"/>
        <v>1</v>
      </c>
      <c r="F14" s="63">
        <f t="shared" ref="F14:H14" si="8">SUM(F12:F13)</f>
        <v>0</v>
      </c>
      <c r="G14" s="64">
        <f t="shared" si="8"/>
        <v>0</v>
      </c>
      <c r="H14" s="64">
        <f t="shared" si="8"/>
        <v>2</v>
      </c>
      <c r="I14" s="65">
        <f t="shared" si="1"/>
        <v>2</v>
      </c>
      <c r="J14" s="56"/>
      <c r="K14" s="63">
        <f t="shared" ref="K14:M14" si="9">SUM(K12:K13)</f>
        <v>0</v>
      </c>
      <c r="L14" s="64">
        <f t="shared" si="9"/>
        <v>0</v>
      </c>
      <c r="M14" s="64">
        <f t="shared" si="9"/>
        <v>0</v>
      </c>
      <c r="N14" s="65">
        <f t="shared" si="2"/>
        <v>0</v>
      </c>
      <c r="O14" s="63">
        <f t="shared" ref="O14:Q14" si="10">SUM(O12:O13)</f>
        <v>0</v>
      </c>
      <c r="P14" s="64">
        <f t="shared" si="10"/>
        <v>0</v>
      </c>
      <c r="Q14" s="64">
        <f t="shared" si="10"/>
        <v>2</v>
      </c>
      <c r="R14" s="65">
        <f t="shared" si="3"/>
        <v>2</v>
      </c>
      <c r="S14" s="51"/>
      <c r="T14" s="63">
        <f t="shared" ref="T14:V14" si="11">SUM(T12:T13)</f>
        <v>0</v>
      </c>
      <c r="U14" s="64">
        <f t="shared" si="11"/>
        <v>0</v>
      </c>
      <c r="V14" s="64">
        <f t="shared" si="11"/>
        <v>31</v>
      </c>
      <c r="W14" s="65">
        <f t="shared" si="4"/>
        <v>31</v>
      </c>
      <c r="X14" s="63">
        <f t="shared" ref="X14:Z14" si="12">SUM(X12:X13)</f>
        <v>0</v>
      </c>
      <c r="Y14" s="64">
        <f t="shared" si="12"/>
        <v>0</v>
      </c>
      <c r="Z14" s="64">
        <f t="shared" si="12"/>
        <v>4</v>
      </c>
      <c r="AA14" s="65">
        <f t="shared" si="5"/>
        <v>4</v>
      </c>
    </row>
    <row r="15" spans="1:27" ht="15.75" customHeight="1">
      <c r="A15" s="58">
        <f>A13+"00:15"</f>
        <v>0.25000000000000033</v>
      </c>
      <c r="B15" s="53">
        <v>0</v>
      </c>
      <c r="C15" s="54">
        <v>2</v>
      </c>
      <c r="D15" s="54">
        <v>1</v>
      </c>
      <c r="E15" s="55">
        <f t="shared" si="0"/>
        <v>3</v>
      </c>
      <c r="F15" s="53">
        <v>0</v>
      </c>
      <c r="G15" s="54">
        <v>1</v>
      </c>
      <c r="H15" s="54">
        <v>4</v>
      </c>
      <c r="I15" s="55">
        <f t="shared" si="1"/>
        <v>5</v>
      </c>
      <c r="J15" s="56"/>
      <c r="K15" s="53">
        <v>0</v>
      </c>
      <c r="L15" s="54">
        <v>0</v>
      </c>
      <c r="M15" s="54">
        <v>1</v>
      </c>
      <c r="N15" s="55">
        <f t="shared" si="2"/>
        <v>1</v>
      </c>
      <c r="O15" s="53">
        <v>0</v>
      </c>
      <c r="P15" s="54">
        <v>0</v>
      </c>
      <c r="Q15" s="54">
        <v>2</v>
      </c>
      <c r="R15" s="55">
        <f t="shared" si="3"/>
        <v>2</v>
      </c>
      <c r="S15" s="51"/>
      <c r="T15" s="53">
        <v>0</v>
      </c>
      <c r="U15" s="54">
        <v>0</v>
      </c>
      <c r="V15" s="54">
        <v>37</v>
      </c>
      <c r="W15" s="55">
        <f t="shared" si="4"/>
        <v>37</v>
      </c>
      <c r="X15" s="53">
        <v>0</v>
      </c>
      <c r="Y15" s="54">
        <v>0</v>
      </c>
      <c r="Z15" s="54">
        <v>6</v>
      </c>
      <c r="AA15" s="55">
        <f t="shared" si="5"/>
        <v>6</v>
      </c>
    </row>
    <row r="16" spans="1:27" ht="15.75" customHeight="1">
      <c r="A16" s="58">
        <f t="shared" si="6"/>
        <v>0.26041666666666702</v>
      </c>
      <c r="B16" s="59">
        <v>0</v>
      </c>
      <c r="C16" s="60">
        <v>0</v>
      </c>
      <c r="D16" s="60">
        <v>0</v>
      </c>
      <c r="E16" s="61">
        <f t="shared" si="0"/>
        <v>0</v>
      </c>
      <c r="F16" s="59">
        <v>0</v>
      </c>
      <c r="G16" s="60">
        <v>0</v>
      </c>
      <c r="H16" s="60">
        <v>1</v>
      </c>
      <c r="I16" s="61">
        <f t="shared" si="1"/>
        <v>1</v>
      </c>
      <c r="J16" s="56"/>
      <c r="K16" s="59">
        <v>0</v>
      </c>
      <c r="L16" s="60">
        <v>1</v>
      </c>
      <c r="M16" s="60">
        <v>0</v>
      </c>
      <c r="N16" s="61">
        <f t="shared" si="2"/>
        <v>1</v>
      </c>
      <c r="O16" s="59">
        <v>0</v>
      </c>
      <c r="P16" s="60">
        <v>0</v>
      </c>
      <c r="Q16" s="60">
        <v>2</v>
      </c>
      <c r="R16" s="61">
        <f t="shared" si="3"/>
        <v>2</v>
      </c>
      <c r="S16" s="51"/>
      <c r="T16" s="59">
        <v>0</v>
      </c>
      <c r="U16" s="60">
        <v>0</v>
      </c>
      <c r="V16" s="60">
        <v>27</v>
      </c>
      <c r="W16" s="61">
        <f t="shared" si="4"/>
        <v>27</v>
      </c>
      <c r="X16" s="59">
        <v>0</v>
      </c>
      <c r="Y16" s="60">
        <v>0</v>
      </c>
      <c r="Z16" s="60">
        <v>4</v>
      </c>
      <c r="AA16" s="61">
        <f t="shared" si="5"/>
        <v>4</v>
      </c>
    </row>
    <row r="17" spans="1:27" ht="15.75" customHeight="1">
      <c r="A17" s="58">
        <f t="shared" si="6"/>
        <v>0.2708333333333337</v>
      </c>
      <c r="B17" s="59">
        <v>0</v>
      </c>
      <c r="C17" s="60">
        <v>0</v>
      </c>
      <c r="D17" s="60">
        <v>0</v>
      </c>
      <c r="E17" s="61">
        <f t="shared" si="0"/>
        <v>0</v>
      </c>
      <c r="F17" s="59">
        <v>0</v>
      </c>
      <c r="G17" s="60">
        <v>0</v>
      </c>
      <c r="H17" s="60">
        <v>2</v>
      </c>
      <c r="I17" s="61">
        <f t="shared" si="1"/>
        <v>2</v>
      </c>
      <c r="J17" s="56"/>
      <c r="K17" s="59">
        <v>0</v>
      </c>
      <c r="L17" s="60">
        <v>0</v>
      </c>
      <c r="M17" s="60">
        <v>0</v>
      </c>
      <c r="N17" s="61">
        <f t="shared" si="2"/>
        <v>0</v>
      </c>
      <c r="O17" s="59">
        <v>0</v>
      </c>
      <c r="P17" s="60">
        <v>0</v>
      </c>
      <c r="Q17" s="60">
        <v>1</v>
      </c>
      <c r="R17" s="61">
        <f t="shared" si="3"/>
        <v>1</v>
      </c>
      <c r="S17" s="51"/>
      <c r="T17" s="59">
        <v>0</v>
      </c>
      <c r="U17" s="60">
        <v>0</v>
      </c>
      <c r="V17" s="60">
        <v>40</v>
      </c>
      <c r="W17" s="61">
        <f t="shared" si="4"/>
        <v>40</v>
      </c>
      <c r="X17" s="59">
        <v>0</v>
      </c>
      <c r="Y17" s="60">
        <v>0</v>
      </c>
      <c r="Z17" s="60">
        <v>2</v>
      </c>
      <c r="AA17" s="61">
        <f t="shared" si="5"/>
        <v>2</v>
      </c>
    </row>
    <row r="18" spans="1:27" ht="15.75" customHeight="1">
      <c r="A18" s="58">
        <f t="shared" si="6"/>
        <v>0.28125000000000039</v>
      </c>
      <c r="B18" s="66">
        <v>0</v>
      </c>
      <c r="C18" s="67">
        <v>1</v>
      </c>
      <c r="D18" s="67">
        <v>2</v>
      </c>
      <c r="E18" s="68">
        <f t="shared" si="0"/>
        <v>3</v>
      </c>
      <c r="F18" s="66">
        <v>0</v>
      </c>
      <c r="G18" s="67">
        <v>0</v>
      </c>
      <c r="H18" s="67">
        <v>5</v>
      </c>
      <c r="I18" s="68">
        <f t="shared" si="1"/>
        <v>5</v>
      </c>
      <c r="J18" s="56"/>
      <c r="K18" s="66">
        <v>0</v>
      </c>
      <c r="L18" s="67">
        <v>0</v>
      </c>
      <c r="M18" s="67">
        <v>0</v>
      </c>
      <c r="N18" s="68">
        <f t="shared" si="2"/>
        <v>0</v>
      </c>
      <c r="O18" s="66">
        <v>0</v>
      </c>
      <c r="P18" s="67">
        <v>0</v>
      </c>
      <c r="Q18" s="67">
        <v>0</v>
      </c>
      <c r="R18" s="68">
        <f t="shared" si="3"/>
        <v>0</v>
      </c>
      <c r="S18" s="51"/>
      <c r="T18" s="66">
        <v>0</v>
      </c>
      <c r="U18" s="67">
        <v>0</v>
      </c>
      <c r="V18" s="67">
        <v>45</v>
      </c>
      <c r="W18" s="68">
        <f t="shared" si="4"/>
        <v>45</v>
      </c>
      <c r="X18" s="66">
        <v>0</v>
      </c>
      <c r="Y18" s="67">
        <v>0</v>
      </c>
      <c r="Z18" s="67">
        <v>12</v>
      </c>
      <c r="AA18" s="68">
        <f t="shared" si="5"/>
        <v>12</v>
      </c>
    </row>
    <row r="19" spans="1:27" ht="15.75" customHeight="1">
      <c r="A19" s="69" t="s">
        <v>41</v>
      </c>
      <c r="B19" s="63">
        <f t="shared" ref="B19:D19" si="13">SUM(B15:B18)</f>
        <v>0</v>
      </c>
      <c r="C19" s="64">
        <f t="shared" si="13"/>
        <v>3</v>
      </c>
      <c r="D19" s="64">
        <f t="shared" si="13"/>
        <v>3</v>
      </c>
      <c r="E19" s="65">
        <f t="shared" si="0"/>
        <v>6</v>
      </c>
      <c r="F19" s="63">
        <f t="shared" ref="F19:H19" si="14">SUM(F15:F18)</f>
        <v>0</v>
      </c>
      <c r="G19" s="64">
        <f t="shared" si="14"/>
        <v>1</v>
      </c>
      <c r="H19" s="64">
        <f t="shared" si="14"/>
        <v>12</v>
      </c>
      <c r="I19" s="65">
        <f t="shared" si="1"/>
        <v>13</v>
      </c>
      <c r="J19" s="56"/>
      <c r="K19" s="63">
        <f t="shared" ref="K19:M19" si="15">SUM(K15:K18)</f>
        <v>0</v>
      </c>
      <c r="L19" s="64">
        <f t="shared" si="15"/>
        <v>1</v>
      </c>
      <c r="M19" s="64">
        <f t="shared" si="15"/>
        <v>1</v>
      </c>
      <c r="N19" s="65">
        <f t="shared" si="2"/>
        <v>2</v>
      </c>
      <c r="O19" s="63">
        <f t="shared" ref="O19:Q19" si="16">SUM(O15:O18)</f>
        <v>0</v>
      </c>
      <c r="P19" s="64">
        <f t="shared" si="16"/>
        <v>0</v>
      </c>
      <c r="Q19" s="64">
        <f t="shared" si="16"/>
        <v>5</v>
      </c>
      <c r="R19" s="65">
        <f t="shared" si="3"/>
        <v>5</v>
      </c>
      <c r="S19" s="51"/>
      <c r="T19" s="63">
        <f t="shared" ref="T19:V19" si="17">SUM(T15:T18)</f>
        <v>0</v>
      </c>
      <c r="U19" s="64">
        <f t="shared" si="17"/>
        <v>0</v>
      </c>
      <c r="V19" s="64">
        <f t="shared" si="17"/>
        <v>149</v>
      </c>
      <c r="W19" s="65">
        <f t="shared" si="4"/>
        <v>149</v>
      </c>
      <c r="X19" s="63">
        <f t="shared" ref="X19:Z19" si="18">SUM(X15:X18)</f>
        <v>0</v>
      </c>
      <c r="Y19" s="64">
        <f t="shared" si="18"/>
        <v>0</v>
      </c>
      <c r="Z19" s="64">
        <f t="shared" si="18"/>
        <v>24</v>
      </c>
      <c r="AA19" s="65">
        <f t="shared" si="5"/>
        <v>24</v>
      </c>
    </row>
    <row r="20" spans="1:27" ht="15.75" customHeight="1">
      <c r="A20" s="58">
        <f>A18+"00:15"</f>
        <v>0.29166666666666707</v>
      </c>
      <c r="B20" s="53">
        <v>0</v>
      </c>
      <c r="C20" s="54">
        <v>1</v>
      </c>
      <c r="D20" s="54">
        <v>0</v>
      </c>
      <c r="E20" s="55">
        <f t="shared" si="0"/>
        <v>1</v>
      </c>
      <c r="F20" s="53">
        <v>0</v>
      </c>
      <c r="G20" s="54">
        <v>0</v>
      </c>
      <c r="H20" s="54">
        <v>7</v>
      </c>
      <c r="I20" s="55">
        <f t="shared" si="1"/>
        <v>7</v>
      </c>
      <c r="J20" s="56"/>
      <c r="K20" s="53">
        <v>0</v>
      </c>
      <c r="L20" s="54">
        <v>1</v>
      </c>
      <c r="M20" s="54">
        <v>0</v>
      </c>
      <c r="N20" s="55">
        <f t="shared" si="2"/>
        <v>1</v>
      </c>
      <c r="O20" s="53">
        <v>0</v>
      </c>
      <c r="P20" s="54">
        <v>0</v>
      </c>
      <c r="Q20" s="54">
        <v>2</v>
      </c>
      <c r="R20" s="55">
        <f t="shared" si="3"/>
        <v>2</v>
      </c>
      <c r="S20" s="51"/>
      <c r="T20" s="53">
        <v>0</v>
      </c>
      <c r="U20" s="54">
        <v>0</v>
      </c>
      <c r="V20" s="54">
        <v>73</v>
      </c>
      <c r="W20" s="55">
        <f t="shared" si="4"/>
        <v>73</v>
      </c>
      <c r="X20" s="53">
        <v>0</v>
      </c>
      <c r="Y20" s="54">
        <v>0</v>
      </c>
      <c r="Z20" s="54">
        <v>1</v>
      </c>
      <c r="AA20" s="55">
        <f t="shared" si="5"/>
        <v>1</v>
      </c>
    </row>
    <row r="21" spans="1:27" ht="15.75" customHeight="1">
      <c r="A21" s="58">
        <f t="shared" ref="A21:A23" si="19">A20+"00:15"</f>
        <v>0.30208333333333376</v>
      </c>
      <c r="B21" s="59">
        <v>0</v>
      </c>
      <c r="C21" s="60">
        <v>1</v>
      </c>
      <c r="D21" s="60">
        <v>2</v>
      </c>
      <c r="E21" s="61">
        <f t="shared" si="0"/>
        <v>3</v>
      </c>
      <c r="F21" s="59">
        <v>0</v>
      </c>
      <c r="G21" s="60">
        <v>0</v>
      </c>
      <c r="H21" s="60">
        <v>10</v>
      </c>
      <c r="I21" s="61">
        <f t="shared" si="1"/>
        <v>10</v>
      </c>
      <c r="J21" s="56"/>
      <c r="K21" s="59">
        <v>0</v>
      </c>
      <c r="L21" s="60">
        <v>0</v>
      </c>
      <c r="M21" s="60">
        <v>0</v>
      </c>
      <c r="N21" s="61">
        <f t="shared" si="2"/>
        <v>0</v>
      </c>
      <c r="O21" s="59">
        <v>0</v>
      </c>
      <c r="P21" s="60">
        <v>0</v>
      </c>
      <c r="Q21" s="60">
        <v>1</v>
      </c>
      <c r="R21" s="61">
        <f t="shared" si="3"/>
        <v>1</v>
      </c>
      <c r="S21" s="51"/>
      <c r="T21" s="59">
        <v>0</v>
      </c>
      <c r="U21" s="60">
        <v>0</v>
      </c>
      <c r="V21" s="60">
        <v>87</v>
      </c>
      <c r="W21" s="61">
        <f t="shared" si="4"/>
        <v>87</v>
      </c>
      <c r="X21" s="59">
        <v>0</v>
      </c>
      <c r="Y21" s="60">
        <v>0</v>
      </c>
      <c r="Z21" s="60">
        <v>14</v>
      </c>
      <c r="AA21" s="61">
        <f t="shared" si="5"/>
        <v>14</v>
      </c>
    </row>
    <row r="22" spans="1:27" ht="15.75" customHeight="1">
      <c r="A22" s="58">
        <f t="shared" si="19"/>
        <v>0.31250000000000044</v>
      </c>
      <c r="B22" s="59">
        <v>0</v>
      </c>
      <c r="C22" s="60">
        <v>0</v>
      </c>
      <c r="D22" s="60">
        <v>0</v>
      </c>
      <c r="E22" s="61">
        <f t="shared" si="0"/>
        <v>0</v>
      </c>
      <c r="F22" s="59">
        <v>0</v>
      </c>
      <c r="G22" s="60">
        <v>0</v>
      </c>
      <c r="H22" s="60">
        <v>4</v>
      </c>
      <c r="I22" s="61">
        <f t="shared" si="1"/>
        <v>4</v>
      </c>
      <c r="J22" s="56"/>
      <c r="K22" s="59">
        <v>0</v>
      </c>
      <c r="L22" s="60">
        <v>2</v>
      </c>
      <c r="M22" s="60">
        <v>1</v>
      </c>
      <c r="N22" s="61">
        <f t="shared" si="2"/>
        <v>3</v>
      </c>
      <c r="O22" s="59">
        <v>0</v>
      </c>
      <c r="P22" s="60">
        <v>0</v>
      </c>
      <c r="Q22" s="60">
        <v>2</v>
      </c>
      <c r="R22" s="61">
        <f t="shared" si="3"/>
        <v>2</v>
      </c>
      <c r="S22" s="51"/>
      <c r="T22" s="59">
        <v>0</v>
      </c>
      <c r="U22" s="60">
        <v>1</v>
      </c>
      <c r="V22" s="60">
        <v>106</v>
      </c>
      <c r="W22" s="61">
        <f t="shared" si="4"/>
        <v>107</v>
      </c>
      <c r="X22" s="59">
        <v>0</v>
      </c>
      <c r="Y22" s="60">
        <v>0</v>
      </c>
      <c r="Z22" s="60">
        <v>15</v>
      </c>
      <c r="AA22" s="61">
        <f t="shared" si="5"/>
        <v>15</v>
      </c>
    </row>
    <row r="23" spans="1:27" ht="15.75" customHeight="1">
      <c r="A23" s="58">
        <f t="shared" si="19"/>
        <v>0.32291666666666713</v>
      </c>
      <c r="B23" s="66">
        <v>0</v>
      </c>
      <c r="C23" s="67">
        <v>1</v>
      </c>
      <c r="D23" s="67">
        <v>1</v>
      </c>
      <c r="E23" s="68">
        <f t="shared" si="0"/>
        <v>2</v>
      </c>
      <c r="F23" s="66">
        <v>0</v>
      </c>
      <c r="G23" s="67">
        <v>0</v>
      </c>
      <c r="H23" s="67">
        <v>14</v>
      </c>
      <c r="I23" s="68">
        <f t="shared" si="1"/>
        <v>14</v>
      </c>
      <c r="J23" s="56"/>
      <c r="K23" s="66">
        <v>0</v>
      </c>
      <c r="L23" s="67">
        <v>1</v>
      </c>
      <c r="M23" s="67">
        <v>0</v>
      </c>
      <c r="N23" s="68">
        <f t="shared" si="2"/>
        <v>1</v>
      </c>
      <c r="O23" s="66">
        <v>0</v>
      </c>
      <c r="P23" s="67">
        <v>0</v>
      </c>
      <c r="Q23" s="67">
        <v>2</v>
      </c>
      <c r="R23" s="68">
        <f t="shared" si="3"/>
        <v>2</v>
      </c>
      <c r="S23" s="51"/>
      <c r="T23" s="66">
        <v>0</v>
      </c>
      <c r="U23" s="67">
        <v>0</v>
      </c>
      <c r="V23" s="67">
        <v>137</v>
      </c>
      <c r="W23" s="68">
        <f t="shared" si="4"/>
        <v>137</v>
      </c>
      <c r="X23" s="66">
        <v>0</v>
      </c>
      <c r="Y23" s="67">
        <v>0</v>
      </c>
      <c r="Z23" s="67">
        <v>15</v>
      </c>
      <c r="AA23" s="68">
        <f t="shared" si="5"/>
        <v>15</v>
      </c>
    </row>
    <row r="24" spans="1:27" ht="15.75" customHeight="1">
      <c r="A24" s="69" t="s">
        <v>41</v>
      </c>
      <c r="B24" s="63">
        <f t="shared" ref="B24:D24" si="20">SUM(B20:B23)</f>
        <v>0</v>
      </c>
      <c r="C24" s="64">
        <f t="shared" si="20"/>
        <v>3</v>
      </c>
      <c r="D24" s="64">
        <f t="shared" si="20"/>
        <v>3</v>
      </c>
      <c r="E24" s="65">
        <f t="shared" si="0"/>
        <v>6</v>
      </c>
      <c r="F24" s="63">
        <f t="shared" ref="F24:H24" si="21">SUM(F20:F23)</f>
        <v>0</v>
      </c>
      <c r="G24" s="64">
        <f t="shared" si="21"/>
        <v>0</v>
      </c>
      <c r="H24" s="64">
        <f t="shared" si="21"/>
        <v>35</v>
      </c>
      <c r="I24" s="65">
        <f t="shared" si="1"/>
        <v>35</v>
      </c>
      <c r="J24" s="56"/>
      <c r="K24" s="63">
        <f t="shared" ref="K24:M24" si="22">SUM(K20:K23)</f>
        <v>0</v>
      </c>
      <c r="L24" s="64">
        <f t="shared" si="22"/>
        <v>4</v>
      </c>
      <c r="M24" s="64">
        <f t="shared" si="22"/>
        <v>1</v>
      </c>
      <c r="N24" s="65">
        <f t="shared" si="2"/>
        <v>5</v>
      </c>
      <c r="O24" s="63">
        <f t="shared" ref="O24:Q24" si="23">SUM(O20:O23)</f>
        <v>0</v>
      </c>
      <c r="P24" s="64">
        <f t="shared" si="23"/>
        <v>0</v>
      </c>
      <c r="Q24" s="64">
        <f t="shared" si="23"/>
        <v>7</v>
      </c>
      <c r="R24" s="65">
        <f t="shared" si="3"/>
        <v>7</v>
      </c>
      <c r="S24" s="51"/>
      <c r="T24" s="63">
        <f t="shared" ref="T24:V24" si="24">SUM(T20:T23)</f>
        <v>0</v>
      </c>
      <c r="U24" s="64">
        <f t="shared" si="24"/>
        <v>1</v>
      </c>
      <c r="V24" s="64">
        <f t="shared" si="24"/>
        <v>403</v>
      </c>
      <c r="W24" s="65">
        <f t="shared" si="4"/>
        <v>404</v>
      </c>
      <c r="X24" s="63">
        <f t="shared" ref="X24:Z24" si="25">SUM(X20:X23)</f>
        <v>0</v>
      </c>
      <c r="Y24" s="64">
        <f t="shared" si="25"/>
        <v>0</v>
      </c>
      <c r="Z24" s="64">
        <f t="shared" si="25"/>
        <v>45</v>
      </c>
      <c r="AA24" s="65">
        <f t="shared" si="5"/>
        <v>45</v>
      </c>
    </row>
    <row r="25" spans="1:27" ht="15.75" customHeight="1">
      <c r="A25" s="58">
        <f>A23+"00:15"</f>
        <v>0.33333333333333381</v>
      </c>
      <c r="B25" s="53">
        <v>0</v>
      </c>
      <c r="C25" s="54">
        <v>2</v>
      </c>
      <c r="D25" s="54">
        <v>5</v>
      </c>
      <c r="E25" s="55">
        <f t="shared" si="0"/>
        <v>7</v>
      </c>
      <c r="F25" s="53">
        <v>0</v>
      </c>
      <c r="G25" s="54">
        <v>0</v>
      </c>
      <c r="H25" s="54">
        <v>13</v>
      </c>
      <c r="I25" s="55">
        <f t="shared" si="1"/>
        <v>13</v>
      </c>
      <c r="J25" s="56"/>
      <c r="K25" s="53">
        <v>0</v>
      </c>
      <c r="L25" s="54">
        <v>0</v>
      </c>
      <c r="M25" s="54">
        <v>1</v>
      </c>
      <c r="N25" s="55">
        <f t="shared" si="2"/>
        <v>1</v>
      </c>
      <c r="O25" s="53">
        <v>0</v>
      </c>
      <c r="P25" s="54">
        <v>0</v>
      </c>
      <c r="Q25" s="54">
        <v>1</v>
      </c>
      <c r="R25" s="55">
        <f t="shared" si="3"/>
        <v>1</v>
      </c>
      <c r="S25" s="51"/>
      <c r="T25" s="53">
        <v>0</v>
      </c>
      <c r="U25" s="54">
        <v>0</v>
      </c>
      <c r="V25" s="54">
        <v>104</v>
      </c>
      <c r="W25" s="55">
        <f t="shared" si="4"/>
        <v>104</v>
      </c>
      <c r="X25" s="53">
        <v>0</v>
      </c>
      <c r="Y25" s="54">
        <v>0</v>
      </c>
      <c r="Z25" s="54">
        <v>19</v>
      </c>
      <c r="AA25" s="55">
        <f t="shared" si="5"/>
        <v>19</v>
      </c>
    </row>
    <row r="26" spans="1:27" ht="15.75" customHeight="1">
      <c r="A26" s="58">
        <f t="shared" ref="A26:A28" si="26">A25+"00:15"</f>
        <v>0.3437500000000005</v>
      </c>
      <c r="B26" s="59">
        <v>0</v>
      </c>
      <c r="C26" s="60">
        <v>0</v>
      </c>
      <c r="D26" s="60">
        <v>1</v>
      </c>
      <c r="E26" s="61">
        <f t="shared" si="0"/>
        <v>1</v>
      </c>
      <c r="F26" s="59">
        <v>0</v>
      </c>
      <c r="G26" s="60">
        <v>0</v>
      </c>
      <c r="H26" s="60">
        <v>5</v>
      </c>
      <c r="I26" s="61">
        <f t="shared" si="1"/>
        <v>5</v>
      </c>
      <c r="J26" s="56"/>
      <c r="K26" s="59">
        <v>0</v>
      </c>
      <c r="L26" s="60">
        <v>0</v>
      </c>
      <c r="M26" s="60">
        <v>0</v>
      </c>
      <c r="N26" s="61">
        <f t="shared" si="2"/>
        <v>0</v>
      </c>
      <c r="O26" s="59">
        <v>0</v>
      </c>
      <c r="P26" s="60">
        <v>0</v>
      </c>
      <c r="Q26" s="60">
        <v>0</v>
      </c>
      <c r="R26" s="61">
        <f t="shared" si="3"/>
        <v>0</v>
      </c>
      <c r="S26" s="51"/>
      <c r="T26" s="59">
        <v>0</v>
      </c>
      <c r="U26" s="60">
        <v>0</v>
      </c>
      <c r="V26" s="60">
        <v>48</v>
      </c>
      <c r="W26" s="61">
        <f t="shared" si="4"/>
        <v>48</v>
      </c>
      <c r="X26" s="59">
        <v>0</v>
      </c>
      <c r="Y26" s="60">
        <v>0</v>
      </c>
      <c r="Z26" s="60">
        <v>7</v>
      </c>
      <c r="AA26" s="61">
        <f t="shared" si="5"/>
        <v>7</v>
      </c>
    </row>
    <row r="27" spans="1:27" ht="15.75" customHeight="1">
      <c r="A27" s="58">
        <f t="shared" si="26"/>
        <v>0.35416666666666718</v>
      </c>
      <c r="B27" s="59">
        <v>0</v>
      </c>
      <c r="C27" s="60">
        <v>0</v>
      </c>
      <c r="D27" s="60">
        <v>0</v>
      </c>
      <c r="E27" s="61">
        <f t="shared" si="0"/>
        <v>0</v>
      </c>
      <c r="F27" s="59">
        <v>0</v>
      </c>
      <c r="G27" s="60">
        <v>0</v>
      </c>
      <c r="H27" s="60">
        <v>4</v>
      </c>
      <c r="I27" s="61">
        <f t="shared" si="1"/>
        <v>4</v>
      </c>
      <c r="J27" s="56"/>
      <c r="K27" s="59">
        <v>0</v>
      </c>
      <c r="L27" s="60">
        <v>0</v>
      </c>
      <c r="M27" s="60">
        <v>0</v>
      </c>
      <c r="N27" s="61">
        <f t="shared" si="2"/>
        <v>0</v>
      </c>
      <c r="O27" s="59">
        <v>0</v>
      </c>
      <c r="P27" s="60">
        <v>0</v>
      </c>
      <c r="Q27" s="60">
        <v>0</v>
      </c>
      <c r="R27" s="61">
        <f t="shared" si="3"/>
        <v>0</v>
      </c>
      <c r="S27" s="51"/>
      <c r="T27" s="59">
        <v>0</v>
      </c>
      <c r="U27" s="60">
        <v>0</v>
      </c>
      <c r="V27" s="60">
        <v>50</v>
      </c>
      <c r="W27" s="61">
        <f t="shared" si="4"/>
        <v>50</v>
      </c>
      <c r="X27" s="59">
        <v>0</v>
      </c>
      <c r="Y27" s="60">
        <v>0</v>
      </c>
      <c r="Z27" s="60">
        <v>4</v>
      </c>
      <c r="AA27" s="61">
        <f t="shared" si="5"/>
        <v>4</v>
      </c>
    </row>
    <row r="28" spans="1:27" ht="15.75" customHeight="1">
      <c r="A28" s="58">
        <f t="shared" si="26"/>
        <v>0.36458333333333387</v>
      </c>
      <c r="B28" s="66">
        <v>0</v>
      </c>
      <c r="C28" s="67">
        <v>2</v>
      </c>
      <c r="D28" s="67">
        <v>1</v>
      </c>
      <c r="E28" s="68">
        <f t="shared" si="0"/>
        <v>3</v>
      </c>
      <c r="F28" s="66">
        <v>0</v>
      </c>
      <c r="G28" s="67">
        <v>0</v>
      </c>
      <c r="H28" s="67">
        <v>4</v>
      </c>
      <c r="I28" s="68">
        <f t="shared" si="1"/>
        <v>4</v>
      </c>
      <c r="J28" s="56"/>
      <c r="K28" s="66">
        <v>0</v>
      </c>
      <c r="L28" s="67">
        <v>1</v>
      </c>
      <c r="M28" s="67">
        <v>0</v>
      </c>
      <c r="N28" s="68">
        <f t="shared" si="2"/>
        <v>1</v>
      </c>
      <c r="O28" s="66">
        <v>0</v>
      </c>
      <c r="P28" s="67">
        <v>0</v>
      </c>
      <c r="Q28" s="67">
        <v>1</v>
      </c>
      <c r="R28" s="68">
        <f t="shared" si="3"/>
        <v>1</v>
      </c>
      <c r="S28" s="51"/>
      <c r="T28" s="66">
        <v>0</v>
      </c>
      <c r="U28" s="67">
        <v>0</v>
      </c>
      <c r="V28" s="67">
        <v>37</v>
      </c>
      <c r="W28" s="68">
        <f t="shared" si="4"/>
        <v>37</v>
      </c>
      <c r="X28" s="66">
        <v>0</v>
      </c>
      <c r="Y28" s="67">
        <v>0</v>
      </c>
      <c r="Z28" s="67">
        <v>4</v>
      </c>
      <c r="AA28" s="68">
        <f t="shared" si="5"/>
        <v>4</v>
      </c>
    </row>
    <row r="29" spans="1:27" ht="15.75" customHeight="1">
      <c r="A29" s="69" t="s">
        <v>41</v>
      </c>
      <c r="B29" s="63">
        <f t="shared" ref="B29:D29" si="27">SUM(B25:B28)</f>
        <v>0</v>
      </c>
      <c r="C29" s="64">
        <f t="shared" si="27"/>
        <v>4</v>
      </c>
      <c r="D29" s="64">
        <f t="shared" si="27"/>
        <v>7</v>
      </c>
      <c r="E29" s="65">
        <f t="shared" si="0"/>
        <v>11</v>
      </c>
      <c r="F29" s="63">
        <f t="shared" ref="F29:H29" si="28">SUM(F25:F28)</f>
        <v>0</v>
      </c>
      <c r="G29" s="64">
        <f t="shared" si="28"/>
        <v>0</v>
      </c>
      <c r="H29" s="64">
        <f t="shared" si="28"/>
        <v>26</v>
      </c>
      <c r="I29" s="65">
        <f t="shared" si="1"/>
        <v>26</v>
      </c>
      <c r="J29" s="56"/>
      <c r="K29" s="63">
        <f t="shared" ref="K29:M29" si="29">SUM(K25:K28)</f>
        <v>0</v>
      </c>
      <c r="L29" s="64">
        <f t="shared" si="29"/>
        <v>1</v>
      </c>
      <c r="M29" s="64">
        <f t="shared" si="29"/>
        <v>1</v>
      </c>
      <c r="N29" s="65">
        <f t="shared" si="2"/>
        <v>2</v>
      </c>
      <c r="O29" s="63">
        <f t="shared" ref="O29:Q29" si="30">SUM(O25:O28)</f>
        <v>0</v>
      </c>
      <c r="P29" s="64">
        <f t="shared" si="30"/>
        <v>0</v>
      </c>
      <c r="Q29" s="64">
        <f t="shared" si="30"/>
        <v>2</v>
      </c>
      <c r="R29" s="65">
        <f t="shared" si="3"/>
        <v>2</v>
      </c>
      <c r="S29" s="51"/>
      <c r="T29" s="63">
        <f t="shared" ref="T29:V29" si="31">SUM(T25:T28)</f>
        <v>0</v>
      </c>
      <c r="U29" s="64">
        <f t="shared" si="31"/>
        <v>0</v>
      </c>
      <c r="V29" s="64">
        <f t="shared" si="31"/>
        <v>239</v>
      </c>
      <c r="W29" s="65">
        <f t="shared" si="4"/>
        <v>239</v>
      </c>
      <c r="X29" s="63">
        <f t="shared" ref="X29:Z29" si="32">SUM(X25:X28)</f>
        <v>0</v>
      </c>
      <c r="Y29" s="64">
        <f t="shared" si="32"/>
        <v>0</v>
      </c>
      <c r="Z29" s="64">
        <f t="shared" si="32"/>
        <v>34</v>
      </c>
      <c r="AA29" s="65">
        <f t="shared" si="5"/>
        <v>34</v>
      </c>
    </row>
    <row r="30" spans="1:27" ht="15.75" customHeight="1">
      <c r="A30" s="58">
        <f>A28+"00:15"</f>
        <v>0.37500000000000056</v>
      </c>
      <c r="B30" s="53">
        <v>0</v>
      </c>
      <c r="C30" s="54">
        <v>1</v>
      </c>
      <c r="D30" s="54">
        <v>2</v>
      </c>
      <c r="E30" s="55">
        <f t="shared" si="0"/>
        <v>3</v>
      </c>
      <c r="F30" s="53">
        <v>0</v>
      </c>
      <c r="G30" s="54">
        <v>0</v>
      </c>
      <c r="H30" s="54">
        <v>3</v>
      </c>
      <c r="I30" s="55">
        <f t="shared" si="1"/>
        <v>3</v>
      </c>
      <c r="J30" s="56"/>
      <c r="K30" s="53">
        <v>0</v>
      </c>
      <c r="L30" s="54">
        <v>1</v>
      </c>
      <c r="M30" s="54">
        <v>2</v>
      </c>
      <c r="N30" s="55">
        <f t="shared" si="2"/>
        <v>3</v>
      </c>
      <c r="O30" s="53">
        <v>0</v>
      </c>
      <c r="P30" s="54">
        <v>1</v>
      </c>
      <c r="Q30" s="54">
        <v>2</v>
      </c>
      <c r="R30" s="55">
        <f t="shared" si="3"/>
        <v>3</v>
      </c>
      <c r="S30" s="51"/>
      <c r="T30" s="59">
        <v>0</v>
      </c>
      <c r="U30" s="60">
        <v>0</v>
      </c>
      <c r="V30" s="60">
        <v>30</v>
      </c>
      <c r="W30" s="61">
        <f t="shared" si="4"/>
        <v>30</v>
      </c>
      <c r="X30" s="59">
        <v>0</v>
      </c>
      <c r="Y30" s="60">
        <v>0</v>
      </c>
      <c r="Z30" s="60">
        <v>25</v>
      </c>
      <c r="AA30" s="55">
        <f t="shared" si="5"/>
        <v>25</v>
      </c>
    </row>
    <row r="31" spans="1:27" ht="15.75" customHeight="1">
      <c r="A31" s="58">
        <f t="shared" ref="A31:A33" si="33">A30+"00:15"</f>
        <v>0.38541666666666724</v>
      </c>
      <c r="B31" s="59">
        <v>0</v>
      </c>
      <c r="C31" s="60">
        <v>1</v>
      </c>
      <c r="D31" s="60">
        <v>0</v>
      </c>
      <c r="E31" s="61">
        <f t="shared" si="0"/>
        <v>1</v>
      </c>
      <c r="F31" s="59">
        <v>0</v>
      </c>
      <c r="G31" s="60">
        <v>0</v>
      </c>
      <c r="H31" s="60">
        <v>5</v>
      </c>
      <c r="I31" s="61">
        <f t="shared" si="1"/>
        <v>5</v>
      </c>
      <c r="J31" s="56"/>
      <c r="K31" s="59">
        <v>0</v>
      </c>
      <c r="L31" s="60">
        <v>0</v>
      </c>
      <c r="M31" s="60">
        <v>0</v>
      </c>
      <c r="N31" s="61">
        <f t="shared" si="2"/>
        <v>0</v>
      </c>
      <c r="O31" s="59">
        <v>0</v>
      </c>
      <c r="P31" s="60">
        <v>0</v>
      </c>
      <c r="Q31" s="60">
        <v>0</v>
      </c>
      <c r="R31" s="61">
        <f t="shared" si="3"/>
        <v>0</v>
      </c>
      <c r="S31" s="51"/>
      <c r="T31" s="59">
        <v>0</v>
      </c>
      <c r="U31" s="60">
        <v>0</v>
      </c>
      <c r="V31" s="60">
        <v>35</v>
      </c>
      <c r="W31" s="61">
        <f t="shared" si="4"/>
        <v>35</v>
      </c>
      <c r="X31" s="59">
        <v>0</v>
      </c>
      <c r="Y31" s="60">
        <v>0</v>
      </c>
      <c r="Z31" s="60">
        <v>3</v>
      </c>
      <c r="AA31" s="61">
        <f t="shared" si="5"/>
        <v>3</v>
      </c>
    </row>
    <row r="32" spans="1:27" ht="15.75" customHeight="1">
      <c r="A32" s="58">
        <f t="shared" si="33"/>
        <v>0.39583333333333393</v>
      </c>
      <c r="B32" s="59">
        <v>0</v>
      </c>
      <c r="C32" s="60">
        <v>0</v>
      </c>
      <c r="D32" s="60">
        <v>2</v>
      </c>
      <c r="E32" s="61">
        <f t="shared" si="0"/>
        <v>2</v>
      </c>
      <c r="F32" s="59">
        <v>0</v>
      </c>
      <c r="G32" s="60">
        <v>0</v>
      </c>
      <c r="H32" s="60">
        <v>3</v>
      </c>
      <c r="I32" s="61">
        <f t="shared" si="1"/>
        <v>3</v>
      </c>
      <c r="J32" s="56"/>
      <c r="K32" s="59">
        <v>0</v>
      </c>
      <c r="L32" s="60">
        <v>1</v>
      </c>
      <c r="M32" s="60">
        <v>0</v>
      </c>
      <c r="N32" s="61">
        <f t="shared" si="2"/>
        <v>1</v>
      </c>
      <c r="O32" s="59">
        <v>0</v>
      </c>
      <c r="P32" s="60">
        <v>0</v>
      </c>
      <c r="Q32" s="60">
        <v>0</v>
      </c>
      <c r="R32" s="61">
        <f t="shared" si="3"/>
        <v>0</v>
      </c>
      <c r="S32" s="51"/>
      <c r="T32" s="59">
        <v>0</v>
      </c>
      <c r="U32" s="60">
        <v>0</v>
      </c>
      <c r="V32" s="60">
        <v>20</v>
      </c>
      <c r="W32" s="61">
        <f t="shared" si="4"/>
        <v>20</v>
      </c>
      <c r="X32" s="59">
        <v>0</v>
      </c>
      <c r="Y32" s="60">
        <v>0</v>
      </c>
      <c r="Z32" s="60">
        <v>6</v>
      </c>
      <c r="AA32" s="61">
        <f t="shared" si="5"/>
        <v>6</v>
      </c>
    </row>
    <row r="33" spans="1:27" ht="15.75" customHeight="1">
      <c r="A33" s="58">
        <f t="shared" si="33"/>
        <v>0.40625000000000061</v>
      </c>
      <c r="B33" s="66">
        <v>0</v>
      </c>
      <c r="C33" s="67">
        <v>0</v>
      </c>
      <c r="D33" s="67">
        <v>0</v>
      </c>
      <c r="E33" s="68">
        <f t="shared" si="0"/>
        <v>0</v>
      </c>
      <c r="F33" s="66">
        <v>0</v>
      </c>
      <c r="G33" s="67">
        <v>0</v>
      </c>
      <c r="H33" s="67">
        <v>0</v>
      </c>
      <c r="I33" s="68">
        <f t="shared" si="1"/>
        <v>0</v>
      </c>
      <c r="J33" s="56"/>
      <c r="K33" s="66">
        <v>0</v>
      </c>
      <c r="L33" s="67">
        <v>0</v>
      </c>
      <c r="M33" s="67">
        <v>0</v>
      </c>
      <c r="N33" s="68">
        <f t="shared" si="2"/>
        <v>0</v>
      </c>
      <c r="O33" s="66">
        <v>0</v>
      </c>
      <c r="P33" s="67">
        <v>0</v>
      </c>
      <c r="Q33" s="67">
        <v>1</v>
      </c>
      <c r="R33" s="68">
        <f t="shared" si="3"/>
        <v>1</v>
      </c>
      <c r="S33" s="51"/>
      <c r="T33" s="66">
        <v>0</v>
      </c>
      <c r="U33" s="67">
        <v>0</v>
      </c>
      <c r="V33" s="67">
        <v>19</v>
      </c>
      <c r="W33" s="68">
        <f t="shared" si="4"/>
        <v>19</v>
      </c>
      <c r="X33" s="66">
        <v>0</v>
      </c>
      <c r="Y33" s="67">
        <v>0</v>
      </c>
      <c r="Z33" s="67">
        <v>5</v>
      </c>
      <c r="AA33" s="68">
        <f t="shared" si="5"/>
        <v>5</v>
      </c>
    </row>
    <row r="34" spans="1:27" ht="15.75" customHeight="1">
      <c r="A34" s="69" t="s">
        <v>41</v>
      </c>
      <c r="B34" s="63">
        <f t="shared" ref="B34:D34" si="34">SUM(B30:B33)</f>
        <v>0</v>
      </c>
      <c r="C34" s="64">
        <f t="shared" si="34"/>
        <v>2</v>
      </c>
      <c r="D34" s="64">
        <f t="shared" si="34"/>
        <v>4</v>
      </c>
      <c r="E34" s="65">
        <f t="shared" si="0"/>
        <v>6</v>
      </c>
      <c r="F34" s="63">
        <f t="shared" ref="F34:H34" si="35">SUM(F30:F33)</f>
        <v>0</v>
      </c>
      <c r="G34" s="64">
        <f t="shared" si="35"/>
        <v>0</v>
      </c>
      <c r="H34" s="64">
        <f t="shared" si="35"/>
        <v>11</v>
      </c>
      <c r="I34" s="65">
        <f t="shared" si="1"/>
        <v>11</v>
      </c>
      <c r="J34" s="56"/>
      <c r="K34" s="63">
        <f t="shared" ref="K34:M34" si="36">SUM(K30:K33)</f>
        <v>0</v>
      </c>
      <c r="L34" s="64">
        <f t="shared" si="36"/>
        <v>2</v>
      </c>
      <c r="M34" s="64">
        <f t="shared" si="36"/>
        <v>2</v>
      </c>
      <c r="N34" s="65">
        <f t="shared" si="2"/>
        <v>4</v>
      </c>
      <c r="O34" s="63">
        <f t="shared" ref="O34:Q34" si="37">SUM(O30:O33)</f>
        <v>0</v>
      </c>
      <c r="P34" s="64">
        <f t="shared" si="37"/>
        <v>1</v>
      </c>
      <c r="Q34" s="64">
        <f t="shared" si="37"/>
        <v>3</v>
      </c>
      <c r="R34" s="65">
        <f t="shared" si="3"/>
        <v>4</v>
      </c>
      <c r="S34" s="51"/>
      <c r="T34" s="63">
        <f t="shared" ref="T34:V34" si="38">SUM(T30:T33)</f>
        <v>0</v>
      </c>
      <c r="U34" s="64">
        <f t="shared" si="38"/>
        <v>0</v>
      </c>
      <c r="V34" s="64">
        <f t="shared" si="38"/>
        <v>104</v>
      </c>
      <c r="W34" s="65">
        <f t="shared" si="4"/>
        <v>104</v>
      </c>
      <c r="X34" s="63">
        <f t="shared" ref="X34:Z34" si="39">SUM(X30:X33)</f>
        <v>0</v>
      </c>
      <c r="Y34" s="64">
        <f t="shared" si="39"/>
        <v>0</v>
      </c>
      <c r="Z34" s="64">
        <f t="shared" si="39"/>
        <v>39</v>
      </c>
      <c r="AA34" s="65">
        <f t="shared" si="5"/>
        <v>39</v>
      </c>
    </row>
    <row r="35" spans="1:27" ht="15.75" customHeight="1">
      <c r="A35" s="58">
        <f>A33+"00:15"</f>
        <v>0.4166666666666673</v>
      </c>
      <c r="B35" s="53">
        <v>0</v>
      </c>
      <c r="C35" s="54">
        <v>0</v>
      </c>
      <c r="D35" s="54">
        <v>0</v>
      </c>
      <c r="E35" s="55">
        <f t="shared" si="0"/>
        <v>0</v>
      </c>
      <c r="F35" s="53">
        <v>0</v>
      </c>
      <c r="G35" s="54">
        <v>0</v>
      </c>
      <c r="H35" s="54">
        <v>1</v>
      </c>
      <c r="I35" s="55">
        <f t="shared" si="1"/>
        <v>1</v>
      </c>
      <c r="J35" s="56"/>
      <c r="K35" s="53">
        <v>0</v>
      </c>
      <c r="L35" s="54">
        <v>0</v>
      </c>
      <c r="M35" s="54">
        <v>0</v>
      </c>
      <c r="N35" s="55">
        <f t="shared" si="2"/>
        <v>0</v>
      </c>
      <c r="O35" s="53">
        <v>0</v>
      </c>
      <c r="P35" s="54">
        <v>0</v>
      </c>
      <c r="Q35" s="54">
        <v>0</v>
      </c>
      <c r="R35" s="55">
        <f t="shared" si="3"/>
        <v>0</v>
      </c>
      <c r="S35" s="51"/>
      <c r="T35" s="53">
        <v>0</v>
      </c>
      <c r="U35" s="54">
        <v>0</v>
      </c>
      <c r="V35" s="54">
        <v>23</v>
      </c>
      <c r="W35" s="55">
        <f t="shared" si="4"/>
        <v>23</v>
      </c>
      <c r="X35" s="53">
        <v>0</v>
      </c>
      <c r="Y35" s="54">
        <v>0</v>
      </c>
      <c r="Z35" s="54">
        <v>8</v>
      </c>
      <c r="AA35" s="55">
        <f t="shared" si="5"/>
        <v>8</v>
      </c>
    </row>
    <row r="36" spans="1:27" ht="15.75" customHeight="1">
      <c r="A36" s="58">
        <f>A35+"00:15"</f>
        <v>0.42708333333333398</v>
      </c>
      <c r="B36" s="59">
        <v>0</v>
      </c>
      <c r="C36" s="60">
        <v>1</v>
      </c>
      <c r="D36" s="60">
        <v>0</v>
      </c>
      <c r="E36" s="61">
        <f t="shared" si="0"/>
        <v>1</v>
      </c>
      <c r="F36" s="59">
        <v>0</v>
      </c>
      <c r="G36" s="60">
        <v>0</v>
      </c>
      <c r="H36" s="60">
        <v>5</v>
      </c>
      <c r="I36" s="61">
        <f t="shared" si="1"/>
        <v>5</v>
      </c>
      <c r="J36" s="56"/>
      <c r="K36" s="59">
        <v>0</v>
      </c>
      <c r="L36" s="60">
        <v>0</v>
      </c>
      <c r="M36" s="60">
        <v>0</v>
      </c>
      <c r="N36" s="61">
        <f t="shared" si="2"/>
        <v>0</v>
      </c>
      <c r="O36" s="59">
        <v>0</v>
      </c>
      <c r="P36" s="60">
        <v>0</v>
      </c>
      <c r="Q36" s="60">
        <v>0</v>
      </c>
      <c r="R36" s="61">
        <f t="shared" si="3"/>
        <v>0</v>
      </c>
      <c r="S36" s="51"/>
      <c r="T36" s="59">
        <v>0</v>
      </c>
      <c r="U36" s="60">
        <v>0</v>
      </c>
      <c r="V36" s="60">
        <v>33</v>
      </c>
      <c r="W36" s="61">
        <f t="shared" si="4"/>
        <v>33</v>
      </c>
      <c r="X36" s="59">
        <v>0</v>
      </c>
      <c r="Y36" s="60">
        <v>0</v>
      </c>
      <c r="Z36" s="60">
        <v>14</v>
      </c>
      <c r="AA36" s="61">
        <f t="shared" si="5"/>
        <v>14</v>
      </c>
    </row>
    <row r="37" spans="1:27" ht="15.75" customHeight="1">
      <c r="A37" s="69" t="s">
        <v>40</v>
      </c>
      <c r="B37" s="63">
        <f t="shared" ref="B37:D37" si="40">SUM(B35:B36)</f>
        <v>0</v>
      </c>
      <c r="C37" s="64">
        <f t="shared" si="40"/>
        <v>1</v>
      </c>
      <c r="D37" s="64">
        <f t="shared" si="40"/>
        <v>0</v>
      </c>
      <c r="E37" s="65">
        <f t="shared" si="0"/>
        <v>1</v>
      </c>
      <c r="F37" s="63">
        <f t="shared" ref="F37:H37" si="41">SUM(F35:F36)</f>
        <v>0</v>
      </c>
      <c r="G37" s="64">
        <f t="shared" si="41"/>
        <v>0</v>
      </c>
      <c r="H37" s="64">
        <f t="shared" si="41"/>
        <v>6</v>
      </c>
      <c r="I37" s="65">
        <f t="shared" si="1"/>
        <v>6</v>
      </c>
      <c r="J37" s="56"/>
      <c r="K37" s="63">
        <f t="shared" ref="K37:M37" si="42">SUM(K35:K36)</f>
        <v>0</v>
      </c>
      <c r="L37" s="64">
        <f t="shared" si="42"/>
        <v>0</v>
      </c>
      <c r="M37" s="64">
        <f t="shared" si="42"/>
        <v>0</v>
      </c>
      <c r="N37" s="65">
        <f t="shared" si="2"/>
        <v>0</v>
      </c>
      <c r="O37" s="63">
        <f t="shared" ref="O37:Q37" si="43">SUM(O35:O36)</f>
        <v>0</v>
      </c>
      <c r="P37" s="64">
        <f t="shared" si="43"/>
        <v>0</v>
      </c>
      <c r="Q37" s="64">
        <f t="shared" si="43"/>
        <v>0</v>
      </c>
      <c r="R37" s="65">
        <f t="shared" si="3"/>
        <v>0</v>
      </c>
      <c r="S37" s="51"/>
      <c r="T37" s="63">
        <f t="shared" ref="T37:V37" si="44">SUM(T35:T36)</f>
        <v>0</v>
      </c>
      <c r="U37" s="64">
        <f t="shared" si="44"/>
        <v>0</v>
      </c>
      <c r="V37" s="64">
        <f t="shared" si="44"/>
        <v>56</v>
      </c>
      <c r="W37" s="65">
        <f t="shared" si="4"/>
        <v>56</v>
      </c>
      <c r="X37" s="63">
        <f t="shared" ref="X37:Z37" si="45">SUM(X35:X36)</f>
        <v>0</v>
      </c>
      <c r="Y37" s="64">
        <f t="shared" si="45"/>
        <v>0</v>
      </c>
      <c r="Z37" s="64">
        <f t="shared" si="45"/>
        <v>22</v>
      </c>
      <c r="AA37" s="65">
        <f t="shared" si="5"/>
        <v>22</v>
      </c>
    </row>
    <row r="38" spans="1:27" ht="15.75" customHeight="1">
      <c r="A38" s="51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1"/>
      <c r="T38" s="56"/>
      <c r="U38" s="56"/>
      <c r="V38" s="56"/>
      <c r="W38" s="56"/>
      <c r="X38" s="56"/>
      <c r="Y38" s="56"/>
      <c r="Z38" s="56"/>
      <c r="AA38" s="56"/>
    </row>
    <row r="39" spans="1:27" ht="15.75" customHeight="1">
      <c r="A39" s="69" t="s">
        <v>39</v>
      </c>
      <c r="B39" s="63">
        <f t="shared" ref="B39:D39" si="46">SUM(B37+B34+B29+B24+B19+B14)</f>
        <v>0</v>
      </c>
      <c r="C39" s="64">
        <f t="shared" si="46"/>
        <v>14</v>
      </c>
      <c r="D39" s="64">
        <f t="shared" si="46"/>
        <v>17</v>
      </c>
      <c r="E39" s="65">
        <f>SUM(B39:D39)</f>
        <v>31</v>
      </c>
      <c r="F39" s="63">
        <f t="shared" ref="F39:H39" si="47">SUM(F37+F34+F29+F24+F19+F14)</f>
        <v>0</v>
      </c>
      <c r="G39" s="64">
        <f t="shared" si="47"/>
        <v>1</v>
      </c>
      <c r="H39" s="64">
        <f t="shared" si="47"/>
        <v>92</v>
      </c>
      <c r="I39" s="65">
        <f>SUM(F39:H39)</f>
        <v>93</v>
      </c>
      <c r="J39" s="56"/>
      <c r="K39" s="63">
        <f t="shared" ref="K39:M39" si="48">SUM(K37+K34+K29+K24+K19+K14)</f>
        <v>0</v>
      </c>
      <c r="L39" s="64">
        <f t="shared" si="48"/>
        <v>8</v>
      </c>
      <c r="M39" s="64">
        <f t="shared" si="48"/>
        <v>5</v>
      </c>
      <c r="N39" s="65">
        <f>SUM(K39:M39)</f>
        <v>13</v>
      </c>
      <c r="O39" s="63">
        <f t="shared" ref="O39:Q39" si="49">SUM(O37+O34+O29+O24+O19+O14)</f>
        <v>0</v>
      </c>
      <c r="P39" s="64">
        <f t="shared" si="49"/>
        <v>1</v>
      </c>
      <c r="Q39" s="64">
        <f t="shared" si="49"/>
        <v>19</v>
      </c>
      <c r="R39" s="65">
        <f>SUM(O39:Q39)</f>
        <v>20</v>
      </c>
      <c r="S39" s="51"/>
      <c r="T39" s="63">
        <f t="shared" ref="T39:V39" si="50">SUM(T37+T34+T29+T24+T19+T14)</f>
        <v>0</v>
      </c>
      <c r="U39" s="64">
        <f t="shared" si="50"/>
        <v>1</v>
      </c>
      <c r="V39" s="64">
        <f t="shared" si="50"/>
        <v>982</v>
      </c>
      <c r="W39" s="65">
        <f>SUM(T39:V39)</f>
        <v>983</v>
      </c>
      <c r="X39" s="63">
        <f t="shared" ref="X39:Z39" si="51">SUM(X37+X34+X29+X24+X19+X14)</f>
        <v>0</v>
      </c>
      <c r="Y39" s="64">
        <f t="shared" si="51"/>
        <v>0</v>
      </c>
      <c r="Z39" s="64">
        <f t="shared" si="51"/>
        <v>168</v>
      </c>
      <c r="AA39" s="65">
        <f>SUM(X39:Z39)</f>
        <v>168</v>
      </c>
    </row>
    <row r="40" spans="1:27" ht="15.75" customHeight="1">
      <c r="Q40" s="44"/>
    </row>
    <row r="41" spans="1:27" ht="15.75" customHeight="1">
      <c r="Q41" s="44"/>
    </row>
    <row r="42" spans="1:27" ht="15.75" customHeight="1">
      <c r="Q42" s="44"/>
    </row>
    <row r="43" spans="1:27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27" ht="15.75" customHeight="1">
      <c r="Q44" s="44"/>
    </row>
    <row r="45" spans="1:27" ht="15.75" customHeight="1">
      <c r="Q45" s="44"/>
    </row>
    <row r="46" spans="1:27" ht="15.75" customHeight="1">
      <c r="Q46" s="44"/>
    </row>
    <row r="47" spans="1:27" ht="15.75" customHeight="1">
      <c r="Q47" s="44"/>
    </row>
    <row r="48" spans="1:27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27" ht="15.75" customHeight="1">
      <c r="Q65" s="44"/>
    </row>
    <row r="66" spans="17:27" ht="15.75" customHeight="1">
      <c r="Q66" s="44"/>
    </row>
    <row r="67" spans="17:27" ht="15.75" customHeight="1">
      <c r="Q67" s="44"/>
    </row>
    <row r="68" spans="17:27" ht="15.75" customHeight="1">
      <c r="Q68" s="44"/>
    </row>
    <row r="69" spans="17:27" ht="15.75" customHeight="1">
      <c r="Q69" s="44"/>
    </row>
    <row r="70" spans="17:27" ht="15.75" customHeight="1">
      <c r="Q70" s="44"/>
    </row>
    <row r="71" spans="17:27" ht="15.75" customHeight="1">
      <c r="Q71" s="44"/>
    </row>
    <row r="72" spans="17:27" ht="15.75" customHeight="1">
      <c r="Q72" s="44"/>
      <c r="T72" s="70"/>
      <c r="U72" s="70"/>
      <c r="V72" s="70"/>
      <c r="W72" s="70"/>
      <c r="X72" s="70"/>
      <c r="Y72" s="70"/>
      <c r="Z72" s="70"/>
      <c r="AA72" s="70"/>
    </row>
    <row r="73" spans="17:27" ht="15.75" customHeight="1">
      <c r="Q73" s="44"/>
    </row>
    <row r="74" spans="17:27" ht="15.75" customHeight="1">
      <c r="Q74" s="44"/>
    </row>
    <row r="75" spans="17:27" ht="15.75" customHeight="1">
      <c r="Q75" s="44"/>
    </row>
    <row r="76" spans="17:27" ht="15.75" customHeight="1">
      <c r="Q76" s="44"/>
    </row>
    <row r="77" spans="17:27" ht="15.75" customHeight="1">
      <c r="Q77" s="44"/>
    </row>
    <row r="78" spans="17:27" ht="15.75" customHeight="1">
      <c r="Q78" s="44"/>
    </row>
    <row r="79" spans="17:27" ht="15.75" customHeight="1">
      <c r="Q79" s="44"/>
    </row>
    <row r="80" spans="17:2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27" ht="15.75" customHeight="1">
      <c r="Q97" s="44"/>
    </row>
    <row r="98" spans="1:27" ht="15.75" customHeight="1">
      <c r="Q98" s="44"/>
    </row>
    <row r="99" spans="1:27" ht="15.75" customHeight="1">
      <c r="Q99" s="44"/>
    </row>
    <row r="100" spans="1:2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T100" s="44"/>
      <c r="U100" s="44"/>
      <c r="V100" s="44"/>
      <c r="W100" s="44"/>
      <c r="X100" s="44"/>
      <c r="Y100" s="44"/>
      <c r="Z100" s="44"/>
      <c r="AA100" s="44"/>
    </row>
    <row r="101" spans="1:27" ht="15.75" customHeight="1">
      <c r="Q101" s="44"/>
    </row>
    <row r="102" spans="1:27" ht="15.75" customHeight="1">
      <c r="Q102" s="44"/>
    </row>
    <row r="103" spans="1:27" ht="15.75" customHeight="1">
      <c r="Q103" s="44"/>
    </row>
    <row r="104" spans="1:27" ht="15.75" customHeight="1">
      <c r="Q104" s="44"/>
    </row>
    <row r="105" spans="1:27" ht="15.75" customHeight="1">
      <c r="Q105" s="44"/>
    </row>
    <row r="106" spans="1:27" ht="15.75" customHeight="1">
      <c r="Q106" s="44"/>
    </row>
    <row r="107" spans="1:27" ht="15.75" customHeight="1">
      <c r="Q107" s="44"/>
    </row>
    <row r="108" spans="1:27" ht="15.75" customHeight="1">
      <c r="Q108" s="44"/>
    </row>
    <row r="109" spans="1:27" ht="15.75" customHeight="1">
      <c r="Q109" s="44"/>
    </row>
    <row r="110" spans="1:27" ht="15.75" customHeight="1">
      <c r="Q110" s="44"/>
    </row>
    <row r="111" spans="1:27" ht="15.75" customHeight="1">
      <c r="Q111" s="44"/>
      <c r="T111" s="70"/>
      <c r="U111" s="70"/>
      <c r="V111" s="70"/>
      <c r="W111" s="70"/>
      <c r="X111" s="70"/>
      <c r="Y111" s="70"/>
      <c r="Z111" s="70"/>
      <c r="AA111" s="70"/>
    </row>
    <row r="112" spans="1:2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27" ht="15.75" customHeight="1">
      <c r="Q129" s="44"/>
    </row>
    <row r="130" spans="1:27" ht="15.75" customHeight="1">
      <c r="Q130" s="44"/>
    </row>
    <row r="131" spans="1:27" ht="15.75" customHeight="1">
      <c r="Q131" s="44"/>
    </row>
    <row r="132" spans="1:27" ht="15.75" customHeight="1">
      <c r="Q132" s="44"/>
    </row>
    <row r="133" spans="1:27" ht="15.75" customHeight="1">
      <c r="Q133" s="44"/>
    </row>
    <row r="134" spans="1:27" ht="15.75" customHeight="1">
      <c r="Q134" s="44"/>
    </row>
    <row r="135" spans="1:27" ht="15.75" customHeight="1">
      <c r="Q135" s="44"/>
    </row>
    <row r="136" spans="1:27" ht="15.75" customHeight="1">
      <c r="Q136" s="44"/>
    </row>
    <row r="137" spans="1:27" ht="15.75" customHeight="1">
      <c r="Q137" s="44"/>
    </row>
    <row r="138" spans="1:27" ht="15.75" customHeight="1">
      <c r="Q138" s="44"/>
    </row>
    <row r="139" spans="1:2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T139" s="44"/>
      <c r="U139" s="44"/>
      <c r="V139" s="44"/>
      <c r="W139" s="44"/>
      <c r="X139" s="44"/>
      <c r="Y139" s="44"/>
      <c r="Z139" s="44"/>
      <c r="AA139" s="44"/>
    </row>
    <row r="140" spans="1:27" ht="15.75" customHeight="1">
      <c r="Q140" s="44"/>
    </row>
    <row r="141" spans="1:27" ht="15.75" customHeight="1">
      <c r="Q141" s="44"/>
    </row>
    <row r="142" spans="1:27" ht="15.75" customHeight="1">
      <c r="Q142" s="44"/>
    </row>
    <row r="143" spans="1:27" ht="15.75" customHeight="1">
      <c r="Q143" s="44"/>
    </row>
    <row r="144" spans="1:2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27" ht="15.75" customHeight="1">
      <c r="Q225" s="44"/>
    </row>
    <row r="226" spans="17:27" ht="15.75" customHeight="1">
      <c r="Q226" s="44"/>
    </row>
    <row r="227" spans="17:27" ht="15.75" customHeight="1">
      <c r="Q227" s="44"/>
    </row>
    <row r="228" spans="17:27" ht="15.75" customHeight="1">
      <c r="Q228" s="44"/>
    </row>
    <row r="229" spans="17:27" ht="15.75" customHeight="1">
      <c r="Q229" s="44"/>
    </row>
    <row r="230" spans="17:27" ht="15.75" customHeight="1">
      <c r="Q230" s="44"/>
    </row>
    <row r="231" spans="17:27" ht="15.75" customHeight="1">
      <c r="Q231" s="44"/>
    </row>
    <row r="232" spans="17:27" ht="15.75" customHeight="1">
      <c r="Q232" s="44"/>
    </row>
    <row r="233" spans="17:27" ht="15.75" customHeight="1">
      <c r="Q233" s="44"/>
      <c r="T233" s="70"/>
      <c r="U233" s="70"/>
      <c r="V233" s="70"/>
      <c r="W233" s="70"/>
      <c r="X233" s="70"/>
      <c r="Y233" s="70"/>
      <c r="Z233" s="70"/>
      <c r="AA233" s="70"/>
    </row>
    <row r="234" spans="17:27" ht="15.75" customHeight="1">
      <c r="Q234" s="44"/>
    </row>
    <row r="235" spans="17:27" ht="15.75" customHeight="1">
      <c r="Q235" s="44"/>
    </row>
    <row r="236" spans="17:27" ht="15.75" customHeight="1">
      <c r="Q236" s="44"/>
    </row>
    <row r="237" spans="17:27" ht="15.75" customHeight="1">
      <c r="Q237" s="44"/>
    </row>
    <row r="238" spans="17:27" ht="15.75" customHeight="1">
      <c r="Q238" s="44"/>
    </row>
    <row r="239" spans="17:27" ht="15.75" customHeight="1">
      <c r="Q239" s="44"/>
    </row>
    <row r="240" spans="17:2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27" ht="15.75" customHeight="1">
      <c r="Q257" s="44"/>
    </row>
    <row r="258" spans="1:27" ht="15.75" customHeight="1">
      <c r="Q258" s="44"/>
    </row>
    <row r="259" spans="1:27" ht="15.75" customHeight="1">
      <c r="Q259" s="44"/>
    </row>
    <row r="260" spans="1:27" ht="15.75" customHeight="1">
      <c r="Q260" s="44"/>
    </row>
    <row r="261" spans="1:2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T261" s="44"/>
      <c r="U261" s="44"/>
      <c r="V261" s="44"/>
      <c r="W261" s="44"/>
      <c r="X261" s="44"/>
      <c r="Y261" s="44"/>
      <c r="Z261" s="44"/>
      <c r="AA261" s="44"/>
    </row>
    <row r="262" spans="1:27" ht="15.75" customHeight="1">
      <c r="Q262" s="44"/>
    </row>
    <row r="263" spans="1:27" ht="15.75" customHeight="1">
      <c r="Q263" s="44"/>
    </row>
    <row r="264" spans="1:27" ht="15.75" customHeight="1">
      <c r="Q264" s="44"/>
    </row>
    <row r="265" spans="1:27" ht="15.75" customHeight="1">
      <c r="Q265" s="44"/>
    </row>
    <row r="266" spans="1:27" ht="15.75" customHeight="1">
      <c r="Q266" s="44"/>
    </row>
    <row r="267" spans="1:27" ht="15.75" customHeight="1">
      <c r="Q267" s="44"/>
    </row>
    <row r="268" spans="1:27" ht="15.75" customHeight="1">
      <c r="Q268" s="44"/>
    </row>
    <row r="269" spans="1:27" ht="15.75" customHeight="1">
      <c r="Q269" s="44"/>
    </row>
    <row r="270" spans="1:27" ht="15.75" customHeight="1">
      <c r="Q270" s="44"/>
    </row>
    <row r="271" spans="1:27" ht="15.75" customHeight="1">
      <c r="Q271" s="44"/>
    </row>
    <row r="272" spans="1:27" ht="15.75" customHeight="1">
      <c r="Q272" s="44"/>
      <c r="T272" s="70"/>
      <c r="U272" s="70"/>
      <c r="V272" s="70"/>
      <c r="W272" s="70"/>
      <c r="X272" s="70"/>
      <c r="Y272" s="70"/>
      <c r="Z272" s="70"/>
      <c r="AA272" s="70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27" ht="15.75" customHeight="1">
      <c r="Q289" s="44"/>
    </row>
    <row r="290" spans="1:27" ht="15.75" customHeight="1">
      <c r="Q290" s="44"/>
    </row>
    <row r="291" spans="1:27" ht="15.75" customHeight="1">
      <c r="Q291" s="44"/>
    </row>
    <row r="292" spans="1:27" ht="15.75" customHeight="1">
      <c r="Q292" s="44"/>
    </row>
    <row r="293" spans="1:27" ht="15.75" customHeight="1">
      <c r="Q293" s="44"/>
    </row>
    <row r="294" spans="1:27" ht="15.75" customHeight="1">
      <c r="Q294" s="44"/>
    </row>
    <row r="295" spans="1:27" ht="15.75" customHeight="1">
      <c r="Q295" s="44"/>
    </row>
    <row r="296" spans="1:27" ht="15.75" customHeight="1">
      <c r="Q296" s="44"/>
    </row>
    <row r="297" spans="1:27" ht="15.75" customHeight="1">
      <c r="Q297" s="44"/>
    </row>
    <row r="298" spans="1:27" ht="15.75" customHeight="1">
      <c r="Q298" s="44"/>
    </row>
    <row r="299" spans="1:27" ht="15.75" customHeight="1">
      <c r="Q299" s="44"/>
    </row>
    <row r="300" spans="1:2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T300" s="44"/>
      <c r="U300" s="44"/>
      <c r="V300" s="44"/>
      <c r="W300" s="44"/>
      <c r="X300" s="44"/>
      <c r="Y300" s="44"/>
      <c r="Z300" s="44"/>
      <c r="AA300" s="44"/>
    </row>
    <row r="301" spans="1:27" ht="15.75" customHeight="1">
      <c r="Q301" s="44"/>
    </row>
    <row r="302" spans="1:27" ht="15.75" customHeight="1">
      <c r="Q302" s="44"/>
    </row>
    <row r="303" spans="1:27" ht="15.75" customHeight="1">
      <c r="Q303" s="44"/>
    </row>
    <row r="304" spans="1:2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394" spans="20:27" ht="15.75" customHeight="1">
      <c r="T394" s="70"/>
      <c r="U394" s="70"/>
      <c r="V394" s="70"/>
      <c r="W394" s="70"/>
      <c r="X394" s="70"/>
      <c r="Y394" s="70"/>
      <c r="Z394" s="70"/>
      <c r="AA394" s="70"/>
    </row>
    <row r="422" spans="1:2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  <c r="T422" s="44"/>
      <c r="U422" s="44"/>
      <c r="V422" s="44"/>
      <c r="W422" s="44"/>
      <c r="X422" s="44"/>
      <c r="Y422" s="44"/>
      <c r="Z422" s="44"/>
      <c r="AA422" s="44"/>
    </row>
  </sheetData>
  <mergeCells count="11">
    <mergeCell ref="X10:AA10"/>
    <mergeCell ref="B10:E10"/>
    <mergeCell ref="F10:I10"/>
    <mergeCell ref="K10:N10"/>
    <mergeCell ref="O10:R10"/>
    <mergeCell ref="T10:W10"/>
    <mergeCell ref="N5:O5"/>
    <mergeCell ref="B9:I9"/>
    <mergeCell ref="K9:R9"/>
    <mergeCell ref="T9:AA9"/>
    <mergeCell ref="B8:AA8"/>
  </mergeCells>
  <pageMargins left="0.69930555555555596" right="0.69930555555555596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BE422"/>
  <sheetViews>
    <sheetView showGridLines="0" zoomScale="85" zoomScaleNormal="85" workbookViewId="0"/>
  </sheetViews>
  <sheetFormatPr defaultColWidth="9.140625" defaultRowHeight="15.75" customHeight="1"/>
  <cols>
    <col min="1" max="15" width="7.140625" style="44" customWidth="1"/>
    <col min="16" max="16" width="7.140625" style="71" customWidth="1"/>
    <col min="17" max="30" width="7.140625" style="44" customWidth="1"/>
    <col min="31" max="31" width="9.140625" style="44"/>
    <col min="32" max="53" width="7.140625" style="44" customWidth="1"/>
    <col min="54" max="54" width="11.140625" style="44" customWidth="1"/>
    <col min="55" max="16384" width="9.140625" style="44"/>
  </cols>
  <sheetData>
    <row r="1" spans="1:57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2"/>
      <c r="T1" s="43"/>
    </row>
    <row r="2" spans="1:57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7"/>
      <c r="S2" s="47"/>
      <c r="T2" s="48"/>
    </row>
    <row r="3" spans="1:57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7"/>
      <c r="S3" s="47"/>
      <c r="T3" s="48"/>
    </row>
    <row r="4" spans="1:57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23</v>
      </c>
      <c r="O4" s="42"/>
      <c r="P4" s="42"/>
      <c r="Q4" s="42"/>
      <c r="R4" s="47"/>
      <c r="S4" s="47"/>
      <c r="T4" s="48"/>
    </row>
    <row r="5" spans="1:57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43432</v>
      </c>
      <c r="O5" s="145"/>
      <c r="P5" s="42"/>
      <c r="Q5" s="42"/>
      <c r="R5" s="47"/>
      <c r="S5" s="47"/>
      <c r="T5" s="48"/>
    </row>
    <row r="6" spans="1:57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"/>
    </row>
    <row r="8" spans="1:57" ht="15.75" customHeight="1">
      <c r="A8" s="51"/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8"/>
    </row>
    <row r="9" spans="1:57" ht="15.75" customHeight="1">
      <c r="A9" s="51"/>
      <c r="B9" s="154" t="s">
        <v>55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6"/>
      <c r="T9" s="51"/>
      <c r="U9" s="154" t="s">
        <v>43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6"/>
      <c r="AM9" s="51"/>
      <c r="AN9" s="154" t="s">
        <v>33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6"/>
    </row>
    <row r="10" spans="1:57" ht="15.75" customHeight="1">
      <c r="A10" s="101"/>
      <c r="B10" s="157" t="s">
        <v>46</v>
      </c>
      <c r="C10" s="158"/>
      <c r="D10" s="158"/>
      <c r="E10" s="158"/>
      <c r="F10" s="158"/>
      <c r="G10" s="158"/>
      <c r="H10" s="158"/>
      <c r="I10" s="158"/>
      <c r="J10" s="159"/>
      <c r="K10" s="157" t="s">
        <v>47</v>
      </c>
      <c r="L10" s="158"/>
      <c r="M10" s="158"/>
      <c r="N10" s="158"/>
      <c r="O10" s="158"/>
      <c r="P10" s="158"/>
      <c r="Q10" s="158"/>
      <c r="R10" s="158"/>
      <c r="S10" s="159"/>
      <c r="T10" s="51"/>
      <c r="U10" s="146" t="s">
        <v>46</v>
      </c>
      <c r="V10" s="147"/>
      <c r="W10" s="147"/>
      <c r="X10" s="147"/>
      <c r="Y10" s="147"/>
      <c r="Z10" s="147"/>
      <c r="AA10" s="147"/>
      <c r="AB10" s="147"/>
      <c r="AC10" s="148"/>
      <c r="AD10" s="146" t="s">
        <v>47</v>
      </c>
      <c r="AE10" s="147"/>
      <c r="AF10" s="147"/>
      <c r="AG10" s="147"/>
      <c r="AH10" s="147"/>
      <c r="AI10" s="147"/>
      <c r="AJ10" s="147"/>
      <c r="AK10" s="147"/>
      <c r="AL10" s="148"/>
      <c r="AM10" s="51"/>
      <c r="AN10" s="146" t="s">
        <v>46</v>
      </c>
      <c r="AO10" s="147"/>
      <c r="AP10" s="147"/>
      <c r="AQ10" s="147"/>
      <c r="AR10" s="147"/>
      <c r="AS10" s="147"/>
      <c r="AT10" s="147"/>
      <c r="AU10" s="147"/>
      <c r="AV10" s="148"/>
      <c r="AW10" s="146" t="s">
        <v>47</v>
      </c>
      <c r="AX10" s="147"/>
      <c r="AY10" s="147"/>
      <c r="AZ10" s="147"/>
      <c r="BA10" s="147"/>
      <c r="BB10" s="147"/>
      <c r="BC10" s="147"/>
      <c r="BD10" s="147"/>
      <c r="BE10" s="148"/>
    </row>
    <row r="11" spans="1:57" s="70" customFormat="1" ht="15.75" customHeight="1">
      <c r="A11" s="73"/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2" t="s">
        <v>37</v>
      </c>
      <c r="I11" s="75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2" t="s">
        <v>37</v>
      </c>
      <c r="R11" s="75" t="s">
        <v>38</v>
      </c>
      <c r="S11" s="76" t="s">
        <v>39</v>
      </c>
      <c r="T11" s="73"/>
      <c r="U11" s="74" t="s">
        <v>48</v>
      </c>
      <c r="V11" s="2" t="s">
        <v>49</v>
      </c>
      <c r="W11" s="2" t="s">
        <v>50</v>
      </c>
      <c r="X11" s="2" t="s">
        <v>51</v>
      </c>
      <c r="Y11" s="2" t="s">
        <v>52</v>
      </c>
      <c r="Z11" s="2" t="s">
        <v>36</v>
      </c>
      <c r="AA11" s="75" t="s">
        <v>37</v>
      </c>
      <c r="AB11" s="75" t="s">
        <v>38</v>
      </c>
      <c r="AC11" s="76" t="s">
        <v>39</v>
      </c>
      <c r="AD11" s="74" t="s">
        <v>48</v>
      </c>
      <c r="AE11" s="2" t="s">
        <v>49</v>
      </c>
      <c r="AF11" s="2" t="s">
        <v>50</v>
      </c>
      <c r="AG11" s="2" t="s">
        <v>51</v>
      </c>
      <c r="AH11" s="2" t="s">
        <v>52</v>
      </c>
      <c r="AI11" s="2" t="s">
        <v>36</v>
      </c>
      <c r="AJ11" s="75" t="s">
        <v>37</v>
      </c>
      <c r="AK11" s="75" t="s">
        <v>38</v>
      </c>
      <c r="AL11" s="76" t="s">
        <v>39</v>
      </c>
      <c r="AM11" s="73"/>
      <c r="AN11" s="74" t="s">
        <v>48</v>
      </c>
      <c r="AO11" s="2" t="s">
        <v>49</v>
      </c>
      <c r="AP11" s="2" t="s">
        <v>50</v>
      </c>
      <c r="AQ11" s="2" t="s">
        <v>51</v>
      </c>
      <c r="AR11" s="2" t="s">
        <v>52</v>
      </c>
      <c r="AS11" s="2" t="s">
        <v>36</v>
      </c>
      <c r="AT11" s="75" t="s">
        <v>37</v>
      </c>
      <c r="AU11" s="75" t="s">
        <v>38</v>
      </c>
      <c r="AV11" s="76" t="s">
        <v>39</v>
      </c>
      <c r="AW11" s="74" t="s">
        <v>48</v>
      </c>
      <c r="AX11" s="2" t="s">
        <v>49</v>
      </c>
      <c r="AY11" s="2" t="s">
        <v>50</v>
      </c>
      <c r="AZ11" s="2" t="s">
        <v>51</v>
      </c>
      <c r="BA11" s="2" t="s">
        <v>52</v>
      </c>
      <c r="BB11" s="2" t="s">
        <v>36</v>
      </c>
      <c r="BC11" s="75" t="s">
        <v>37</v>
      </c>
      <c r="BD11" s="75" t="s">
        <v>38</v>
      </c>
      <c r="BE11" s="76" t="s">
        <v>39</v>
      </c>
    </row>
    <row r="12" spans="1:57" ht="15.75" customHeight="1">
      <c r="A12" s="57">
        <v>0.22916666666666699</v>
      </c>
      <c r="B12" s="102">
        <v>1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4">
        <f t="shared" ref="J12:J37" si="0">SUM(B12:I12)</f>
        <v>1</v>
      </c>
      <c r="K12" s="102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4">
        <f t="shared" ref="S12:S37" si="1">SUM(K12:R12)</f>
        <v>0</v>
      </c>
      <c r="T12" s="51"/>
      <c r="U12" s="102">
        <v>0</v>
      </c>
      <c r="V12" s="103">
        <v>2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4">
        <f t="shared" ref="AC12:AC37" si="2">SUM(U12:AB12)</f>
        <v>2</v>
      </c>
      <c r="AD12" s="102">
        <v>0</v>
      </c>
      <c r="AE12" s="103">
        <v>3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4">
        <f t="shared" ref="AL12:AL37" si="3">SUM(AD12:AK12)</f>
        <v>3</v>
      </c>
      <c r="AM12" s="51"/>
      <c r="AN12" s="102">
        <v>7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1</v>
      </c>
      <c r="AU12" s="103">
        <v>14</v>
      </c>
      <c r="AV12" s="104">
        <f t="shared" ref="AV12:AV37" si="4">SUM(AN12:AU12)</f>
        <v>22</v>
      </c>
      <c r="AW12" s="102">
        <v>4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2</v>
      </c>
      <c r="BE12" s="104">
        <f t="shared" ref="BE12:BE37" si="5">SUM(AW12:BD12)</f>
        <v>6</v>
      </c>
    </row>
    <row r="13" spans="1:57" ht="15.75" customHeight="1">
      <c r="A13" s="58">
        <f t="shared" ref="A13:A18" si="6">A12+"00:15"</f>
        <v>0.23958333333333365</v>
      </c>
      <c r="B13" s="105">
        <v>1</v>
      </c>
      <c r="C13" s="106">
        <v>0</v>
      </c>
      <c r="D13" s="106">
        <v>1</v>
      </c>
      <c r="E13" s="106">
        <v>0</v>
      </c>
      <c r="F13" s="106">
        <v>0</v>
      </c>
      <c r="G13" s="106">
        <v>0</v>
      </c>
      <c r="H13" s="106">
        <v>0</v>
      </c>
      <c r="I13" s="106">
        <v>1</v>
      </c>
      <c r="J13" s="107">
        <f t="shared" si="0"/>
        <v>3</v>
      </c>
      <c r="K13" s="105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3</v>
      </c>
      <c r="S13" s="107">
        <f t="shared" si="1"/>
        <v>3</v>
      </c>
      <c r="T13" s="51"/>
      <c r="U13" s="105">
        <v>1</v>
      </c>
      <c r="V13" s="106">
        <v>0</v>
      </c>
      <c r="W13" s="106">
        <v>0</v>
      </c>
      <c r="X13" s="106">
        <v>0</v>
      </c>
      <c r="Y13" s="106">
        <v>0</v>
      </c>
      <c r="Z13" s="106">
        <v>0</v>
      </c>
      <c r="AA13" s="106">
        <v>0</v>
      </c>
      <c r="AB13" s="106">
        <v>0</v>
      </c>
      <c r="AC13" s="107">
        <f t="shared" si="2"/>
        <v>1</v>
      </c>
      <c r="AD13" s="105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7">
        <f t="shared" si="3"/>
        <v>0</v>
      </c>
      <c r="AM13" s="51"/>
      <c r="AN13" s="105">
        <v>7</v>
      </c>
      <c r="AO13" s="106">
        <v>0</v>
      </c>
      <c r="AP13" s="106">
        <v>0</v>
      </c>
      <c r="AQ13" s="106">
        <v>0</v>
      </c>
      <c r="AR13" s="106">
        <v>0</v>
      </c>
      <c r="AS13" s="106">
        <v>0</v>
      </c>
      <c r="AT13" s="106">
        <v>1</v>
      </c>
      <c r="AU13" s="106">
        <v>11</v>
      </c>
      <c r="AV13" s="107">
        <f t="shared" si="4"/>
        <v>19</v>
      </c>
      <c r="AW13" s="105">
        <v>3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106">
        <v>0</v>
      </c>
      <c r="BD13" s="106">
        <v>0</v>
      </c>
      <c r="BE13" s="107">
        <f t="shared" si="5"/>
        <v>3</v>
      </c>
    </row>
    <row r="14" spans="1:57" ht="15.75" customHeight="1">
      <c r="A14" s="62" t="s">
        <v>40</v>
      </c>
      <c r="B14" s="62">
        <f t="shared" ref="B14:I14" si="7">SUM(B12:B13)</f>
        <v>2</v>
      </c>
      <c r="C14" s="108">
        <f t="shared" si="7"/>
        <v>0</v>
      </c>
      <c r="D14" s="108">
        <f t="shared" si="7"/>
        <v>1</v>
      </c>
      <c r="E14" s="108">
        <f t="shared" si="7"/>
        <v>0</v>
      </c>
      <c r="F14" s="108">
        <f t="shared" si="7"/>
        <v>0</v>
      </c>
      <c r="G14" s="108">
        <f t="shared" si="7"/>
        <v>0</v>
      </c>
      <c r="H14" s="108">
        <f t="shared" si="7"/>
        <v>0</v>
      </c>
      <c r="I14" s="108">
        <f t="shared" si="7"/>
        <v>1</v>
      </c>
      <c r="J14" s="69">
        <f t="shared" si="0"/>
        <v>4</v>
      </c>
      <c r="K14" s="62">
        <f t="shared" ref="K14:R14" si="8">SUM(K12:K13)</f>
        <v>0</v>
      </c>
      <c r="L14" s="108">
        <f t="shared" si="8"/>
        <v>0</v>
      </c>
      <c r="M14" s="108">
        <f t="shared" si="8"/>
        <v>0</v>
      </c>
      <c r="N14" s="108">
        <f t="shared" si="8"/>
        <v>0</v>
      </c>
      <c r="O14" s="108">
        <f t="shared" si="8"/>
        <v>0</v>
      </c>
      <c r="P14" s="108">
        <f t="shared" si="8"/>
        <v>0</v>
      </c>
      <c r="Q14" s="108">
        <f t="shared" si="8"/>
        <v>0</v>
      </c>
      <c r="R14" s="108">
        <f t="shared" si="8"/>
        <v>3</v>
      </c>
      <c r="S14" s="69">
        <f t="shared" si="1"/>
        <v>3</v>
      </c>
      <c r="T14" s="51"/>
      <c r="U14" s="62">
        <f t="shared" ref="U14:AB14" si="9">SUM(U12:U13)</f>
        <v>1</v>
      </c>
      <c r="V14" s="108">
        <f t="shared" si="9"/>
        <v>2</v>
      </c>
      <c r="W14" s="108">
        <f t="shared" si="9"/>
        <v>0</v>
      </c>
      <c r="X14" s="108">
        <f t="shared" si="9"/>
        <v>0</v>
      </c>
      <c r="Y14" s="108">
        <f t="shared" si="9"/>
        <v>0</v>
      </c>
      <c r="Z14" s="108">
        <f t="shared" si="9"/>
        <v>0</v>
      </c>
      <c r="AA14" s="108">
        <f t="shared" si="9"/>
        <v>0</v>
      </c>
      <c r="AB14" s="108">
        <f t="shared" si="9"/>
        <v>0</v>
      </c>
      <c r="AC14" s="69">
        <f t="shared" si="2"/>
        <v>3</v>
      </c>
      <c r="AD14" s="62">
        <f t="shared" ref="AD14:AK14" si="10">SUM(AD12:AD13)</f>
        <v>0</v>
      </c>
      <c r="AE14" s="108">
        <f t="shared" si="10"/>
        <v>3</v>
      </c>
      <c r="AF14" s="108">
        <f t="shared" si="10"/>
        <v>0</v>
      </c>
      <c r="AG14" s="108">
        <f t="shared" si="10"/>
        <v>0</v>
      </c>
      <c r="AH14" s="108">
        <f t="shared" si="10"/>
        <v>0</v>
      </c>
      <c r="AI14" s="108">
        <f t="shared" si="10"/>
        <v>0</v>
      </c>
      <c r="AJ14" s="108">
        <f t="shared" si="10"/>
        <v>0</v>
      </c>
      <c r="AK14" s="108">
        <f t="shared" si="10"/>
        <v>0</v>
      </c>
      <c r="AL14" s="69">
        <f t="shared" si="3"/>
        <v>3</v>
      </c>
      <c r="AM14" s="51"/>
      <c r="AN14" s="62">
        <f t="shared" ref="AN14:AU14" si="11">SUM(AN12:AN13)</f>
        <v>14</v>
      </c>
      <c r="AO14" s="108">
        <f t="shared" si="11"/>
        <v>0</v>
      </c>
      <c r="AP14" s="108">
        <f t="shared" si="11"/>
        <v>0</v>
      </c>
      <c r="AQ14" s="108">
        <f t="shared" si="11"/>
        <v>0</v>
      </c>
      <c r="AR14" s="108">
        <f t="shared" si="11"/>
        <v>0</v>
      </c>
      <c r="AS14" s="108">
        <f t="shared" si="11"/>
        <v>0</v>
      </c>
      <c r="AT14" s="108">
        <f t="shared" si="11"/>
        <v>2</v>
      </c>
      <c r="AU14" s="108">
        <f t="shared" si="11"/>
        <v>25</v>
      </c>
      <c r="AV14" s="69">
        <f t="shared" si="4"/>
        <v>41</v>
      </c>
      <c r="AW14" s="62">
        <f t="shared" ref="AW14:BD14" si="12">SUM(AW12:AW13)</f>
        <v>7</v>
      </c>
      <c r="AX14" s="108">
        <f t="shared" si="12"/>
        <v>0</v>
      </c>
      <c r="AY14" s="108">
        <f t="shared" si="12"/>
        <v>0</v>
      </c>
      <c r="AZ14" s="108">
        <f t="shared" si="12"/>
        <v>0</v>
      </c>
      <c r="BA14" s="108">
        <f t="shared" si="12"/>
        <v>0</v>
      </c>
      <c r="BB14" s="108">
        <f t="shared" si="12"/>
        <v>0</v>
      </c>
      <c r="BC14" s="108">
        <f t="shared" si="12"/>
        <v>0</v>
      </c>
      <c r="BD14" s="108">
        <f t="shared" si="12"/>
        <v>2</v>
      </c>
      <c r="BE14" s="69">
        <f t="shared" si="5"/>
        <v>9</v>
      </c>
    </row>
    <row r="15" spans="1:57" ht="15.75" customHeight="1">
      <c r="A15" s="58">
        <f>A13+"00:15"</f>
        <v>0.25000000000000033</v>
      </c>
      <c r="B15" s="102">
        <v>0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4">
        <f t="shared" si="0"/>
        <v>0</v>
      </c>
      <c r="K15" s="102">
        <v>1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1</v>
      </c>
      <c r="S15" s="104">
        <f t="shared" si="1"/>
        <v>2</v>
      </c>
      <c r="T15" s="51"/>
      <c r="U15" s="102">
        <v>2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4">
        <f t="shared" si="2"/>
        <v>2</v>
      </c>
      <c r="AD15" s="102">
        <v>1</v>
      </c>
      <c r="AE15" s="103">
        <v>1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4">
        <f t="shared" si="3"/>
        <v>2</v>
      </c>
      <c r="AM15" s="51"/>
      <c r="AN15" s="102">
        <v>18</v>
      </c>
      <c r="AO15" s="103">
        <v>1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17</v>
      </c>
      <c r="AV15" s="104">
        <f t="shared" si="4"/>
        <v>36</v>
      </c>
      <c r="AW15" s="102">
        <v>10</v>
      </c>
      <c r="AX15" s="103">
        <v>1</v>
      </c>
      <c r="AY15" s="103">
        <v>0</v>
      </c>
      <c r="AZ15" s="103">
        <v>0</v>
      </c>
      <c r="BA15" s="103">
        <v>0</v>
      </c>
      <c r="BB15" s="103">
        <v>0</v>
      </c>
      <c r="BC15" s="103">
        <v>1</v>
      </c>
      <c r="BD15" s="103">
        <v>1</v>
      </c>
      <c r="BE15" s="104">
        <f t="shared" si="5"/>
        <v>13</v>
      </c>
    </row>
    <row r="16" spans="1:57" ht="15.75" customHeight="1">
      <c r="A16" s="58">
        <f t="shared" si="6"/>
        <v>0.26041666666666702</v>
      </c>
      <c r="B16" s="105">
        <v>4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7">
        <f t="shared" si="0"/>
        <v>4</v>
      </c>
      <c r="K16" s="105">
        <v>1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2</v>
      </c>
      <c r="S16" s="107">
        <f t="shared" si="1"/>
        <v>3</v>
      </c>
      <c r="T16" s="51"/>
      <c r="U16" s="105">
        <v>3</v>
      </c>
      <c r="V16" s="106">
        <v>0</v>
      </c>
      <c r="W16" s="106">
        <v>0</v>
      </c>
      <c r="X16" s="106">
        <v>0</v>
      </c>
      <c r="Y16" s="106">
        <v>0</v>
      </c>
      <c r="Z16" s="106">
        <v>0</v>
      </c>
      <c r="AA16" s="106">
        <v>0</v>
      </c>
      <c r="AB16" s="106">
        <v>0</v>
      </c>
      <c r="AC16" s="107">
        <f t="shared" si="2"/>
        <v>3</v>
      </c>
      <c r="AD16" s="105">
        <v>1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6">
        <v>0</v>
      </c>
      <c r="AL16" s="107">
        <f t="shared" si="3"/>
        <v>1</v>
      </c>
      <c r="AM16" s="51"/>
      <c r="AN16" s="105">
        <v>13</v>
      </c>
      <c r="AO16" s="106">
        <v>2</v>
      </c>
      <c r="AP16" s="106">
        <v>0</v>
      </c>
      <c r="AQ16" s="106">
        <v>0</v>
      </c>
      <c r="AR16" s="106">
        <v>0</v>
      </c>
      <c r="AS16" s="106">
        <v>0</v>
      </c>
      <c r="AT16" s="106">
        <v>1</v>
      </c>
      <c r="AU16" s="106">
        <v>15</v>
      </c>
      <c r="AV16" s="107">
        <f t="shared" si="4"/>
        <v>31</v>
      </c>
      <c r="AW16" s="105">
        <v>7</v>
      </c>
      <c r="AX16" s="106">
        <v>1</v>
      </c>
      <c r="AY16" s="106">
        <v>0</v>
      </c>
      <c r="AZ16" s="106">
        <v>0</v>
      </c>
      <c r="BA16" s="106">
        <v>0</v>
      </c>
      <c r="BB16" s="106">
        <v>0</v>
      </c>
      <c r="BC16" s="106">
        <v>0</v>
      </c>
      <c r="BD16" s="106">
        <v>2</v>
      </c>
      <c r="BE16" s="107">
        <f t="shared" si="5"/>
        <v>10</v>
      </c>
    </row>
    <row r="17" spans="1:57" ht="15.75" customHeight="1">
      <c r="A17" s="58">
        <f t="shared" si="6"/>
        <v>0.2708333333333337</v>
      </c>
      <c r="B17" s="105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7">
        <f t="shared" si="0"/>
        <v>0</v>
      </c>
      <c r="K17" s="105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2</v>
      </c>
      <c r="S17" s="107">
        <f t="shared" si="1"/>
        <v>2</v>
      </c>
      <c r="T17" s="51"/>
      <c r="U17" s="105">
        <v>1</v>
      </c>
      <c r="V17" s="106">
        <v>3</v>
      </c>
      <c r="W17" s="106">
        <v>0</v>
      </c>
      <c r="X17" s="106">
        <v>0</v>
      </c>
      <c r="Y17" s="106">
        <v>0</v>
      </c>
      <c r="Z17" s="106">
        <v>0</v>
      </c>
      <c r="AA17" s="106">
        <v>0</v>
      </c>
      <c r="AB17" s="106">
        <v>0</v>
      </c>
      <c r="AC17" s="107">
        <f t="shared" si="2"/>
        <v>4</v>
      </c>
      <c r="AD17" s="105">
        <v>0</v>
      </c>
      <c r="AE17" s="106">
        <v>3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6">
        <v>0</v>
      </c>
      <c r="AL17" s="107">
        <f t="shared" si="3"/>
        <v>3</v>
      </c>
      <c r="AM17" s="51"/>
      <c r="AN17" s="105">
        <v>24</v>
      </c>
      <c r="AO17" s="106">
        <v>4</v>
      </c>
      <c r="AP17" s="106">
        <v>2</v>
      </c>
      <c r="AQ17" s="106">
        <v>0</v>
      </c>
      <c r="AR17" s="106">
        <v>0</v>
      </c>
      <c r="AS17" s="106">
        <v>0</v>
      </c>
      <c r="AT17" s="106">
        <v>2</v>
      </c>
      <c r="AU17" s="106">
        <v>22</v>
      </c>
      <c r="AV17" s="107">
        <f t="shared" si="4"/>
        <v>54</v>
      </c>
      <c r="AW17" s="105">
        <v>16</v>
      </c>
      <c r="AX17" s="106">
        <v>4</v>
      </c>
      <c r="AY17" s="106">
        <v>2</v>
      </c>
      <c r="AZ17" s="106">
        <v>0</v>
      </c>
      <c r="BA17" s="106">
        <v>0</v>
      </c>
      <c r="BB17" s="106">
        <v>0</v>
      </c>
      <c r="BC17" s="106">
        <v>0</v>
      </c>
      <c r="BD17" s="106">
        <v>0</v>
      </c>
      <c r="BE17" s="107">
        <f t="shared" si="5"/>
        <v>22</v>
      </c>
    </row>
    <row r="18" spans="1:57" ht="15.75" customHeight="1">
      <c r="A18" s="58">
        <f t="shared" si="6"/>
        <v>0.28125000000000039</v>
      </c>
      <c r="B18" s="109">
        <v>2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1">
        <f t="shared" si="0"/>
        <v>2</v>
      </c>
      <c r="K18" s="109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1</v>
      </c>
      <c r="S18" s="111">
        <f t="shared" si="1"/>
        <v>1</v>
      </c>
      <c r="T18" s="51"/>
      <c r="U18" s="109">
        <v>5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1">
        <f t="shared" si="2"/>
        <v>5</v>
      </c>
      <c r="AD18" s="109">
        <v>1</v>
      </c>
      <c r="AE18" s="110">
        <v>0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0</v>
      </c>
      <c r="AL18" s="111">
        <f t="shared" si="3"/>
        <v>1</v>
      </c>
      <c r="AM18" s="51"/>
      <c r="AN18" s="109">
        <v>16</v>
      </c>
      <c r="AO18" s="110">
        <v>1</v>
      </c>
      <c r="AP18" s="110">
        <v>1</v>
      </c>
      <c r="AQ18" s="110">
        <v>0</v>
      </c>
      <c r="AR18" s="110">
        <v>0</v>
      </c>
      <c r="AS18" s="110">
        <v>0</v>
      </c>
      <c r="AT18" s="110">
        <v>1</v>
      </c>
      <c r="AU18" s="110">
        <v>20</v>
      </c>
      <c r="AV18" s="111">
        <f t="shared" si="4"/>
        <v>39</v>
      </c>
      <c r="AW18" s="109">
        <v>10</v>
      </c>
      <c r="AX18" s="110">
        <v>1</v>
      </c>
      <c r="AY18" s="110">
        <v>1</v>
      </c>
      <c r="AZ18" s="110">
        <v>0</v>
      </c>
      <c r="BA18" s="110">
        <v>0</v>
      </c>
      <c r="BB18" s="110">
        <v>0</v>
      </c>
      <c r="BC18" s="110">
        <v>0</v>
      </c>
      <c r="BD18" s="110">
        <v>5</v>
      </c>
      <c r="BE18" s="111">
        <f t="shared" si="5"/>
        <v>17</v>
      </c>
    </row>
    <row r="19" spans="1:57" ht="15.75" customHeight="1">
      <c r="A19" s="69" t="s">
        <v>41</v>
      </c>
      <c r="B19" s="62">
        <f t="shared" ref="B19:I19" si="13">SUM(B15:B18)</f>
        <v>6</v>
      </c>
      <c r="C19" s="108">
        <f t="shared" si="13"/>
        <v>0</v>
      </c>
      <c r="D19" s="108">
        <f t="shared" si="13"/>
        <v>0</v>
      </c>
      <c r="E19" s="108">
        <f t="shared" si="13"/>
        <v>0</v>
      </c>
      <c r="F19" s="108">
        <f t="shared" si="13"/>
        <v>0</v>
      </c>
      <c r="G19" s="108">
        <f t="shared" si="13"/>
        <v>0</v>
      </c>
      <c r="H19" s="108">
        <f t="shared" si="13"/>
        <v>0</v>
      </c>
      <c r="I19" s="108">
        <f t="shared" si="13"/>
        <v>0</v>
      </c>
      <c r="J19" s="69">
        <f t="shared" si="0"/>
        <v>6</v>
      </c>
      <c r="K19" s="62">
        <f t="shared" ref="K19:R19" si="14">SUM(K15:K18)</f>
        <v>2</v>
      </c>
      <c r="L19" s="108">
        <f t="shared" si="14"/>
        <v>0</v>
      </c>
      <c r="M19" s="108">
        <f t="shared" si="14"/>
        <v>0</v>
      </c>
      <c r="N19" s="108">
        <f t="shared" si="14"/>
        <v>0</v>
      </c>
      <c r="O19" s="108">
        <f t="shared" si="14"/>
        <v>0</v>
      </c>
      <c r="P19" s="108">
        <f t="shared" si="14"/>
        <v>0</v>
      </c>
      <c r="Q19" s="108">
        <f t="shared" si="14"/>
        <v>0</v>
      </c>
      <c r="R19" s="108">
        <f t="shared" si="14"/>
        <v>6</v>
      </c>
      <c r="S19" s="69">
        <f t="shared" si="1"/>
        <v>8</v>
      </c>
      <c r="T19" s="51"/>
      <c r="U19" s="62">
        <f t="shared" ref="U19:AB19" si="15">SUM(U15:U18)</f>
        <v>11</v>
      </c>
      <c r="V19" s="108">
        <f t="shared" si="15"/>
        <v>3</v>
      </c>
      <c r="W19" s="108">
        <f t="shared" si="15"/>
        <v>0</v>
      </c>
      <c r="X19" s="108">
        <f t="shared" si="15"/>
        <v>0</v>
      </c>
      <c r="Y19" s="108">
        <f t="shared" si="15"/>
        <v>0</v>
      </c>
      <c r="Z19" s="108">
        <f t="shared" si="15"/>
        <v>0</v>
      </c>
      <c r="AA19" s="108">
        <f t="shared" si="15"/>
        <v>0</v>
      </c>
      <c r="AB19" s="108">
        <f t="shared" si="15"/>
        <v>0</v>
      </c>
      <c r="AC19" s="69">
        <f t="shared" si="2"/>
        <v>14</v>
      </c>
      <c r="AD19" s="62">
        <f t="shared" ref="AD19:AK19" si="16">SUM(AD15:AD18)</f>
        <v>3</v>
      </c>
      <c r="AE19" s="108">
        <f t="shared" si="16"/>
        <v>4</v>
      </c>
      <c r="AF19" s="108">
        <f t="shared" si="16"/>
        <v>0</v>
      </c>
      <c r="AG19" s="108">
        <f t="shared" si="16"/>
        <v>0</v>
      </c>
      <c r="AH19" s="108">
        <f t="shared" si="16"/>
        <v>0</v>
      </c>
      <c r="AI19" s="108">
        <f t="shared" si="16"/>
        <v>0</v>
      </c>
      <c r="AJ19" s="108">
        <f t="shared" si="16"/>
        <v>0</v>
      </c>
      <c r="AK19" s="108">
        <f t="shared" si="16"/>
        <v>0</v>
      </c>
      <c r="AL19" s="69">
        <f t="shared" si="3"/>
        <v>7</v>
      </c>
      <c r="AM19" s="51"/>
      <c r="AN19" s="62">
        <f t="shared" ref="AN19:AU19" si="17">SUM(AN15:AN18)</f>
        <v>71</v>
      </c>
      <c r="AO19" s="108">
        <f t="shared" si="17"/>
        <v>8</v>
      </c>
      <c r="AP19" s="108">
        <f t="shared" si="17"/>
        <v>3</v>
      </c>
      <c r="AQ19" s="108">
        <f t="shared" si="17"/>
        <v>0</v>
      </c>
      <c r="AR19" s="108">
        <f t="shared" si="17"/>
        <v>0</v>
      </c>
      <c r="AS19" s="108">
        <f t="shared" si="17"/>
        <v>0</v>
      </c>
      <c r="AT19" s="108">
        <f t="shared" si="17"/>
        <v>4</v>
      </c>
      <c r="AU19" s="108">
        <f t="shared" si="17"/>
        <v>74</v>
      </c>
      <c r="AV19" s="69">
        <f t="shared" si="4"/>
        <v>160</v>
      </c>
      <c r="AW19" s="62">
        <f t="shared" ref="AW19:BD19" si="18">SUM(AW15:AW18)</f>
        <v>43</v>
      </c>
      <c r="AX19" s="108">
        <f t="shared" si="18"/>
        <v>7</v>
      </c>
      <c r="AY19" s="108">
        <f t="shared" si="18"/>
        <v>3</v>
      </c>
      <c r="AZ19" s="108">
        <f t="shared" si="18"/>
        <v>0</v>
      </c>
      <c r="BA19" s="108">
        <f t="shared" si="18"/>
        <v>0</v>
      </c>
      <c r="BB19" s="108">
        <f t="shared" si="18"/>
        <v>0</v>
      </c>
      <c r="BC19" s="108">
        <f t="shared" si="18"/>
        <v>1</v>
      </c>
      <c r="BD19" s="108">
        <f t="shared" si="18"/>
        <v>8</v>
      </c>
      <c r="BE19" s="69">
        <f t="shared" si="5"/>
        <v>62</v>
      </c>
    </row>
    <row r="20" spans="1:57" ht="15.75" customHeight="1">
      <c r="A20" s="58">
        <f>A18+"00:15"</f>
        <v>0.29166666666666707</v>
      </c>
      <c r="B20" s="102">
        <v>4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4">
        <f t="shared" si="0"/>
        <v>4</v>
      </c>
      <c r="K20" s="102">
        <v>2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4</v>
      </c>
      <c r="S20" s="104">
        <f t="shared" si="1"/>
        <v>6</v>
      </c>
      <c r="T20" s="51"/>
      <c r="U20" s="102">
        <v>8</v>
      </c>
      <c r="V20" s="103">
        <v>2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4">
        <f t="shared" si="2"/>
        <v>10</v>
      </c>
      <c r="AD20" s="102">
        <v>0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4">
        <f t="shared" si="3"/>
        <v>0</v>
      </c>
      <c r="AM20" s="51"/>
      <c r="AN20" s="102">
        <v>54</v>
      </c>
      <c r="AO20" s="103">
        <v>2</v>
      </c>
      <c r="AP20" s="103">
        <v>2</v>
      </c>
      <c r="AQ20" s="103">
        <v>0</v>
      </c>
      <c r="AR20" s="103">
        <v>0</v>
      </c>
      <c r="AS20" s="103">
        <v>0</v>
      </c>
      <c r="AT20" s="103">
        <v>2</v>
      </c>
      <c r="AU20" s="103">
        <v>23</v>
      </c>
      <c r="AV20" s="104">
        <f t="shared" si="4"/>
        <v>83</v>
      </c>
      <c r="AW20" s="102">
        <v>30</v>
      </c>
      <c r="AX20" s="103">
        <v>1</v>
      </c>
      <c r="AY20" s="103">
        <v>2</v>
      </c>
      <c r="AZ20" s="103">
        <v>0</v>
      </c>
      <c r="BA20" s="103">
        <v>0</v>
      </c>
      <c r="BB20" s="103">
        <v>0</v>
      </c>
      <c r="BC20" s="103">
        <v>1</v>
      </c>
      <c r="BD20" s="103">
        <v>0</v>
      </c>
      <c r="BE20" s="104">
        <f t="shared" si="5"/>
        <v>34</v>
      </c>
    </row>
    <row r="21" spans="1:57" ht="15.75" customHeight="1">
      <c r="A21" s="58">
        <f t="shared" ref="A21:A23" si="19">A20+"00:15"</f>
        <v>0.30208333333333376</v>
      </c>
      <c r="B21" s="105">
        <v>3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7">
        <f t="shared" si="0"/>
        <v>3</v>
      </c>
      <c r="K21" s="105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7">
        <f t="shared" si="1"/>
        <v>0</v>
      </c>
      <c r="T21" s="51"/>
      <c r="U21" s="105">
        <v>8</v>
      </c>
      <c r="V21" s="106">
        <v>3</v>
      </c>
      <c r="W21" s="106">
        <v>0</v>
      </c>
      <c r="X21" s="106">
        <v>0</v>
      </c>
      <c r="Y21" s="106">
        <v>0</v>
      </c>
      <c r="Z21" s="106">
        <v>0</v>
      </c>
      <c r="AA21" s="106">
        <v>0</v>
      </c>
      <c r="AB21" s="106">
        <v>1</v>
      </c>
      <c r="AC21" s="107">
        <f t="shared" si="2"/>
        <v>12</v>
      </c>
      <c r="AD21" s="105">
        <v>4</v>
      </c>
      <c r="AE21" s="106">
        <v>2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7">
        <f t="shared" si="3"/>
        <v>6</v>
      </c>
      <c r="AM21" s="51"/>
      <c r="AN21" s="105">
        <v>40</v>
      </c>
      <c r="AO21" s="106">
        <v>2</v>
      </c>
      <c r="AP21" s="106">
        <v>1</v>
      </c>
      <c r="AQ21" s="106">
        <v>0</v>
      </c>
      <c r="AR21" s="106">
        <v>0</v>
      </c>
      <c r="AS21" s="106">
        <v>0</v>
      </c>
      <c r="AT21" s="106">
        <v>1</v>
      </c>
      <c r="AU21" s="106">
        <v>35</v>
      </c>
      <c r="AV21" s="107">
        <f t="shared" si="4"/>
        <v>79</v>
      </c>
      <c r="AW21" s="105">
        <v>25</v>
      </c>
      <c r="AX21" s="106">
        <v>4</v>
      </c>
      <c r="AY21" s="106">
        <v>1</v>
      </c>
      <c r="AZ21" s="106">
        <v>0</v>
      </c>
      <c r="BA21" s="106">
        <v>0</v>
      </c>
      <c r="BB21" s="106">
        <v>0</v>
      </c>
      <c r="BC21" s="106">
        <v>0</v>
      </c>
      <c r="BD21" s="106">
        <v>4</v>
      </c>
      <c r="BE21" s="107">
        <f t="shared" si="5"/>
        <v>34</v>
      </c>
    </row>
    <row r="22" spans="1:57" ht="15.75" customHeight="1">
      <c r="A22" s="58">
        <f t="shared" si="19"/>
        <v>0.31250000000000044</v>
      </c>
      <c r="B22" s="105">
        <v>2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7">
        <f t="shared" si="0"/>
        <v>2</v>
      </c>
      <c r="K22" s="105">
        <v>1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3</v>
      </c>
      <c r="S22" s="107">
        <f t="shared" si="1"/>
        <v>4</v>
      </c>
      <c r="T22" s="51"/>
      <c r="U22" s="105">
        <v>5</v>
      </c>
      <c r="V22" s="106">
        <v>5</v>
      </c>
      <c r="W22" s="106">
        <v>0</v>
      </c>
      <c r="X22" s="106">
        <v>0</v>
      </c>
      <c r="Y22" s="106">
        <v>0</v>
      </c>
      <c r="Z22" s="106">
        <v>0</v>
      </c>
      <c r="AA22" s="106">
        <v>0</v>
      </c>
      <c r="AB22" s="106">
        <v>0</v>
      </c>
      <c r="AC22" s="107">
        <f t="shared" si="2"/>
        <v>10</v>
      </c>
      <c r="AD22" s="105">
        <v>5</v>
      </c>
      <c r="AE22" s="106">
        <v>4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6">
        <v>0</v>
      </c>
      <c r="AL22" s="107">
        <f t="shared" si="3"/>
        <v>9</v>
      </c>
      <c r="AM22" s="51"/>
      <c r="AN22" s="105">
        <v>43</v>
      </c>
      <c r="AO22" s="106">
        <v>2</v>
      </c>
      <c r="AP22" s="106">
        <v>0</v>
      </c>
      <c r="AQ22" s="106">
        <v>0</v>
      </c>
      <c r="AR22" s="106">
        <v>0</v>
      </c>
      <c r="AS22" s="106">
        <v>0</v>
      </c>
      <c r="AT22" s="106">
        <v>4</v>
      </c>
      <c r="AU22" s="106">
        <v>45</v>
      </c>
      <c r="AV22" s="107">
        <f t="shared" si="4"/>
        <v>94</v>
      </c>
      <c r="AW22" s="105">
        <v>32</v>
      </c>
      <c r="AX22" s="106">
        <v>2</v>
      </c>
      <c r="AY22" s="106">
        <v>0</v>
      </c>
      <c r="AZ22" s="106">
        <v>0</v>
      </c>
      <c r="BA22" s="106">
        <v>0</v>
      </c>
      <c r="BB22" s="106">
        <v>0</v>
      </c>
      <c r="BC22" s="106">
        <v>0</v>
      </c>
      <c r="BD22" s="106">
        <v>11</v>
      </c>
      <c r="BE22" s="107">
        <f t="shared" si="5"/>
        <v>45</v>
      </c>
    </row>
    <row r="23" spans="1:57" ht="15.75" customHeight="1">
      <c r="A23" s="58">
        <f t="shared" si="19"/>
        <v>0.32291666666666713</v>
      </c>
      <c r="B23" s="109">
        <v>2</v>
      </c>
      <c r="C23" s="110">
        <v>0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1">
        <f t="shared" si="0"/>
        <v>2</v>
      </c>
      <c r="K23" s="109">
        <v>2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2</v>
      </c>
      <c r="S23" s="111">
        <f t="shared" si="1"/>
        <v>4</v>
      </c>
      <c r="T23" s="51"/>
      <c r="U23" s="109">
        <v>13</v>
      </c>
      <c r="V23" s="110">
        <v>6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1">
        <f t="shared" si="2"/>
        <v>19</v>
      </c>
      <c r="AD23" s="109">
        <v>0</v>
      </c>
      <c r="AE23" s="110">
        <v>4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1">
        <f t="shared" si="3"/>
        <v>4</v>
      </c>
      <c r="AM23" s="51"/>
      <c r="AN23" s="109">
        <v>40</v>
      </c>
      <c r="AO23" s="110">
        <v>3</v>
      </c>
      <c r="AP23" s="110">
        <v>1</v>
      </c>
      <c r="AQ23" s="110">
        <v>0</v>
      </c>
      <c r="AR23" s="110">
        <v>0</v>
      </c>
      <c r="AS23" s="110">
        <v>0</v>
      </c>
      <c r="AT23" s="110">
        <v>1</v>
      </c>
      <c r="AU23" s="110">
        <v>49</v>
      </c>
      <c r="AV23" s="111">
        <f t="shared" si="4"/>
        <v>94</v>
      </c>
      <c r="AW23" s="109">
        <v>29</v>
      </c>
      <c r="AX23" s="110">
        <v>3</v>
      </c>
      <c r="AY23" s="110">
        <v>1</v>
      </c>
      <c r="AZ23" s="110">
        <v>0</v>
      </c>
      <c r="BA23" s="110">
        <v>0</v>
      </c>
      <c r="BB23" s="110">
        <v>0</v>
      </c>
      <c r="BC23" s="110">
        <v>0</v>
      </c>
      <c r="BD23" s="110">
        <v>2</v>
      </c>
      <c r="BE23" s="111">
        <f t="shared" si="5"/>
        <v>35</v>
      </c>
    </row>
    <row r="24" spans="1:57" ht="15.75" customHeight="1">
      <c r="A24" s="69" t="s">
        <v>41</v>
      </c>
      <c r="B24" s="62">
        <f t="shared" ref="B24:I24" si="20">SUM(B20:B23)</f>
        <v>11</v>
      </c>
      <c r="C24" s="108">
        <f t="shared" si="20"/>
        <v>0</v>
      </c>
      <c r="D24" s="108">
        <f t="shared" si="20"/>
        <v>0</v>
      </c>
      <c r="E24" s="108">
        <f t="shared" si="20"/>
        <v>0</v>
      </c>
      <c r="F24" s="108">
        <f t="shared" si="20"/>
        <v>0</v>
      </c>
      <c r="G24" s="108">
        <f t="shared" si="20"/>
        <v>0</v>
      </c>
      <c r="H24" s="108">
        <f t="shared" si="20"/>
        <v>0</v>
      </c>
      <c r="I24" s="108">
        <f t="shared" si="20"/>
        <v>0</v>
      </c>
      <c r="J24" s="69">
        <f t="shared" si="0"/>
        <v>11</v>
      </c>
      <c r="K24" s="62">
        <f t="shared" ref="K24:R24" si="21">SUM(K20:K23)</f>
        <v>5</v>
      </c>
      <c r="L24" s="108">
        <f t="shared" si="21"/>
        <v>0</v>
      </c>
      <c r="M24" s="108">
        <f t="shared" si="21"/>
        <v>0</v>
      </c>
      <c r="N24" s="108">
        <f t="shared" si="21"/>
        <v>0</v>
      </c>
      <c r="O24" s="108">
        <f t="shared" si="21"/>
        <v>0</v>
      </c>
      <c r="P24" s="108">
        <f t="shared" si="21"/>
        <v>0</v>
      </c>
      <c r="Q24" s="108">
        <f t="shared" si="21"/>
        <v>0</v>
      </c>
      <c r="R24" s="108">
        <f t="shared" si="21"/>
        <v>9</v>
      </c>
      <c r="S24" s="69">
        <f t="shared" si="1"/>
        <v>14</v>
      </c>
      <c r="T24" s="51"/>
      <c r="U24" s="62">
        <f t="shared" ref="U24:AB24" si="22">SUM(U20:U23)</f>
        <v>34</v>
      </c>
      <c r="V24" s="108">
        <f t="shared" si="22"/>
        <v>16</v>
      </c>
      <c r="W24" s="108">
        <f t="shared" si="22"/>
        <v>0</v>
      </c>
      <c r="X24" s="108">
        <f t="shared" si="22"/>
        <v>0</v>
      </c>
      <c r="Y24" s="108">
        <f t="shared" si="22"/>
        <v>0</v>
      </c>
      <c r="Z24" s="108">
        <f t="shared" si="22"/>
        <v>0</v>
      </c>
      <c r="AA24" s="108">
        <f t="shared" si="22"/>
        <v>0</v>
      </c>
      <c r="AB24" s="108">
        <f t="shared" si="22"/>
        <v>1</v>
      </c>
      <c r="AC24" s="69">
        <f t="shared" si="2"/>
        <v>51</v>
      </c>
      <c r="AD24" s="62">
        <f t="shared" ref="AD24:AK24" si="23">SUM(AD20:AD23)</f>
        <v>9</v>
      </c>
      <c r="AE24" s="108">
        <f t="shared" si="23"/>
        <v>10</v>
      </c>
      <c r="AF24" s="108">
        <f t="shared" si="23"/>
        <v>0</v>
      </c>
      <c r="AG24" s="108">
        <f t="shared" si="23"/>
        <v>0</v>
      </c>
      <c r="AH24" s="108">
        <f t="shared" si="23"/>
        <v>0</v>
      </c>
      <c r="AI24" s="108">
        <f t="shared" si="23"/>
        <v>0</v>
      </c>
      <c r="AJ24" s="108">
        <f t="shared" si="23"/>
        <v>0</v>
      </c>
      <c r="AK24" s="108">
        <f t="shared" si="23"/>
        <v>0</v>
      </c>
      <c r="AL24" s="69">
        <f t="shared" si="3"/>
        <v>19</v>
      </c>
      <c r="AM24" s="51"/>
      <c r="AN24" s="62">
        <f t="shared" ref="AN24:AU24" si="24">SUM(AN20:AN23)</f>
        <v>177</v>
      </c>
      <c r="AO24" s="108">
        <f t="shared" si="24"/>
        <v>9</v>
      </c>
      <c r="AP24" s="108">
        <f t="shared" si="24"/>
        <v>4</v>
      </c>
      <c r="AQ24" s="108">
        <f t="shared" si="24"/>
        <v>0</v>
      </c>
      <c r="AR24" s="108">
        <f t="shared" si="24"/>
        <v>0</v>
      </c>
      <c r="AS24" s="108">
        <f t="shared" si="24"/>
        <v>0</v>
      </c>
      <c r="AT24" s="108">
        <f t="shared" si="24"/>
        <v>8</v>
      </c>
      <c r="AU24" s="108">
        <f t="shared" si="24"/>
        <v>152</v>
      </c>
      <c r="AV24" s="69">
        <f t="shared" si="4"/>
        <v>350</v>
      </c>
      <c r="AW24" s="62">
        <f t="shared" ref="AW24:BD24" si="25">SUM(AW20:AW23)</f>
        <v>116</v>
      </c>
      <c r="AX24" s="108">
        <f t="shared" si="25"/>
        <v>10</v>
      </c>
      <c r="AY24" s="108">
        <f t="shared" si="25"/>
        <v>4</v>
      </c>
      <c r="AZ24" s="108">
        <f t="shared" si="25"/>
        <v>0</v>
      </c>
      <c r="BA24" s="108">
        <f t="shared" si="25"/>
        <v>0</v>
      </c>
      <c r="BB24" s="108">
        <f t="shared" si="25"/>
        <v>0</v>
      </c>
      <c r="BC24" s="108">
        <f t="shared" si="25"/>
        <v>1</v>
      </c>
      <c r="BD24" s="108">
        <f t="shared" si="25"/>
        <v>17</v>
      </c>
      <c r="BE24" s="69">
        <f t="shared" si="5"/>
        <v>148</v>
      </c>
    </row>
    <row r="25" spans="1:57" ht="15.75" customHeight="1">
      <c r="A25" s="58">
        <f>A23+"00:15"</f>
        <v>0.33333333333333381</v>
      </c>
      <c r="B25" s="102">
        <v>1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4">
        <f t="shared" si="0"/>
        <v>1</v>
      </c>
      <c r="K25" s="102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2</v>
      </c>
      <c r="S25" s="104">
        <f t="shared" si="1"/>
        <v>2</v>
      </c>
      <c r="T25" s="51"/>
      <c r="U25" s="102">
        <v>5</v>
      </c>
      <c r="V25" s="103">
        <v>2</v>
      </c>
      <c r="W25" s="103">
        <v>0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4">
        <f t="shared" si="2"/>
        <v>7</v>
      </c>
      <c r="AD25" s="102">
        <v>2</v>
      </c>
      <c r="AE25" s="103">
        <v>5</v>
      </c>
      <c r="AF25" s="103">
        <v>0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4">
        <f t="shared" si="3"/>
        <v>7</v>
      </c>
      <c r="AM25" s="51"/>
      <c r="AN25" s="102">
        <v>29</v>
      </c>
      <c r="AO25" s="103">
        <v>2</v>
      </c>
      <c r="AP25" s="103">
        <v>0</v>
      </c>
      <c r="AQ25" s="103">
        <v>0</v>
      </c>
      <c r="AR25" s="103">
        <v>0</v>
      </c>
      <c r="AS25" s="103">
        <v>0</v>
      </c>
      <c r="AT25" s="103">
        <v>0</v>
      </c>
      <c r="AU25" s="103">
        <v>28</v>
      </c>
      <c r="AV25" s="104">
        <f t="shared" si="4"/>
        <v>59</v>
      </c>
      <c r="AW25" s="102">
        <v>14</v>
      </c>
      <c r="AX25" s="103">
        <v>2</v>
      </c>
      <c r="AY25" s="103">
        <v>0</v>
      </c>
      <c r="AZ25" s="103">
        <v>0</v>
      </c>
      <c r="BA25" s="103">
        <v>0</v>
      </c>
      <c r="BB25" s="103">
        <v>0</v>
      </c>
      <c r="BC25" s="103">
        <v>2</v>
      </c>
      <c r="BD25" s="103">
        <v>2</v>
      </c>
      <c r="BE25" s="104">
        <f t="shared" si="5"/>
        <v>20</v>
      </c>
    </row>
    <row r="26" spans="1:57" ht="15.75" customHeight="1">
      <c r="A26" s="58">
        <f t="shared" ref="A26:A28" si="26">A25+"00:15"</f>
        <v>0.3437500000000005</v>
      </c>
      <c r="B26" s="105">
        <v>1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7">
        <f t="shared" si="0"/>
        <v>1</v>
      </c>
      <c r="K26" s="105">
        <v>1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0</v>
      </c>
      <c r="S26" s="107">
        <f t="shared" si="1"/>
        <v>1</v>
      </c>
      <c r="T26" s="51"/>
      <c r="U26" s="105">
        <v>6</v>
      </c>
      <c r="V26" s="106">
        <v>0</v>
      </c>
      <c r="W26" s="106">
        <v>0</v>
      </c>
      <c r="X26" s="106">
        <v>0</v>
      </c>
      <c r="Y26" s="106">
        <v>0</v>
      </c>
      <c r="Z26" s="106">
        <v>0</v>
      </c>
      <c r="AA26" s="106">
        <v>0</v>
      </c>
      <c r="AB26" s="106">
        <v>0</v>
      </c>
      <c r="AC26" s="107">
        <f t="shared" si="2"/>
        <v>6</v>
      </c>
      <c r="AD26" s="105">
        <v>1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6">
        <v>0</v>
      </c>
      <c r="AL26" s="107">
        <f t="shared" si="3"/>
        <v>1</v>
      </c>
      <c r="AM26" s="51"/>
      <c r="AN26" s="105">
        <v>9</v>
      </c>
      <c r="AO26" s="106">
        <v>0</v>
      </c>
      <c r="AP26" s="106">
        <v>0</v>
      </c>
      <c r="AQ26" s="106">
        <v>0</v>
      </c>
      <c r="AR26" s="106">
        <v>0</v>
      </c>
      <c r="AS26" s="106">
        <v>0</v>
      </c>
      <c r="AT26" s="106">
        <v>0</v>
      </c>
      <c r="AU26" s="106">
        <v>21</v>
      </c>
      <c r="AV26" s="107">
        <f t="shared" si="4"/>
        <v>30</v>
      </c>
      <c r="AW26" s="105">
        <v>6</v>
      </c>
      <c r="AX26" s="106">
        <v>0</v>
      </c>
      <c r="AY26" s="106">
        <v>0</v>
      </c>
      <c r="AZ26" s="106">
        <v>0</v>
      </c>
      <c r="BA26" s="106">
        <v>0</v>
      </c>
      <c r="BB26" s="106">
        <v>0</v>
      </c>
      <c r="BC26" s="106">
        <v>0</v>
      </c>
      <c r="BD26" s="106">
        <v>1</v>
      </c>
      <c r="BE26" s="107">
        <f t="shared" si="5"/>
        <v>7</v>
      </c>
    </row>
    <row r="27" spans="1:57" ht="15.75" customHeight="1">
      <c r="A27" s="58">
        <f t="shared" si="26"/>
        <v>0.35416666666666718</v>
      </c>
      <c r="B27" s="105">
        <v>1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7">
        <f t="shared" si="0"/>
        <v>1</v>
      </c>
      <c r="K27" s="105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1</v>
      </c>
      <c r="S27" s="107">
        <f t="shared" si="1"/>
        <v>1</v>
      </c>
      <c r="T27" s="51"/>
      <c r="U27" s="105">
        <v>3</v>
      </c>
      <c r="V27" s="106">
        <v>1</v>
      </c>
      <c r="W27" s="106">
        <v>0</v>
      </c>
      <c r="X27" s="106">
        <v>0</v>
      </c>
      <c r="Y27" s="106">
        <v>0</v>
      </c>
      <c r="Z27" s="106">
        <v>0</v>
      </c>
      <c r="AA27" s="106">
        <v>0</v>
      </c>
      <c r="AB27" s="106">
        <v>0</v>
      </c>
      <c r="AC27" s="107">
        <f t="shared" si="2"/>
        <v>4</v>
      </c>
      <c r="AD27" s="105">
        <v>1</v>
      </c>
      <c r="AE27" s="106">
        <v>1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6">
        <v>0</v>
      </c>
      <c r="AL27" s="107">
        <f t="shared" si="3"/>
        <v>2</v>
      </c>
      <c r="AM27" s="51"/>
      <c r="AN27" s="105">
        <v>9</v>
      </c>
      <c r="AO27" s="106">
        <v>0</v>
      </c>
      <c r="AP27" s="106">
        <v>0</v>
      </c>
      <c r="AQ27" s="106">
        <v>0</v>
      </c>
      <c r="AR27" s="106">
        <v>0</v>
      </c>
      <c r="AS27" s="106">
        <v>0</v>
      </c>
      <c r="AT27" s="106">
        <v>0</v>
      </c>
      <c r="AU27" s="106">
        <v>25</v>
      </c>
      <c r="AV27" s="107">
        <f t="shared" si="4"/>
        <v>34</v>
      </c>
      <c r="AW27" s="105">
        <v>9</v>
      </c>
      <c r="AX27" s="106">
        <v>0</v>
      </c>
      <c r="AY27" s="106">
        <v>0</v>
      </c>
      <c r="AZ27" s="106">
        <v>0</v>
      </c>
      <c r="BA27" s="106">
        <v>0</v>
      </c>
      <c r="BB27" s="106">
        <v>0</v>
      </c>
      <c r="BC27" s="106">
        <v>1</v>
      </c>
      <c r="BD27" s="106">
        <v>2</v>
      </c>
      <c r="BE27" s="107">
        <f t="shared" si="5"/>
        <v>12</v>
      </c>
    </row>
    <row r="28" spans="1:57" ht="15.75" customHeight="1">
      <c r="A28" s="58">
        <f t="shared" si="26"/>
        <v>0.36458333333333387</v>
      </c>
      <c r="B28" s="109"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1">
        <f t="shared" si="0"/>
        <v>0</v>
      </c>
      <c r="K28" s="109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1">
        <f t="shared" si="1"/>
        <v>0</v>
      </c>
      <c r="T28" s="51"/>
      <c r="U28" s="109">
        <v>4</v>
      </c>
      <c r="V28" s="110">
        <v>5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1">
        <f t="shared" si="2"/>
        <v>9</v>
      </c>
      <c r="AD28" s="109">
        <v>1</v>
      </c>
      <c r="AE28" s="110">
        <v>3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1">
        <f t="shared" si="3"/>
        <v>4</v>
      </c>
      <c r="AM28" s="51"/>
      <c r="AN28" s="109">
        <v>12</v>
      </c>
      <c r="AO28" s="110">
        <v>1</v>
      </c>
      <c r="AP28" s="110">
        <v>0</v>
      </c>
      <c r="AQ28" s="110">
        <v>0</v>
      </c>
      <c r="AR28" s="110">
        <v>0</v>
      </c>
      <c r="AS28" s="110">
        <v>0</v>
      </c>
      <c r="AT28" s="110">
        <v>1</v>
      </c>
      <c r="AU28" s="110">
        <v>15</v>
      </c>
      <c r="AV28" s="111">
        <f t="shared" si="4"/>
        <v>29</v>
      </c>
      <c r="AW28" s="109">
        <v>4</v>
      </c>
      <c r="AX28" s="110">
        <v>2</v>
      </c>
      <c r="AY28" s="110">
        <v>0</v>
      </c>
      <c r="AZ28" s="110">
        <v>0</v>
      </c>
      <c r="BA28" s="110">
        <v>0</v>
      </c>
      <c r="BB28" s="110">
        <v>0</v>
      </c>
      <c r="BC28" s="110">
        <v>0</v>
      </c>
      <c r="BD28" s="110">
        <v>4</v>
      </c>
      <c r="BE28" s="111">
        <f t="shared" si="5"/>
        <v>10</v>
      </c>
    </row>
    <row r="29" spans="1:57" ht="15.75" customHeight="1">
      <c r="A29" s="69" t="s">
        <v>41</v>
      </c>
      <c r="B29" s="62">
        <f t="shared" ref="B29:I29" si="27">SUM(B25:B28)</f>
        <v>3</v>
      </c>
      <c r="C29" s="108">
        <f t="shared" si="27"/>
        <v>0</v>
      </c>
      <c r="D29" s="108">
        <f t="shared" si="27"/>
        <v>0</v>
      </c>
      <c r="E29" s="108">
        <f t="shared" si="27"/>
        <v>0</v>
      </c>
      <c r="F29" s="108">
        <f t="shared" si="27"/>
        <v>0</v>
      </c>
      <c r="G29" s="108">
        <f t="shared" si="27"/>
        <v>0</v>
      </c>
      <c r="H29" s="108">
        <f t="shared" si="27"/>
        <v>0</v>
      </c>
      <c r="I29" s="108">
        <f t="shared" si="27"/>
        <v>0</v>
      </c>
      <c r="J29" s="69">
        <f t="shared" si="0"/>
        <v>3</v>
      </c>
      <c r="K29" s="62">
        <f t="shared" ref="K29:R29" si="28">SUM(K25:K28)</f>
        <v>1</v>
      </c>
      <c r="L29" s="108">
        <f t="shared" si="28"/>
        <v>0</v>
      </c>
      <c r="M29" s="108">
        <f t="shared" si="28"/>
        <v>0</v>
      </c>
      <c r="N29" s="108">
        <f t="shared" si="28"/>
        <v>0</v>
      </c>
      <c r="O29" s="108">
        <f t="shared" si="28"/>
        <v>0</v>
      </c>
      <c r="P29" s="108">
        <f t="shared" si="28"/>
        <v>0</v>
      </c>
      <c r="Q29" s="108">
        <f t="shared" si="28"/>
        <v>0</v>
      </c>
      <c r="R29" s="108">
        <f t="shared" si="28"/>
        <v>3</v>
      </c>
      <c r="S29" s="69">
        <f t="shared" si="1"/>
        <v>4</v>
      </c>
      <c r="T29" s="51"/>
      <c r="U29" s="62">
        <f t="shared" ref="U29:AB29" si="29">SUM(U25:U28)</f>
        <v>18</v>
      </c>
      <c r="V29" s="108">
        <f t="shared" si="29"/>
        <v>8</v>
      </c>
      <c r="W29" s="108">
        <f t="shared" si="29"/>
        <v>0</v>
      </c>
      <c r="X29" s="108">
        <f t="shared" si="29"/>
        <v>0</v>
      </c>
      <c r="Y29" s="108">
        <f t="shared" si="29"/>
        <v>0</v>
      </c>
      <c r="Z29" s="108">
        <f t="shared" si="29"/>
        <v>0</v>
      </c>
      <c r="AA29" s="108">
        <f t="shared" si="29"/>
        <v>0</v>
      </c>
      <c r="AB29" s="108">
        <f t="shared" si="29"/>
        <v>0</v>
      </c>
      <c r="AC29" s="69">
        <f t="shared" si="2"/>
        <v>26</v>
      </c>
      <c r="AD29" s="62">
        <f t="shared" ref="AD29:AK29" si="30">SUM(AD25:AD28)</f>
        <v>5</v>
      </c>
      <c r="AE29" s="108">
        <f t="shared" si="30"/>
        <v>9</v>
      </c>
      <c r="AF29" s="108">
        <f t="shared" si="30"/>
        <v>0</v>
      </c>
      <c r="AG29" s="108">
        <f t="shared" si="30"/>
        <v>0</v>
      </c>
      <c r="AH29" s="108">
        <f t="shared" si="30"/>
        <v>0</v>
      </c>
      <c r="AI29" s="108">
        <f t="shared" si="30"/>
        <v>0</v>
      </c>
      <c r="AJ29" s="108">
        <f t="shared" si="30"/>
        <v>0</v>
      </c>
      <c r="AK29" s="108">
        <f t="shared" si="30"/>
        <v>0</v>
      </c>
      <c r="AL29" s="69">
        <f t="shared" si="3"/>
        <v>14</v>
      </c>
      <c r="AM29" s="51"/>
      <c r="AN29" s="62">
        <f t="shared" ref="AN29:AU29" si="31">SUM(AN25:AN28)</f>
        <v>59</v>
      </c>
      <c r="AO29" s="108">
        <f t="shared" si="31"/>
        <v>3</v>
      </c>
      <c r="AP29" s="108">
        <f t="shared" si="31"/>
        <v>0</v>
      </c>
      <c r="AQ29" s="108">
        <f t="shared" si="31"/>
        <v>0</v>
      </c>
      <c r="AR29" s="108">
        <f t="shared" si="31"/>
        <v>0</v>
      </c>
      <c r="AS29" s="108">
        <f t="shared" si="31"/>
        <v>0</v>
      </c>
      <c r="AT29" s="108">
        <f t="shared" si="31"/>
        <v>1</v>
      </c>
      <c r="AU29" s="108">
        <f t="shared" si="31"/>
        <v>89</v>
      </c>
      <c r="AV29" s="69">
        <f t="shared" si="4"/>
        <v>152</v>
      </c>
      <c r="AW29" s="62">
        <f t="shared" ref="AW29:BD29" si="32">SUM(AW25:AW28)</f>
        <v>33</v>
      </c>
      <c r="AX29" s="108">
        <f t="shared" si="32"/>
        <v>4</v>
      </c>
      <c r="AY29" s="108">
        <f t="shared" si="32"/>
        <v>0</v>
      </c>
      <c r="AZ29" s="108">
        <f t="shared" si="32"/>
        <v>0</v>
      </c>
      <c r="BA29" s="108">
        <f t="shared" si="32"/>
        <v>0</v>
      </c>
      <c r="BB29" s="108">
        <f t="shared" si="32"/>
        <v>0</v>
      </c>
      <c r="BC29" s="108">
        <f t="shared" si="32"/>
        <v>3</v>
      </c>
      <c r="BD29" s="108">
        <f t="shared" si="32"/>
        <v>9</v>
      </c>
      <c r="BE29" s="69">
        <f t="shared" si="5"/>
        <v>49</v>
      </c>
    </row>
    <row r="30" spans="1:57" ht="15.75" customHeight="1">
      <c r="A30" s="58">
        <f>A28+"00:15"</f>
        <v>0.37500000000000056</v>
      </c>
      <c r="B30" s="102">
        <v>0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4">
        <f t="shared" si="0"/>
        <v>0</v>
      </c>
      <c r="K30" s="102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104">
        <f t="shared" si="1"/>
        <v>0</v>
      </c>
      <c r="T30" s="51"/>
      <c r="U30" s="102">
        <v>2</v>
      </c>
      <c r="V30" s="103">
        <v>6</v>
      </c>
      <c r="W30" s="103">
        <v>0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4">
        <f t="shared" si="2"/>
        <v>8</v>
      </c>
      <c r="AD30" s="102">
        <v>1</v>
      </c>
      <c r="AE30" s="103">
        <v>6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0</v>
      </c>
      <c r="AL30" s="104">
        <f t="shared" si="3"/>
        <v>7</v>
      </c>
      <c r="AM30" s="51"/>
      <c r="AN30" s="102">
        <v>10</v>
      </c>
      <c r="AO30" s="103">
        <v>2</v>
      </c>
      <c r="AP30" s="103">
        <v>1</v>
      </c>
      <c r="AQ30" s="103">
        <v>0</v>
      </c>
      <c r="AR30" s="103">
        <v>0</v>
      </c>
      <c r="AS30" s="103">
        <v>0</v>
      </c>
      <c r="AT30" s="103">
        <v>1</v>
      </c>
      <c r="AU30" s="103">
        <v>7</v>
      </c>
      <c r="AV30" s="104">
        <f t="shared" si="4"/>
        <v>21</v>
      </c>
      <c r="AW30" s="102">
        <v>5</v>
      </c>
      <c r="AX30" s="103">
        <v>2</v>
      </c>
      <c r="AY30" s="103">
        <v>0</v>
      </c>
      <c r="AZ30" s="103">
        <v>0</v>
      </c>
      <c r="BA30" s="103">
        <v>0</v>
      </c>
      <c r="BB30" s="103">
        <v>0</v>
      </c>
      <c r="BC30" s="103">
        <v>2</v>
      </c>
      <c r="BD30" s="103">
        <v>10</v>
      </c>
      <c r="BE30" s="104">
        <f t="shared" si="5"/>
        <v>19</v>
      </c>
    </row>
    <row r="31" spans="1:57" ht="15.75" customHeight="1">
      <c r="A31" s="58">
        <f t="shared" ref="A31:A33" si="33">A30+"00:15"</f>
        <v>0.38541666666666724</v>
      </c>
      <c r="B31" s="105">
        <v>0</v>
      </c>
      <c r="C31" s="106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7">
        <f t="shared" si="0"/>
        <v>0</v>
      </c>
      <c r="K31" s="105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7">
        <f t="shared" si="1"/>
        <v>0</v>
      </c>
      <c r="T31" s="51"/>
      <c r="U31" s="105">
        <v>4</v>
      </c>
      <c r="V31" s="106">
        <v>3</v>
      </c>
      <c r="W31" s="106">
        <v>0</v>
      </c>
      <c r="X31" s="106">
        <v>0</v>
      </c>
      <c r="Y31" s="106">
        <v>0</v>
      </c>
      <c r="Z31" s="106">
        <v>0</v>
      </c>
      <c r="AA31" s="106">
        <v>0</v>
      </c>
      <c r="AB31" s="106">
        <v>0</v>
      </c>
      <c r="AC31" s="107">
        <f t="shared" si="2"/>
        <v>7</v>
      </c>
      <c r="AD31" s="105">
        <v>1</v>
      </c>
      <c r="AE31" s="106">
        <v>2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7">
        <f t="shared" si="3"/>
        <v>3</v>
      </c>
      <c r="AM31" s="51"/>
      <c r="AN31" s="105">
        <v>13</v>
      </c>
      <c r="AO31" s="106">
        <v>4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13</v>
      </c>
      <c r="AV31" s="107">
        <f t="shared" si="4"/>
        <v>30</v>
      </c>
      <c r="AW31" s="105">
        <v>9</v>
      </c>
      <c r="AX31" s="106">
        <v>3</v>
      </c>
      <c r="AY31" s="106">
        <v>1</v>
      </c>
      <c r="AZ31" s="106">
        <v>0</v>
      </c>
      <c r="BA31" s="106">
        <v>0</v>
      </c>
      <c r="BB31" s="106">
        <v>0</v>
      </c>
      <c r="BC31" s="106">
        <v>0</v>
      </c>
      <c r="BD31" s="106">
        <v>4</v>
      </c>
      <c r="BE31" s="107">
        <f t="shared" si="5"/>
        <v>17</v>
      </c>
    </row>
    <row r="32" spans="1:57" ht="15.75" customHeight="1">
      <c r="A32" s="58">
        <f t="shared" si="33"/>
        <v>0.39583333333333393</v>
      </c>
      <c r="B32" s="105">
        <v>0</v>
      </c>
      <c r="C32" s="106">
        <v>0</v>
      </c>
      <c r="D32" s="106">
        <v>0</v>
      </c>
      <c r="E32" s="106">
        <v>0</v>
      </c>
      <c r="F32" s="106">
        <v>0</v>
      </c>
      <c r="G32" s="106">
        <v>0</v>
      </c>
      <c r="H32" s="106">
        <v>0</v>
      </c>
      <c r="I32" s="106">
        <v>0</v>
      </c>
      <c r="J32" s="107">
        <f t="shared" si="0"/>
        <v>0</v>
      </c>
      <c r="K32" s="105">
        <v>0</v>
      </c>
      <c r="L32" s="106">
        <v>0</v>
      </c>
      <c r="M32" s="106">
        <v>0</v>
      </c>
      <c r="N32" s="106">
        <v>0</v>
      </c>
      <c r="O32" s="106">
        <v>0</v>
      </c>
      <c r="P32" s="106">
        <v>0</v>
      </c>
      <c r="Q32" s="106">
        <v>0</v>
      </c>
      <c r="R32" s="106">
        <v>0</v>
      </c>
      <c r="S32" s="107">
        <f t="shared" si="1"/>
        <v>0</v>
      </c>
      <c r="T32" s="51"/>
      <c r="U32" s="105">
        <v>1</v>
      </c>
      <c r="V32" s="106">
        <v>0</v>
      </c>
      <c r="W32" s="106">
        <v>1</v>
      </c>
      <c r="X32" s="106">
        <v>0</v>
      </c>
      <c r="Y32" s="106">
        <v>0</v>
      </c>
      <c r="Z32" s="106">
        <v>0</v>
      </c>
      <c r="AA32" s="106">
        <v>0</v>
      </c>
      <c r="AB32" s="106">
        <v>0</v>
      </c>
      <c r="AC32" s="107">
        <f t="shared" si="2"/>
        <v>2</v>
      </c>
      <c r="AD32" s="105">
        <v>1</v>
      </c>
      <c r="AE32" s="106">
        <v>2</v>
      </c>
      <c r="AF32" s="106">
        <v>1</v>
      </c>
      <c r="AG32" s="106">
        <v>0</v>
      </c>
      <c r="AH32" s="106">
        <v>0</v>
      </c>
      <c r="AI32" s="106">
        <v>0</v>
      </c>
      <c r="AJ32" s="106">
        <v>0</v>
      </c>
      <c r="AK32" s="106">
        <v>0</v>
      </c>
      <c r="AL32" s="107">
        <f t="shared" si="3"/>
        <v>4</v>
      </c>
      <c r="AM32" s="51"/>
      <c r="AN32" s="105">
        <v>7</v>
      </c>
      <c r="AO32" s="106">
        <v>1</v>
      </c>
      <c r="AP32" s="106">
        <v>0</v>
      </c>
      <c r="AQ32" s="106">
        <v>0</v>
      </c>
      <c r="AR32" s="106">
        <v>0</v>
      </c>
      <c r="AS32" s="106">
        <v>0</v>
      </c>
      <c r="AT32" s="106">
        <v>4</v>
      </c>
      <c r="AU32" s="106">
        <v>12</v>
      </c>
      <c r="AV32" s="107">
        <f t="shared" si="4"/>
        <v>24</v>
      </c>
      <c r="AW32" s="105">
        <v>9</v>
      </c>
      <c r="AX32" s="106">
        <v>2</v>
      </c>
      <c r="AY32" s="106">
        <v>0</v>
      </c>
      <c r="AZ32" s="106">
        <v>0</v>
      </c>
      <c r="BA32" s="106">
        <v>0</v>
      </c>
      <c r="BB32" s="106">
        <v>0</v>
      </c>
      <c r="BC32" s="106">
        <v>1</v>
      </c>
      <c r="BD32" s="106">
        <v>3</v>
      </c>
      <c r="BE32" s="107">
        <f t="shared" si="5"/>
        <v>15</v>
      </c>
    </row>
    <row r="33" spans="1:57" ht="15.75" customHeight="1">
      <c r="A33" s="58">
        <f t="shared" si="33"/>
        <v>0.40625000000000061</v>
      </c>
      <c r="B33" s="109">
        <v>1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1">
        <f t="shared" si="0"/>
        <v>1</v>
      </c>
      <c r="K33" s="109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1</v>
      </c>
      <c r="S33" s="111">
        <f t="shared" si="1"/>
        <v>1</v>
      </c>
      <c r="T33" s="51"/>
      <c r="U33" s="109">
        <v>0</v>
      </c>
      <c r="V33" s="110">
        <v>3</v>
      </c>
      <c r="W33" s="110">
        <v>0</v>
      </c>
      <c r="X33" s="110">
        <v>0</v>
      </c>
      <c r="Y33" s="110">
        <v>0</v>
      </c>
      <c r="Z33" s="110">
        <v>0</v>
      </c>
      <c r="AA33" s="110">
        <v>0</v>
      </c>
      <c r="AB33" s="110">
        <v>0</v>
      </c>
      <c r="AC33" s="111">
        <f t="shared" si="2"/>
        <v>3</v>
      </c>
      <c r="AD33" s="109">
        <v>0</v>
      </c>
      <c r="AE33" s="110">
        <v>4</v>
      </c>
      <c r="AF33" s="110">
        <v>0</v>
      </c>
      <c r="AG33" s="110">
        <v>0</v>
      </c>
      <c r="AH33" s="110">
        <v>0</v>
      </c>
      <c r="AI33" s="110">
        <v>0</v>
      </c>
      <c r="AJ33" s="110">
        <v>0</v>
      </c>
      <c r="AK33" s="110">
        <v>0</v>
      </c>
      <c r="AL33" s="111">
        <f t="shared" si="3"/>
        <v>4</v>
      </c>
      <c r="AM33" s="51"/>
      <c r="AN33" s="109">
        <v>9</v>
      </c>
      <c r="AO33" s="110">
        <v>1</v>
      </c>
      <c r="AP33" s="110">
        <v>0</v>
      </c>
      <c r="AQ33" s="110">
        <v>0</v>
      </c>
      <c r="AR33" s="110">
        <v>0</v>
      </c>
      <c r="AS33" s="110">
        <v>0</v>
      </c>
      <c r="AT33" s="110">
        <v>0</v>
      </c>
      <c r="AU33" s="110">
        <v>8</v>
      </c>
      <c r="AV33" s="111">
        <f t="shared" si="4"/>
        <v>18</v>
      </c>
      <c r="AW33" s="109">
        <v>6</v>
      </c>
      <c r="AX33" s="110">
        <v>1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4</v>
      </c>
      <c r="BE33" s="111">
        <f t="shared" si="5"/>
        <v>11</v>
      </c>
    </row>
    <row r="34" spans="1:57" ht="15.75" customHeight="1">
      <c r="A34" s="69" t="s">
        <v>41</v>
      </c>
      <c r="B34" s="62">
        <f t="shared" ref="B34:I34" si="34">SUM(B30:B33)</f>
        <v>1</v>
      </c>
      <c r="C34" s="108">
        <f t="shared" si="34"/>
        <v>0</v>
      </c>
      <c r="D34" s="108">
        <f t="shared" si="34"/>
        <v>0</v>
      </c>
      <c r="E34" s="108">
        <f t="shared" si="34"/>
        <v>0</v>
      </c>
      <c r="F34" s="108">
        <f t="shared" si="34"/>
        <v>0</v>
      </c>
      <c r="G34" s="108">
        <f t="shared" si="34"/>
        <v>0</v>
      </c>
      <c r="H34" s="108">
        <f t="shared" si="34"/>
        <v>0</v>
      </c>
      <c r="I34" s="108">
        <f t="shared" si="34"/>
        <v>0</v>
      </c>
      <c r="J34" s="69">
        <f t="shared" si="0"/>
        <v>1</v>
      </c>
      <c r="K34" s="62">
        <f t="shared" ref="K34:R34" si="35">SUM(K30:K33)</f>
        <v>0</v>
      </c>
      <c r="L34" s="108">
        <f t="shared" si="35"/>
        <v>0</v>
      </c>
      <c r="M34" s="108">
        <f t="shared" si="35"/>
        <v>0</v>
      </c>
      <c r="N34" s="108">
        <f t="shared" si="35"/>
        <v>0</v>
      </c>
      <c r="O34" s="108">
        <f t="shared" si="35"/>
        <v>0</v>
      </c>
      <c r="P34" s="108">
        <f t="shared" si="35"/>
        <v>0</v>
      </c>
      <c r="Q34" s="108">
        <f t="shared" si="35"/>
        <v>0</v>
      </c>
      <c r="R34" s="108">
        <f t="shared" si="35"/>
        <v>1</v>
      </c>
      <c r="S34" s="69">
        <f t="shared" si="1"/>
        <v>1</v>
      </c>
      <c r="T34" s="51"/>
      <c r="U34" s="62">
        <f t="shared" ref="U34:AB34" si="36">SUM(U30:U33)</f>
        <v>7</v>
      </c>
      <c r="V34" s="108">
        <f t="shared" si="36"/>
        <v>12</v>
      </c>
      <c r="W34" s="108">
        <f t="shared" si="36"/>
        <v>1</v>
      </c>
      <c r="X34" s="108">
        <f t="shared" si="36"/>
        <v>0</v>
      </c>
      <c r="Y34" s="108">
        <f t="shared" si="36"/>
        <v>0</v>
      </c>
      <c r="Z34" s="108">
        <f t="shared" si="36"/>
        <v>0</v>
      </c>
      <c r="AA34" s="108">
        <f t="shared" si="36"/>
        <v>0</v>
      </c>
      <c r="AB34" s="108">
        <f t="shared" si="36"/>
        <v>0</v>
      </c>
      <c r="AC34" s="69">
        <f t="shared" si="2"/>
        <v>20</v>
      </c>
      <c r="AD34" s="62">
        <f t="shared" ref="AD34:AK34" si="37">SUM(AD30:AD33)</f>
        <v>3</v>
      </c>
      <c r="AE34" s="108">
        <f t="shared" si="37"/>
        <v>14</v>
      </c>
      <c r="AF34" s="108">
        <f t="shared" si="37"/>
        <v>1</v>
      </c>
      <c r="AG34" s="108">
        <f t="shared" si="37"/>
        <v>0</v>
      </c>
      <c r="AH34" s="108">
        <f t="shared" si="37"/>
        <v>0</v>
      </c>
      <c r="AI34" s="108">
        <f t="shared" si="37"/>
        <v>0</v>
      </c>
      <c r="AJ34" s="108">
        <f t="shared" si="37"/>
        <v>0</v>
      </c>
      <c r="AK34" s="108">
        <f t="shared" si="37"/>
        <v>0</v>
      </c>
      <c r="AL34" s="69">
        <f t="shared" si="3"/>
        <v>18</v>
      </c>
      <c r="AM34" s="51"/>
      <c r="AN34" s="62">
        <f t="shared" ref="AN34:AU34" si="38">SUM(AN30:AN33)</f>
        <v>39</v>
      </c>
      <c r="AO34" s="108">
        <f t="shared" si="38"/>
        <v>8</v>
      </c>
      <c r="AP34" s="108">
        <f t="shared" si="38"/>
        <v>1</v>
      </c>
      <c r="AQ34" s="108">
        <f t="shared" si="38"/>
        <v>0</v>
      </c>
      <c r="AR34" s="108">
        <f t="shared" si="38"/>
        <v>0</v>
      </c>
      <c r="AS34" s="108">
        <f t="shared" si="38"/>
        <v>0</v>
      </c>
      <c r="AT34" s="108">
        <f t="shared" si="38"/>
        <v>5</v>
      </c>
      <c r="AU34" s="108">
        <f t="shared" si="38"/>
        <v>40</v>
      </c>
      <c r="AV34" s="69">
        <f t="shared" si="4"/>
        <v>93</v>
      </c>
      <c r="AW34" s="62">
        <f t="shared" ref="AW34:BD34" si="39">SUM(AW30:AW33)</f>
        <v>29</v>
      </c>
      <c r="AX34" s="108">
        <f t="shared" si="39"/>
        <v>8</v>
      </c>
      <c r="AY34" s="108">
        <f t="shared" si="39"/>
        <v>1</v>
      </c>
      <c r="AZ34" s="108">
        <f t="shared" si="39"/>
        <v>0</v>
      </c>
      <c r="BA34" s="108">
        <f t="shared" si="39"/>
        <v>0</v>
      </c>
      <c r="BB34" s="108">
        <f t="shared" si="39"/>
        <v>0</v>
      </c>
      <c r="BC34" s="108">
        <f t="shared" si="39"/>
        <v>3</v>
      </c>
      <c r="BD34" s="108">
        <f t="shared" si="39"/>
        <v>21</v>
      </c>
      <c r="BE34" s="69">
        <f t="shared" si="5"/>
        <v>62</v>
      </c>
    </row>
    <row r="35" spans="1:57" ht="15.75" customHeight="1">
      <c r="A35" s="58">
        <f>A33+"00:15"</f>
        <v>0.4166666666666673</v>
      </c>
      <c r="B35" s="102">
        <v>0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4">
        <f t="shared" si="0"/>
        <v>0</v>
      </c>
      <c r="K35" s="102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4">
        <f t="shared" si="1"/>
        <v>0</v>
      </c>
      <c r="T35" s="51"/>
      <c r="U35" s="102">
        <v>3</v>
      </c>
      <c r="V35" s="103">
        <v>4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4">
        <f t="shared" si="2"/>
        <v>7</v>
      </c>
      <c r="AD35" s="102">
        <v>1</v>
      </c>
      <c r="AE35" s="103">
        <v>1</v>
      </c>
      <c r="AF35" s="103">
        <v>0</v>
      </c>
      <c r="AG35" s="103">
        <v>0</v>
      </c>
      <c r="AH35" s="103">
        <v>0</v>
      </c>
      <c r="AI35" s="103">
        <v>0</v>
      </c>
      <c r="AJ35" s="103">
        <v>0</v>
      </c>
      <c r="AK35" s="103">
        <v>0</v>
      </c>
      <c r="AL35" s="104">
        <f t="shared" si="3"/>
        <v>2</v>
      </c>
      <c r="AM35" s="51"/>
      <c r="AN35" s="102">
        <v>8</v>
      </c>
      <c r="AO35" s="103">
        <v>3</v>
      </c>
      <c r="AP35" s="103">
        <v>0</v>
      </c>
      <c r="AQ35" s="103">
        <v>0</v>
      </c>
      <c r="AR35" s="103">
        <v>0</v>
      </c>
      <c r="AS35" s="103">
        <v>0</v>
      </c>
      <c r="AT35" s="103">
        <v>0</v>
      </c>
      <c r="AU35" s="103">
        <v>7</v>
      </c>
      <c r="AV35" s="104">
        <f t="shared" si="4"/>
        <v>18</v>
      </c>
      <c r="AW35" s="102">
        <v>6</v>
      </c>
      <c r="AX35" s="103">
        <v>3</v>
      </c>
      <c r="AY35" s="103">
        <v>0</v>
      </c>
      <c r="AZ35" s="103">
        <v>0</v>
      </c>
      <c r="BA35" s="103">
        <v>0</v>
      </c>
      <c r="BB35" s="103">
        <v>0</v>
      </c>
      <c r="BC35" s="103">
        <v>0</v>
      </c>
      <c r="BD35" s="103">
        <v>2</v>
      </c>
      <c r="BE35" s="104">
        <f t="shared" si="5"/>
        <v>11</v>
      </c>
    </row>
    <row r="36" spans="1:57" ht="15.75" customHeight="1">
      <c r="A36" s="58">
        <f>A35+"00:15"</f>
        <v>0.42708333333333398</v>
      </c>
      <c r="B36" s="105">
        <v>0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7">
        <f t="shared" si="0"/>
        <v>0</v>
      </c>
      <c r="K36" s="105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7">
        <f t="shared" si="1"/>
        <v>0</v>
      </c>
      <c r="T36" s="51"/>
      <c r="U36" s="105">
        <v>1</v>
      </c>
      <c r="V36" s="106">
        <v>3</v>
      </c>
      <c r="W36" s="106">
        <v>0</v>
      </c>
      <c r="X36" s="106">
        <v>0</v>
      </c>
      <c r="Y36" s="106">
        <v>0</v>
      </c>
      <c r="Z36" s="106">
        <v>0</v>
      </c>
      <c r="AA36" s="106">
        <v>0</v>
      </c>
      <c r="AB36" s="106">
        <v>0</v>
      </c>
      <c r="AC36" s="107">
        <f t="shared" si="2"/>
        <v>4</v>
      </c>
      <c r="AD36" s="105">
        <v>0</v>
      </c>
      <c r="AE36" s="106">
        <v>6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7">
        <f t="shared" si="3"/>
        <v>6</v>
      </c>
      <c r="AM36" s="51"/>
      <c r="AN36" s="105">
        <v>4</v>
      </c>
      <c r="AO36" s="106">
        <v>3</v>
      </c>
      <c r="AP36" s="106">
        <v>0</v>
      </c>
      <c r="AQ36" s="106">
        <v>0</v>
      </c>
      <c r="AR36" s="106">
        <v>0</v>
      </c>
      <c r="AS36" s="106">
        <v>0</v>
      </c>
      <c r="AT36" s="106">
        <v>1</v>
      </c>
      <c r="AU36" s="106">
        <v>6</v>
      </c>
      <c r="AV36" s="107">
        <f t="shared" si="4"/>
        <v>14</v>
      </c>
      <c r="AW36" s="105">
        <v>3</v>
      </c>
      <c r="AX36" s="106">
        <v>3</v>
      </c>
      <c r="AY36" s="106">
        <v>0</v>
      </c>
      <c r="AZ36" s="106">
        <v>0</v>
      </c>
      <c r="BA36" s="106">
        <v>0</v>
      </c>
      <c r="BB36" s="106">
        <v>0</v>
      </c>
      <c r="BC36" s="106">
        <v>0</v>
      </c>
      <c r="BD36" s="106">
        <v>2</v>
      </c>
      <c r="BE36" s="107">
        <f t="shared" si="5"/>
        <v>8</v>
      </c>
    </row>
    <row r="37" spans="1:57" ht="15.75" customHeight="1">
      <c r="A37" s="69" t="s">
        <v>40</v>
      </c>
      <c r="B37" s="62">
        <f t="shared" ref="B37:I37" si="40">SUM(B35:B36)</f>
        <v>0</v>
      </c>
      <c r="C37" s="108">
        <f t="shared" si="40"/>
        <v>0</v>
      </c>
      <c r="D37" s="108">
        <f t="shared" si="40"/>
        <v>0</v>
      </c>
      <c r="E37" s="108">
        <f t="shared" si="40"/>
        <v>0</v>
      </c>
      <c r="F37" s="108">
        <f t="shared" si="40"/>
        <v>0</v>
      </c>
      <c r="G37" s="108">
        <f t="shared" si="40"/>
        <v>0</v>
      </c>
      <c r="H37" s="108">
        <f t="shared" si="40"/>
        <v>0</v>
      </c>
      <c r="I37" s="108">
        <f t="shared" si="40"/>
        <v>0</v>
      </c>
      <c r="J37" s="69">
        <f t="shared" si="0"/>
        <v>0</v>
      </c>
      <c r="K37" s="62">
        <f t="shared" ref="K37:R37" si="41">SUM(K35:K36)</f>
        <v>0</v>
      </c>
      <c r="L37" s="108">
        <f t="shared" si="41"/>
        <v>0</v>
      </c>
      <c r="M37" s="108">
        <f t="shared" si="41"/>
        <v>0</v>
      </c>
      <c r="N37" s="108">
        <f t="shared" si="41"/>
        <v>0</v>
      </c>
      <c r="O37" s="108">
        <f t="shared" si="41"/>
        <v>0</v>
      </c>
      <c r="P37" s="108">
        <f t="shared" si="41"/>
        <v>0</v>
      </c>
      <c r="Q37" s="108">
        <f t="shared" si="41"/>
        <v>0</v>
      </c>
      <c r="R37" s="108">
        <f t="shared" si="41"/>
        <v>0</v>
      </c>
      <c r="S37" s="69">
        <f t="shared" si="1"/>
        <v>0</v>
      </c>
      <c r="T37" s="51"/>
      <c r="U37" s="62">
        <f t="shared" ref="U37:AB37" si="42">SUM(U35:U36)</f>
        <v>4</v>
      </c>
      <c r="V37" s="108">
        <f t="shared" si="42"/>
        <v>7</v>
      </c>
      <c r="W37" s="108">
        <f t="shared" si="42"/>
        <v>0</v>
      </c>
      <c r="X37" s="108">
        <f t="shared" si="42"/>
        <v>0</v>
      </c>
      <c r="Y37" s="108">
        <f t="shared" si="42"/>
        <v>0</v>
      </c>
      <c r="Z37" s="108">
        <f t="shared" si="42"/>
        <v>0</v>
      </c>
      <c r="AA37" s="108">
        <f t="shared" si="42"/>
        <v>0</v>
      </c>
      <c r="AB37" s="108">
        <f t="shared" si="42"/>
        <v>0</v>
      </c>
      <c r="AC37" s="69">
        <f t="shared" si="2"/>
        <v>11</v>
      </c>
      <c r="AD37" s="62">
        <f t="shared" ref="AD37:AK37" si="43">SUM(AD35:AD36)</f>
        <v>1</v>
      </c>
      <c r="AE37" s="108">
        <f t="shared" si="43"/>
        <v>7</v>
      </c>
      <c r="AF37" s="108">
        <f t="shared" si="43"/>
        <v>0</v>
      </c>
      <c r="AG37" s="108">
        <f t="shared" si="43"/>
        <v>0</v>
      </c>
      <c r="AH37" s="108">
        <f t="shared" si="43"/>
        <v>0</v>
      </c>
      <c r="AI37" s="108">
        <f t="shared" si="43"/>
        <v>0</v>
      </c>
      <c r="AJ37" s="108">
        <f t="shared" si="43"/>
        <v>0</v>
      </c>
      <c r="AK37" s="108">
        <f t="shared" si="43"/>
        <v>0</v>
      </c>
      <c r="AL37" s="69">
        <f t="shared" si="3"/>
        <v>8</v>
      </c>
      <c r="AM37" s="51"/>
      <c r="AN37" s="62">
        <f t="shared" ref="AN37:AU37" si="44">SUM(AN35:AN36)</f>
        <v>12</v>
      </c>
      <c r="AO37" s="108">
        <f t="shared" si="44"/>
        <v>6</v>
      </c>
      <c r="AP37" s="108">
        <f t="shared" si="44"/>
        <v>0</v>
      </c>
      <c r="AQ37" s="108">
        <f t="shared" si="44"/>
        <v>0</v>
      </c>
      <c r="AR37" s="108">
        <f t="shared" si="44"/>
        <v>0</v>
      </c>
      <c r="AS37" s="108">
        <f t="shared" si="44"/>
        <v>0</v>
      </c>
      <c r="AT37" s="108">
        <f t="shared" si="44"/>
        <v>1</v>
      </c>
      <c r="AU37" s="108">
        <f t="shared" si="44"/>
        <v>13</v>
      </c>
      <c r="AV37" s="69">
        <f t="shared" si="4"/>
        <v>32</v>
      </c>
      <c r="AW37" s="62">
        <f t="shared" ref="AW37:BD37" si="45">SUM(AW35:AW36)</f>
        <v>9</v>
      </c>
      <c r="AX37" s="108">
        <f t="shared" si="45"/>
        <v>6</v>
      </c>
      <c r="AY37" s="108">
        <f t="shared" si="45"/>
        <v>0</v>
      </c>
      <c r="AZ37" s="108">
        <f t="shared" si="45"/>
        <v>0</v>
      </c>
      <c r="BA37" s="108">
        <f t="shared" si="45"/>
        <v>0</v>
      </c>
      <c r="BB37" s="108">
        <f t="shared" si="45"/>
        <v>0</v>
      </c>
      <c r="BC37" s="108">
        <f t="shared" si="45"/>
        <v>0</v>
      </c>
      <c r="BD37" s="108">
        <f t="shared" si="45"/>
        <v>4</v>
      </c>
      <c r="BE37" s="69">
        <f t="shared" si="5"/>
        <v>19</v>
      </c>
    </row>
    <row r="38" spans="1:57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</row>
    <row r="39" spans="1:57" ht="15.75" customHeight="1">
      <c r="A39" s="69" t="s">
        <v>39</v>
      </c>
      <c r="B39" s="62">
        <f t="shared" ref="B39:I39" si="46">SUM(B37+B34+B29+B24+B19+B14)</f>
        <v>23</v>
      </c>
      <c r="C39" s="108">
        <f t="shared" si="46"/>
        <v>0</v>
      </c>
      <c r="D39" s="108">
        <f t="shared" si="46"/>
        <v>1</v>
      </c>
      <c r="E39" s="108">
        <f t="shared" si="46"/>
        <v>0</v>
      </c>
      <c r="F39" s="108">
        <f t="shared" si="46"/>
        <v>0</v>
      </c>
      <c r="G39" s="108">
        <f t="shared" si="46"/>
        <v>0</v>
      </c>
      <c r="H39" s="108">
        <f t="shared" si="46"/>
        <v>0</v>
      </c>
      <c r="I39" s="108">
        <f t="shared" si="46"/>
        <v>1</v>
      </c>
      <c r="J39" s="69">
        <f>SUM(B39:I39)</f>
        <v>25</v>
      </c>
      <c r="K39" s="62">
        <f t="shared" ref="K39:R39" si="47">SUM(K37+K34+K29+K24+K19+K14)</f>
        <v>8</v>
      </c>
      <c r="L39" s="108">
        <f t="shared" si="47"/>
        <v>0</v>
      </c>
      <c r="M39" s="108">
        <f t="shared" si="47"/>
        <v>0</v>
      </c>
      <c r="N39" s="108">
        <f t="shared" si="47"/>
        <v>0</v>
      </c>
      <c r="O39" s="108">
        <f t="shared" si="47"/>
        <v>0</v>
      </c>
      <c r="P39" s="108">
        <f t="shared" si="47"/>
        <v>0</v>
      </c>
      <c r="Q39" s="108">
        <f t="shared" si="47"/>
        <v>0</v>
      </c>
      <c r="R39" s="108">
        <f t="shared" si="47"/>
        <v>22</v>
      </c>
      <c r="S39" s="69">
        <f>SUM(K39:R39)</f>
        <v>30</v>
      </c>
      <c r="T39" s="51"/>
      <c r="U39" s="62">
        <f t="shared" ref="U39:AB39" si="48">SUM(U37+U34+U29+U24+U19+U14)</f>
        <v>75</v>
      </c>
      <c r="V39" s="108">
        <f t="shared" si="48"/>
        <v>48</v>
      </c>
      <c r="W39" s="108">
        <f t="shared" si="48"/>
        <v>1</v>
      </c>
      <c r="X39" s="108">
        <f t="shared" si="48"/>
        <v>0</v>
      </c>
      <c r="Y39" s="108">
        <f t="shared" si="48"/>
        <v>0</v>
      </c>
      <c r="Z39" s="108">
        <f t="shared" si="48"/>
        <v>0</v>
      </c>
      <c r="AA39" s="108">
        <f t="shared" si="48"/>
        <v>0</v>
      </c>
      <c r="AB39" s="108">
        <f t="shared" si="48"/>
        <v>1</v>
      </c>
      <c r="AC39" s="69">
        <f>SUM(U39:AB39)</f>
        <v>125</v>
      </c>
      <c r="AD39" s="62">
        <f t="shared" ref="AD39:AK39" si="49">SUM(AD37+AD34+AD29+AD24+AD19+AD14)</f>
        <v>21</v>
      </c>
      <c r="AE39" s="108">
        <f t="shared" si="49"/>
        <v>47</v>
      </c>
      <c r="AF39" s="108">
        <f t="shared" si="49"/>
        <v>1</v>
      </c>
      <c r="AG39" s="108">
        <f t="shared" si="49"/>
        <v>0</v>
      </c>
      <c r="AH39" s="108">
        <f t="shared" si="49"/>
        <v>0</v>
      </c>
      <c r="AI39" s="108">
        <f t="shared" si="49"/>
        <v>0</v>
      </c>
      <c r="AJ39" s="108">
        <f t="shared" si="49"/>
        <v>0</v>
      </c>
      <c r="AK39" s="108">
        <f t="shared" si="49"/>
        <v>0</v>
      </c>
      <c r="AL39" s="69">
        <f>SUM(AD39:AK39)</f>
        <v>69</v>
      </c>
      <c r="AM39" s="51"/>
      <c r="AN39" s="62">
        <f t="shared" ref="AN39:AU39" si="50">SUM(AN37+AN34+AN29+AN24+AN19+AN14)</f>
        <v>372</v>
      </c>
      <c r="AO39" s="108">
        <f t="shared" si="50"/>
        <v>34</v>
      </c>
      <c r="AP39" s="108">
        <f t="shared" si="50"/>
        <v>8</v>
      </c>
      <c r="AQ39" s="108">
        <f t="shared" si="50"/>
        <v>0</v>
      </c>
      <c r="AR39" s="108">
        <f t="shared" si="50"/>
        <v>0</v>
      </c>
      <c r="AS39" s="108">
        <f t="shared" si="50"/>
        <v>0</v>
      </c>
      <c r="AT39" s="108">
        <f t="shared" si="50"/>
        <v>21</v>
      </c>
      <c r="AU39" s="108">
        <f t="shared" si="50"/>
        <v>393</v>
      </c>
      <c r="AV39" s="69">
        <f>SUM(AN39:AU39)</f>
        <v>828</v>
      </c>
      <c r="AW39" s="62">
        <f t="shared" ref="AW39:BD39" si="51">SUM(AW37+AW34+AW29+AW24+AW19+AW14)</f>
        <v>237</v>
      </c>
      <c r="AX39" s="108">
        <f t="shared" si="51"/>
        <v>35</v>
      </c>
      <c r="AY39" s="108">
        <f t="shared" si="51"/>
        <v>8</v>
      </c>
      <c r="AZ39" s="108">
        <f t="shared" si="51"/>
        <v>0</v>
      </c>
      <c r="BA39" s="108">
        <f t="shared" si="51"/>
        <v>0</v>
      </c>
      <c r="BB39" s="108">
        <f t="shared" si="51"/>
        <v>0</v>
      </c>
      <c r="BC39" s="108">
        <f t="shared" si="51"/>
        <v>8</v>
      </c>
      <c r="BD39" s="108">
        <f t="shared" si="51"/>
        <v>61</v>
      </c>
      <c r="BE39" s="69">
        <f>SUM(AW39:BD39)</f>
        <v>349</v>
      </c>
    </row>
    <row r="40" spans="1:57" ht="15.75" customHeight="1">
      <c r="P40" s="44"/>
    </row>
    <row r="41" spans="1:57" ht="15.75" customHeight="1">
      <c r="P41" s="44"/>
    </row>
    <row r="42" spans="1:57" ht="15.75" customHeight="1">
      <c r="P42" s="44"/>
    </row>
    <row r="43" spans="1:57" ht="15.75" customHeight="1">
      <c r="A43" s="70"/>
      <c r="B43" s="70"/>
      <c r="C43" s="70"/>
      <c r="D43" s="70"/>
      <c r="E43" s="70"/>
      <c r="F43" s="70"/>
      <c r="G43" s="70"/>
      <c r="H43" s="70"/>
      <c r="P43" s="44"/>
    </row>
    <row r="44" spans="1:57" ht="15.75" customHeight="1">
      <c r="P44" s="44"/>
    </row>
    <row r="45" spans="1:57" ht="15.75" customHeight="1">
      <c r="P45" s="44"/>
    </row>
    <row r="46" spans="1:57" ht="15.75" customHeight="1">
      <c r="P46" s="44"/>
    </row>
    <row r="47" spans="1:57" ht="15.75" customHeight="1">
      <c r="P47" s="44"/>
    </row>
    <row r="48" spans="1:57" ht="15.75" customHeight="1">
      <c r="P48" s="44"/>
    </row>
    <row r="49" spans="16:16" ht="15.75" customHeight="1">
      <c r="P49" s="44"/>
    </row>
    <row r="50" spans="16:16" ht="15.75" customHeight="1">
      <c r="P50" s="44"/>
    </row>
    <row r="51" spans="16:16" ht="15.75" customHeight="1">
      <c r="P51" s="44"/>
    </row>
    <row r="52" spans="16:16" ht="15.75" customHeight="1">
      <c r="P52" s="44"/>
    </row>
    <row r="53" spans="16:16" ht="15.75" customHeight="1">
      <c r="P53" s="44"/>
    </row>
    <row r="54" spans="16:16" ht="15.75" customHeight="1">
      <c r="P54" s="44"/>
    </row>
    <row r="55" spans="16:16" ht="15.75" customHeight="1">
      <c r="P55" s="44"/>
    </row>
    <row r="56" spans="16:16" ht="15.75" customHeight="1">
      <c r="P56" s="44"/>
    </row>
    <row r="57" spans="16:16" ht="15.75" customHeight="1">
      <c r="P57" s="44"/>
    </row>
    <row r="58" spans="16:16" ht="15.75" customHeight="1">
      <c r="P58" s="44"/>
    </row>
    <row r="59" spans="16:16" ht="15.75" customHeight="1">
      <c r="P59" s="44"/>
    </row>
    <row r="60" spans="16:16" ht="15.75" customHeight="1">
      <c r="P60" s="44"/>
    </row>
    <row r="61" spans="16:16" ht="15.75" customHeight="1">
      <c r="P61" s="44"/>
    </row>
    <row r="62" spans="16:16" ht="15.75" customHeight="1">
      <c r="P62" s="44"/>
    </row>
    <row r="63" spans="16:16" ht="15.75" customHeight="1">
      <c r="P63" s="44"/>
    </row>
    <row r="64" spans="16:16" ht="15.75" customHeight="1">
      <c r="P64" s="44"/>
    </row>
    <row r="65" spans="16:16" ht="15.75" customHeight="1">
      <c r="P65" s="44"/>
    </row>
    <row r="66" spans="16:16" ht="15.75" customHeight="1">
      <c r="P66" s="44"/>
    </row>
    <row r="67" spans="16:16" ht="15.75" customHeight="1">
      <c r="P67" s="44"/>
    </row>
    <row r="68" spans="16:16" ht="15.75" customHeight="1">
      <c r="P68" s="44"/>
    </row>
    <row r="69" spans="16:16" ht="15.75" customHeight="1">
      <c r="P69" s="44"/>
    </row>
    <row r="70" spans="16:16" ht="15.75" customHeight="1">
      <c r="P70" s="44"/>
    </row>
    <row r="71" spans="16:16" ht="15.75" customHeight="1">
      <c r="P71" s="44"/>
    </row>
    <row r="72" spans="16:16" ht="15.75" customHeight="1">
      <c r="P72" s="44"/>
    </row>
    <row r="73" spans="16:16" ht="15.75" customHeight="1">
      <c r="P73" s="44"/>
    </row>
    <row r="74" spans="16:16" ht="15.75" customHeight="1">
      <c r="P74" s="44"/>
    </row>
    <row r="75" spans="16:16" ht="15.75" customHeight="1">
      <c r="P75" s="44"/>
    </row>
    <row r="76" spans="16:16" ht="15.75" customHeight="1">
      <c r="P76" s="44"/>
    </row>
    <row r="77" spans="16:16" ht="15.75" customHeight="1">
      <c r="P77" s="44"/>
    </row>
    <row r="78" spans="16:16" ht="15.75" customHeight="1">
      <c r="P78" s="44"/>
    </row>
    <row r="79" spans="16:16" ht="15.75" customHeight="1">
      <c r="P79" s="44"/>
    </row>
    <row r="80" spans="16:16" ht="15.75" customHeight="1">
      <c r="P80" s="44"/>
    </row>
    <row r="81" spans="1:16" ht="15.75" customHeight="1">
      <c r="P81" s="44"/>
    </row>
    <row r="82" spans="1:16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P82" s="44"/>
    </row>
    <row r="83" spans="1:16" ht="15.75" customHeight="1">
      <c r="P83" s="44"/>
    </row>
    <row r="84" spans="1:16" ht="15.75" customHeight="1">
      <c r="P84" s="44"/>
    </row>
    <row r="85" spans="1:16" ht="15.75" customHeight="1">
      <c r="P85" s="44"/>
    </row>
    <row r="86" spans="1:16" ht="15.75" customHeight="1">
      <c r="P86" s="44"/>
    </row>
    <row r="87" spans="1:16" ht="15.75" customHeight="1">
      <c r="P87" s="44"/>
    </row>
    <row r="88" spans="1:16" ht="15.75" customHeight="1">
      <c r="P88" s="44"/>
    </row>
    <row r="89" spans="1:16" ht="15.75" customHeight="1">
      <c r="P89" s="44"/>
    </row>
    <row r="90" spans="1:16" ht="15.75" customHeight="1">
      <c r="P90" s="44"/>
    </row>
    <row r="91" spans="1:16" ht="15.75" customHeight="1">
      <c r="P91" s="44"/>
    </row>
    <row r="92" spans="1:16" ht="15.75" customHeight="1">
      <c r="P92" s="44"/>
    </row>
    <row r="93" spans="1:16" ht="15.75" customHeight="1">
      <c r="P93" s="44"/>
    </row>
    <row r="94" spans="1:16" ht="15.75" customHeight="1">
      <c r="P94" s="44"/>
    </row>
    <row r="95" spans="1:16" ht="15.75" customHeight="1">
      <c r="P95" s="44"/>
    </row>
    <row r="96" spans="1:16" ht="15.75" customHeight="1">
      <c r="P96" s="44"/>
    </row>
    <row r="97" spans="1:16" ht="15.75" customHeight="1">
      <c r="P97" s="44"/>
    </row>
    <row r="98" spans="1:16" ht="15.75" customHeight="1">
      <c r="P98" s="44"/>
    </row>
    <row r="99" spans="1:16" ht="15.75" customHeight="1">
      <c r="P99" s="44"/>
    </row>
    <row r="100" spans="1:16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6" ht="15.75" customHeight="1">
      <c r="P101" s="44"/>
    </row>
    <row r="102" spans="1:16" ht="15.75" customHeight="1">
      <c r="P102" s="44"/>
    </row>
    <row r="103" spans="1:16" ht="15.75" customHeight="1">
      <c r="P103" s="44"/>
    </row>
    <row r="104" spans="1:16" ht="15.75" customHeight="1">
      <c r="P104" s="44"/>
    </row>
    <row r="105" spans="1:16" ht="15.75" customHeight="1">
      <c r="P105" s="44"/>
    </row>
    <row r="106" spans="1:16" ht="15.75" customHeight="1">
      <c r="P106" s="44"/>
    </row>
    <row r="107" spans="1:16" ht="15.75" customHeight="1">
      <c r="P107" s="44"/>
    </row>
    <row r="108" spans="1:16" ht="15.75" customHeight="1">
      <c r="P108" s="44"/>
    </row>
    <row r="109" spans="1:16" ht="15.75" customHeight="1">
      <c r="P109" s="44"/>
    </row>
    <row r="110" spans="1:16" ht="15.75" customHeight="1">
      <c r="P110" s="44"/>
    </row>
    <row r="111" spans="1:16" ht="15.75" customHeight="1">
      <c r="P111" s="44"/>
    </row>
    <row r="112" spans="1:16" ht="15.75" customHeight="1">
      <c r="P112" s="44"/>
    </row>
    <row r="113" spans="16:16" ht="15.75" customHeight="1">
      <c r="P113" s="44"/>
    </row>
    <row r="114" spans="16:16" ht="15.75" customHeight="1">
      <c r="P114" s="44"/>
    </row>
    <row r="115" spans="16:16" ht="15.75" customHeight="1">
      <c r="P115" s="44"/>
    </row>
    <row r="116" spans="16:16" ht="15.75" customHeight="1">
      <c r="P116" s="44"/>
    </row>
    <row r="117" spans="16:16" ht="15.75" customHeight="1">
      <c r="P117" s="44"/>
    </row>
    <row r="118" spans="16:16" ht="15.75" customHeight="1">
      <c r="P118" s="44"/>
    </row>
    <row r="119" spans="16:16" ht="15.75" customHeight="1">
      <c r="P119" s="44"/>
    </row>
    <row r="120" spans="16:16" ht="15.75" customHeight="1">
      <c r="P120" s="44"/>
    </row>
    <row r="121" spans="16:16" ht="15.75" customHeight="1">
      <c r="P121" s="44"/>
    </row>
    <row r="122" spans="16:16" ht="15.75" customHeight="1">
      <c r="P122" s="44"/>
    </row>
    <row r="123" spans="16:16" ht="15.75" customHeight="1">
      <c r="P123" s="44"/>
    </row>
    <row r="124" spans="16:16" ht="15.75" customHeight="1">
      <c r="P124" s="44"/>
    </row>
    <row r="125" spans="16:16" ht="15.75" customHeight="1">
      <c r="P125" s="44"/>
    </row>
    <row r="126" spans="16:16" ht="15.75" customHeight="1">
      <c r="P126" s="44"/>
    </row>
    <row r="127" spans="16:16" ht="15.75" customHeight="1">
      <c r="P127" s="44"/>
    </row>
    <row r="128" spans="16:16" ht="15.75" customHeight="1">
      <c r="P128" s="44"/>
    </row>
    <row r="129" spans="1:16" ht="15.75" customHeight="1">
      <c r="P129" s="44"/>
    </row>
    <row r="130" spans="1:16" ht="15.75" customHeight="1">
      <c r="P130" s="44"/>
    </row>
    <row r="131" spans="1:16" ht="15.75" customHeight="1">
      <c r="P131" s="44"/>
    </row>
    <row r="132" spans="1:16" ht="15.75" customHeight="1">
      <c r="P132" s="44"/>
    </row>
    <row r="133" spans="1:16" ht="15.75" customHeight="1">
      <c r="P133" s="44"/>
    </row>
    <row r="134" spans="1:16" ht="15.75" customHeight="1">
      <c r="P134" s="44"/>
    </row>
    <row r="135" spans="1:16" ht="15.75" customHeight="1">
      <c r="P135" s="44"/>
    </row>
    <row r="136" spans="1:16" ht="15.75" customHeight="1">
      <c r="P136" s="44"/>
    </row>
    <row r="137" spans="1:16" ht="15.75" customHeight="1">
      <c r="P137" s="44"/>
    </row>
    <row r="138" spans="1:16" ht="15.75" customHeight="1">
      <c r="P138" s="44"/>
    </row>
    <row r="139" spans="1:16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6" ht="15.75" customHeight="1">
      <c r="P140" s="44"/>
    </row>
    <row r="141" spans="1:16" ht="15.75" customHeight="1">
      <c r="P141" s="44"/>
    </row>
    <row r="142" spans="1:16" ht="15.75" customHeight="1">
      <c r="P142" s="44"/>
    </row>
    <row r="143" spans="1:16" ht="15.75" customHeight="1">
      <c r="P143" s="44"/>
    </row>
    <row r="144" spans="1:16" ht="15.75" customHeight="1">
      <c r="P144" s="44"/>
    </row>
    <row r="145" spans="16:16" ht="15.75" customHeight="1">
      <c r="P145" s="44"/>
    </row>
    <row r="146" spans="16:16" ht="15.75" customHeight="1">
      <c r="P146" s="44"/>
    </row>
    <row r="147" spans="16:16" ht="15.75" customHeight="1">
      <c r="P147" s="44"/>
    </row>
    <row r="148" spans="16:16" ht="15.75" customHeight="1">
      <c r="P148" s="44"/>
    </row>
    <row r="149" spans="16:16" ht="15.75" customHeight="1">
      <c r="P149" s="44"/>
    </row>
    <row r="150" spans="16:16" ht="15.75" customHeight="1">
      <c r="P150" s="44"/>
    </row>
    <row r="151" spans="16:16" ht="15.75" customHeight="1">
      <c r="P151" s="44"/>
    </row>
    <row r="152" spans="16:16" ht="15.75" customHeight="1">
      <c r="P152" s="44"/>
    </row>
    <row r="153" spans="16:16" ht="15.75" customHeight="1">
      <c r="P153" s="44"/>
    </row>
    <row r="154" spans="16:16" ht="15.75" customHeight="1">
      <c r="P154" s="44"/>
    </row>
    <row r="155" spans="16:16" ht="15.75" customHeight="1">
      <c r="P155" s="44"/>
    </row>
    <row r="156" spans="16:16" ht="15.75" customHeight="1">
      <c r="P156" s="44"/>
    </row>
    <row r="157" spans="16:16" ht="15.75" customHeight="1">
      <c r="P157" s="44"/>
    </row>
    <row r="158" spans="16:16" ht="15.75" customHeight="1">
      <c r="P158" s="44"/>
    </row>
    <row r="159" spans="16:16" ht="15.75" customHeight="1">
      <c r="P159" s="44"/>
    </row>
    <row r="160" spans="16:16" ht="15.75" customHeight="1">
      <c r="P160" s="44"/>
    </row>
    <row r="161" spans="16:16" ht="15.75" customHeight="1">
      <c r="P161" s="44"/>
    </row>
    <row r="162" spans="16:16" ht="15.75" customHeight="1">
      <c r="P162" s="44"/>
    </row>
    <row r="163" spans="16:16" ht="15.75" customHeight="1">
      <c r="P163" s="44"/>
    </row>
    <row r="164" spans="16:16" ht="15.75" customHeight="1">
      <c r="P164" s="44"/>
    </row>
    <row r="165" spans="16:16" ht="15.75" customHeight="1">
      <c r="P165" s="44"/>
    </row>
    <row r="166" spans="16:16" ht="15.75" customHeight="1">
      <c r="P166" s="44"/>
    </row>
    <row r="167" spans="16:16" ht="15.75" customHeight="1">
      <c r="P167" s="44"/>
    </row>
    <row r="168" spans="16:16" ht="15.75" customHeight="1">
      <c r="P168" s="44"/>
    </row>
    <row r="169" spans="16:16" ht="15.75" customHeight="1">
      <c r="P169" s="44"/>
    </row>
    <row r="170" spans="16:16" ht="15.75" customHeight="1">
      <c r="P170" s="44"/>
    </row>
    <row r="171" spans="16:16" ht="15.75" customHeight="1">
      <c r="P171" s="44"/>
    </row>
    <row r="172" spans="16:16" ht="15.75" customHeight="1">
      <c r="P172" s="44"/>
    </row>
    <row r="173" spans="16:16" ht="15.75" customHeight="1">
      <c r="P173" s="44"/>
    </row>
    <row r="174" spans="16:16" ht="15.75" customHeight="1">
      <c r="P174" s="44"/>
    </row>
    <row r="175" spans="16:16" ht="15.75" customHeight="1">
      <c r="P175" s="44"/>
    </row>
    <row r="176" spans="16:16" ht="15.75" customHeight="1">
      <c r="P176" s="44"/>
    </row>
    <row r="177" spans="16:16" ht="15.75" customHeight="1">
      <c r="P177" s="44"/>
    </row>
    <row r="178" spans="16:16" ht="15.75" customHeight="1">
      <c r="P178" s="44"/>
    </row>
    <row r="179" spans="16:16" ht="15.75" customHeight="1">
      <c r="P179" s="44"/>
    </row>
    <row r="180" spans="16:16" ht="15.75" customHeight="1">
      <c r="P180" s="44"/>
    </row>
    <row r="181" spans="16:16" ht="15.75" customHeight="1">
      <c r="P181" s="44"/>
    </row>
    <row r="182" spans="16:16" ht="15.75" customHeight="1">
      <c r="P182" s="44"/>
    </row>
    <row r="183" spans="16:16" ht="15.75" customHeight="1">
      <c r="P183" s="44"/>
    </row>
    <row r="184" spans="16:16" ht="15.75" customHeight="1">
      <c r="P184" s="44"/>
    </row>
    <row r="185" spans="16:16" ht="15.75" customHeight="1">
      <c r="P185" s="44"/>
    </row>
    <row r="186" spans="16:16" ht="15.75" customHeight="1">
      <c r="P186" s="44"/>
    </row>
    <row r="187" spans="16:16" ht="15.75" customHeight="1">
      <c r="P187" s="44"/>
    </row>
    <row r="188" spans="16:16" ht="15.75" customHeight="1">
      <c r="P188" s="44"/>
    </row>
    <row r="189" spans="16:16" ht="15.75" customHeight="1">
      <c r="P189" s="44"/>
    </row>
    <row r="190" spans="16:16" ht="15.75" customHeight="1">
      <c r="P190" s="44"/>
    </row>
    <row r="191" spans="16:16" ht="15.75" customHeight="1">
      <c r="P191" s="44"/>
    </row>
    <row r="192" spans="16:16" ht="15.75" customHeight="1">
      <c r="P192" s="44"/>
    </row>
    <row r="193" spans="1:16" ht="15.75" customHeight="1">
      <c r="P193" s="44"/>
    </row>
    <row r="194" spans="1:16" ht="15.75" customHeight="1">
      <c r="P194" s="44"/>
    </row>
    <row r="195" spans="1:16" ht="15.75" customHeight="1">
      <c r="P195" s="44"/>
    </row>
    <row r="196" spans="1:16" ht="15.75" customHeight="1">
      <c r="P196" s="44"/>
    </row>
    <row r="197" spans="1:16" ht="15.75" customHeight="1">
      <c r="P197" s="44"/>
    </row>
    <row r="198" spans="1:16" ht="15.75" customHeight="1">
      <c r="P198" s="44"/>
    </row>
    <row r="199" spans="1:16" ht="15.75" customHeight="1">
      <c r="P199" s="44"/>
    </row>
    <row r="200" spans="1:16" ht="15.75" customHeight="1">
      <c r="P200" s="44"/>
    </row>
    <row r="201" spans="1:16" ht="15.75" customHeight="1">
      <c r="P201" s="44"/>
    </row>
    <row r="202" spans="1:16" ht="15.75" customHeight="1">
      <c r="P202" s="44"/>
    </row>
    <row r="203" spans="1:16" ht="15.75" customHeight="1">
      <c r="P203" s="44"/>
    </row>
    <row r="204" spans="1:16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P204" s="44"/>
    </row>
    <row r="205" spans="1:16" ht="15.75" customHeight="1">
      <c r="P205" s="44"/>
    </row>
    <row r="206" spans="1:16" ht="15.75" customHeight="1">
      <c r="P206" s="44"/>
    </row>
    <row r="207" spans="1:16" ht="15.75" customHeight="1">
      <c r="P207" s="44"/>
    </row>
    <row r="208" spans="1:16" ht="15.75" customHeight="1">
      <c r="P208" s="44"/>
    </row>
    <row r="209" spans="16:16" ht="15.75" customHeight="1">
      <c r="P209" s="44"/>
    </row>
    <row r="210" spans="16:16" ht="15.75" customHeight="1">
      <c r="P210" s="44"/>
    </row>
    <row r="211" spans="16:16" ht="15.75" customHeight="1">
      <c r="P211" s="44"/>
    </row>
    <row r="212" spans="16:16" ht="15.75" customHeight="1">
      <c r="P212" s="44"/>
    </row>
    <row r="213" spans="16:16" ht="15.75" customHeight="1">
      <c r="P213" s="44"/>
    </row>
    <row r="214" spans="16:16" ht="15.75" customHeight="1">
      <c r="P214" s="44"/>
    </row>
    <row r="215" spans="16:16" ht="15.75" customHeight="1">
      <c r="P215" s="44"/>
    </row>
    <row r="216" spans="16:16" ht="15.75" customHeight="1">
      <c r="P216" s="44"/>
    </row>
    <row r="217" spans="16:16" ht="15.75" customHeight="1">
      <c r="P217" s="44"/>
    </row>
    <row r="218" spans="16:16" ht="15.75" customHeight="1">
      <c r="P218" s="44"/>
    </row>
    <row r="219" spans="16:16" ht="15.75" customHeight="1">
      <c r="P219" s="44"/>
    </row>
    <row r="220" spans="16:16" ht="15.75" customHeight="1">
      <c r="P220" s="44"/>
    </row>
    <row r="221" spans="16:16" ht="15.75" customHeight="1">
      <c r="P221" s="44"/>
    </row>
    <row r="222" spans="16:16" ht="15.75" customHeight="1">
      <c r="P222" s="44"/>
    </row>
    <row r="223" spans="16:16" ht="15.75" customHeight="1">
      <c r="P223" s="44"/>
    </row>
    <row r="224" spans="16:16" ht="15.75" customHeight="1">
      <c r="P224" s="44"/>
    </row>
    <row r="225" spans="16:16" ht="15.75" customHeight="1">
      <c r="P225" s="44"/>
    </row>
    <row r="226" spans="16:16" ht="15.75" customHeight="1">
      <c r="P226" s="44"/>
    </row>
    <row r="227" spans="16:16" ht="15.75" customHeight="1">
      <c r="P227" s="44"/>
    </row>
    <row r="228" spans="16:16" ht="15.75" customHeight="1">
      <c r="P228" s="44"/>
    </row>
    <row r="229" spans="16:16" ht="15.75" customHeight="1">
      <c r="P229" s="44"/>
    </row>
    <row r="230" spans="16:16" ht="15.75" customHeight="1">
      <c r="P230" s="44"/>
    </row>
    <row r="231" spans="16:16" ht="15.75" customHeight="1">
      <c r="P231" s="44"/>
    </row>
    <row r="232" spans="16:16" ht="15.75" customHeight="1">
      <c r="P232" s="44"/>
    </row>
    <row r="233" spans="16:16" ht="15.75" customHeight="1">
      <c r="P233" s="44"/>
    </row>
    <row r="234" spans="16:16" ht="15.75" customHeight="1">
      <c r="P234" s="44"/>
    </row>
    <row r="235" spans="16:16" ht="15.75" customHeight="1">
      <c r="P235" s="44"/>
    </row>
    <row r="236" spans="16:16" ht="15.75" customHeight="1">
      <c r="P236" s="44"/>
    </row>
    <row r="237" spans="16:16" ht="15.75" customHeight="1">
      <c r="P237" s="44"/>
    </row>
    <row r="238" spans="16:16" ht="15.75" customHeight="1">
      <c r="P238" s="44"/>
    </row>
    <row r="239" spans="16:16" ht="15.75" customHeight="1">
      <c r="P239" s="44"/>
    </row>
    <row r="240" spans="16:16" ht="15.75" customHeight="1">
      <c r="P240" s="44"/>
    </row>
    <row r="241" spans="1:16" ht="15.75" customHeight="1">
      <c r="P241" s="44"/>
    </row>
    <row r="242" spans="1:16" ht="15.75" customHeight="1">
      <c r="P242" s="44"/>
    </row>
    <row r="243" spans="1:16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P243" s="44"/>
    </row>
    <row r="244" spans="1:16" ht="15.75" customHeight="1">
      <c r="P244" s="44"/>
    </row>
    <row r="245" spans="1:16" ht="15.75" customHeight="1">
      <c r="P245" s="44"/>
    </row>
    <row r="246" spans="1:16" ht="15.75" customHeight="1">
      <c r="P246" s="44"/>
    </row>
    <row r="247" spans="1:16" ht="15.75" customHeight="1">
      <c r="P247" s="44"/>
    </row>
    <row r="248" spans="1:16" ht="15.75" customHeight="1">
      <c r="P248" s="44"/>
    </row>
    <row r="249" spans="1:16" ht="15.75" customHeight="1">
      <c r="P249" s="44"/>
    </row>
    <row r="250" spans="1:16" ht="15.75" customHeight="1">
      <c r="P250" s="44"/>
    </row>
    <row r="251" spans="1:16" ht="15.75" customHeight="1">
      <c r="P251" s="44"/>
    </row>
    <row r="252" spans="1:16" ht="15.75" customHeight="1">
      <c r="P252" s="44"/>
    </row>
    <row r="253" spans="1:16" ht="15.75" customHeight="1">
      <c r="P253" s="44"/>
    </row>
    <row r="254" spans="1:16" ht="15.75" customHeight="1">
      <c r="P254" s="44"/>
    </row>
    <row r="255" spans="1:16" ht="15.75" customHeight="1">
      <c r="P255" s="44"/>
    </row>
    <row r="256" spans="1:16" ht="15.75" customHeight="1">
      <c r="P256" s="44"/>
    </row>
    <row r="257" spans="1:16" ht="15.75" customHeight="1">
      <c r="P257" s="44"/>
    </row>
    <row r="258" spans="1:16" ht="15.75" customHeight="1">
      <c r="P258" s="44"/>
    </row>
    <row r="259" spans="1:16" ht="15.75" customHeight="1">
      <c r="P259" s="44"/>
    </row>
    <row r="260" spans="1:16" ht="15.75" customHeight="1">
      <c r="P260" s="44"/>
    </row>
    <row r="261" spans="1:16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6" ht="15.75" customHeight="1">
      <c r="P262" s="44"/>
    </row>
    <row r="263" spans="1:16" ht="15.75" customHeight="1">
      <c r="P263" s="44"/>
    </row>
    <row r="264" spans="1:16" ht="15.75" customHeight="1">
      <c r="P264" s="44"/>
    </row>
    <row r="265" spans="1:16" ht="15.75" customHeight="1">
      <c r="P265" s="44"/>
    </row>
    <row r="266" spans="1:16" ht="15.75" customHeight="1">
      <c r="P266" s="44"/>
    </row>
    <row r="267" spans="1:16" ht="15.75" customHeight="1">
      <c r="P267" s="44"/>
    </row>
    <row r="268" spans="1:16" ht="15.75" customHeight="1">
      <c r="P268" s="44"/>
    </row>
    <row r="269" spans="1:16" ht="15.75" customHeight="1">
      <c r="P269" s="44"/>
    </row>
    <row r="270" spans="1:16" ht="15.75" customHeight="1">
      <c r="P270" s="44"/>
    </row>
    <row r="271" spans="1:16" ht="15.75" customHeight="1">
      <c r="P271" s="44"/>
    </row>
    <row r="272" spans="1:16" ht="15.75" customHeight="1">
      <c r="P272" s="44"/>
    </row>
    <row r="273" spans="16:16" ht="15.75" customHeight="1">
      <c r="P273" s="44"/>
    </row>
    <row r="274" spans="16:16" ht="15.75" customHeight="1">
      <c r="P274" s="44"/>
    </row>
    <row r="275" spans="16:16" ht="15.75" customHeight="1">
      <c r="P275" s="44"/>
    </row>
    <row r="276" spans="16:16" ht="15.75" customHeight="1">
      <c r="P276" s="44"/>
    </row>
    <row r="277" spans="16:16" ht="15.75" customHeight="1">
      <c r="P277" s="44"/>
    </row>
    <row r="278" spans="16:16" ht="15.75" customHeight="1">
      <c r="P278" s="44"/>
    </row>
    <row r="279" spans="16:16" ht="15.75" customHeight="1">
      <c r="P279" s="44"/>
    </row>
    <row r="280" spans="16:16" ht="15.75" customHeight="1">
      <c r="P280" s="44"/>
    </row>
    <row r="281" spans="16:16" ht="15.75" customHeight="1">
      <c r="P281" s="44"/>
    </row>
    <row r="282" spans="16:16" ht="15.75" customHeight="1">
      <c r="P282" s="44"/>
    </row>
    <row r="283" spans="16:16" ht="15.75" customHeight="1">
      <c r="P283" s="44"/>
    </row>
    <row r="284" spans="16:16" ht="15.75" customHeight="1">
      <c r="P284" s="44"/>
    </row>
    <row r="285" spans="16:16" ht="15.75" customHeight="1">
      <c r="P285" s="44"/>
    </row>
    <row r="286" spans="16:16" ht="15.75" customHeight="1">
      <c r="P286" s="44"/>
    </row>
    <row r="287" spans="16:16" ht="15.75" customHeight="1">
      <c r="P287" s="44"/>
    </row>
    <row r="288" spans="16:16" ht="15.75" customHeight="1">
      <c r="P288" s="44"/>
    </row>
    <row r="289" spans="1:16" ht="15.75" customHeight="1">
      <c r="P289" s="44"/>
    </row>
    <row r="290" spans="1:16" ht="15.75" customHeight="1">
      <c r="P290" s="44"/>
    </row>
    <row r="291" spans="1:16" ht="15.75" customHeight="1">
      <c r="P291" s="44"/>
    </row>
    <row r="292" spans="1:16" ht="15.75" customHeight="1">
      <c r="P292" s="44"/>
    </row>
    <row r="293" spans="1:16" ht="15.75" customHeight="1">
      <c r="P293" s="44"/>
    </row>
    <row r="294" spans="1:16" ht="15.75" customHeight="1">
      <c r="P294" s="44"/>
    </row>
    <row r="295" spans="1:16" ht="15.75" customHeight="1">
      <c r="P295" s="44"/>
    </row>
    <row r="296" spans="1:16" ht="15.75" customHeight="1">
      <c r="P296" s="44"/>
    </row>
    <row r="297" spans="1:16" ht="15.75" customHeight="1">
      <c r="P297" s="44"/>
    </row>
    <row r="298" spans="1:16" ht="15.75" customHeight="1">
      <c r="P298" s="44"/>
    </row>
    <row r="299" spans="1:16" ht="15.75" customHeight="1">
      <c r="P299" s="44"/>
    </row>
    <row r="300" spans="1:16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6" ht="15.75" customHeight="1">
      <c r="P301" s="44"/>
    </row>
    <row r="302" spans="1:16" ht="15.75" customHeight="1">
      <c r="P302" s="44"/>
    </row>
    <row r="303" spans="1:16" ht="15.75" customHeight="1">
      <c r="P303" s="44"/>
    </row>
    <row r="304" spans="1:16" ht="15.75" customHeight="1">
      <c r="P304" s="44"/>
    </row>
    <row r="305" spans="16:16" ht="15.75" customHeight="1">
      <c r="P305" s="44"/>
    </row>
    <row r="306" spans="16:16" ht="15.75" customHeight="1">
      <c r="P306" s="44"/>
    </row>
    <row r="307" spans="16:16" ht="15.75" customHeight="1">
      <c r="P307" s="44"/>
    </row>
    <row r="308" spans="16:16" ht="15.75" customHeight="1">
      <c r="P308" s="44"/>
    </row>
    <row r="309" spans="16:16" ht="15.75" customHeight="1">
      <c r="P309" s="44"/>
    </row>
    <row r="310" spans="16:16" ht="15.75" customHeight="1">
      <c r="P310" s="44"/>
    </row>
    <row r="311" spans="16:16" ht="15.75" customHeight="1">
      <c r="P311" s="44"/>
    </row>
    <row r="312" spans="16:16" ht="15.75" customHeight="1">
      <c r="P312" s="44"/>
    </row>
    <row r="313" spans="16:16" ht="15.75" customHeight="1">
      <c r="P313" s="44"/>
    </row>
    <row r="314" spans="16:16" ht="15.75" customHeight="1">
      <c r="P314" s="44"/>
    </row>
    <row r="315" spans="16:16" ht="15.75" customHeight="1">
      <c r="P315" s="44"/>
    </row>
    <row r="316" spans="16:16" ht="15.75" customHeight="1">
      <c r="P316" s="44"/>
    </row>
    <row r="317" spans="16:16" ht="15.75" customHeight="1">
      <c r="P317" s="44"/>
    </row>
    <row r="318" spans="16:16" ht="15.75" customHeight="1">
      <c r="P318" s="44"/>
    </row>
    <row r="319" spans="16:16" ht="15.75" customHeight="1">
      <c r="P319" s="44"/>
    </row>
    <row r="320" spans="16:16" ht="15.75" customHeight="1">
      <c r="P320" s="44"/>
    </row>
    <row r="321" spans="16:16" ht="15.75" customHeight="1">
      <c r="P321" s="44"/>
    </row>
    <row r="322" spans="16:16" ht="15.75" customHeight="1">
      <c r="P322" s="44"/>
    </row>
    <row r="323" spans="16:16" ht="15.75" customHeight="1">
      <c r="P323" s="44"/>
    </row>
    <row r="324" spans="16:16" ht="15.75" customHeight="1">
      <c r="P324" s="44"/>
    </row>
    <row r="325" spans="16:16" ht="15.75" customHeight="1">
      <c r="P325" s="44"/>
    </row>
    <row r="326" spans="16:16" ht="15.75" customHeight="1">
      <c r="P326" s="44"/>
    </row>
    <row r="327" spans="16:16" ht="15.75" customHeight="1">
      <c r="P327" s="44"/>
    </row>
    <row r="328" spans="16:16" ht="15.75" customHeight="1">
      <c r="P328" s="44"/>
    </row>
    <row r="329" spans="16:16" ht="15.75" customHeight="1">
      <c r="P329" s="44"/>
    </row>
    <row r="330" spans="16:16" ht="15.75" customHeight="1">
      <c r="P330" s="44"/>
    </row>
    <row r="331" spans="16:16" ht="15.75" customHeight="1">
      <c r="P331" s="44"/>
    </row>
    <row r="332" spans="16:16" ht="15.75" customHeight="1">
      <c r="P332" s="44"/>
    </row>
    <row r="333" spans="16:16" ht="15.75" customHeight="1">
      <c r="P333" s="44"/>
    </row>
    <row r="334" spans="16:16" ht="15.75" customHeight="1">
      <c r="P334" s="44"/>
    </row>
    <row r="335" spans="16:16" ht="15.75" customHeight="1">
      <c r="P335" s="44"/>
    </row>
    <row r="336" spans="16:16" ht="15.75" customHeight="1">
      <c r="P336" s="44"/>
    </row>
    <row r="337" spans="16:16" ht="15.75" customHeight="1">
      <c r="P337" s="44"/>
    </row>
    <row r="338" spans="16:16" ht="15.75" customHeight="1">
      <c r="P338" s="44"/>
    </row>
    <row r="339" spans="16:16" ht="15.75" customHeight="1">
      <c r="P339" s="44"/>
    </row>
    <row r="340" spans="16:16" ht="15.75" customHeight="1">
      <c r="P340" s="44"/>
    </row>
    <row r="341" spans="16:16" ht="15.75" customHeight="1">
      <c r="P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6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P422" s="72"/>
    </row>
  </sheetData>
  <mergeCells count="11">
    <mergeCell ref="AW10:BE10"/>
    <mergeCell ref="B10:J10"/>
    <mergeCell ref="K10:S10"/>
    <mergeCell ref="U10:AC10"/>
    <mergeCell ref="AD10:AL10"/>
    <mergeCell ref="AN10:AV10"/>
    <mergeCell ref="N5:O5"/>
    <mergeCell ref="B8:BE8"/>
    <mergeCell ref="B9:S9"/>
    <mergeCell ref="U9:AL9"/>
    <mergeCell ref="AN9:BE9"/>
  </mergeCells>
  <pageMargins left="0.69930555555555596" right="0.69930555555555596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R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0" width="4.28515625" style="44" customWidth="1"/>
    <col min="11" max="18" width="9.85546875" style="44" customWidth="1"/>
    <col min="19" max="31" width="7.140625" style="44" customWidth="1"/>
    <col min="32" max="32" width="11.140625" style="44" customWidth="1"/>
    <col min="33" max="16384" width="9.140625" style="44"/>
  </cols>
  <sheetData>
    <row r="1" spans="1:18" ht="15.75" customHeight="1">
      <c r="A1" s="40"/>
      <c r="B1" s="41"/>
      <c r="C1" s="41"/>
      <c r="D1" s="41"/>
      <c r="E1" s="41"/>
      <c r="F1" s="41"/>
      <c r="G1" s="41"/>
      <c r="H1" s="41"/>
      <c r="I1" s="41"/>
      <c r="J1" s="42"/>
      <c r="K1" s="42"/>
      <c r="L1" s="118"/>
      <c r="M1" s="42"/>
      <c r="N1" s="42"/>
      <c r="O1" s="42"/>
      <c r="P1" s="42"/>
      <c r="Q1" s="42"/>
      <c r="R1" s="112"/>
    </row>
    <row r="2" spans="1:18" ht="15.75" customHeight="1">
      <c r="A2" s="45"/>
      <c r="B2" s="42"/>
      <c r="C2" s="42"/>
      <c r="D2" s="42"/>
      <c r="E2" s="42"/>
      <c r="F2" s="42"/>
      <c r="G2" s="42"/>
      <c r="H2" s="42"/>
      <c r="I2" s="42"/>
      <c r="J2" s="47"/>
      <c r="K2" s="47"/>
      <c r="L2" s="134"/>
      <c r="M2" s="42"/>
      <c r="N2" s="42" t="s">
        <v>5</v>
      </c>
      <c r="O2" s="42"/>
      <c r="P2" s="46" t="str">
        <f>'Project Details'!$F$11</f>
        <v>Luton Borough Council</v>
      </c>
      <c r="Q2" s="42"/>
      <c r="R2" s="112"/>
    </row>
    <row r="3" spans="1:18" ht="15.75" customHeight="1">
      <c r="A3" s="45"/>
      <c r="B3" s="42"/>
      <c r="C3" s="42"/>
      <c r="D3" s="42"/>
      <c r="E3" s="42"/>
      <c r="F3" s="42"/>
      <c r="G3" s="42"/>
      <c r="H3" s="42"/>
      <c r="I3" s="42"/>
      <c r="J3" s="47"/>
      <c r="K3" s="47"/>
      <c r="L3" s="134"/>
      <c r="M3" s="42"/>
      <c r="N3" s="42" t="s">
        <v>28</v>
      </c>
      <c r="O3" s="42"/>
      <c r="P3" s="42" t="str">
        <f>'Project Details'!$F$9&amp;" "&amp;'Project Details'!$F$10</f>
        <v>1335-WTR Luton 7 Stations</v>
      </c>
      <c r="Q3" s="42"/>
      <c r="R3" s="112"/>
    </row>
    <row r="4" spans="1:18" ht="15.75" customHeight="1">
      <c r="A4" s="45"/>
      <c r="B4" s="42"/>
      <c r="C4" s="42"/>
      <c r="D4" s="42"/>
      <c r="E4" s="42"/>
      <c r="F4" s="42"/>
      <c r="G4" s="42"/>
      <c r="H4" s="42"/>
      <c r="I4" s="42"/>
      <c r="J4" s="47"/>
      <c r="K4" s="47"/>
      <c r="L4" s="134"/>
      <c r="M4" s="42"/>
      <c r="N4" s="42" t="s">
        <v>29</v>
      </c>
      <c r="O4" s="42"/>
      <c r="P4" s="42" t="s">
        <v>56</v>
      </c>
      <c r="Q4" s="42"/>
      <c r="R4" s="112"/>
    </row>
    <row r="5" spans="1:18" ht="15.75" customHeight="1">
      <c r="A5" s="45"/>
      <c r="B5" s="42"/>
      <c r="C5" s="42"/>
      <c r="D5" s="42"/>
      <c r="E5" s="42"/>
      <c r="F5" s="42"/>
      <c r="G5" s="42"/>
      <c r="H5" s="42"/>
      <c r="I5" s="42"/>
      <c r="J5" s="47"/>
      <c r="K5" s="47"/>
      <c r="L5" s="134"/>
      <c r="M5" s="42"/>
      <c r="N5" s="42" t="s">
        <v>30</v>
      </c>
      <c r="O5" s="42"/>
      <c r="P5" s="145">
        <v>43432</v>
      </c>
      <c r="Q5" s="145"/>
      <c r="R5" s="112"/>
    </row>
    <row r="6" spans="1:18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117"/>
      <c r="M6" s="50"/>
      <c r="N6" s="50"/>
      <c r="O6" s="50"/>
      <c r="P6" s="50"/>
      <c r="Q6" s="50"/>
      <c r="R6" s="114"/>
    </row>
    <row r="8" spans="1:18" ht="15.75" customHeight="1">
      <c r="B8" s="146" t="s">
        <v>60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</row>
    <row r="9" spans="1:18" ht="15.75" customHeight="1">
      <c r="B9" s="149" t="s">
        <v>55</v>
      </c>
      <c r="C9" s="150"/>
      <c r="D9" s="150"/>
      <c r="E9" s="150"/>
      <c r="F9" s="150"/>
      <c r="G9" s="150"/>
      <c r="H9" s="150"/>
      <c r="I9" s="151"/>
      <c r="K9" s="149" t="s">
        <v>57</v>
      </c>
      <c r="L9" s="150"/>
      <c r="M9" s="150"/>
      <c r="N9" s="150"/>
      <c r="O9" s="150"/>
      <c r="P9" s="150"/>
      <c r="Q9" s="150"/>
      <c r="R9" s="151"/>
    </row>
    <row r="10" spans="1:18" s="70" customFormat="1" ht="15.75" customHeight="1"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  <c r="J10" s="92"/>
      <c r="K10" s="146" t="s">
        <v>34</v>
      </c>
      <c r="L10" s="147"/>
      <c r="M10" s="147"/>
      <c r="N10" s="148"/>
      <c r="O10" s="146" t="s">
        <v>35</v>
      </c>
      <c r="P10" s="147"/>
      <c r="Q10" s="147"/>
      <c r="R10" s="148"/>
    </row>
    <row r="11" spans="1:18" ht="15.75" customHeight="1"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6"/>
      <c r="K11" s="53" t="s">
        <v>36</v>
      </c>
      <c r="L11" s="54" t="s">
        <v>37</v>
      </c>
      <c r="M11" s="54" t="s">
        <v>38</v>
      </c>
      <c r="N11" s="55" t="s">
        <v>39</v>
      </c>
      <c r="O11" s="53" t="s">
        <v>36</v>
      </c>
      <c r="P11" s="54" t="s">
        <v>37</v>
      </c>
      <c r="Q11" s="54" t="s">
        <v>38</v>
      </c>
      <c r="R11" s="55" t="s">
        <v>39</v>
      </c>
    </row>
    <row r="12" spans="1:18" ht="15.75" customHeight="1">
      <c r="A12" s="57">
        <v>0.22916666666666699</v>
      </c>
      <c r="B12" s="93">
        <v>0</v>
      </c>
      <c r="C12" s="94">
        <v>0</v>
      </c>
      <c r="D12" s="94">
        <v>0</v>
      </c>
      <c r="E12" s="55">
        <f t="shared" ref="E12:E37" si="0">SUM(B12:D12)</f>
        <v>0</v>
      </c>
      <c r="F12" s="93">
        <v>0</v>
      </c>
      <c r="G12" s="94">
        <v>0</v>
      </c>
      <c r="H12" s="94">
        <v>0</v>
      </c>
      <c r="I12" s="55">
        <f t="shared" ref="I12:I37" si="1">SUM(F12:H12)</f>
        <v>0</v>
      </c>
      <c r="J12" s="56"/>
      <c r="K12" s="93">
        <v>0</v>
      </c>
      <c r="L12" s="94">
        <v>1</v>
      </c>
      <c r="M12" s="94">
        <v>2</v>
      </c>
      <c r="N12" s="55">
        <f t="shared" ref="N12:N37" si="2">SUM(K12:M12)</f>
        <v>3</v>
      </c>
      <c r="O12" s="93">
        <v>0</v>
      </c>
      <c r="P12" s="94">
        <v>0</v>
      </c>
      <c r="Q12" s="94">
        <v>5</v>
      </c>
      <c r="R12" s="55">
        <f t="shared" ref="R12:R37" si="3">SUM(O12:Q12)</f>
        <v>5</v>
      </c>
    </row>
    <row r="13" spans="1:18" ht="15.75" customHeight="1">
      <c r="A13" s="58">
        <f t="shared" ref="A13:A18" si="4">A12+"00:15"</f>
        <v>0.23958333333333365</v>
      </c>
      <c r="B13" s="95">
        <v>1</v>
      </c>
      <c r="C13" s="96">
        <v>0</v>
      </c>
      <c r="D13" s="96">
        <v>0</v>
      </c>
      <c r="E13" s="61">
        <f t="shared" si="0"/>
        <v>1</v>
      </c>
      <c r="F13" s="95">
        <v>0</v>
      </c>
      <c r="G13" s="96">
        <v>0</v>
      </c>
      <c r="H13" s="96">
        <v>0</v>
      </c>
      <c r="I13" s="61">
        <f t="shared" si="1"/>
        <v>0</v>
      </c>
      <c r="J13" s="56"/>
      <c r="K13" s="95">
        <v>0</v>
      </c>
      <c r="L13" s="96">
        <v>2</v>
      </c>
      <c r="M13" s="96">
        <v>1</v>
      </c>
      <c r="N13" s="61">
        <f t="shared" si="2"/>
        <v>3</v>
      </c>
      <c r="O13" s="95">
        <v>0</v>
      </c>
      <c r="P13" s="96">
        <v>0</v>
      </c>
      <c r="Q13" s="96">
        <v>0</v>
      </c>
      <c r="R13" s="61">
        <f t="shared" si="3"/>
        <v>0</v>
      </c>
    </row>
    <row r="14" spans="1:18" ht="15.75" customHeight="1">
      <c r="A14" s="83" t="s">
        <v>40</v>
      </c>
      <c r="B14" s="63">
        <f t="shared" ref="B14:H14" si="5">SUM(B12:B13)</f>
        <v>1</v>
      </c>
      <c r="C14" s="64">
        <f t="shared" si="5"/>
        <v>0</v>
      </c>
      <c r="D14" s="64">
        <f t="shared" si="5"/>
        <v>0</v>
      </c>
      <c r="E14" s="65">
        <f t="shared" si="0"/>
        <v>1</v>
      </c>
      <c r="F14" s="63">
        <f t="shared" si="5"/>
        <v>0</v>
      </c>
      <c r="G14" s="64">
        <f t="shared" si="5"/>
        <v>0</v>
      </c>
      <c r="H14" s="64">
        <f t="shared" si="5"/>
        <v>0</v>
      </c>
      <c r="I14" s="65">
        <f t="shared" si="1"/>
        <v>0</v>
      </c>
      <c r="J14" s="56"/>
      <c r="K14" s="63">
        <f t="shared" ref="K14:M14" si="6">SUM(K12:K13)</f>
        <v>0</v>
      </c>
      <c r="L14" s="64">
        <f t="shared" si="6"/>
        <v>3</v>
      </c>
      <c r="M14" s="64">
        <f t="shared" si="6"/>
        <v>3</v>
      </c>
      <c r="N14" s="65">
        <f t="shared" si="2"/>
        <v>6</v>
      </c>
      <c r="O14" s="63">
        <f t="shared" ref="O14:Q14" si="7">SUM(O12:O13)</f>
        <v>0</v>
      </c>
      <c r="P14" s="64">
        <f t="shared" si="7"/>
        <v>0</v>
      </c>
      <c r="Q14" s="64">
        <f t="shared" si="7"/>
        <v>5</v>
      </c>
      <c r="R14" s="65">
        <f t="shared" si="3"/>
        <v>5</v>
      </c>
    </row>
    <row r="15" spans="1:18" ht="15.75" customHeight="1">
      <c r="A15" s="58">
        <f>A13+"00:15"</f>
        <v>0.25000000000000033</v>
      </c>
      <c r="B15" s="93">
        <v>0</v>
      </c>
      <c r="C15" s="94">
        <v>0</v>
      </c>
      <c r="D15" s="94">
        <v>0</v>
      </c>
      <c r="E15" s="55">
        <f t="shared" si="0"/>
        <v>0</v>
      </c>
      <c r="F15" s="93">
        <v>0</v>
      </c>
      <c r="G15" s="94">
        <v>0</v>
      </c>
      <c r="H15" s="94">
        <v>0</v>
      </c>
      <c r="I15" s="55">
        <f t="shared" si="1"/>
        <v>0</v>
      </c>
      <c r="J15" s="56"/>
      <c r="K15" s="93">
        <v>0</v>
      </c>
      <c r="L15" s="94">
        <v>0</v>
      </c>
      <c r="M15" s="94">
        <v>2</v>
      </c>
      <c r="N15" s="55">
        <f t="shared" si="2"/>
        <v>2</v>
      </c>
      <c r="O15" s="93">
        <v>0</v>
      </c>
      <c r="P15" s="94">
        <v>0</v>
      </c>
      <c r="Q15" s="94">
        <v>0</v>
      </c>
      <c r="R15" s="55">
        <f t="shared" si="3"/>
        <v>0</v>
      </c>
    </row>
    <row r="16" spans="1:18" ht="15.75" customHeight="1">
      <c r="A16" s="58">
        <f t="shared" si="4"/>
        <v>0.26041666666666702</v>
      </c>
      <c r="B16" s="95">
        <v>0</v>
      </c>
      <c r="C16" s="96">
        <v>0</v>
      </c>
      <c r="D16" s="96">
        <v>0</v>
      </c>
      <c r="E16" s="61">
        <f t="shared" si="0"/>
        <v>0</v>
      </c>
      <c r="F16" s="95">
        <v>0</v>
      </c>
      <c r="G16" s="96">
        <v>0</v>
      </c>
      <c r="H16" s="96">
        <v>0</v>
      </c>
      <c r="I16" s="61">
        <f t="shared" si="1"/>
        <v>0</v>
      </c>
      <c r="J16" s="56"/>
      <c r="K16" s="95">
        <v>0</v>
      </c>
      <c r="L16" s="96">
        <v>0</v>
      </c>
      <c r="M16" s="96">
        <v>8</v>
      </c>
      <c r="N16" s="61">
        <f t="shared" si="2"/>
        <v>8</v>
      </c>
      <c r="O16" s="95">
        <v>0</v>
      </c>
      <c r="P16" s="96">
        <v>0</v>
      </c>
      <c r="Q16" s="96">
        <v>5</v>
      </c>
      <c r="R16" s="61">
        <f t="shared" si="3"/>
        <v>5</v>
      </c>
    </row>
    <row r="17" spans="1:18" ht="15.75" customHeight="1">
      <c r="A17" s="58">
        <f t="shared" si="4"/>
        <v>0.2708333333333337</v>
      </c>
      <c r="B17" s="95">
        <v>0</v>
      </c>
      <c r="C17" s="96">
        <v>0</v>
      </c>
      <c r="D17" s="96">
        <v>0</v>
      </c>
      <c r="E17" s="61">
        <f t="shared" si="0"/>
        <v>0</v>
      </c>
      <c r="F17" s="95">
        <v>0</v>
      </c>
      <c r="G17" s="96">
        <v>0</v>
      </c>
      <c r="H17" s="96">
        <v>0</v>
      </c>
      <c r="I17" s="61">
        <f t="shared" si="1"/>
        <v>0</v>
      </c>
      <c r="J17" s="56"/>
      <c r="K17" s="95">
        <v>0</v>
      </c>
      <c r="L17" s="96">
        <v>0</v>
      </c>
      <c r="M17" s="96">
        <v>14</v>
      </c>
      <c r="N17" s="61">
        <f t="shared" si="2"/>
        <v>14</v>
      </c>
      <c r="O17" s="95">
        <v>0</v>
      </c>
      <c r="P17" s="96">
        <v>0</v>
      </c>
      <c r="Q17" s="96">
        <v>2</v>
      </c>
      <c r="R17" s="61">
        <f t="shared" si="3"/>
        <v>2</v>
      </c>
    </row>
    <row r="18" spans="1:18" ht="15.75" customHeight="1">
      <c r="A18" s="58">
        <f t="shared" si="4"/>
        <v>0.28125000000000039</v>
      </c>
      <c r="B18" s="97">
        <v>0</v>
      </c>
      <c r="C18" s="98">
        <v>0</v>
      </c>
      <c r="D18" s="98">
        <v>0</v>
      </c>
      <c r="E18" s="68">
        <f t="shared" si="0"/>
        <v>0</v>
      </c>
      <c r="F18" s="97">
        <v>0</v>
      </c>
      <c r="G18" s="98">
        <v>0</v>
      </c>
      <c r="H18" s="98">
        <v>0</v>
      </c>
      <c r="I18" s="68">
        <f t="shared" si="1"/>
        <v>0</v>
      </c>
      <c r="J18" s="56"/>
      <c r="K18" s="97">
        <v>1</v>
      </c>
      <c r="L18" s="98">
        <v>1</v>
      </c>
      <c r="M18" s="98">
        <v>17</v>
      </c>
      <c r="N18" s="68">
        <f t="shared" si="2"/>
        <v>19</v>
      </c>
      <c r="O18" s="97">
        <v>0</v>
      </c>
      <c r="P18" s="98">
        <v>0</v>
      </c>
      <c r="Q18" s="98">
        <v>3</v>
      </c>
      <c r="R18" s="68">
        <f t="shared" si="3"/>
        <v>3</v>
      </c>
    </row>
    <row r="19" spans="1:18" ht="15.75" customHeight="1">
      <c r="A19" s="89" t="s">
        <v>41</v>
      </c>
      <c r="B19" s="99">
        <f t="shared" ref="B19:H19" si="8">SUM(B15:B18)</f>
        <v>0</v>
      </c>
      <c r="C19" s="100">
        <f t="shared" si="8"/>
        <v>0</v>
      </c>
      <c r="D19" s="100">
        <f t="shared" si="8"/>
        <v>0</v>
      </c>
      <c r="E19" s="65">
        <f t="shared" si="0"/>
        <v>0</v>
      </c>
      <c r="F19" s="99">
        <f t="shared" si="8"/>
        <v>0</v>
      </c>
      <c r="G19" s="100">
        <f t="shared" si="8"/>
        <v>0</v>
      </c>
      <c r="H19" s="100">
        <f t="shared" si="8"/>
        <v>0</v>
      </c>
      <c r="I19" s="65">
        <f t="shared" si="1"/>
        <v>0</v>
      </c>
      <c r="J19" s="56"/>
      <c r="K19" s="99">
        <f t="shared" ref="K19:M19" si="9">SUM(K15:K18)</f>
        <v>1</v>
      </c>
      <c r="L19" s="100">
        <f t="shared" si="9"/>
        <v>1</v>
      </c>
      <c r="M19" s="100">
        <f t="shared" si="9"/>
        <v>41</v>
      </c>
      <c r="N19" s="65">
        <f t="shared" si="2"/>
        <v>43</v>
      </c>
      <c r="O19" s="99">
        <f t="shared" ref="O19:Q19" si="10">SUM(O15:O18)</f>
        <v>0</v>
      </c>
      <c r="P19" s="100">
        <f t="shared" si="10"/>
        <v>0</v>
      </c>
      <c r="Q19" s="100">
        <f t="shared" si="10"/>
        <v>10</v>
      </c>
      <c r="R19" s="65">
        <f t="shared" si="3"/>
        <v>10</v>
      </c>
    </row>
    <row r="20" spans="1:18" ht="15.75" customHeight="1">
      <c r="A20" s="58">
        <f>A18+"00:15"</f>
        <v>0.29166666666666707</v>
      </c>
      <c r="B20" s="93">
        <v>0</v>
      </c>
      <c r="C20" s="94">
        <v>0</v>
      </c>
      <c r="D20" s="94">
        <v>0</v>
      </c>
      <c r="E20" s="55">
        <f t="shared" si="0"/>
        <v>0</v>
      </c>
      <c r="F20" s="93">
        <v>0</v>
      </c>
      <c r="G20" s="94">
        <v>0</v>
      </c>
      <c r="H20" s="94">
        <v>0</v>
      </c>
      <c r="I20" s="55">
        <f t="shared" si="1"/>
        <v>0</v>
      </c>
      <c r="J20" s="56"/>
      <c r="K20" s="93">
        <v>0</v>
      </c>
      <c r="L20" s="94">
        <v>2</v>
      </c>
      <c r="M20" s="94">
        <v>16</v>
      </c>
      <c r="N20" s="55">
        <f t="shared" si="2"/>
        <v>18</v>
      </c>
      <c r="O20" s="93">
        <v>0</v>
      </c>
      <c r="P20" s="94">
        <v>0</v>
      </c>
      <c r="Q20" s="94">
        <v>9</v>
      </c>
      <c r="R20" s="55">
        <f t="shared" si="3"/>
        <v>9</v>
      </c>
    </row>
    <row r="21" spans="1:18" ht="15.75" customHeight="1">
      <c r="A21" s="58">
        <f t="shared" ref="A21:A23" si="11">A20+"00:15"</f>
        <v>0.30208333333333376</v>
      </c>
      <c r="B21" s="95">
        <v>0</v>
      </c>
      <c r="C21" s="96">
        <v>0</v>
      </c>
      <c r="D21" s="96">
        <v>0</v>
      </c>
      <c r="E21" s="61">
        <f t="shared" si="0"/>
        <v>0</v>
      </c>
      <c r="F21" s="95">
        <v>0</v>
      </c>
      <c r="G21" s="96">
        <v>0</v>
      </c>
      <c r="H21" s="96">
        <v>0</v>
      </c>
      <c r="I21" s="61">
        <f t="shared" si="1"/>
        <v>0</v>
      </c>
      <c r="J21" s="56"/>
      <c r="K21" s="95">
        <v>0</v>
      </c>
      <c r="L21" s="96">
        <v>0</v>
      </c>
      <c r="M21" s="96">
        <v>14</v>
      </c>
      <c r="N21" s="61">
        <f t="shared" si="2"/>
        <v>14</v>
      </c>
      <c r="O21" s="95">
        <v>0</v>
      </c>
      <c r="P21" s="96">
        <v>0</v>
      </c>
      <c r="Q21" s="96">
        <v>7</v>
      </c>
      <c r="R21" s="61">
        <f t="shared" si="3"/>
        <v>7</v>
      </c>
    </row>
    <row r="22" spans="1:18" ht="15.75" customHeight="1">
      <c r="A22" s="58">
        <f t="shared" si="11"/>
        <v>0.31250000000000044</v>
      </c>
      <c r="B22" s="95">
        <v>0</v>
      </c>
      <c r="C22" s="96">
        <v>0</v>
      </c>
      <c r="D22" s="96">
        <v>0</v>
      </c>
      <c r="E22" s="61">
        <f t="shared" si="0"/>
        <v>0</v>
      </c>
      <c r="F22" s="95">
        <v>1</v>
      </c>
      <c r="G22" s="96">
        <v>0</v>
      </c>
      <c r="H22" s="96">
        <v>0</v>
      </c>
      <c r="I22" s="61">
        <f t="shared" si="1"/>
        <v>1</v>
      </c>
      <c r="J22" s="56"/>
      <c r="K22" s="95">
        <v>0</v>
      </c>
      <c r="L22" s="96">
        <v>2</v>
      </c>
      <c r="M22" s="96">
        <v>23</v>
      </c>
      <c r="N22" s="61">
        <f t="shared" si="2"/>
        <v>25</v>
      </c>
      <c r="O22" s="95">
        <v>0</v>
      </c>
      <c r="P22" s="96">
        <v>0</v>
      </c>
      <c r="Q22" s="96">
        <v>3</v>
      </c>
      <c r="R22" s="61">
        <f t="shared" si="3"/>
        <v>3</v>
      </c>
    </row>
    <row r="23" spans="1:18" ht="15.75" customHeight="1">
      <c r="A23" s="58">
        <f t="shared" si="11"/>
        <v>0.32291666666666713</v>
      </c>
      <c r="B23" s="97">
        <v>1</v>
      </c>
      <c r="C23" s="98">
        <v>1</v>
      </c>
      <c r="D23" s="98">
        <v>0</v>
      </c>
      <c r="E23" s="68">
        <f t="shared" si="0"/>
        <v>2</v>
      </c>
      <c r="F23" s="97">
        <v>0</v>
      </c>
      <c r="G23" s="98">
        <v>0</v>
      </c>
      <c r="H23" s="98">
        <v>0</v>
      </c>
      <c r="I23" s="68">
        <f t="shared" si="1"/>
        <v>0</v>
      </c>
      <c r="J23" s="56"/>
      <c r="K23" s="97">
        <v>0</v>
      </c>
      <c r="L23" s="98">
        <v>3</v>
      </c>
      <c r="M23" s="98">
        <v>21</v>
      </c>
      <c r="N23" s="68">
        <f t="shared" si="2"/>
        <v>24</v>
      </c>
      <c r="O23" s="97">
        <v>0</v>
      </c>
      <c r="P23" s="98">
        <v>0</v>
      </c>
      <c r="Q23" s="98">
        <v>7</v>
      </c>
      <c r="R23" s="68">
        <f t="shared" si="3"/>
        <v>7</v>
      </c>
    </row>
    <row r="24" spans="1:18" ht="15.75" customHeight="1">
      <c r="A24" s="89" t="s">
        <v>41</v>
      </c>
      <c r="B24" s="99">
        <f t="shared" ref="B24:H24" si="12">SUM(B20:B23)</f>
        <v>1</v>
      </c>
      <c r="C24" s="100">
        <f t="shared" si="12"/>
        <v>1</v>
      </c>
      <c r="D24" s="100">
        <f t="shared" si="12"/>
        <v>0</v>
      </c>
      <c r="E24" s="65">
        <f t="shared" si="0"/>
        <v>2</v>
      </c>
      <c r="F24" s="99">
        <f t="shared" si="12"/>
        <v>1</v>
      </c>
      <c r="G24" s="100">
        <f t="shared" si="12"/>
        <v>0</v>
      </c>
      <c r="H24" s="100">
        <f t="shared" si="12"/>
        <v>0</v>
      </c>
      <c r="I24" s="65">
        <f t="shared" si="1"/>
        <v>1</v>
      </c>
      <c r="J24" s="56"/>
      <c r="K24" s="99">
        <f t="shared" ref="K24:M24" si="13">SUM(K20:K23)</f>
        <v>0</v>
      </c>
      <c r="L24" s="100">
        <f t="shared" si="13"/>
        <v>7</v>
      </c>
      <c r="M24" s="100">
        <f t="shared" si="13"/>
        <v>74</v>
      </c>
      <c r="N24" s="65">
        <f t="shared" si="2"/>
        <v>81</v>
      </c>
      <c r="O24" s="99">
        <f t="shared" ref="O24:Q24" si="14">SUM(O20:O23)</f>
        <v>0</v>
      </c>
      <c r="P24" s="100">
        <f t="shared" si="14"/>
        <v>0</v>
      </c>
      <c r="Q24" s="100">
        <f t="shared" si="14"/>
        <v>26</v>
      </c>
      <c r="R24" s="65">
        <f t="shared" si="3"/>
        <v>26</v>
      </c>
    </row>
    <row r="25" spans="1:18" ht="15.75" customHeight="1">
      <c r="A25" s="58">
        <f>A23+"00:15"</f>
        <v>0.33333333333333381</v>
      </c>
      <c r="B25" s="93">
        <v>0</v>
      </c>
      <c r="C25" s="94">
        <v>2</v>
      </c>
      <c r="D25" s="94">
        <v>0</v>
      </c>
      <c r="E25" s="55">
        <f t="shared" si="0"/>
        <v>2</v>
      </c>
      <c r="F25" s="93">
        <v>0</v>
      </c>
      <c r="G25" s="94">
        <v>0</v>
      </c>
      <c r="H25" s="94">
        <v>0</v>
      </c>
      <c r="I25" s="55">
        <f t="shared" si="1"/>
        <v>0</v>
      </c>
      <c r="J25" s="56"/>
      <c r="K25" s="93">
        <v>0</v>
      </c>
      <c r="L25" s="94">
        <v>1</v>
      </c>
      <c r="M25" s="94">
        <v>24</v>
      </c>
      <c r="N25" s="55">
        <f t="shared" si="2"/>
        <v>25</v>
      </c>
      <c r="O25" s="93">
        <v>0</v>
      </c>
      <c r="P25" s="94">
        <v>1</v>
      </c>
      <c r="Q25" s="94">
        <v>0</v>
      </c>
      <c r="R25" s="55">
        <f t="shared" si="3"/>
        <v>1</v>
      </c>
    </row>
    <row r="26" spans="1:18" ht="15.75" customHeight="1">
      <c r="A26" s="58">
        <f t="shared" ref="A26:A28" si="15">A25+"00:15"</f>
        <v>0.3437500000000005</v>
      </c>
      <c r="B26" s="95">
        <v>0</v>
      </c>
      <c r="C26" s="96">
        <v>0</v>
      </c>
      <c r="D26" s="96">
        <v>0</v>
      </c>
      <c r="E26" s="61">
        <f t="shared" si="0"/>
        <v>0</v>
      </c>
      <c r="F26" s="95">
        <v>0</v>
      </c>
      <c r="G26" s="96">
        <v>0</v>
      </c>
      <c r="H26" s="96">
        <v>0</v>
      </c>
      <c r="I26" s="61">
        <f t="shared" si="1"/>
        <v>0</v>
      </c>
      <c r="J26" s="56"/>
      <c r="K26" s="95">
        <v>0</v>
      </c>
      <c r="L26" s="96">
        <v>1</v>
      </c>
      <c r="M26" s="96">
        <v>13</v>
      </c>
      <c r="N26" s="61">
        <f t="shared" si="2"/>
        <v>14</v>
      </c>
      <c r="O26" s="95">
        <v>0</v>
      </c>
      <c r="P26" s="96">
        <v>0</v>
      </c>
      <c r="Q26" s="96">
        <v>7</v>
      </c>
      <c r="R26" s="61">
        <f t="shared" si="3"/>
        <v>7</v>
      </c>
    </row>
    <row r="27" spans="1:18" ht="15.75" customHeight="1">
      <c r="A27" s="58">
        <f t="shared" si="15"/>
        <v>0.35416666666666718</v>
      </c>
      <c r="B27" s="95">
        <v>0</v>
      </c>
      <c r="C27" s="96">
        <v>0</v>
      </c>
      <c r="D27" s="96">
        <v>0</v>
      </c>
      <c r="E27" s="61">
        <f t="shared" si="0"/>
        <v>0</v>
      </c>
      <c r="F27" s="95">
        <v>0</v>
      </c>
      <c r="G27" s="96">
        <v>0</v>
      </c>
      <c r="H27" s="96">
        <v>0</v>
      </c>
      <c r="I27" s="61">
        <f t="shared" si="1"/>
        <v>0</v>
      </c>
      <c r="J27" s="56"/>
      <c r="K27" s="95">
        <v>0</v>
      </c>
      <c r="L27" s="96">
        <v>0</v>
      </c>
      <c r="M27" s="96">
        <v>14</v>
      </c>
      <c r="N27" s="61">
        <f t="shared" si="2"/>
        <v>14</v>
      </c>
      <c r="O27" s="95">
        <v>0</v>
      </c>
      <c r="P27" s="96">
        <v>0</v>
      </c>
      <c r="Q27" s="96">
        <v>6</v>
      </c>
      <c r="R27" s="61">
        <f t="shared" si="3"/>
        <v>6</v>
      </c>
    </row>
    <row r="28" spans="1:18" ht="15.75" customHeight="1">
      <c r="A28" s="58">
        <f t="shared" si="15"/>
        <v>0.36458333333333387</v>
      </c>
      <c r="B28" s="97">
        <v>0</v>
      </c>
      <c r="C28" s="98">
        <v>0</v>
      </c>
      <c r="D28" s="98">
        <v>0</v>
      </c>
      <c r="E28" s="68">
        <f t="shared" si="0"/>
        <v>0</v>
      </c>
      <c r="F28" s="97">
        <v>0</v>
      </c>
      <c r="G28" s="98">
        <v>0</v>
      </c>
      <c r="H28" s="98">
        <v>0</v>
      </c>
      <c r="I28" s="68">
        <f t="shared" si="1"/>
        <v>0</v>
      </c>
      <c r="J28" s="56"/>
      <c r="K28" s="97">
        <v>0</v>
      </c>
      <c r="L28" s="98">
        <v>0</v>
      </c>
      <c r="M28" s="98">
        <v>8</v>
      </c>
      <c r="N28" s="68">
        <f t="shared" si="2"/>
        <v>8</v>
      </c>
      <c r="O28" s="97">
        <v>0</v>
      </c>
      <c r="P28" s="98">
        <v>0</v>
      </c>
      <c r="Q28" s="98">
        <v>5</v>
      </c>
      <c r="R28" s="68">
        <f t="shared" si="3"/>
        <v>5</v>
      </c>
    </row>
    <row r="29" spans="1:18" ht="15.75" customHeight="1">
      <c r="A29" s="89" t="s">
        <v>41</v>
      </c>
      <c r="B29" s="99">
        <f t="shared" ref="B29:H29" si="16">SUM(B25:B28)</f>
        <v>0</v>
      </c>
      <c r="C29" s="100">
        <f t="shared" si="16"/>
        <v>2</v>
      </c>
      <c r="D29" s="100">
        <f t="shared" si="16"/>
        <v>0</v>
      </c>
      <c r="E29" s="65">
        <f t="shared" si="0"/>
        <v>2</v>
      </c>
      <c r="F29" s="99">
        <f t="shared" si="16"/>
        <v>0</v>
      </c>
      <c r="G29" s="100">
        <f t="shared" si="16"/>
        <v>0</v>
      </c>
      <c r="H29" s="100">
        <f t="shared" si="16"/>
        <v>0</v>
      </c>
      <c r="I29" s="65">
        <f t="shared" si="1"/>
        <v>0</v>
      </c>
      <c r="J29" s="56"/>
      <c r="K29" s="99">
        <f t="shared" ref="K29:M29" si="17">SUM(K25:K28)</f>
        <v>0</v>
      </c>
      <c r="L29" s="100">
        <f t="shared" si="17"/>
        <v>2</v>
      </c>
      <c r="M29" s="100">
        <f t="shared" si="17"/>
        <v>59</v>
      </c>
      <c r="N29" s="65">
        <f t="shared" si="2"/>
        <v>61</v>
      </c>
      <c r="O29" s="99">
        <f t="shared" ref="O29:Q29" si="18">SUM(O25:O28)</f>
        <v>0</v>
      </c>
      <c r="P29" s="100">
        <f t="shared" si="18"/>
        <v>1</v>
      </c>
      <c r="Q29" s="100">
        <f t="shared" si="18"/>
        <v>18</v>
      </c>
      <c r="R29" s="65">
        <f t="shared" si="3"/>
        <v>19</v>
      </c>
    </row>
    <row r="30" spans="1:18" ht="15.75" customHeight="1">
      <c r="A30" s="58">
        <f>A28+"00:15"</f>
        <v>0.37500000000000056</v>
      </c>
      <c r="B30" s="93">
        <v>0</v>
      </c>
      <c r="C30" s="94">
        <v>0</v>
      </c>
      <c r="D30" s="94">
        <v>0</v>
      </c>
      <c r="E30" s="55">
        <f t="shared" si="0"/>
        <v>0</v>
      </c>
      <c r="F30" s="93">
        <v>0</v>
      </c>
      <c r="G30" s="94">
        <v>0</v>
      </c>
      <c r="H30" s="94">
        <v>0</v>
      </c>
      <c r="I30" s="55">
        <f t="shared" si="1"/>
        <v>0</v>
      </c>
      <c r="J30" s="56"/>
      <c r="K30" s="93">
        <v>0</v>
      </c>
      <c r="L30" s="94">
        <v>0</v>
      </c>
      <c r="M30" s="94">
        <v>5</v>
      </c>
      <c r="N30" s="55">
        <f t="shared" si="2"/>
        <v>5</v>
      </c>
      <c r="O30" s="93">
        <v>0</v>
      </c>
      <c r="P30" s="94">
        <v>0</v>
      </c>
      <c r="Q30" s="94">
        <v>1</v>
      </c>
      <c r="R30" s="55">
        <f t="shared" si="3"/>
        <v>1</v>
      </c>
    </row>
    <row r="31" spans="1:18" ht="15.75" customHeight="1">
      <c r="A31" s="58">
        <f t="shared" ref="A31:A33" si="19">A30+"00:15"</f>
        <v>0.38541666666666724</v>
      </c>
      <c r="B31" s="95">
        <v>0</v>
      </c>
      <c r="C31" s="96">
        <v>0</v>
      </c>
      <c r="D31" s="96">
        <v>0</v>
      </c>
      <c r="E31" s="61">
        <f t="shared" si="0"/>
        <v>0</v>
      </c>
      <c r="F31" s="95">
        <v>0</v>
      </c>
      <c r="G31" s="96">
        <v>0</v>
      </c>
      <c r="H31" s="96">
        <v>0</v>
      </c>
      <c r="I31" s="61">
        <f t="shared" si="1"/>
        <v>0</v>
      </c>
      <c r="J31" s="56"/>
      <c r="K31" s="95">
        <v>0</v>
      </c>
      <c r="L31" s="96">
        <v>1</v>
      </c>
      <c r="M31" s="96">
        <v>5</v>
      </c>
      <c r="N31" s="61">
        <f t="shared" si="2"/>
        <v>6</v>
      </c>
      <c r="O31" s="95">
        <v>0</v>
      </c>
      <c r="P31" s="96">
        <v>0</v>
      </c>
      <c r="Q31" s="96">
        <v>2</v>
      </c>
      <c r="R31" s="61">
        <f t="shared" si="3"/>
        <v>2</v>
      </c>
    </row>
    <row r="32" spans="1:18" ht="15.75" customHeight="1">
      <c r="A32" s="58">
        <f t="shared" si="19"/>
        <v>0.39583333333333393</v>
      </c>
      <c r="B32" s="95">
        <v>0</v>
      </c>
      <c r="C32" s="96">
        <v>0</v>
      </c>
      <c r="D32" s="96">
        <v>0</v>
      </c>
      <c r="E32" s="61">
        <f t="shared" si="0"/>
        <v>0</v>
      </c>
      <c r="F32" s="95">
        <v>0</v>
      </c>
      <c r="G32" s="96">
        <v>0</v>
      </c>
      <c r="H32" s="96">
        <v>0</v>
      </c>
      <c r="I32" s="61">
        <f t="shared" si="1"/>
        <v>0</v>
      </c>
      <c r="J32" s="56"/>
      <c r="K32" s="95">
        <v>0</v>
      </c>
      <c r="L32" s="96">
        <v>0</v>
      </c>
      <c r="M32" s="96">
        <v>9</v>
      </c>
      <c r="N32" s="61">
        <f t="shared" si="2"/>
        <v>9</v>
      </c>
      <c r="O32" s="95">
        <v>0</v>
      </c>
      <c r="P32" s="96">
        <v>1</v>
      </c>
      <c r="Q32" s="96">
        <v>9</v>
      </c>
      <c r="R32" s="61">
        <f t="shared" si="3"/>
        <v>10</v>
      </c>
    </row>
    <row r="33" spans="1:18" ht="15.75" customHeight="1">
      <c r="A33" s="58">
        <f t="shared" si="19"/>
        <v>0.40625000000000061</v>
      </c>
      <c r="B33" s="97">
        <v>0</v>
      </c>
      <c r="C33" s="98">
        <v>0</v>
      </c>
      <c r="D33" s="98">
        <v>0</v>
      </c>
      <c r="E33" s="68">
        <f t="shared" si="0"/>
        <v>0</v>
      </c>
      <c r="F33" s="97">
        <v>0</v>
      </c>
      <c r="G33" s="98">
        <v>0</v>
      </c>
      <c r="H33" s="98">
        <v>0</v>
      </c>
      <c r="I33" s="68">
        <f t="shared" si="1"/>
        <v>0</v>
      </c>
      <c r="J33" s="56"/>
      <c r="K33" s="97">
        <v>0</v>
      </c>
      <c r="L33" s="98">
        <v>0</v>
      </c>
      <c r="M33" s="98">
        <v>1</v>
      </c>
      <c r="N33" s="68">
        <f t="shared" si="2"/>
        <v>1</v>
      </c>
      <c r="O33" s="97">
        <v>0</v>
      </c>
      <c r="P33" s="98">
        <v>0</v>
      </c>
      <c r="Q33" s="98">
        <v>5</v>
      </c>
      <c r="R33" s="68">
        <f t="shared" si="3"/>
        <v>5</v>
      </c>
    </row>
    <row r="34" spans="1:18" ht="15.75" customHeight="1">
      <c r="A34" s="89" t="s">
        <v>41</v>
      </c>
      <c r="B34" s="99">
        <f t="shared" ref="B34:H34" si="20">SUM(B30:B33)</f>
        <v>0</v>
      </c>
      <c r="C34" s="100">
        <f t="shared" si="20"/>
        <v>0</v>
      </c>
      <c r="D34" s="100">
        <f t="shared" si="20"/>
        <v>0</v>
      </c>
      <c r="E34" s="65">
        <f t="shared" si="0"/>
        <v>0</v>
      </c>
      <c r="F34" s="99">
        <f t="shared" si="20"/>
        <v>0</v>
      </c>
      <c r="G34" s="100">
        <f t="shared" si="20"/>
        <v>0</v>
      </c>
      <c r="H34" s="100">
        <f t="shared" si="20"/>
        <v>0</v>
      </c>
      <c r="I34" s="65">
        <f t="shared" si="1"/>
        <v>0</v>
      </c>
      <c r="J34" s="56"/>
      <c r="K34" s="99">
        <f t="shared" ref="K34:M34" si="21">SUM(K30:K33)</f>
        <v>0</v>
      </c>
      <c r="L34" s="100">
        <f t="shared" si="21"/>
        <v>1</v>
      </c>
      <c r="M34" s="100">
        <f t="shared" si="21"/>
        <v>20</v>
      </c>
      <c r="N34" s="65">
        <f t="shared" si="2"/>
        <v>21</v>
      </c>
      <c r="O34" s="99">
        <f t="shared" ref="O34:Q34" si="22">SUM(O30:O33)</f>
        <v>0</v>
      </c>
      <c r="P34" s="100">
        <f t="shared" si="22"/>
        <v>1</v>
      </c>
      <c r="Q34" s="100">
        <f t="shared" si="22"/>
        <v>17</v>
      </c>
      <c r="R34" s="65">
        <f t="shared" si="3"/>
        <v>18</v>
      </c>
    </row>
    <row r="35" spans="1:18" ht="15.75" customHeight="1">
      <c r="A35" s="58">
        <f>A33+"00:15"</f>
        <v>0.4166666666666673</v>
      </c>
      <c r="B35" s="93">
        <v>0</v>
      </c>
      <c r="C35" s="94">
        <v>0</v>
      </c>
      <c r="D35" s="94">
        <v>0</v>
      </c>
      <c r="E35" s="55">
        <f t="shared" si="0"/>
        <v>0</v>
      </c>
      <c r="F35" s="93">
        <v>0</v>
      </c>
      <c r="G35" s="94">
        <v>0</v>
      </c>
      <c r="H35" s="94">
        <v>0</v>
      </c>
      <c r="I35" s="55">
        <f t="shared" si="1"/>
        <v>0</v>
      </c>
      <c r="J35" s="56"/>
      <c r="K35" s="93">
        <v>0</v>
      </c>
      <c r="L35" s="94">
        <v>0</v>
      </c>
      <c r="M35" s="94">
        <v>4</v>
      </c>
      <c r="N35" s="55">
        <f t="shared" si="2"/>
        <v>4</v>
      </c>
      <c r="O35" s="93">
        <v>0</v>
      </c>
      <c r="P35" s="94">
        <v>0</v>
      </c>
      <c r="Q35" s="94">
        <v>6</v>
      </c>
      <c r="R35" s="55">
        <f t="shared" si="3"/>
        <v>6</v>
      </c>
    </row>
    <row r="36" spans="1:18" ht="15.75" customHeight="1">
      <c r="A36" s="58">
        <f>A35+"00:15"</f>
        <v>0.42708333333333398</v>
      </c>
      <c r="B36" s="95">
        <v>0</v>
      </c>
      <c r="C36" s="96">
        <v>0</v>
      </c>
      <c r="D36" s="96">
        <v>0</v>
      </c>
      <c r="E36" s="61">
        <f t="shared" si="0"/>
        <v>0</v>
      </c>
      <c r="F36" s="95">
        <v>0</v>
      </c>
      <c r="G36" s="96">
        <v>0</v>
      </c>
      <c r="H36" s="96">
        <v>0</v>
      </c>
      <c r="I36" s="61">
        <f t="shared" si="1"/>
        <v>0</v>
      </c>
      <c r="J36" s="56"/>
      <c r="K36" s="95">
        <v>0</v>
      </c>
      <c r="L36" s="96">
        <v>0</v>
      </c>
      <c r="M36" s="96">
        <v>6</v>
      </c>
      <c r="N36" s="61">
        <f t="shared" si="2"/>
        <v>6</v>
      </c>
      <c r="O36" s="95">
        <v>0</v>
      </c>
      <c r="P36" s="96">
        <v>0</v>
      </c>
      <c r="Q36" s="96">
        <v>6</v>
      </c>
      <c r="R36" s="61">
        <f t="shared" si="3"/>
        <v>6</v>
      </c>
    </row>
    <row r="37" spans="1:18" ht="15.75" customHeight="1">
      <c r="A37" s="89" t="s">
        <v>40</v>
      </c>
      <c r="B37" s="63">
        <f t="shared" ref="B37:H37" si="23">SUM(B35:B36)</f>
        <v>0</v>
      </c>
      <c r="C37" s="64">
        <f t="shared" si="23"/>
        <v>0</v>
      </c>
      <c r="D37" s="64">
        <f t="shared" si="23"/>
        <v>0</v>
      </c>
      <c r="E37" s="65">
        <f t="shared" si="0"/>
        <v>0</v>
      </c>
      <c r="F37" s="63">
        <f t="shared" si="23"/>
        <v>0</v>
      </c>
      <c r="G37" s="64">
        <f t="shared" si="23"/>
        <v>0</v>
      </c>
      <c r="H37" s="64">
        <f t="shared" si="23"/>
        <v>0</v>
      </c>
      <c r="I37" s="65">
        <f t="shared" si="1"/>
        <v>0</v>
      </c>
      <c r="J37" s="56"/>
      <c r="K37" s="63">
        <f t="shared" ref="K37:M37" si="24">SUM(K35:K36)</f>
        <v>0</v>
      </c>
      <c r="L37" s="64">
        <f t="shared" si="24"/>
        <v>0</v>
      </c>
      <c r="M37" s="64">
        <f t="shared" si="24"/>
        <v>10</v>
      </c>
      <c r="N37" s="65">
        <f t="shared" si="2"/>
        <v>10</v>
      </c>
      <c r="O37" s="63">
        <f t="shared" ref="O37:Q37" si="25">SUM(O35:O36)</f>
        <v>0</v>
      </c>
      <c r="P37" s="64">
        <f t="shared" si="25"/>
        <v>0</v>
      </c>
      <c r="Q37" s="64">
        <f t="shared" si="25"/>
        <v>12</v>
      </c>
      <c r="R37" s="65">
        <f t="shared" si="3"/>
        <v>12</v>
      </c>
    </row>
    <row r="38" spans="1:18" ht="15.75" customHeight="1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</row>
    <row r="39" spans="1:18" ht="15.75" customHeight="1">
      <c r="A39" s="89" t="s">
        <v>39</v>
      </c>
      <c r="B39" s="63">
        <f t="shared" ref="B39:H39" si="26">SUM(B37+B34+B29+B24+B19+B14)</f>
        <v>2</v>
      </c>
      <c r="C39" s="64">
        <f t="shared" si="26"/>
        <v>3</v>
      </c>
      <c r="D39" s="64">
        <f t="shared" si="26"/>
        <v>0</v>
      </c>
      <c r="E39" s="65">
        <f>SUM(B39:D39)</f>
        <v>5</v>
      </c>
      <c r="F39" s="63">
        <f t="shared" si="26"/>
        <v>1</v>
      </c>
      <c r="G39" s="64">
        <f t="shared" si="26"/>
        <v>0</v>
      </c>
      <c r="H39" s="64">
        <f t="shared" si="26"/>
        <v>0</v>
      </c>
      <c r="I39" s="65">
        <f>SUM(F39:H39)</f>
        <v>1</v>
      </c>
      <c r="J39" s="56"/>
      <c r="K39" s="63">
        <f t="shared" ref="K39:M39" si="27">SUM(K37+K34+K29+K24+K19+K14)</f>
        <v>1</v>
      </c>
      <c r="L39" s="64">
        <f t="shared" si="27"/>
        <v>14</v>
      </c>
      <c r="M39" s="64">
        <f t="shared" si="27"/>
        <v>207</v>
      </c>
      <c r="N39" s="65">
        <f>SUM(K39:M39)</f>
        <v>222</v>
      </c>
      <c r="O39" s="63">
        <f t="shared" ref="O39:Q39" si="28">SUM(O37+O34+O29+O24+O19+O14)</f>
        <v>0</v>
      </c>
      <c r="P39" s="64">
        <f t="shared" si="28"/>
        <v>2</v>
      </c>
      <c r="Q39" s="64">
        <f t="shared" si="28"/>
        <v>88</v>
      </c>
      <c r="R39" s="65">
        <f>SUM(O39:Q39)</f>
        <v>90</v>
      </c>
    </row>
    <row r="43" spans="1:18" ht="15.75" customHeight="1">
      <c r="A43" s="70"/>
      <c r="B43" s="70"/>
      <c r="C43" s="70"/>
      <c r="D43" s="70"/>
      <c r="E43" s="70"/>
      <c r="F43" s="70"/>
      <c r="G43" s="70"/>
      <c r="H43" s="70"/>
    </row>
    <row r="82" spans="1:9" ht="15.75" customHeight="1">
      <c r="A82" s="70"/>
      <c r="B82" s="70"/>
      <c r="C82" s="70"/>
      <c r="D82" s="70"/>
      <c r="E82" s="70"/>
      <c r="F82" s="70"/>
      <c r="G82" s="70"/>
      <c r="H82" s="70"/>
      <c r="I82" s="70"/>
    </row>
    <row r="100" spans="1:9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</row>
    <row r="139" spans="1:9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</row>
    <row r="204" spans="1:9" ht="15.75" customHeight="1">
      <c r="A204" s="70"/>
      <c r="B204" s="70"/>
      <c r="C204" s="70"/>
      <c r="D204" s="70"/>
      <c r="E204" s="70"/>
      <c r="F204" s="70"/>
      <c r="G204" s="70"/>
      <c r="H204" s="70"/>
      <c r="I204" s="70"/>
    </row>
    <row r="243" spans="1:9" ht="15.75" customHeight="1">
      <c r="A243" s="70"/>
      <c r="B243" s="70"/>
      <c r="C243" s="70"/>
      <c r="D243" s="70"/>
      <c r="E243" s="70"/>
      <c r="F243" s="70"/>
      <c r="G243" s="70"/>
      <c r="H243" s="70"/>
      <c r="I243" s="70"/>
    </row>
    <row r="261" spans="1:9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</row>
    <row r="300" spans="1:9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</row>
    <row r="365" spans="1:9" ht="15.75" customHeight="1">
      <c r="A365" s="70"/>
      <c r="B365" s="70"/>
      <c r="C365" s="70"/>
      <c r="D365" s="70"/>
      <c r="E365" s="70"/>
      <c r="F365" s="70"/>
      <c r="G365" s="70"/>
      <c r="H365" s="70"/>
      <c r="I365" s="70"/>
    </row>
    <row r="422" spans="1:9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</row>
  </sheetData>
  <mergeCells count="8">
    <mergeCell ref="P5:Q5"/>
    <mergeCell ref="B9:I9"/>
    <mergeCell ref="B10:E10"/>
    <mergeCell ref="F10:I10"/>
    <mergeCell ref="B8:R8"/>
    <mergeCell ref="K9:R9"/>
    <mergeCell ref="K10:N10"/>
    <mergeCell ref="O10:R10"/>
  </mergeCells>
  <pageMargins left="0.69930555555555596" right="0.69930555555555596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BE422"/>
  <sheetViews>
    <sheetView showGridLines="0" zoomScale="85" zoomScaleNormal="85" workbookViewId="0"/>
  </sheetViews>
  <sheetFormatPr defaultColWidth="9.140625" defaultRowHeight="15.75" customHeight="1"/>
  <cols>
    <col min="1" max="15" width="7.140625" style="44" customWidth="1"/>
    <col min="16" max="16" width="7.140625" style="71" customWidth="1"/>
    <col min="17" max="38" width="7.140625" style="44" customWidth="1"/>
    <col min="39" max="39" width="11.140625" style="44" customWidth="1"/>
    <col min="40" max="16384" width="9.140625" style="44"/>
  </cols>
  <sheetData>
    <row r="1" spans="1:57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2"/>
      <c r="T1" s="43"/>
    </row>
    <row r="2" spans="1:57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7"/>
      <c r="S2" s="47"/>
      <c r="T2" s="48"/>
    </row>
    <row r="3" spans="1:57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7"/>
      <c r="S3" s="47"/>
      <c r="T3" s="48"/>
    </row>
    <row r="4" spans="1:57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56</v>
      </c>
      <c r="O4" s="42"/>
      <c r="P4" s="42"/>
      <c r="Q4" s="42"/>
      <c r="R4" s="47"/>
      <c r="S4" s="47"/>
      <c r="T4" s="48"/>
    </row>
    <row r="5" spans="1:57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43432</v>
      </c>
      <c r="O5" s="145"/>
      <c r="P5" s="42"/>
      <c r="Q5" s="42"/>
      <c r="R5" s="47"/>
      <c r="S5" s="47"/>
      <c r="T5" s="48"/>
    </row>
    <row r="6" spans="1:57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"/>
    </row>
    <row r="8" spans="1:57" ht="15.75" customHeight="1"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8"/>
    </row>
    <row r="9" spans="1:57" ht="15.75" customHeight="1">
      <c r="B9" s="149" t="s">
        <v>43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1"/>
      <c r="U9" s="149" t="s">
        <v>33</v>
      </c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1"/>
      <c r="AN9" s="149" t="s">
        <v>44</v>
      </c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1"/>
    </row>
    <row r="10" spans="1:57" ht="15.75" customHeight="1">
      <c r="A10" s="70"/>
      <c r="B10" s="146" t="s">
        <v>46</v>
      </c>
      <c r="C10" s="147"/>
      <c r="D10" s="147"/>
      <c r="E10" s="147"/>
      <c r="F10" s="147"/>
      <c r="G10" s="147"/>
      <c r="H10" s="147"/>
      <c r="I10" s="147"/>
      <c r="J10" s="148"/>
      <c r="K10" s="146" t="s">
        <v>47</v>
      </c>
      <c r="L10" s="147"/>
      <c r="M10" s="147"/>
      <c r="N10" s="147"/>
      <c r="O10" s="147"/>
      <c r="P10" s="147"/>
      <c r="Q10" s="147"/>
      <c r="R10" s="147"/>
      <c r="S10" s="148"/>
      <c r="U10" s="146" t="s">
        <v>46</v>
      </c>
      <c r="V10" s="147"/>
      <c r="W10" s="147"/>
      <c r="X10" s="147"/>
      <c r="Y10" s="147"/>
      <c r="Z10" s="147"/>
      <c r="AA10" s="147"/>
      <c r="AB10" s="147"/>
      <c r="AC10" s="148"/>
      <c r="AD10" s="146" t="s">
        <v>47</v>
      </c>
      <c r="AE10" s="147"/>
      <c r="AF10" s="147"/>
      <c r="AG10" s="147"/>
      <c r="AH10" s="147"/>
      <c r="AI10" s="147"/>
      <c r="AJ10" s="147"/>
      <c r="AK10" s="147"/>
      <c r="AL10" s="148"/>
      <c r="AN10" s="146" t="s">
        <v>46</v>
      </c>
      <c r="AO10" s="147"/>
      <c r="AP10" s="147"/>
      <c r="AQ10" s="147"/>
      <c r="AR10" s="147"/>
      <c r="AS10" s="147"/>
      <c r="AT10" s="147"/>
      <c r="AU10" s="147"/>
      <c r="AV10" s="148"/>
      <c r="AW10" s="146" t="s">
        <v>47</v>
      </c>
      <c r="AX10" s="147"/>
      <c r="AY10" s="147"/>
      <c r="AZ10" s="147"/>
      <c r="BA10" s="147"/>
      <c r="BB10" s="147"/>
      <c r="BC10" s="147"/>
      <c r="BD10" s="147"/>
      <c r="BE10" s="148"/>
    </row>
    <row r="11" spans="1:57" s="70" customFormat="1" ht="15.75" customHeight="1"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75" t="s">
        <v>37</v>
      </c>
      <c r="I11" s="75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75" t="s">
        <v>37</v>
      </c>
      <c r="R11" s="75" t="s">
        <v>38</v>
      </c>
      <c r="S11" s="76" t="s">
        <v>39</v>
      </c>
      <c r="T11" s="73"/>
      <c r="U11" s="74" t="s">
        <v>48</v>
      </c>
      <c r="V11" s="2" t="s">
        <v>49</v>
      </c>
      <c r="W11" s="2" t="s">
        <v>50</v>
      </c>
      <c r="X11" s="2" t="s">
        <v>51</v>
      </c>
      <c r="Y11" s="2" t="s">
        <v>52</v>
      </c>
      <c r="Z11" s="2" t="s">
        <v>36</v>
      </c>
      <c r="AA11" s="75" t="s">
        <v>37</v>
      </c>
      <c r="AB11" s="75" t="s">
        <v>38</v>
      </c>
      <c r="AC11" s="76" t="s">
        <v>39</v>
      </c>
      <c r="AD11" s="74" t="s">
        <v>48</v>
      </c>
      <c r="AE11" s="2" t="s">
        <v>49</v>
      </c>
      <c r="AF11" s="2" t="s">
        <v>50</v>
      </c>
      <c r="AG11" s="2" t="s">
        <v>51</v>
      </c>
      <c r="AH11" s="2" t="s">
        <v>52</v>
      </c>
      <c r="AI11" s="2" t="s">
        <v>36</v>
      </c>
      <c r="AJ11" s="75" t="s">
        <v>37</v>
      </c>
      <c r="AK11" s="75" t="s">
        <v>38</v>
      </c>
      <c r="AL11" s="76" t="s">
        <v>39</v>
      </c>
      <c r="AN11" s="74" t="s">
        <v>48</v>
      </c>
      <c r="AO11" s="2" t="s">
        <v>49</v>
      </c>
      <c r="AP11" s="2" t="s">
        <v>50</v>
      </c>
      <c r="AQ11" s="2" t="s">
        <v>51</v>
      </c>
      <c r="AR11" s="2" t="s">
        <v>52</v>
      </c>
      <c r="AS11" s="2" t="s">
        <v>36</v>
      </c>
      <c r="AT11" s="75" t="s">
        <v>37</v>
      </c>
      <c r="AU11" s="75" t="s">
        <v>38</v>
      </c>
      <c r="AV11" s="76" t="s">
        <v>39</v>
      </c>
      <c r="AW11" s="74" t="s">
        <v>48</v>
      </c>
      <c r="AX11" s="2" t="s">
        <v>49</v>
      </c>
      <c r="AY11" s="2" t="s">
        <v>50</v>
      </c>
      <c r="AZ11" s="2" t="s">
        <v>51</v>
      </c>
      <c r="BA11" s="2" t="s">
        <v>52</v>
      </c>
      <c r="BB11" s="2" t="s">
        <v>36</v>
      </c>
      <c r="BC11" s="75" t="s">
        <v>37</v>
      </c>
      <c r="BD11" s="75" t="s">
        <v>38</v>
      </c>
      <c r="BE11" s="76" t="s">
        <v>39</v>
      </c>
    </row>
    <row r="12" spans="1:57" ht="15.75" customHeight="1">
      <c r="A12" s="57">
        <v>0.22916666666666699</v>
      </c>
      <c r="B12" s="77">
        <v>7</v>
      </c>
      <c r="C12" s="78">
        <v>0</v>
      </c>
      <c r="D12" s="78">
        <v>1</v>
      </c>
      <c r="E12" s="78">
        <v>0</v>
      </c>
      <c r="F12" s="78">
        <v>0</v>
      </c>
      <c r="G12" s="78">
        <v>0</v>
      </c>
      <c r="H12" s="78">
        <v>0</v>
      </c>
      <c r="I12" s="78">
        <v>4</v>
      </c>
      <c r="J12" s="79">
        <f t="shared" ref="J12:J37" si="0">SUM(B12:I12)</f>
        <v>12</v>
      </c>
      <c r="K12" s="77">
        <v>6</v>
      </c>
      <c r="L12" s="78">
        <v>0</v>
      </c>
      <c r="M12" s="78">
        <v>3</v>
      </c>
      <c r="N12" s="78">
        <v>0</v>
      </c>
      <c r="O12" s="78">
        <v>0</v>
      </c>
      <c r="P12" s="78">
        <v>0</v>
      </c>
      <c r="Q12" s="78">
        <v>1</v>
      </c>
      <c r="R12" s="78">
        <v>1</v>
      </c>
      <c r="S12" s="79">
        <f t="shared" ref="S12:S37" si="1">SUM(K12:R12)</f>
        <v>11</v>
      </c>
      <c r="U12" s="77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9">
        <f t="shared" ref="AC12:AC37" si="2">SUM(U12:AB12)</f>
        <v>0</v>
      </c>
      <c r="AD12" s="77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9">
        <f t="shared" ref="AL12:AL37" si="3">SUM(AD12:AK12)</f>
        <v>0</v>
      </c>
      <c r="AN12" s="77">
        <v>5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1</v>
      </c>
      <c r="AV12" s="79">
        <f t="shared" ref="AV12:AV37" si="4">SUM(AN12:AU12)</f>
        <v>6</v>
      </c>
      <c r="AW12" s="77">
        <v>2</v>
      </c>
      <c r="AX12" s="78">
        <v>1</v>
      </c>
      <c r="AY12" s="78">
        <v>0</v>
      </c>
      <c r="AZ12" s="78">
        <v>0</v>
      </c>
      <c r="BA12" s="78">
        <v>0</v>
      </c>
      <c r="BB12" s="78">
        <v>0</v>
      </c>
      <c r="BC12" s="78">
        <v>0</v>
      </c>
      <c r="BD12" s="78">
        <v>0</v>
      </c>
      <c r="BE12" s="79">
        <f t="shared" ref="BE12:BE37" si="5">SUM(AW12:BD12)</f>
        <v>3</v>
      </c>
    </row>
    <row r="13" spans="1:57" ht="15.75" customHeight="1">
      <c r="A13" s="58">
        <f t="shared" ref="A13:A18" si="6">A12+"00:15"</f>
        <v>0.23958333333333365</v>
      </c>
      <c r="B13" s="80">
        <v>8</v>
      </c>
      <c r="C13" s="81">
        <v>0</v>
      </c>
      <c r="D13" s="81">
        <v>2</v>
      </c>
      <c r="E13" s="81">
        <v>0</v>
      </c>
      <c r="F13" s="81">
        <v>0</v>
      </c>
      <c r="G13" s="81">
        <v>1</v>
      </c>
      <c r="H13" s="81">
        <v>0</v>
      </c>
      <c r="I13" s="81">
        <v>9</v>
      </c>
      <c r="J13" s="82">
        <f t="shared" si="0"/>
        <v>20</v>
      </c>
      <c r="K13" s="80">
        <v>4</v>
      </c>
      <c r="L13" s="81">
        <v>0</v>
      </c>
      <c r="M13" s="81">
        <v>1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2">
        <f t="shared" si="1"/>
        <v>5</v>
      </c>
      <c r="U13" s="80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2">
        <f t="shared" si="2"/>
        <v>0</v>
      </c>
      <c r="AD13" s="80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2">
        <f t="shared" si="3"/>
        <v>0</v>
      </c>
      <c r="AN13" s="80">
        <v>8</v>
      </c>
      <c r="AO13" s="81">
        <v>1</v>
      </c>
      <c r="AP13" s="81">
        <v>0</v>
      </c>
      <c r="AQ13" s="81">
        <v>0</v>
      </c>
      <c r="AR13" s="81">
        <v>0</v>
      </c>
      <c r="AS13" s="81">
        <v>0</v>
      </c>
      <c r="AT13" s="81">
        <v>0</v>
      </c>
      <c r="AU13" s="81">
        <v>1</v>
      </c>
      <c r="AV13" s="82">
        <f t="shared" si="4"/>
        <v>10</v>
      </c>
      <c r="AW13" s="80">
        <v>4</v>
      </c>
      <c r="AX13" s="81">
        <v>2</v>
      </c>
      <c r="AY13" s="81">
        <v>0</v>
      </c>
      <c r="AZ13" s="81">
        <v>0</v>
      </c>
      <c r="BA13" s="81">
        <v>0</v>
      </c>
      <c r="BB13" s="81">
        <v>0</v>
      </c>
      <c r="BC13" s="81">
        <v>0</v>
      </c>
      <c r="BD13" s="81">
        <v>0</v>
      </c>
      <c r="BE13" s="82">
        <f t="shared" si="5"/>
        <v>6</v>
      </c>
    </row>
    <row r="14" spans="1:57" ht="15.75" customHeight="1">
      <c r="A14" s="83" t="s">
        <v>40</v>
      </c>
      <c r="B14" s="83">
        <f t="shared" ref="B14:I14" si="7">SUM(B12:B13)</f>
        <v>15</v>
      </c>
      <c r="C14" s="84">
        <f t="shared" si="7"/>
        <v>0</v>
      </c>
      <c r="D14" s="84">
        <f t="shared" si="7"/>
        <v>3</v>
      </c>
      <c r="E14" s="84">
        <f t="shared" si="7"/>
        <v>0</v>
      </c>
      <c r="F14" s="84">
        <f t="shared" si="7"/>
        <v>0</v>
      </c>
      <c r="G14" s="84">
        <f t="shared" si="7"/>
        <v>1</v>
      </c>
      <c r="H14" s="84">
        <f t="shared" si="7"/>
        <v>0</v>
      </c>
      <c r="I14" s="84">
        <f t="shared" si="7"/>
        <v>13</v>
      </c>
      <c r="J14" s="85">
        <f t="shared" si="0"/>
        <v>32</v>
      </c>
      <c r="K14" s="83">
        <f t="shared" ref="K14:R14" si="8">SUM(K12:K13)</f>
        <v>10</v>
      </c>
      <c r="L14" s="84">
        <f t="shared" si="8"/>
        <v>0</v>
      </c>
      <c r="M14" s="84">
        <f t="shared" si="8"/>
        <v>4</v>
      </c>
      <c r="N14" s="84">
        <f t="shared" si="8"/>
        <v>0</v>
      </c>
      <c r="O14" s="84">
        <f t="shared" si="8"/>
        <v>0</v>
      </c>
      <c r="P14" s="84">
        <f t="shared" si="8"/>
        <v>0</v>
      </c>
      <c r="Q14" s="84">
        <f t="shared" si="8"/>
        <v>1</v>
      </c>
      <c r="R14" s="84">
        <f t="shared" si="8"/>
        <v>1</v>
      </c>
      <c r="S14" s="85">
        <f t="shared" si="1"/>
        <v>16</v>
      </c>
      <c r="U14" s="83">
        <f t="shared" ref="U14:AB14" si="9">SUM(U12:U13)</f>
        <v>0</v>
      </c>
      <c r="V14" s="84">
        <f t="shared" si="9"/>
        <v>0</v>
      </c>
      <c r="W14" s="84">
        <f t="shared" si="9"/>
        <v>0</v>
      </c>
      <c r="X14" s="84">
        <f t="shared" si="9"/>
        <v>0</v>
      </c>
      <c r="Y14" s="84">
        <f t="shared" si="9"/>
        <v>0</v>
      </c>
      <c r="Z14" s="84">
        <f t="shared" si="9"/>
        <v>0</v>
      </c>
      <c r="AA14" s="84">
        <f t="shared" si="9"/>
        <v>0</v>
      </c>
      <c r="AB14" s="84">
        <f t="shared" si="9"/>
        <v>0</v>
      </c>
      <c r="AC14" s="85">
        <f t="shared" si="2"/>
        <v>0</v>
      </c>
      <c r="AD14" s="83">
        <f t="shared" ref="AD14:AK14" si="10">SUM(AD12:AD13)</f>
        <v>0</v>
      </c>
      <c r="AE14" s="84">
        <f t="shared" si="10"/>
        <v>0</v>
      </c>
      <c r="AF14" s="84">
        <f t="shared" si="10"/>
        <v>0</v>
      </c>
      <c r="AG14" s="84">
        <f t="shared" si="10"/>
        <v>0</v>
      </c>
      <c r="AH14" s="84">
        <f t="shared" si="10"/>
        <v>0</v>
      </c>
      <c r="AI14" s="84">
        <f t="shared" si="10"/>
        <v>0</v>
      </c>
      <c r="AJ14" s="84">
        <f t="shared" si="10"/>
        <v>0</v>
      </c>
      <c r="AK14" s="84">
        <f t="shared" si="10"/>
        <v>0</v>
      </c>
      <c r="AL14" s="85">
        <f t="shared" si="3"/>
        <v>0</v>
      </c>
      <c r="AN14" s="83">
        <f t="shared" ref="AN14:AU14" si="11">SUM(AN12:AN13)</f>
        <v>13</v>
      </c>
      <c r="AO14" s="84">
        <f t="shared" si="11"/>
        <v>1</v>
      </c>
      <c r="AP14" s="84">
        <f t="shared" si="11"/>
        <v>0</v>
      </c>
      <c r="AQ14" s="84">
        <f t="shared" si="11"/>
        <v>0</v>
      </c>
      <c r="AR14" s="84">
        <f t="shared" si="11"/>
        <v>0</v>
      </c>
      <c r="AS14" s="84">
        <f t="shared" si="11"/>
        <v>0</v>
      </c>
      <c r="AT14" s="84">
        <f t="shared" si="11"/>
        <v>0</v>
      </c>
      <c r="AU14" s="84">
        <f t="shared" si="11"/>
        <v>2</v>
      </c>
      <c r="AV14" s="85">
        <f t="shared" si="4"/>
        <v>16</v>
      </c>
      <c r="AW14" s="83">
        <f t="shared" ref="AW14:BD14" si="12">SUM(AW12:AW13)</f>
        <v>6</v>
      </c>
      <c r="AX14" s="84">
        <f t="shared" si="12"/>
        <v>3</v>
      </c>
      <c r="AY14" s="84">
        <f t="shared" si="12"/>
        <v>0</v>
      </c>
      <c r="AZ14" s="84">
        <f t="shared" si="12"/>
        <v>0</v>
      </c>
      <c r="BA14" s="84">
        <f t="shared" si="12"/>
        <v>0</v>
      </c>
      <c r="BB14" s="84">
        <f t="shared" si="12"/>
        <v>0</v>
      </c>
      <c r="BC14" s="84">
        <f t="shared" si="12"/>
        <v>0</v>
      </c>
      <c r="BD14" s="84">
        <f t="shared" si="12"/>
        <v>0</v>
      </c>
      <c r="BE14" s="85">
        <f t="shared" si="5"/>
        <v>9</v>
      </c>
    </row>
    <row r="15" spans="1:57" ht="15.75" customHeight="1">
      <c r="A15" s="58">
        <f>A13+"00:15"</f>
        <v>0.25000000000000033</v>
      </c>
      <c r="B15" s="77">
        <v>7</v>
      </c>
      <c r="C15" s="78">
        <v>0</v>
      </c>
      <c r="D15" s="78">
        <v>1</v>
      </c>
      <c r="E15" s="78">
        <v>0</v>
      </c>
      <c r="F15" s="78">
        <v>0</v>
      </c>
      <c r="G15" s="78">
        <v>0</v>
      </c>
      <c r="H15" s="78">
        <v>0</v>
      </c>
      <c r="I15" s="78">
        <v>10</v>
      </c>
      <c r="J15" s="79">
        <f t="shared" si="0"/>
        <v>18</v>
      </c>
      <c r="K15" s="77">
        <v>10</v>
      </c>
      <c r="L15" s="78">
        <v>0</v>
      </c>
      <c r="M15" s="78">
        <v>1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9">
        <f t="shared" si="1"/>
        <v>11</v>
      </c>
      <c r="U15" s="77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9">
        <f t="shared" si="2"/>
        <v>0</v>
      </c>
      <c r="AD15" s="77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9">
        <f t="shared" si="3"/>
        <v>0</v>
      </c>
      <c r="AN15" s="77">
        <v>5</v>
      </c>
      <c r="AO15" s="78">
        <v>1</v>
      </c>
      <c r="AP15" s="78">
        <v>0</v>
      </c>
      <c r="AQ15" s="78">
        <v>1</v>
      </c>
      <c r="AR15" s="78">
        <v>0</v>
      </c>
      <c r="AS15" s="78">
        <v>0</v>
      </c>
      <c r="AT15" s="78">
        <v>0</v>
      </c>
      <c r="AU15" s="78">
        <v>0</v>
      </c>
      <c r="AV15" s="79">
        <f t="shared" si="4"/>
        <v>7</v>
      </c>
      <c r="AW15" s="77">
        <v>2</v>
      </c>
      <c r="AX15" s="78">
        <v>1</v>
      </c>
      <c r="AY15" s="78">
        <v>0</v>
      </c>
      <c r="AZ15" s="78">
        <v>0</v>
      </c>
      <c r="BA15" s="78">
        <v>0</v>
      </c>
      <c r="BB15" s="78">
        <v>0</v>
      </c>
      <c r="BC15" s="78">
        <v>0</v>
      </c>
      <c r="BD15" s="78">
        <v>0</v>
      </c>
      <c r="BE15" s="79">
        <f t="shared" si="5"/>
        <v>3</v>
      </c>
    </row>
    <row r="16" spans="1:57" ht="15.75" customHeight="1">
      <c r="A16" s="58">
        <f t="shared" si="6"/>
        <v>0.26041666666666702</v>
      </c>
      <c r="B16" s="80">
        <v>10</v>
      </c>
      <c r="C16" s="81">
        <v>0</v>
      </c>
      <c r="D16" s="81">
        <v>1</v>
      </c>
      <c r="E16" s="81">
        <v>0</v>
      </c>
      <c r="F16" s="81">
        <v>0</v>
      </c>
      <c r="G16" s="81">
        <v>0</v>
      </c>
      <c r="H16" s="81">
        <v>0</v>
      </c>
      <c r="I16" s="81">
        <v>10</v>
      </c>
      <c r="J16" s="82">
        <f t="shared" si="0"/>
        <v>21</v>
      </c>
      <c r="K16" s="80">
        <v>6</v>
      </c>
      <c r="L16" s="81">
        <v>2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2</v>
      </c>
      <c r="S16" s="82">
        <f t="shared" si="1"/>
        <v>10</v>
      </c>
      <c r="U16" s="80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  <c r="AA16" s="81">
        <v>0</v>
      </c>
      <c r="AB16" s="81">
        <v>0</v>
      </c>
      <c r="AC16" s="82">
        <f t="shared" si="2"/>
        <v>0</v>
      </c>
      <c r="AD16" s="80">
        <v>2</v>
      </c>
      <c r="AE16" s="81">
        <v>0</v>
      </c>
      <c r="AF16" s="81">
        <v>0</v>
      </c>
      <c r="AG16" s="81">
        <v>0</v>
      </c>
      <c r="AH16" s="81">
        <v>0</v>
      </c>
      <c r="AI16" s="81">
        <v>0</v>
      </c>
      <c r="AJ16" s="81">
        <v>0</v>
      </c>
      <c r="AK16" s="81">
        <v>0</v>
      </c>
      <c r="AL16" s="82">
        <f t="shared" si="3"/>
        <v>2</v>
      </c>
      <c r="AN16" s="80">
        <v>6</v>
      </c>
      <c r="AO16" s="81">
        <v>3</v>
      </c>
      <c r="AP16" s="81">
        <v>2</v>
      </c>
      <c r="AQ16" s="81">
        <v>0</v>
      </c>
      <c r="AR16" s="81">
        <v>0</v>
      </c>
      <c r="AS16" s="81">
        <v>0</v>
      </c>
      <c r="AT16" s="81">
        <v>0</v>
      </c>
      <c r="AU16" s="81">
        <v>3</v>
      </c>
      <c r="AV16" s="82">
        <f t="shared" si="4"/>
        <v>14</v>
      </c>
      <c r="AW16" s="80">
        <v>3</v>
      </c>
      <c r="AX16" s="81">
        <v>1</v>
      </c>
      <c r="AY16" s="81">
        <v>1</v>
      </c>
      <c r="AZ16" s="81">
        <v>0</v>
      </c>
      <c r="BA16" s="81">
        <v>0</v>
      </c>
      <c r="BB16" s="81">
        <v>0</v>
      </c>
      <c r="BC16" s="81">
        <v>0</v>
      </c>
      <c r="BD16" s="81">
        <v>0</v>
      </c>
      <c r="BE16" s="82">
        <f t="shared" si="5"/>
        <v>5</v>
      </c>
    </row>
    <row r="17" spans="1:57" ht="15.75" customHeight="1">
      <c r="A17" s="58">
        <f t="shared" si="6"/>
        <v>0.2708333333333337</v>
      </c>
      <c r="B17" s="80">
        <v>8</v>
      </c>
      <c r="C17" s="81">
        <v>1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24</v>
      </c>
      <c r="J17" s="82">
        <f t="shared" si="0"/>
        <v>33</v>
      </c>
      <c r="K17" s="80">
        <v>9</v>
      </c>
      <c r="L17" s="81">
        <v>1</v>
      </c>
      <c r="M17" s="81">
        <v>1</v>
      </c>
      <c r="N17" s="81">
        <v>0</v>
      </c>
      <c r="O17" s="81">
        <v>0</v>
      </c>
      <c r="P17" s="81">
        <v>0</v>
      </c>
      <c r="Q17" s="81">
        <v>0</v>
      </c>
      <c r="R17" s="81">
        <v>1</v>
      </c>
      <c r="S17" s="82">
        <f t="shared" si="1"/>
        <v>12</v>
      </c>
      <c r="U17" s="80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2">
        <f t="shared" si="2"/>
        <v>0</v>
      </c>
      <c r="AD17" s="80">
        <v>1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1</v>
      </c>
      <c r="AL17" s="82">
        <f t="shared" si="3"/>
        <v>2</v>
      </c>
      <c r="AN17" s="80">
        <v>3</v>
      </c>
      <c r="AO17" s="81">
        <v>1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2">
        <f t="shared" si="4"/>
        <v>4</v>
      </c>
      <c r="AW17" s="80">
        <v>6</v>
      </c>
      <c r="AX17" s="81">
        <v>3</v>
      </c>
      <c r="AY17" s="81">
        <v>0</v>
      </c>
      <c r="AZ17" s="81">
        <v>1</v>
      </c>
      <c r="BA17" s="81">
        <v>0</v>
      </c>
      <c r="BB17" s="81">
        <v>0</v>
      </c>
      <c r="BC17" s="81">
        <v>0</v>
      </c>
      <c r="BD17" s="81">
        <v>3</v>
      </c>
      <c r="BE17" s="82">
        <f t="shared" si="5"/>
        <v>13</v>
      </c>
    </row>
    <row r="18" spans="1:57" ht="15.75" customHeight="1">
      <c r="A18" s="58">
        <f t="shared" si="6"/>
        <v>0.28125000000000039</v>
      </c>
      <c r="B18" s="86">
        <v>20</v>
      </c>
      <c r="C18" s="87">
        <v>2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21</v>
      </c>
      <c r="J18" s="88">
        <f t="shared" si="0"/>
        <v>43</v>
      </c>
      <c r="K18" s="86">
        <v>17</v>
      </c>
      <c r="L18" s="87">
        <v>2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4</v>
      </c>
      <c r="S18" s="88">
        <f t="shared" si="1"/>
        <v>23</v>
      </c>
      <c r="U18" s="86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  <c r="AA18" s="87">
        <v>0</v>
      </c>
      <c r="AB18" s="87">
        <v>0</v>
      </c>
      <c r="AC18" s="88">
        <f t="shared" si="2"/>
        <v>0</v>
      </c>
      <c r="AD18" s="86">
        <v>0</v>
      </c>
      <c r="AE18" s="87">
        <v>0</v>
      </c>
      <c r="AF18" s="87">
        <v>0</v>
      </c>
      <c r="AG18" s="87">
        <v>0</v>
      </c>
      <c r="AH18" s="87">
        <v>0</v>
      </c>
      <c r="AI18" s="87">
        <v>0</v>
      </c>
      <c r="AJ18" s="87">
        <v>0</v>
      </c>
      <c r="AK18" s="87">
        <v>2</v>
      </c>
      <c r="AL18" s="88">
        <f t="shared" si="3"/>
        <v>2</v>
      </c>
      <c r="AN18" s="86">
        <v>4</v>
      </c>
      <c r="AO18" s="87">
        <v>1</v>
      </c>
      <c r="AP18" s="87">
        <v>1</v>
      </c>
      <c r="AQ18" s="87">
        <v>0</v>
      </c>
      <c r="AR18" s="87">
        <v>0</v>
      </c>
      <c r="AS18" s="87">
        <v>0</v>
      </c>
      <c r="AT18" s="87">
        <v>0</v>
      </c>
      <c r="AU18" s="87">
        <v>3</v>
      </c>
      <c r="AV18" s="88">
        <f t="shared" si="4"/>
        <v>9</v>
      </c>
      <c r="AW18" s="86">
        <v>3</v>
      </c>
      <c r="AX18" s="87">
        <v>1</v>
      </c>
      <c r="AY18" s="87">
        <v>1</v>
      </c>
      <c r="AZ18" s="87">
        <v>0</v>
      </c>
      <c r="BA18" s="87">
        <v>0</v>
      </c>
      <c r="BB18" s="87">
        <v>0</v>
      </c>
      <c r="BC18" s="87">
        <v>0</v>
      </c>
      <c r="BD18" s="87">
        <v>0</v>
      </c>
      <c r="BE18" s="88">
        <f t="shared" si="5"/>
        <v>5</v>
      </c>
    </row>
    <row r="19" spans="1:57" ht="15.75" customHeight="1">
      <c r="A19" s="89" t="s">
        <v>41</v>
      </c>
      <c r="B19" s="90">
        <f t="shared" ref="B19:I19" si="13">SUM(B15:B18)</f>
        <v>45</v>
      </c>
      <c r="C19" s="91">
        <f t="shared" si="13"/>
        <v>3</v>
      </c>
      <c r="D19" s="91">
        <f t="shared" si="13"/>
        <v>2</v>
      </c>
      <c r="E19" s="91">
        <f t="shared" si="13"/>
        <v>0</v>
      </c>
      <c r="F19" s="91">
        <f t="shared" si="13"/>
        <v>0</v>
      </c>
      <c r="G19" s="91">
        <f t="shared" si="13"/>
        <v>0</v>
      </c>
      <c r="H19" s="91">
        <f t="shared" si="13"/>
        <v>0</v>
      </c>
      <c r="I19" s="91">
        <f t="shared" si="13"/>
        <v>65</v>
      </c>
      <c r="J19" s="85">
        <f t="shared" si="0"/>
        <v>115</v>
      </c>
      <c r="K19" s="90">
        <f t="shared" ref="K19:R19" si="14">SUM(K15:K18)</f>
        <v>42</v>
      </c>
      <c r="L19" s="91">
        <f t="shared" si="14"/>
        <v>5</v>
      </c>
      <c r="M19" s="91">
        <f t="shared" si="14"/>
        <v>2</v>
      </c>
      <c r="N19" s="91">
        <f t="shared" si="14"/>
        <v>0</v>
      </c>
      <c r="O19" s="91">
        <f t="shared" si="14"/>
        <v>0</v>
      </c>
      <c r="P19" s="91">
        <f t="shared" si="14"/>
        <v>0</v>
      </c>
      <c r="Q19" s="91">
        <f t="shared" si="14"/>
        <v>0</v>
      </c>
      <c r="R19" s="91">
        <f t="shared" si="14"/>
        <v>7</v>
      </c>
      <c r="S19" s="85">
        <f t="shared" si="1"/>
        <v>56</v>
      </c>
      <c r="U19" s="90">
        <f t="shared" ref="U19:AB19" si="15">SUM(U15:U18)</f>
        <v>0</v>
      </c>
      <c r="V19" s="91">
        <f t="shared" si="15"/>
        <v>0</v>
      </c>
      <c r="W19" s="91">
        <f t="shared" si="15"/>
        <v>0</v>
      </c>
      <c r="X19" s="91">
        <f t="shared" si="15"/>
        <v>0</v>
      </c>
      <c r="Y19" s="91">
        <f t="shared" si="15"/>
        <v>0</v>
      </c>
      <c r="Z19" s="91">
        <f t="shared" si="15"/>
        <v>0</v>
      </c>
      <c r="AA19" s="91">
        <f t="shared" si="15"/>
        <v>0</v>
      </c>
      <c r="AB19" s="91">
        <f t="shared" si="15"/>
        <v>0</v>
      </c>
      <c r="AC19" s="85">
        <f t="shared" si="2"/>
        <v>0</v>
      </c>
      <c r="AD19" s="90">
        <f t="shared" ref="AD19:AK19" si="16">SUM(AD15:AD18)</f>
        <v>3</v>
      </c>
      <c r="AE19" s="91">
        <f t="shared" si="16"/>
        <v>0</v>
      </c>
      <c r="AF19" s="91">
        <f t="shared" si="16"/>
        <v>0</v>
      </c>
      <c r="AG19" s="91">
        <f t="shared" si="16"/>
        <v>0</v>
      </c>
      <c r="AH19" s="91">
        <f t="shared" si="16"/>
        <v>0</v>
      </c>
      <c r="AI19" s="91">
        <f t="shared" si="16"/>
        <v>0</v>
      </c>
      <c r="AJ19" s="91">
        <f t="shared" si="16"/>
        <v>0</v>
      </c>
      <c r="AK19" s="91">
        <f t="shared" si="16"/>
        <v>3</v>
      </c>
      <c r="AL19" s="85">
        <f t="shared" si="3"/>
        <v>6</v>
      </c>
      <c r="AN19" s="90">
        <f t="shared" ref="AN19:AU19" si="17">SUM(AN15:AN18)</f>
        <v>18</v>
      </c>
      <c r="AO19" s="91">
        <f t="shared" si="17"/>
        <v>6</v>
      </c>
      <c r="AP19" s="91">
        <f t="shared" si="17"/>
        <v>3</v>
      </c>
      <c r="AQ19" s="91">
        <f t="shared" si="17"/>
        <v>1</v>
      </c>
      <c r="AR19" s="91">
        <f t="shared" si="17"/>
        <v>0</v>
      </c>
      <c r="AS19" s="91">
        <f t="shared" si="17"/>
        <v>0</v>
      </c>
      <c r="AT19" s="91">
        <f t="shared" si="17"/>
        <v>0</v>
      </c>
      <c r="AU19" s="91">
        <f t="shared" si="17"/>
        <v>6</v>
      </c>
      <c r="AV19" s="85">
        <f t="shared" si="4"/>
        <v>34</v>
      </c>
      <c r="AW19" s="90">
        <f t="shared" ref="AW19:BD19" si="18">SUM(AW15:AW18)</f>
        <v>14</v>
      </c>
      <c r="AX19" s="91">
        <f t="shared" si="18"/>
        <v>6</v>
      </c>
      <c r="AY19" s="91">
        <f t="shared" si="18"/>
        <v>2</v>
      </c>
      <c r="AZ19" s="91">
        <f t="shared" si="18"/>
        <v>1</v>
      </c>
      <c r="BA19" s="91">
        <f t="shared" si="18"/>
        <v>0</v>
      </c>
      <c r="BB19" s="91">
        <f t="shared" si="18"/>
        <v>0</v>
      </c>
      <c r="BC19" s="91">
        <f t="shared" si="18"/>
        <v>0</v>
      </c>
      <c r="BD19" s="91">
        <f t="shared" si="18"/>
        <v>3</v>
      </c>
      <c r="BE19" s="85">
        <f t="shared" si="5"/>
        <v>26</v>
      </c>
    </row>
    <row r="20" spans="1:57" ht="15.75" customHeight="1">
      <c r="A20" s="58">
        <f>A18+"00:15"</f>
        <v>0.29166666666666707</v>
      </c>
      <c r="B20" s="77">
        <v>17</v>
      </c>
      <c r="C20" s="78">
        <v>0</v>
      </c>
      <c r="D20" s="78">
        <v>1</v>
      </c>
      <c r="E20" s="78">
        <v>0</v>
      </c>
      <c r="F20" s="78">
        <v>0</v>
      </c>
      <c r="G20" s="78">
        <v>0</v>
      </c>
      <c r="H20" s="78">
        <v>0</v>
      </c>
      <c r="I20" s="78">
        <v>26</v>
      </c>
      <c r="J20" s="79">
        <f t="shared" si="0"/>
        <v>44</v>
      </c>
      <c r="K20" s="77">
        <v>17</v>
      </c>
      <c r="L20" s="78">
        <v>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4</v>
      </c>
      <c r="S20" s="79">
        <f t="shared" si="1"/>
        <v>23</v>
      </c>
      <c r="U20" s="77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1</v>
      </c>
      <c r="AC20" s="79">
        <f t="shared" si="2"/>
        <v>1</v>
      </c>
      <c r="AD20" s="77">
        <v>1</v>
      </c>
      <c r="AE20" s="78">
        <v>0</v>
      </c>
      <c r="AF20" s="78">
        <v>0</v>
      </c>
      <c r="AG20" s="78">
        <v>0</v>
      </c>
      <c r="AH20" s="78">
        <v>0</v>
      </c>
      <c r="AI20" s="78">
        <v>0</v>
      </c>
      <c r="AJ20" s="78">
        <v>0</v>
      </c>
      <c r="AK20" s="78">
        <v>0</v>
      </c>
      <c r="AL20" s="79">
        <f t="shared" si="3"/>
        <v>1</v>
      </c>
      <c r="AN20" s="77">
        <v>6</v>
      </c>
      <c r="AO20" s="78">
        <v>1</v>
      </c>
      <c r="AP20" s="78">
        <v>1</v>
      </c>
      <c r="AQ20" s="78">
        <v>0</v>
      </c>
      <c r="AR20" s="78">
        <v>0</v>
      </c>
      <c r="AS20" s="78">
        <v>0</v>
      </c>
      <c r="AT20" s="78">
        <v>0</v>
      </c>
      <c r="AU20" s="78">
        <v>1</v>
      </c>
      <c r="AV20" s="79">
        <f t="shared" si="4"/>
        <v>9</v>
      </c>
      <c r="AW20" s="77">
        <v>4</v>
      </c>
      <c r="AX20" s="78">
        <v>1</v>
      </c>
      <c r="AY20" s="78">
        <v>1</v>
      </c>
      <c r="AZ20" s="78">
        <v>0</v>
      </c>
      <c r="BA20" s="78">
        <v>0</v>
      </c>
      <c r="BB20" s="78">
        <v>0</v>
      </c>
      <c r="BC20" s="78">
        <v>0</v>
      </c>
      <c r="BD20" s="78">
        <v>0</v>
      </c>
      <c r="BE20" s="79">
        <f t="shared" si="5"/>
        <v>6</v>
      </c>
    </row>
    <row r="21" spans="1:57" ht="15.75" customHeight="1">
      <c r="A21" s="58">
        <f t="shared" ref="A21:A23" si="19">A20+"00:15"</f>
        <v>0.30208333333333376</v>
      </c>
      <c r="B21" s="80">
        <v>17</v>
      </c>
      <c r="C21" s="81">
        <v>5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35</v>
      </c>
      <c r="J21" s="82">
        <f t="shared" si="0"/>
        <v>57</v>
      </c>
      <c r="K21" s="80">
        <v>18</v>
      </c>
      <c r="L21" s="81">
        <v>3</v>
      </c>
      <c r="M21" s="81">
        <v>1</v>
      </c>
      <c r="N21" s="81">
        <v>0</v>
      </c>
      <c r="O21" s="81">
        <v>0</v>
      </c>
      <c r="P21" s="81">
        <v>0</v>
      </c>
      <c r="Q21" s="81">
        <v>0</v>
      </c>
      <c r="R21" s="81">
        <v>8</v>
      </c>
      <c r="S21" s="82">
        <f t="shared" si="1"/>
        <v>30</v>
      </c>
      <c r="U21" s="80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2">
        <f t="shared" si="2"/>
        <v>0</v>
      </c>
      <c r="AD21" s="80">
        <v>1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1</v>
      </c>
      <c r="AL21" s="82">
        <f t="shared" si="3"/>
        <v>2</v>
      </c>
      <c r="AN21" s="80">
        <v>13</v>
      </c>
      <c r="AO21" s="81">
        <v>1</v>
      </c>
      <c r="AP21" s="81">
        <v>1</v>
      </c>
      <c r="AQ21" s="81">
        <v>0</v>
      </c>
      <c r="AR21" s="81">
        <v>0</v>
      </c>
      <c r="AS21" s="81">
        <v>0</v>
      </c>
      <c r="AT21" s="81">
        <v>0</v>
      </c>
      <c r="AU21" s="81">
        <v>0</v>
      </c>
      <c r="AV21" s="82">
        <f t="shared" si="4"/>
        <v>15</v>
      </c>
      <c r="AW21" s="80">
        <v>6</v>
      </c>
      <c r="AX21" s="81">
        <v>1</v>
      </c>
      <c r="AY21" s="81">
        <v>0</v>
      </c>
      <c r="AZ21" s="81">
        <v>0</v>
      </c>
      <c r="BA21" s="81">
        <v>0</v>
      </c>
      <c r="BB21" s="81">
        <v>0</v>
      </c>
      <c r="BC21" s="81">
        <v>0</v>
      </c>
      <c r="BD21" s="81">
        <v>0</v>
      </c>
      <c r="BE21" s="82">
        <f t="shared" si="5"/>
        <v>7</v>
      </c>
    </row>
    <row r="22" spans="1:57" ht="15.75" customHeight="1">
      <c r="A22" s="58">
        <f t="shared" si="19"/>
        <v>0.31250000000000044</v>
      </c>
      <c r="B22" s="80">
        <v>26</v>
      </c>
      <c r="C22" s="81">
        <v>3</v>
      </c>
      <c r="D22" s="81">
        <v>2</v>
      </c>
      <c r="E22" s="81">
        <v>0</v>
      </c>
      <c r="F22" s="81">
        <v>0</v>
      </c>
      <c r="G22" s="81">
        <v>0</v>
      </c>
      <c r="H22" s="81">
        <v>0</v>
      </c>
      <c r="I22" s="81">
        <v>34</v>
      </c>
      <c r="J22" s="82">
        <f t="shared" si="0"/>
        <v>65</v>
      </c>
      <c r="K22" s="80">
        <v>25</v>
      </c>
      <c r="L22" s="81">
        <v>2</v>
      </c>
      <c r="M22" s="81">
        <v>3</v>
      </c>
      <c r="N22" s="81">
        <v>0</v>
      </c>
      <c r="O22" s="81">
        <v>0</v>
      </c>
      <c r="P22" s="81">
        <v>1</v>
      </c>
      <c r="Q22" s="81">
        <v>0</v>
      </c>
      <c r="R22" s="81">
        <v>6</v>
      </c>
      <c r="S22" s="82">
        <f t="shared" si="1"/>
        <v>37</v>
      </c>
      <c r="U22" s="80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81">
        <v>0</v>
      </c>
      <c r="AB22" s="81">
        <v>0</v>
      </c>
      <c r="AC22" s="82">
        <f t="shared" si="2"/>
        <v>0</v>
      </c>
      <c r="AD22" s="80">
        <v>0</v>
      </c>
      <c r="AE22" s="81">
        <v>0</v>
      </c>
      <c r="AF22" s="81">
        <v>1</v>
      </c>
      <c r="AG22" s="81">
        <v>0</v>
      </c>
      <c r="AH22" s="81">
        <v>0</v>
      </c>
      <c r="AI22" s="81">
        <v>0</v>
      </c>
      <c r="AJ22" s="81">
        <v>0</v>
      </c>
      <c r="AK22" s="81">
        <v>0</v>
      </c>
      <c r="AL22" s="82">
        <f t="shared" si="3"/>
        <v>1</v>
      </c>
      <c r="AN22" s="80">
        <v>9</v>
      </c>
      <c r="AO22" s="81">
        <v>0</v>
      </c>
      <c r="AP22" s="81">
        <v>1</v>
      </c>
      <c r="AQ22" s="81">
        <v>0</v>
      </c>
      <c r="AR22" s="81">
        <v>0</v>
      </c>
      <c r="AS22" s="81">
        <v>0</v>
      </c>
      <c r="AT22" s="81">
        <v>0</v>
      </c>
      <c r="AU22" s="81">
        <v>0</v>
      </c>
      <c r="AV22" s="82">
        <f t="shared" si="4"/>
        <v>10</v>
      </c>
      <c r="AW22" s="80">
        <v>1</v>
      </c>
      <c r="AX22" s="81">
        <v>0</v>
      </c>
      <c r="AY22" s="81">
        <v>1</v>
      </c>
      <c r="AZ22" s="81">
        <v>1</v>
      </c>
      <c r="BA22" s="81">
        <v>0</v>
      </c>
      <c r="BB22" s="81">
        <v>0</v>
      </c>
      <c r="BC22" s="81">
        <v>0</v>
      </c>
      <c r="BD22" s="81">
        <v>1</v>
      </c>
      <c r="BE22" s="82">
        <f t="shared" si="5"/>
        <v>4</v>
      </c>
    </row>
    <row r="23" spans="1:57" ht="15.75" customHeight="1">
      <c r="A23" s="58">
        <f t="shared" si="19"/>
        <v>0.32291666666666713</v>
      </c>
      <c r="B23" s="86">
        <v>33</v>
      </c>
      <c r="C23" s="87">
        <v>8</v>
      </c>
      <c r="D23" s="87">
        <v>0</v>
      </c>
      <c r="E23" s="87">
        <v>0</v>
      </c>
      <c r="F23" s="87">
        <v>0</v>
      </c>
      <c r="G23" s="87">
        <v>1</v>
      </c>
      <c r="H23" s="87">
        <v>1</v>
      </c>
      <c r="I23" s="87">
        <v>32</v>
      </c>
      <c r="J23" s="88">
        <f t="shared" si="0"/>
        <v>75</v>
      </c>
      <c r="K23" s="86">
        <v>33</v>
      </c>
      <c r="L23" s="87">
        <v>8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8</v>
      </c>
      <c r="S23" s="88">
        <f t="shared" si="1"/>
        <v>49</v>
      </c>
      <c r="U23" s="86">
        <v>0</v>
      </c>
      <c r="V23" s="87">
        <v>0</v>
      </c>
      <c r="W23" s="87">
        <v>0</v>
      </c>
      <c r="X23" s="87">
        <v>0</v>
      </c>
      <c r="Y23" s="87">
        <v>0</v>
      </c>
      <c r="Z23" s="87">
        <v>0</v>
      </c>
      <c r="AA23" s="87">
        <v>0</v>
      </c>
      <c r="AB23" s="87">
        <v>0</v>
      </c>
      <c r="AC23" s="88">
        <f t="shared" si="2"/>
        <v>0</v>
      </c>
      <c r="AD23" s="86">
        <v>0</v>
      </c>
      <c r="AE23" s="87">
        <v>0</v>
      </c>
      <c r="AF23" s="87">
        <v>0</v>
      </c>
      <c r="AG23" s="87">
        <v>0</v>
      </c>
      <c r="AH23" s="87">
        <v>0</v>
      </c>
      <c r="AI23" s="87">
        <v>0</v>
      </c>
      <c r="AJ23" s="87">
        <v>0</v>
      </c>
      <c r="AK23" s="87">
        <v>0</v>
      </c>
      <c r="AL23" s="88">
        <f t="shared" si="3"/>
        <v>0</v>
      </c>
      <c r="AN23" s="86">
        <v>17</v>
      </c>
      <c r="AO23" s="87">
        <v>4</v>
      </c>
      <c r="AP23" s="87">
        <v>2</v>
      </c>
      <c r="AQ23" s="87">
        <v>0</v>
      </c>
      <c r="AR23" s="87">
        <v>0</v>
      </c>
      <c r="AS23" s="87">
        <v>0</v>
      </c>
      <c r="AT23" s="87">
        <v>0</v>
      </c>
      <c r="AU23" s="87">
        <v>2</v>
      </c>
      <c r="AV23" s="88">
        <f t="shared" si="4"/>
        <v>25</v>
      </c>
      <c r="AW23" s="86">
        <v>7</v>
      </c>
      <c r="AX23" s="87">
        <v>3</v>
      </c>
      <c r="AY23" s="87">
        <v>0</v>
      </c>
      <c r="AZ23" s="87">
        <v>0</v>
      </c>
      <c r="BA23" s="87">
        <v>0</v>
      </c>
      <c r="BB23" s="87">
        <v>0</v>
      </c>
      <c r="BC23" s="87">
        <v>0</v>
      </c>
      <c r="BD23" s="87">
        <v>0</v>
      </c>
      <c r="BE23" s="88">
        <f t="shared" si="5"/>
        <v>10</v>
      </c>
    </row>
    <row r="24" spans="1:57" ht="15.75" customHeight="1">
      <c r="A24" s="89" t="s">
        <v>41</v>
      </c>
      <c r="B24" s="90">
        <f t="shared" ref="B24:I24" si="20">SUM(B20:B23)</f>
        <v>93</v>
      </c>
      <c r="C24" s="91">
        <f t="shared" si="20"/>
        <v>16</v>
      </c>
      <c r="D24" s="91">
        <f t="shared" si="20"/>
        <v>3</v>
      </c>
      <c r="E24" s="91">
        <f t="shared" si="20"/>
        <v>0</v>
      </c>
      <c r="F24" s="91">
        <f t="shared" si="20"/>
        <v>0</v>
      </c>
      <c r="G24" s="91">
        <f t="shared" si="20"/>
        <v>1</v>
      </c>
      <c r="H24" s="91">
        <f t="shared" si="20"/>
        <v>1</v>
      </c>
      <c r="I24" s="91">
        <f t="shared" si="20"/>
        <v>127</v>
      </c>
      <c r="J24" s="85">
        <f t="shared" si="0"/>
        <v>241</v>
      </c>
      <c r="K24" s="90">
        <f t="shared" ref="K24:R24" si="21">SUM(K20:K23)</f>
        <v>93</v>
      </c>
      <c r="L24" s="91">
        <f t="shared" si="21"/>
        <v>15</v>
      </c>
      <c r="M24" s="91">
        <f t="shared" si="21"/>
        <v>4</v>
      </c>
      <c r="N24" s="91">
        <f t="shared" si="21"/>
        <v>0</v>
      </c>
      <c r="O24" s="91">
        <f t="shared" si="21"/>
        <v>0</v>
      </c>
      <c r="P24" s="91">
        <f t="shared" si="21"/>
        <v>1</v>
      </c>
      <c r="Q24" s="91">
        <f t="shared" si="21"/>
        <v>0</v>
      </c>
      <c r="R24" s="91">
        <f t="shared" si="21"/>
        <v>26</v>
      </c>
      <c r="S24" s="85">
        <f t="shared" si="1"/>
        <v>139</v>
      </c>
      <c r="U24" s="90">
        <f t="shared" ref="U24:AB24" si="22">SUM(U20:U23)</f>
        <v>0</v>
      </c>
      <c r="V24" s="91">
        <f t="shared" si="22"/>
        <v>0</v>
      </c>
      <c r="W24" s="91">
        <f t="shared" si="22"/>
        <v>0</v>
      </c>
      <c r="X24" s="91">
        <f t="shared" si="22"/>
        <v>0</v>
      </c>
      <c r="Y24" s="91">
        <f t="shared" si="22"/>
        <v>0</v>
      </c>
      <c r="Z24" s="91">
        <f t="shared" si="22"/>
        <v>0</v>
      </c>
      <c r="AA24" s="91">
        <f t="shared" si="22"/>
        <v>0</v>
      </c>
      <c r="AB24" s="91">
        <f t="shared" si="22"/>
        <v>1</v>
      </c>
      <c r="AC24" s="85">
        <f t="shared" si="2"/>
        <v>1</v>
      </c>
      <c r="AD24" s="90">
        <f t="shared" ref="AD24:AK24" si="23">SUM(AD20:AD23)</f>
        <v>2</v>
      </c>
      <c r="AE24" s="91">
        <f t="shared" si="23"/>
        <v>0</v>
      </c>
      <c r="AF24" s="91">
        <f t="shared" si="23"/>
        <v>1</v>
      </c>
      <c r="AG24" s="91">
        <f t="shared" si="23"/>
        <v>0</v>
      </c>
      <c r="AH24" s="91">
        <f t="shared" si="23"/>
        <v>0</v>
      </c>
      <c r="AI24" s="91">
        <f t="shared" si="23"/>
        <v>0</v>
      </c>
      <c r="AJ24" s="91">
        <f t="shared" si="23"/>
        <v>0</v>
      </c>
      <c r="AK24" s="91">
        <f t="shared" si="23"/>
        <v>1</v>
      </c>
      <c r="AL24" s="85">
        <f t="shared" si="3"/>
        <v>4</v>
      </c>
      <c r="AN24" s="90">
        <f t="shared" ref="AN24:AU24" si="24">SUM(AN20:AN23)</f>
        <v>45</v>
      </c>
      <c r="AO24" s="91">
        <f t="shared" si="24"/>
        <v>6</v>
      </c>
      <c r="AP24" s="91">
        <f t="shared" si="24"/>
        <v>5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3</v>
      </c>
      <c r="AV24" s="85">
        <f t="shared" si="4"/>
        <v>59</v>
      </c>
      <c r="AW24" s="90">
        <f t="shared" ref="AW24:BD24" si="25">SUM(AW20:AW23)</f>
        <v>18</v>
      </c>
      <c r="AX24" s="91">
        <f t="shared" si="25"/>
        <v>5</v>
      </c>
      <c r="AY24" s="91">
        <f t="shared" si="25"/>
        <v>2</v>
      </c>
      <c r="AZ24" s="91">
        <f t="shared" si="25"/>
        <v>1</v>
      </c>
      <c r="BA24" s="91">
        <f t="shared" si="25"/>
        <v>0</v>
      </c>
      <c r="BB24" s="91">
        <f t="shared" si="25"/>
        <v>0</v>
      </c>
      <c r="BC24" s="91">
        <f t="shared" si="25"/>
        <v>0</v>
      </c>
      <c r="BD24" s="91">
        <f t="shared" si="25"/>
        <v>1</v>
      </c>
      <c r="BE24" s="85">
        <f t="shared" si="5"/>
        <v>27</v>
      </c>
    </row>
    <row r="25" spans="1:57" ht="15.75" customHeight="1">
      <c r="A25" s="58">
        <f>A23+"00:15"</f>
        <v>0.33333333333333381</v>
      </c>
      <c r="B25" s="77">
        <v>25</v>
      </c>
      <c r="C25" s="78">
        <v>10</v>
      </c>
      <c r="D25" s="78">
        <v>1</v>
      </c>
      <c r="E25" s="78">
        <v>0</v>
      </c>
      <c r="F25" s="78">
        <v>0</v>
      </c>
      <c r="G25" s="78">
        <v>0</v>
      </c>
      <c r="H25" s="78">
        <v>2</v>
      </c>
      <c r="I25" s="78">
        <v>21</v>
      </c>
      <c r="J25" s="79">
        <f t="shared" si="0"/>
        <v>59</v>
      </c>
      <c r="K25" s="77">
        <v>25</v>
      </c>
      <c r="L25" s="78">
        <v>8</v>
      </c>
      <c r="M25" s="78">
        <v>2</v>
      </c>
      <c r="N25" s="78">
        <v>0</v>
      </c>
      <c r="O25" s="78">
        <v>0</v>
      </c>
      <c r="P25" s="78">
        <v>0</v>
      </c>
      <c r="Q25" s="78">
        <v>1</v>
      </c>
      <c r="R25" s="78">
        <v>5</v>
      </c>
      <c r="S25" s="79">
        <f t="shared" si="1"/>
        <v>41</v>
      </c>
      <c r="U25" s="77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9">
        <f t="shared" si="2"/>
        <v>0</v>
      </c>
      <c r="AD25" s="77">
        <v>1</v>
      </c>
      <c r="AE25" s="78">
        <v>0</v>
      </c>
      <c r="AF25" s="78">
        <v>0</v>
      </c>
      <c r="AG25" s="78">
        <v>0</v>
      </c>
      <c r="AH25" s="78">
        <v>0</v>
      </c>
      <c r="AI25" s="78">
        <v>0</v>
      </c>
      <c r="AJ25" s="78">
        <v>0</v>
      </c>
      <c r="AK25" s="78">
        <v>0</v>
      </c>
      <c r="AL25" s="79">
        <f t="shared" si="3"/>
        <v>1</v>
      </c>
      <c r="AN25" s="77">
        <v>11</v>
      </c>
      <c r="AO25" s="78">
        <v>2</v>
      </c>
      <c r="AP25" s="78">
        <v>0</v>
      </c>
      <c r="AQ25" s="78">
        <v>0</v>
      </c>
      <c r="AR25" s="78">
        <v>0</v>
      </c>
      <c r="AS25" s="78">
        <v>0</v>
      </c>
      <c r="AT25" s="78">
        <v>0</v>
      </c>
      <c r="AU25" s="78">
        <v>5</v>
      </c>
      <c r="AV25" s="79">
        <f t="shared" si="4"/>
        <v>18</v>
      </c>
      <c r="AW25" s="77">
        <v>5</v>
      </c>
      <c r="AX25" s="78">
        <v>2</v>
      </c>
      <c r="AY25" s="78">
        <v>0</v>
      </c>
      <c r="AZ25" s="78">
        <v>0</v>
      </c>
      <c r="BA25" s="78">
        <v>0</v>
      </c>
      <c r="BB25" s="78">
        <v>0</v>
      </c>
      <c r="BC25" s="78">
        <v>0</v>
      </c>
      <c r="BD25" s="78">
        <v>1</v>
      </c>
      <c r="BE25" s="79">
        <f t="shared" si="5"/>
        <v>8</v>
      </c>
    </row>
    <row r="26" spans="1:57" ht="15.75" customHeight="1">
      <c r="A26" s="58">
        <f t="shared" ref="A26:A28" si="26">A25+"00:15"</f>
        <v>0.3437500000000005</v>
      </c>
      <c r="B26" s="80">
        <v>12</v>
      </c>
      <c r="C26" s="81">
        <v>12</v>
      </c>
      <c r="D26" s="81">
        <v>1</v>
      </c>
      <c r="E26" s="81">
        <v>0</v>
      </c>
      <c r="F26" s="81">
        <v>0</v>
      </c>
      <c r="G26" s="81">
        <v>0</v>
      </c>
      <c r="H26" s="81">
        <v>0</v>
      </c>
      <c r="I26" s="81">
        <v>25</v>
      </c>
      <c r="J26" s="82">
        <f t="shared" si="0"/>
        <v>50</v>
      </c>
      <c r="K26" s="80">
        <v>12</v>
      </c>
      <c r="L26" s="81">
        <v>13</v>
      </c>
      <c r="M26" s="81">
        <v>0</v>
      </c>
      <c r="N26" s="81">
        <v>0</v>
      </c>
      <c r="O26" s="81">
        <v>0</v>
      </c>
      <c r="P26" s="81">
        <v>0</v>
      </c>
      <c r="Q26" s="81">
        <v>1</v>
      </c>
      <c r="R26" s="81">
        <v>20</v>
      </c>
      <c r="S26" s="82">
        <f t="shared" si="1"/>
        <v>46</v>
      </c>
      <c r="U26" s="80">
        <v>0</v>
      </c>
      <c r="V26" s="81">
        <v>0</v>
      </c>
      <c r="W26" s="81">
        <v>0</v>
      </c>
      <c r="X26" s="81">
        <v>0</v>
      </c>
      <c r="Y26" s="81">
        <v>0</v>
      </c>
      <c r="Z26" s="81">
        <v>0</v>
      </c>
      <c r="AA26" s="81">
        <v>0</v>
      </c>
      <c r="AB26" s="81">
        <v>0</v>
      </c>
      <c r="AC26" s="82">
        <f t="shared" si="2"/>
        <v>0</v>
      </c>
      <c r="AD26" s="80">
        <v>2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2">
        <f t="shared" si="3"/>
        <v>2</v>
      </c>
      <c r="AN26" s="80">
        <v>8</v>
      </c>
      <c r="AO26" s="81">
        <v>1</v>
      </c>
      <c r="AP26" s="81">
        <v>0</v>
      </c>
      <c r="AQ26" s="81">
        <v>0</v>
      </c>
      <c r="AR26" s="81">
        <v>0</v>
      </c>
      <c r="AS26" s="81">
        <v>0</v>
      </c>
      <c r="AT26" s="81">
        <v>0</v>
      </c>
      <c r="AU26" s="81">
        <v>2</v>
      </c>
      <c r="AV26" s="82">
        <f t="shared" si="4"/>
        <v>11</v>
      </c>
      <c r="AW26" s="80">
        <v>6</v>
      </c>
      <c r="AX26" s="81">
        <v>1</v>
      </c>
      <c r="AY26" s="81">
        <v>0</v>
      </c>
      <c r="AZ26" s="81">
        <v>0</v>
      </c>
      <c r="BA26" s="81">
        <v>0</v>
      </c>
      <c r="BB26" s="81">
        <v>0</v>
      </c>
      <c r="BC26" s="81">
        <v>0</v>
      </c>
      <c r="BD26" s="81">
        <v>1</v>
      </c>
      <c r="BE26" s="82">
        <f t="shared" si="5"/>
        <v>8</v>
      </c>
    </row>
    <row r="27" spans="1:57" ht="15.75" customHeight="1">
      <c r="A27" s="58">
        <f t="shared" si="26"/>
        <v>0.35416666666666718</v>
      </c>
      <c r="B27" s="80">
        <v>11</v>
      </c>
      <c r="C27" s="81">
        <v>10</v>
      </c>
      <c r="D27" s="81">
        <v>1</v>
      </c>
      <c r="E27" s="81">
        <v>0</v>
      </c>
      <c r="F27" s="81">
        <v>0</v>
      </c>
      <c r="G27" s="81">
        <v>0</v>
      </c>
      <c r="H27" s="81">
        <v>0</v>
      </c>
      <c r="I27" s="81">
        <v>20</v>
      </c>
      <c r="J27" s="82">
        <f t="shared" si="0"/>
        <v>42</v>
      </c>
      <c r="K27" s="80">
        <v>12</v>
      </c>
      <c r="L27" s="81">
        <v>6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16</v>
      </c>
      <c r="S27" s="82">
        <f t="shared" si="1"/>
        <v>34</v>
      </c>
      <c r="U27" s="80">
        <v>0</v>
      </c>
      <c r="V27" s="81">
        <v>0</v>
      </c>
      <c r="W27" s="81">
        <v>0</v>
      </c>
      <c r="X27" s="81">
        <v>0</v>
      </c>
      <c r="Y27" s="81">
        <v>0</v>
      </c>
      <c r="Z27" s="81">
        <v>0</v>
      </c>
      <c r="AA27" s="81">
        <v>0</v>
      </c>
      <c r="AB27" s="81">
        <v>0</v>
      </c>
      <c r="AC27" s="82">
        <f t="shared" si="2"/>
        <v>0</v>
      </c>
      <c r="AD27" s="80">
        <v>0</v>
      </c>
      <c r="AE27" s="81">
        <v>0</v>
      </c>
      <c r="AF27" s="81">
        <v>0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2">
        <f t="shared" si="3"/>
        <v>0</v>
      </c>
      <c r="AN27" s="80">
        <v>9</v>
      </c>
      <c r="AO27" s="81">
        <v>1</v>
      </c>
      <c r="AP27" s="81">
        <v>1</v>
      </c>
      <c r="AQ27" s="81">
        <v>0</v>
      </c>
      <c r="AR27" s="81">
        <v>0</v>
      </c>
      <c r="AS27" s="81">
        <v>0</v>
      </c>
      <c r="AT27" s="81">
        <v>0</v>
      </c>
      <c r="AU27" s="81">
        <v>0</v>
      </c>
      <c r="AV27" s="82">
        <f t="shared" si="4"/>
        <v>11</v>
      </c>
      <c r="AW27" s="80">
        <v>7</v>
      </c>
      <c r="AX27" s="81">
        <v>1</v>
      </c>
      <c r="AY27" s="81">
        <v>0</v>
      </c>
      <c r="AZ27" s="81">
        <v>0</v>
      </c>
      <c r="BA27" s="81">
        <v>0</v>
      </c>
      <c r="BB27" s="81">
        <v>0</v>
      </c>
      <c r="BC27" s="81">
        <v>0</v>
      </c>
      <c r="BD27" s="81">
        <v>1</v>
      </c>
      <c r="BE27" s="82">
        <f t="shared" si="5"/>
        <v>9</v>
      </c>
    </row>
    <row r="28" spans="1:57" ht="15.75" customHeight="1">
      <c r="A28" s="58">
        <f t="shared" si="26"/>
        <v>0.36458333333333387</v>
      </c>
      <c r="B28" s="86">
        <v>7</v>
      </c>
      <c r="C28" s="87">
        <v>12</v>
      </c>
      <c r="D28" s="87">
        <v>1</v>
      </c>
      <c r="E28" s="87">
        <v>0</v>
      </c>
      <c r="F28" s="87">
        <v>0</v>
      </c>
      <c r="G28" s="87">
        <v>0</v>
      </c>
      <c r="H28" s="87">
        <v>0</v>
      </c>
      <c r="I28" s="87">
        <v>24</v>
      </c>
      <c r="J28" s="88">
        <f t="shared" si="0"/>
        <v>44</v>
      </c>
      <c r="K28" s="86">
        <v>5</v>
      </c>
      <c r="L28" s="87">
        <v>12</v>
      </c>
      <c r="M28" s="87">
        <v>1</v>
      </c>
      <c r="N28" s="87">
        <v>0</v>
      </c>
      <c r="O28" s="87">
        <v>0</v>
      </c>
      <c r="P28" s="87">
        <v>0</v>
      </c>
      <c r="Q28" s="87">
        <v>1</v>
      </c>
      <c r="R28" s="87">
        <v>22</v>
      </c>
      <c r="S28" s="88">
        <f t="shared" si="1"/>
        <v>41</v>
      </c>
      <c r="U28" s="86">
        <v>0</v>
      </c>
      <c r="V28" s="87">
        <v>0</v>
      </c>
      <c r="W28" s="87">
        <v>0</v>
      </c>
      <c r="X28" s="87">
        <v>0</v>
      </c>
      <c r="Y28" s="87">
        <v>0</v>
      </c>
      <c r="Z28" s="87">
        <v>0</v>
      </c>
      <c r="AA28" s="87">
        <v>0</v>
      </c>
      <c r="AB28" s="87">
        <v>0</v>
      </c>
      <c r="AC28" s="88">
        <f t="shared" si="2"/>
        <v>0</v>
      </c>
      <c r="AD28" s="86">
        <v>3</v>
      </c>
      <c r="AE28" s="87">
        <v>0</v>
      </c>
      <c r="AF28" s="87">
        <v>0</v>
      </c>
      <c r="AG28" s="87">
        <v>0</v>
      </c>
      <c r="AH28" s="87">
        <v>0</v>
      </c>
      <c r="AI28" s="87">
        <v>0</v>
      </c>
      <c r="AJ28" s="87">
        <v>0</v>
      </c>
      <c r="AK28" s="87">
        <v>0</v>
      </c>
      <c r="AL28" s="88">
        <f t="shared" si="3"/>
        <v>3</v>
      </c>
      <c r="AN28" s="86">
        <v>27</v>
      </c>
      <c r="AO28" s="87">
        <v>1</v>
      </c>
      <c r="AP28" s="87">
        <v>0</v>
      </c>
      <c r="AQ28" s="87">
        <v>0</v>
      </c>
      <c r="AR28" s="87">
        <v>0</v>
      </c>
      <c r="AS28" s="87">
        <v>0</v>
      </c>
      <c r="AT28" s="87">
        <v>0</v>
      </c>
      <c r="AU28" s="87">
        <v>2</v>
      </c>
      <c r="AV28" s="88">
        <f t="shared" si="4"/>
        <v>30</v>
      </c>
      <c r="AW28" s="86">
        <v>3</v>
      </c>
      <c r="AX28" s="87">
        <v>1</v>
      </c>
      <c r="AY28" s="87">
        <v>0</v>
      </c>
      <c r="AZ28" s="87">
        <v>0</v>
      </c>
      <c r="BA28" s="87">
        <v>0</v>
      </c>
      <c r="BB28" s="87">
        <v>0</v>
      </c>
      <c r="BC28" s="87">
        <v>0</v>
      </c>
      <c r="BD28" s="87">
        <v>0</v>
      </c>
      <c r="BE28" s="88">
        <f t="shared" si="5"/>
        <v>4</v>
      </c>
    </row>
    <row r="29" spans="1:57" ht="15.75" customHeight="1">
      <c r="A29" s="89" t="s">
        <v>41</v>
      </c>
      <c r="B29" s="90">
        <f t="shared" ref="B29:I29" si="27">SUM(B25:B28)</f>
        <v>55</v>
      </c>
      <c r="C29" s="91">
        <f t="shared" si="27"/>
        <v>44</v>
      </c>
      <c r="D29" s="91">
        <f t="shared" si="27"/>
        <v>4</v>
      </c>
      <c r="E29" s="91">
        <f t="shared" si="27"/>
        <v>0</v>
      </c>
      <c r="F29" s="91">
        <f t="shared" si="27"/>
        <v>0</v>
      </c>
      <c r="G29" s="91">
        <f t="shared" si="27"/>
        <v>0</v>
      </c>
      <c r="H29" s="91">
        <f t="shared" si="27"/>
        <v>2</v>
      </c>
      <c r="I29" s="91">
        <f t="shared" si="27"/>
        <v>90</v>
      </c>
      <c r="J29" s="85">
        <f t="shared" si="0"/>
        <v>195</v>
      </c>
      <c r="K29" s="90">
        <f t="shared" ref="K29:R29" si="28">SUM(K25:K28)</f>
        <v>54</v>
      </c>
      <c r="L29" s="91">
        <f t="shared" si="28"/>
        <v>39</v>
      </c>
      <c r="M29" s="91">
        <f t="shared" si="28"/>
        <v>3</v>
      </c>
      <c r="N29" s="91">
        <f t="shared" si="28"/>
        <v>0</v>
      </c>
      <c r="O29" s="91">
        <f t="shared" si="28"/>
        <v>0</v>
      </c>
      <c r="P29" s="91">
        <f t="shared" si="28"/>
        <v>0</v>
      </c>
      <c r="Q29" s="91">
        <f t="shared" si="28"/>
        <v>3</v>
      </c>
      <c r="R29" s="91">
        <f t="shared" si="28"/>
        <v>63</v>
      </c>
      <c r="S29" s="85">
        <f t="shared" si="1"/>
        <v>162</v>
      </c>
      <c r="U29" s="90">
        <f t="shared" ref="U29:AB29" si="29">SUM(U25:U28)</f>
        <v>0</v>
      </c>
      <c r="V29" s="91">
        <f t="shared" si="29"/>
        <v>0</v>
      </c>
      <c r="W29" s="91">
        <f t="shared" si="29"/>
        <v>0</v>
      </c>
      <c r="X29" s="91">
        <f t="shared" si="29"/>
        <v>0</v>
      </c>
      <c r="Y29" s="91">
        <f t="shared" si="29"/>
        <v>0</v>
      </c>
      <c r="Z29" s="91">
        <f t="shared" si="29"/>
        <v>0</v>
      </c>
      <c r="AA29" s="91">
        <f t="shared" si="29"/>
        <v>0</v>
      </c>
      <c r="AB29" s="91">
        <f t="shared" si="29"/>
        <v>0</v>
      </c>
      <c r="AC29" s="85">
        <f t="shared" si="2"/>
        <v>0</v>
      </c>
      <c r="AD29" s="90">
        <f t="shared" ref="AD29:AK29" si="30">SUM(AD25:AD28)</f>
        <v>6</v>
      </c>
      <c r="AE29" s="91">
        <f t="shared" si="30"/>
        <v>0</v>
      </c>
      <c r="AF29" s="91">
        <f t="shared" si="30"/>
        <v>0</v>
      </c>
      <c r="AG29" s="91">
        <f t="shared" si="30"/>
        <v>0</v>
      </c>
      <c r="AH29" s="91">
        <f t="shared" si="30"/>
        <v>0</v>
      </c>
      <c r="AI29" s="91">
        <f t="shared" si="30"/>
        <v>0</v>
      </c>
      <c r="AJ29" s="91">
        <f t="shared" si="30"/>
        <v>0</v>
      </c>
      <c r="AK29" s="91">
        <f t="shared" si="30"/>
        <v>0</v>
      </c>
      <c r="AL29" s="85">
        <f t="shared" si="3"/>
        <v>6</v>
      </c>
      <c r="AN29" s="90">
        <f t="shared" ref="AN29:AU29" si="31">SUM(AN25:AN28)</f>
        <v>55</v>
      </c>
      <c r="AO29" s="91">
        <f t="shared" si="31"/>
        <v>5</v>
      </c>
      <c r="AP29" s="91">
        <f t="shared" si="31"/>
        <v>1</v>
      </c>
      <c r="AQ29" s="91">
        <f t="shared" si="31"/>
        <v>0</v>
      </c>
      <c r="AR29" s="91">
        <f t="shared" si="31"/>
        <v>0</v>
      </c>
      <c r="AS29" s="91">
        <f t="shared" si="31"/>
        <v>0</v>
      </c>
      <c r="AT29" s="91">
        <f t="shared" si="31"/>
        <v>0</v>
      </c>
      <c r="AU29" s="91">
        <f t="shared" si="31"/>
        <v>9</v>
      </c>
      <c r="AV29" s="85">
        <f t="shared" si="4"/>
        <v>70</v>
      </c>
      <c r="AW29" s="90">
        <f t="shared" ref="AW29:BD29" si="32">SUM(AW25:AW28)</f>
        <v>21</v>
      </c>
      <c r="AX29" s="91">
        <f t="shared" si="32"/>
        <v>5</v>
      </c>
      <c r="AY29" s="91">
        <f t="shared" si="32"/>
        <v>0</v>
      </c>
      <c r="AZ29" s="91">
        <f t="shared" si="32"/>
        <v>0</v>
      </c>
      <c r="BA29" s="91">
        <f t="shared" si="32"/>
        <v>0</v>
      </c>
      <c r="BB29" s="91">
        <f t="shared" si="32"/>
        <v>0</v>
      </c>
      <c r="BC29" s="91">
        <f t="shared" si="32"/>
        <v>0</v>
      </c>
      <c r="BD29" s="91">
        <f t="shared" si="32"/>
        <v>3</v>
      </c>
      <c r="BE29" s="85">
        <f t="shared" si="5"/>
        <v>29</v>
      </c>
    </row>
    <row r="30" spans="1:57" ht="15.75" customHeight="1">
      <c r="A30" s="58">
        <f>A28+"00:15"</f>
        <v>0.37500000000000056</v>
      </c>
      <c r="B30" s="77">
        <v>12</v>
      </c>
      <c r="C30" s="78">
        <v>17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31</v>
      </c>
      <c r="J30" s="79">
        <f t="shared" si="0"/>
        <v>60</v>
      </c>
      <c r="K30" s="77">
        <v>12</v>
      </c>
      <c r="L30" s="78">
        <v>18</v>
      </c>
      <c r="M30" s="78">
        <v>1</v>
      </c>
      <c r="N30" s="78">
        <v>0</v>
      </c>
      <c r="O30" s="78">
        <v>0</v>
      </c>
      <c r="P30" s="78">
        <v>0</v>
      </c>
      <c r="Q30" s="78">
        <v>1</v>
      </c>
      <c r="R30" s="78">
        <v>13</v>
      </c>
      <c r="S30" s="79">
        <f t="shared" si="1"/>
        <v>45</v>
      </c>
      <c r="U30" s="77">
        <v>0</v>
      </c>
      <c r="V30" s="78">
        <v>0</v>
      </c>
      <c r="W30" s="78">
        <v>0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C30" s="79">
        <f t="shared" si="2"/>
        <v>0</v>
      </c>
      <c r="AD30" s="77">
        <v>1</v>
      </c>
      <c r="AE30" s="78">
        <v>0</v>
      </c>
      <c r="AF30" s="78">
        <v>0</v>
      </c>
      <c r="AG30" s="78">
        <v>0</v>
      </c>
      <c r="AH30" s="78">
        <v>0</v>
      </c>
      <c r="AI30" s="78">
        <v>0</v>
      </c>
      <c r="AJ30" s="78">
        <v>0</v>
      </c>
      <c r="AK30" s="78">
        <v>0</v>
      </c>
      <c r="AL30" s="79">
        <f t="shared" si="3"/>
        <v>1</v>
      </c>
      <c r="AN30" s="77">
        <v>13</v>
      </c>
      <c r="AO30" s="78">
        <v>1</v>
      </c>
      <c r="AP30" s="78">
        <v>0</v>
      </c>
      <c r="AQ30" s="78">
        <v>0</v>
      </c>
      <c r="AR30" s="78">
        <v>0</v>
      </c>
      <c r="AS30" s="78">
        <v>0</v>
      </c>
      <c r="AT30" s="78">
        <v>0</v>
      </c>
      <c r="AU30" s="78">
        <v>0</v>
      </c>
      <c r="AV30" s="79">
        <f t="shared" si="4"/>
        <v>14</v>
      </c>
      <c r="AW30" s="77">
        <v>5</v>
      </c>
      <c r="AX30" s="78">
        <v>1</v>
      </c>
      <c r="AY30" s="78">
        <v>0</v>
      </c>
      <c r="AZ30" s="78">
        <v>0</v>
      </c>
      <c r="BA30" s="78">
        <v>0</v>
      </c>
      <c r="BB30" s="78">
        <v>0</v>
      </c>
      <c r="BC30" s="78">
        <v>0</v>
      </c>
      <c r="BD30" s="78">
        <v>0</v>
      </c>
      <c r="BE30" s="79">
        <f t="shared" si="5"/>
        <v>6</v>
      </c>
    </row>
    <row r="31" spans="1:57" ht="15.75" customHeight="1">
      <c r="A31" s="58">
        <f t="shared" ref="A31:A33" si="33">A30+"00:15"</f>
        <v>0.38541666666666724</v>
      </c>
      <c r="B31" s="80">
        <v>14</v>
      </c>
      <c r="C31" s="81">
        <v>14</v>
      </c>
      <c r="D31" s="81">
        <v>0</v>
      </c>
      <c r="E31" s="81">
        <v>0</v>
      </c>
      <c r="F31" s="81">
        <v>0</v>
      </c>
      <c r="G31" s="81">
        <v>0</v>
      </c>
      <c r="H31" s="81">
        <v>0</v>
      </c>
      <c r="I31" s="81">
        <v>16</v>
      </c>
      <c r="J31" s="82">
        <f t="shared" si="0"/>
        <v>44</v>
      </c>
      <c r="K31" s="80">
        <v>13</v>
      </c>
      <c r="L31" s="81">
        <v>8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2</v>
      </c>
      <c r="S31" s="82">
        <f t="shared" si="1"/>
        <v>23</v>
      </c>
      <c r="U31" s="80">
        <v>0</v>
      </c>
      <c r="V31" s="81">
        <v>0</v>
      </c>
      <c r="W31" s="81">
        <v>0</v>
      </c>
      <c r="X31" s="81">
        <v>0</v>
      </c>
      <c r="Y31" s="81">
        <v>0</v>
      </c>
      <c r="Z31" s="81">
        <v>0</v>
      </c>
      <c r="AA31" s="81">
        <v>0</v>
      </c>
      <c r="AB31" s="81">
        <v>1</v>
      </c>
      <c r="AC31" s="82">
        <f t="shared" si="2"/>
        <v>1</v>
      </c>
      <c r="AD31" s="80">
        <v>2</v>
      </c>
      <c r="AE31" s="81">
        <v>0</v>
      </c>
      <c r="AF31" s="81">
        <v>0</v>
      </c>
      <c r="AG31" s="81">
        <v>0</v>
      </c>
      <c r="AH31" s="81">
        <v>0</v>
      </c>
      <c r="AI31" s="81">
        <v>0</v>
      </c>
      <c r="AJ31" s="81">
        <v>0</v>
      </c>
      <c r="AK31" s="81">
        <v>2</v>
      </c>
      <c r="AL31" s="82">
        <f t="shared" si="3"/>
        <v>4</v>
      </c>
      <c r="AN31" s="80">
        <v>10</v>
      </c>
      <c r="AO31" s="81">
        <v>1</v>
      </c>
      <c r="AP31" s="81">
        <v>0</v>
      </c>
      <c r="AQ31" s="81">
        <v>0</v>
      </c>
      <c r="AR31" s="81">
        <v>0</v>
      </c>
      <c r="AS31" s="81">
        <v>0</v>
      </c>
      <c r="AT31" s="81">
        <v>0</v>
      </c>
      <c r="AU31" s="81">
        <v>2</v>
      </c>
      <c r="AV31" s="82">
        <f t="shared" si="4"/>
        <v>13</v>
      </c>
      <c r="AW31" s="80">
        <v>5</v>
      </c>
      <c r="AX31" s="81">
        <v>1</v>
      </c>
      <c r="AY31" s="81">
        <v>0</v>
      </c>
      <c r="AZ31" s="81">
        <v>0</v>
      </c>
      <c r="BA31" s="81">
        <v>0</v>
      </c>
      <c r="BB31" s="81">
        <v>0</v>
      </c>
      <c r="BC31" s="81">
        <v>0</v>
      </c>
      <c r="BD31" s="81">
        <v>1</v>
      </c>
      <c r="BE31" s="82">
        <f t="shared" si="5"/>
        <v>7</v>
      </c>
    </row>
    <row r="32" spans="1:57" ht="15.75" customHeight="1">
      <c r="A32" s="58">
        <f t="shared" si="33"/>
        <v>0.39583333333333393</v>
      </c>
      <c r="B32" s="80">
        <v>7</v>
      </c>
      <c r="C32" s="81">
        <v>9</v>
      </c>
      <c r="D32" s="81">
        <v>1</v>
      </c>
      <c r="E32" s="81">
        <v>0</v>
      </c>
      <c r="F32" s="81">
        <v>0</v>
      </c>
      <c r="G32" s="81">
        <v>0</v>
      </c>
      <c r="H32" s="81">
        <v>0</v>
      </c>
      <c r="I32" s="81">
        <v>13</v>
      </c>
      <c r="J32" s="82">
        <f t="shared" si="0"/>
        <v>30</v>
      </c>
      <c r="K32" s="80">
        <v>8</v>
      </c>
      <c r="L32" s="81">
        <v>12</v>
      </c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1">
        <v>7</v>
      </c>
      <c r="S32" s="82">
        <f t="shared" si="1"/>
        <v>27</v>
      </c>
      <c r="U32" s="80">
        <v>0</v>
      </c>
      <c r="V32" s="81">
        <v>0</v>
      </c>
      <c r="W32" s="81">
        <v>0</v>
      </c>
      <c r="X32" s="81">
        <v>0</v>
      </c>
      <c r="Y32" s="81">
        <v>0</v>
      </c>
      <c r="Z32" s="81">
        <v>0</v>
      </c>
      <c r="AA32" s="81">
        <v>0</v>
      </c>
      <c r="AB32" s="81">
        <v>0</v>
      </c>
      <c r="AC32" s="82">
        <f t="shared" si="2"/>
        <v>0</v>
      </c>
      <c r="AD32" s="80">
        <v>1</v>
      </c>
      <c r="AE32" s="81">
        <v>0</v>
      </c>
      <c r="AF32" s="81">
        <v>2</v>
      </c>
      <c r="AG32" s="81">
        <v>0</v>
      </c>
      <c r="AH32" s="81">
        <v>0</v>
      </c>
      <c r="AI32" s="81">
        <v>0</v>
      </c>
      <c r="AJ32" s="81">
        <v>0</v>
      </c>
      <c r="AK32" s="81">
        <v>1</v>
      </c>
      <c r="AL32" s="82">
        <f t="shared" si="3"/>
        <v>4</v>
      </c>
      <c r="AN32" s="80">
        <v>9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1">
        <v>0</v>
      </c>
      <c r="AU32" s="81">
        <v>0</v>
      </c>
      <c r="AV32" s="82">
        <f t="shared" si="4"/>
        <v>9</v>
      </c>
      <c r="AW32" s="80">
        <v>3</v>
      </c>
      <c r="AX32" s="81">
        <v>1</v>
      </c>
      <c r="AY32" s="81">
        <v>0</v>
      </c>
      <c r="AZ32" s="81">
        <v>0</v>
      </c>
      <c r="BA32" s="81">
        <v>0</v>
      </c>
      <c r="BB32" s="81">
        <v>0</v>
      </c>
      <c r="BC32" s="81">
        <v>0</v>
      </c>
      <c r="BD32" s="81">
        <v>4</v>
      </c>
      <c r="BE32" s="82">
        <f t="shared" si="5"/>
        <v>8</v>
      </c>
    </row>
    <row r="33" spans="1:57" ht="15.75" customHeight="1">
      <c r="A33" s="58">
        <f t="shared" si="33"/>
        <v>0.40625000000000061</v>
      </c>
      <c r="B33" s="86">
        <v>9</v>
      </c>
      <c r="C33" s="87">
        <v>8</v>
      </c>
      <c r="D33" s="87">
        <v>0</v>
      </c>
      <c r="E33" s="87">
        <v>1</v>
      </c>
      <c r="F33" s="87">
        <v>0</v>
      </c>
      <c r="G33" s="87">
        <v>0</v>
      </c>
      <c r="H33" s="87">
        <v>0</v>
      </c>
      <c r="I33" s="87">
        <v>9</v>
      </c>
      <c r="J33" s="88">
        <f t="shared" si="0"/>
        <v>27</v>
      </c>
      <c r="K33" s="86">
        <v>8</v>
      </c>
      <c r="L33" s="87">
        <v>4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87">
        <v>3</v>
      </c>
      <c r="S33" s="88">
        <f t="shared" si="1"/>
        <v>15</v>
      </c>
      <c r="U33" s="86">
        <v>0</v>
      </c>
      <c r="V33" s="87">
        <v>0</v>
      </c>
      <c r="W33" s="87">
        <v>0</v>
      </c>
      <c r="X33" s="87">
        <v>0</v>
      </c>
      <c r="Y33" s="87">
        <v>0</v>
      </c>
      <c r="Z33" s="87">
        <v>0</v>
      </c>
      <c r="AA33" s="87">
        <v>0</v>
      </c>
      <c r="AB33" s="87">
        <v>0</v>
      </c>
      <c r="AC33" s="88">
        <f t="shared" si="2"/>
        <v>0</v>
      </c>
      <c r="AD33" s="86">
        <v>0</v>
      </c>
      <c r="AE33" s="87">
        <v>0</v>
      </c>
      <c r="AF33" s="87">
        <v>0</v>
      </c>
      <c r="AG33" s="87">
        <v>0</v>
      </c>
      <c r="AH33" s="87">
        <v>0</v>
      </c>
      <c r="AI33" s="87">
        <v>0</v>
      </c>
      <c r="AJ33" s="87">
        <v>0</v>
      </c>
      <c r="AK33" s="87">
        <v>2</v>
      </c>
      <c r="AL33" s="88">
        <f t="shared" si="3"/>
        <v>2</v>
      </c>
      <c r="AN33" s="86">
        <v>7</v>
      </c>
      <c r="AO33" s="87">
        <v>2</v>
      </c>
      <c r="AP33" s="87">
        <v>1</v>
      </c>
      <c r="AQ33" s="87">
        <v>0</v>
      </c>
      <c r="AR33" s="87">
        <v>0</v>
      </c>
      <c r="AS33" s="87">
        <v>0</v>
      </c>
      <c r="AT33" s="87">
        <v>0</v>
      </c>
      <c r="AU33" s="87">
        <v>1</v>
      </c>
      <c r="AV33" s="88">
        <f t="shared" si="4"/>
        <v>11</v>
      </c>
      <c r="AW33" s="86">
        <v>8</v>
      </c>
      <c r="AX33" s="87">
        <v>2</v>
      </c>
      <c r="AY33" s="87">
        <v>1</v>
      </c>
      <c r="AZ33" s="87">
        <v>0</v>
      </c>
      <c r="BA33" s="87">
        <v>0</v>
      </c>
      <c r="BB33" s="87">
        <v>0</v>
      </c>
      <c r="BC33" s="87">
        <v>0</v>
      </c>
      <c r="BD33" s="87">
        <v>3</v>
      </c>
      <c r="BE33" s="88">
        <f t="shared" si="5"/>
        <v>14</v>
      </c>
    </row>
    <row r="34" spans="1:57" ht="15.75" customHeight="1">
      <c r="A34" s="89" t="s">
        <v>41</v>
      </c>
      <c r="B34" s="90">
        <f t="shared" ref="B34:I34" si="34">SUM(B30:B33)</f>
        <v>42</v>
      </c>
      <c r="C34" s="91">
        <f t="shared" si="34"/>
        <v>48</v>
      </c>
      <c r="D34" s="91">
        <f t="shared" si="34"/>
        <v>1</v>
      </c>
      <c r="E34" s="91">
        <f t="shared" si="34"/>
        <v>1</v>
      </c>
      <c r="F34" s="91">
        <f t="shared" si="34"/>
        <v>0</v>
      </c>
      <c r="G34" s="91">
        <f t="shared" si="34"/>
        <v>0</v>
      </c>
      <c r="H34" s="91">
        <f t="shared" si="34"/>
        <v>0</v>
      </c>
      <c r="I34" s="91">
        <f t="shared" si="34"/>
        <v>69</v>
      </c>
      <c r="J34" s="85">
        <f t="shared" si="0"/>
        <v>161</v>
      </c>
      <c r="K34" s="90">
        <f t="shared" ref="K34:R34" si="35">SUM(K30:K33)</f>
        <v>41</v>
      </c>
      <c r="L34" s="91">
        <f t="shared" si="35"/>
        <v>42</v>
      </c>
      <c r="M34" s="91">
        <f t="shared" si="35"/>
        <v>1</v>
      </c>
      <c r="N34" s="91">
        <f t="shared" si="35"/>
        <v>0</v>
      </c>
      <c r="O34" s="91">
        <f t="shared" si="35"/>
        <v>0</v>
      </c>
      <c r="P34" s="91">
        <f t="shared" si="35"/>
        <v>0</v>
      </c>
      <c r="Q34" s="91">
        <f t="shared" si="35"/>
        <v>1</v>
      </c>
      <c r="R34" s="91">
        <f t="shared" si="35"/>
        <v>25</v>
      </c>
      <c r="S34" s="85">
        <f t="shared" si="1"/>
        <v>110</v>
      </c>
      <c r="U34" s="90">
        <f t="shared" ref="U34:AB34" si="36">SUM(U30:U33)</f>
        <v>0</v>
      </c>
      <c r="V34" s="91">
        <f t="shared" si="36"/>
        <v>0</v>
      </c>
      <c r="W34" s="91">
        <f t="shared" si="36"/>
        <v>0</v>
      </c>
      <c r="X34" s="91">
        <f t="shared" si="36"/>
        <v>0</v>
      </c>
      <c r="Y34" s="91">
        <f t="shared" si="36"/>
        <v>0</v>
      </c>
      <c r="Z34" s="91">
        <f t="shared" si="36"/>
        <v>0</v>
      </c>
      <c r="AA34" s="91">
        <f t="shared" si="36"/>
        <v>0</v>
      </c>
      <c r="AB34" s="91">
        <f t="shared" si="36"/>
        <v>1</v>
      </c>
      <c r="AC34" s="85">
        <f t="shared" si="2"/>
        <v>1</v>
      </c>
      <c r="AD34" s="90">
        <f t="shared" ref="AD34:AK34" si="37">SUM(AD30:AD33)</f>
        <v>4</v>
      </c>
      <c r="AE34" s="91">
        <f t="shared" si="37"/>
        <v>0</v>
      </c>
      <c r="AF34" s="91">
        <f t="shared" si="37"/>
        <v>2</v>
      </c>
      <c r="AG34" s="91">
        <f t="shared" si="37"/>
        <v>0</v>
      </c>
      <c r="AH34" s="91">
        <f t="shared" si="37"/>
        <v>0</v>
      </c>
      <c r="AI34" s="91">
        <f t="shared" si="37"/>
        <v>0</v>
      </c>
      <c r="AJ34" s="91">
        <f t="shared" si="37"/>
        <v>0</v>
      </c>
      <c r="AK34" s="91">
        <f t="shared" si="37"/>
        <v>5</v>
      </c>
      <c r="AL34" s="85">
        <f t="shared" si="3"/>
        <v>11</v>
      </c>
      <c r="AN34" s="90">
        <f t="shared" ref="AN34:AU34" si="38">SUM(AN30:AN33)</f>
        <v>39</v>
      </c>
      <c r="AO34" s="91">
        <f t="shared" si="38"/>
        <v>4</v>
      </c>
      <c r="AP34" s="91">
        <f t="shared" si="38"/>
        <v>1</v>
      </c>
      <c r="AQ34" s="91">
        <f t="shared" si="38"/>
        <v>0</v>
      </c>
      <c r="AR34" s="91">
        <f t="shared" si="38"/>
        <v>0</v>
      </c>
      <c r="AS34" s="91">
        <f t="shared" si="38"/>
        <v>0</v>
      </c>
      <c r="AT34" s="91">
        <f t="shared" si="38"/>
        <v>0</v>
      </c>
      <c r="AU34" s="91">
        <f t="shared" si="38"/>
        <v>3</v>
      </c>
      <c r="AV34" s="85">
        <f t="shared" si="4"/>
        <v>47</v>
      </c>
      <c r="AW34" s="90">
        <f t="shared" ref="AW34:BD34" si="39">SUM(AW30:AW33)</f>
        <v>21</v>
      </c>
      <c r="AX34" s="91">
        <f t="shared" si="39"/>
        <v>5</v>
      </c>
      <c r="AY34" s="91">
        <f t="shared" si="39"/>
        <v>1</v>
      </c>
      <c r="AZ34" s="91">
        <f t="shared" si="39"/>
        <v>0</v>
      </c>
      <c r="BA34" s="91">
        <f t="shared" si="39"/>
        <v>0</v>
      </c>
      <c r="BB34" s="91">
        <f t="shared" si="39"/>
        <v>0</v>
      </c>
      <c r="BC34" s="91">
        <f t="shared" si="39"/>
        <v>0</v>
      </c>
      <c r="BD34" s="91">
        <f t="shared" si="39"/>
        <v>8</v>
      </c>
      <c r="BE34" s="85">
        <f t="shared" si="5"/>
        <v>35</v>
      </c>
    </row>
    <row r="35" spans="1:57" ht="15.75" customHeight="1">
      <c r="A35" s="58">
        <f>A33+"00:15"</f>
        <v>0.4166666666666673</v>
      </c>
      <c r="B35" s="77">
        <v>8</v>
      </c>
      <c r="C35" s="78">
        <v>5</v>
      </c>
      <c r="D35" s="78">
        <v>1</v>
      </c>
      <c r="E35" s="78">
        <v>0</v>
      </c>
      <c r="F35" s="78">
        <v>0</v>
      </c>
      <c r="G35" s="78">
        <v>0</v>
      </c>
      <c r="H35" s="78">
        <v>0</v>
      </c>
      <c r="I35" s="78">
        <v>9</v>
      </c>
      <c r="J35" s="79">
        <f t="shared" si="0"/>
        <v>23</v>
      </c>
      <c r="K35" s="77">
        <v>10</v>
      </c>
      <c r="L35" s="78">
        <v>9</v>
      </c>
      <c r="M35" s="78">
        <v>2</v>
      </c>
      <c r="N35" s="78">
        <v>1</v>
      </c>
      <c r="O35" s="78">
        <v>0</v>
      </c>
      <c r="P35" s="78">
        <v>0</v>
      </c>
      <c r="Q35" s="78">
        <v>0</v>
      </c>
      <c r="R35" s="78">
        <v>1</v>
      </c>
      <c r="S35" s="79">
        <f t="shared" si="1"/>
        <v>23</v>
      </c>
      <c r="U35" s="77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9">
        <f t="shared" si="2"/>
        <v>0</v>
      </c>
      <c r="AD35" s="77">
        <v>0</v>
      </c>
      <c r="AE35" s="78">
        <v>0</v>
      </c>
      <c r="AF35" s="78">
        <v>0</v>
      </c>
      <c r="AG35" s="78">
        <v>0</v>
      </c>
      <c r="AH35" s="78">
        <v>0</v>
      </c>
      <c r="AI35" s="78">
        <v>0</v>
      </c>
      <c r="AJ35" s="78">
        <v>0</v>
      </c>
      <c r="AK35" s="78">
        <v>0</v>
      </c>
      <c r="AL35" s="79">
        <f t="shared" si="3"/>
        <v>0</v>
      </c>
      <c r="AN35" s="77">
        <v>10</v>
      </c>
      <c r="AO35" s="78">
        <v>1</v>
      </c>
      <c r="AP35" s="78">
        <v>0</v>
      </c>
      <c r="AQ35" s="78">
        <v>0</v>
      </c>
      <c r="AR35" s="78">
        <v>0</v>
      </c>
      <c r="AS35" s="78">
        <v>0</v>
      </c>
      <c r="AT35" s="78">
        <v>0</v>
      </c>
      <c r="AU35" s="78">
        <v>2</v>
      </c>
      <c r="AV35" s="79">
        <f t="shared" si="4"/>
        <v>13</v>
      </c>
      <c r="AW35" s="77">
        <v>1</v>
      </c>
      <c r="AX35" s="78">
        <v>0</v>
      </c>
      <c r="AY35" s="78">
        <v>0</v>
      </c>
      <c r="AZ35" s="78">
        <v>0</v>
      </c>
      <c r="BA35" s="78">
        <v>0</v>
      </c>
      <c r="BB35" s="78">
        <v>0</v>
      </c>
      <c r="BC35" s="78">
        <v>0</v>
      </c>
      <c r="BD35" s="78">
        <v>3</v>
      </c>
      <c r="BE35" s="79">
        <f t="shared" si="5"/>
        <v>4</v>
      </c>
    </row>
    <row r="36" spans="1:57" ht="15.75" customHeight="1">
      <c r="A36" s="58">
        <f>A35+"00:15"</f>
        <v>0.42708333333333398</v>
      </c>
      <c r="B36" s="80">
        <v>8</v>
      </c>
      <c r="C36" s="81">
        <v>10</v>
      </c>
      <c r="D36" s="81">
        <v>1</v>
      </c>
      <c r="E36" s="81">
        <v>1</v>
      </c>
      <c r="F36" s="81">
        <v>0</v>
      </c>
      <c r="G36" s="81">
        <v>0</v>
      </c>
      <c r="H36" s="81">
        <v>0</v>
      </c>
      <c r="I36" s="81">
        <v>6</v>
      </c>
      <c r="J36" s="82">
        <f t="shared" si="0"/>
        <v>26</v>
      </c>
      <c r="K36" s="80">
        <v>8</v>
      </c>
      <c r="L36" s="81">
        <v>9</v>
      </c>
      <c r="M36" s="81">
        <v>2</v>
      </c>
      <c r="N36" s="81">
        <v>1</v>
      </c>
      <c r="O36" s="81">
        <v>0</v>
      </c>
      <c r="P36" s="81">
        <v>0</v>
      </c>
      <c r="Q36" s="81">
        <v>0</v>
      </c>
      <c r="R36" s="81">
        <v>7</v>
      </c>
      <c r="S36" s="82">
        <f t="shared" si="1"/>
        <v>27</v>
      </c>
      <c r="U36" s="80">
        <v>0</v>
      </c>
      <c r="V36" s="81">
        <v>0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1">
        <v>0</v>
      </c>
      <c r="AC36" s="82">
        <f t="shared" si="2"/>
        <v>0</v>
      </c>
      <c r="AD36" s="80">
        <v>2</v>
      </c>
      <c r="AE36" s="81">
        <v>0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2">
        <f t="shared" si="3"/>
        <v>2</v>
      </c>
      <c r="AN36" s="80">
        <v>7</v>
      </c>
      <c r="AO36" s="81">
        <v>1</v>
      </c>
      <c r="AP36" s="81">
        <v>0</v>
      </c>
      <c r="AQ36" s="81">
        <v>0</v>
      </c>
      <c r="AR36" s="81">
        <v>0</v>
      </c>
      <c r="AS36" s="81">
        <v>0</v>
      </c>
      <c r="AT36" s="81">
        <v>0</v>
      </c>
      <c r="AU36" s="81">
        <v>0</v>
      </c>
      <c r="AV36" s="82">
        <f t="shared" si="4"/>
        <v>8</v>
      </c>
      <c r="AW36" s="80">
        <v>4</v>
      </c>
      <c r="AX36" s="81">
        <v>1</v>
      </c>
      <c r="AY36" s="81">
        <v>1</v>
      </c>
      <c r="AZ36" s="81">
        <v>0</v>
      </c>
      <c r="BA36" s="81">
        <v>0</v>
      </c>
      <c r="BB36" s="81">
        <v>0</v>
      </c>
      <c r="BC36" s="81">
        <v>0</v>
      </c>
      <c r="BD36" s="81">
        <v>3</v>
      </c>
      <c r="BE36" s="82">
        <f t="shared" si="5"/>
        <v>9</v>
      </c>
    </row>
    <row r="37" spans="1:57" ht="15.75" customHeight="1">
      <c r="A37" s="89" t="s">
        <v>40</v>
      </c>
      <c r="B37" s="83">
        <f t="shared" ref="B37" si="40">SUM(B35:B36)</f>
        <v>16</v>
      </c>
      <c r="C37" s="84">
        <f t="shared" ref="C37:I37" si="41">SUM(C35:C36)</f>
        <v>15</v>
      </c>
      <c r="D37" s="84">
        <v>2</v>
      </c>
      <c r="E37" s="84">
        <f t="shared" si="41"/>
        <v>1</v>
      </c>
      <c r="F37" s="84">
        <f t="shared" si="41"/>
        <v>0</v>
      </c>
      <c r="G37" s="84">
        <f t="shared" si="41"/>
        <v>0</v>
      </c>
      <c r="H37" s="84">
        <f t="shared" si="41"/>
        <v>0</v>
      </c>
      <c r="I37" s="84">
        <f t="shared" si="41"/>
        <v>15</v>
      </c>
      <c r="J37" s="85">
        <f t="shared" si="0"/>
        <v>49</v>
      </c>
      <c r="K37" s="83">
        <f t="shared" ref="K37:R37" si="42">SUM(K35:K36)</f>
        <v>18</v>
      </c>
      <c r="L37" s="84">
        <f t="shared" si="42"/>
        <v>18</v>
      </c>
      <c r="M37" s="84">
        <f t="shared" si="42"/>
        <v>4</v>
      </c>
      <c r="N37" s="84">
        <f t="shared" si="42"/>
        <v>2</v>
      </c>
      <c r="O37" s="84">
        <f t="shared" si="42"/>
        <v>0</v>
      </c>
      <c r="P37" s="84">
        <f t="shared" si="42"/>
        <v>0</v>
      </c>
      <c r="Q37" s="84">
        <f t="shared" si="42"/>
        <v>0</v>
      </c>
      <c r="R37" s="84">
        <f t="shared" si="42"/>
        <v>8</v>
      </c>
      <c r="S37" s="85">
        <f t="shared" si="1"/>
        <v>50</v>
      </c>
      <c r="U37" s="83">
        <f t="shared" ref="U37:AB37" si="43">SUM(U35:U36)</f>
        <v>0</v>
      </c>
      <c r="V37" s="84">
        <f t="shared" si="43"/>
        <v>0</v>
      </c>
      <c r="W37" s="84">
        <f t="shared" si="43"/>
        <v>0</v>
      </c>
      <c r="X37" s="84">
        <f t="shared" si="43"/>
        <v>0</v>
      </c>
      <c r="Y37" s="84">
        <f t="shared" si="43"/>
        <v>0</v>
      </c>
      <c r="Z37" s="84">
        <f t="shared" si="43"/>
        <v>0</v>
      </c>
      <c r="AA37" s="84">
        <f t="shared" si="43"/>
        <v>0</v>
      </c>
      <c r="AB37" s="84">
        <f t="shared" si="43"/>
        <v>0</v>
      </c>
      <c r="AC37" s="85">
        <f t="shared" si="2"/>
        <v>0</v>
      </c>
      <c r="AD37" s="83">
        <f t="shared" ref="AD37:AK37" si="44">SUM(AD35:AD36)</f>
        <v>2</v>
      </c>
      <c r="AE37" s="84">
        <f t="shared" si="44"/>
        <v>0</v>
      </c>
      <c r="AF37" s="84">
        <f t="shared" si="44"/>
        <v>0</v>
      </c>
      <c r="AG37" s="84">
        <f t="shared" si="44"/>
        <v>0</v>
      </c>
      <c r="AH37" s="84">
        <f t="shared" si="44"/>
        <v>0</v>
      </c>
      <c r="AI37" s="84">
        <f t="shared" si="44"/>
        <v>0</v>
      </c>
      <c r="AJ37" s="84">
        <f t="shared" si="44"/>
        <v>0</v>
      </c>
      <c r="AK37" s="84">
        <f t="shared" si="44"/>
        <v>0</v>
      </c>
      <c r="AL37" s="85">
        <f t="shared" si="3"/>
        <v>2</v>
      </c>
      <c r="AN37" s="83">
        <f t="shared" ref="AN37:AU37" si="45">SUM(AN35:AN36)</f>
        <v>17</v>
      </c>
      <c r="AO37" s="84">
        <f t="shared" si="45"/>
        <v>2</v>
      </c>
      <c r="AP37" s="84">
        <f t="shared" si="45"/>
        <v>0</v>
      </c>
      <c r="AQ37" s="84">
        <f t="shared" si="45"/>
        <v>0</v>
      </c>
      <c r="AR37" s="84">
        <f t="shared" si="45"/>
        <v>0</v>
      </c>
      <c r="AS37" s="84">
        <f t="shared" si="45"/>
        <v>0</v>
      </c>
      <c r="AT37" s="84">
        <f t="shared" si="45"/>
        <v>0</v>
      </c>
      <c r="AU37" s="84">
        <f t="shared" si="45"/>
        <v>2</v>
      </c>
      <c r="AV37" s="85">
        <f t="shared" si="4"/>
        <v>21</v>
      </c>
      <c r="AW37" s="83">
        <f t="shared" ref="AW37:BD37" si="46">SUM(AW35:AW36)</f>
        <v>5</v>
      </c>
      <c r="AX37" s="84">
        <f t="shared" si="46"/>
        <v>1</v>
      </c>
      <c r="AY37" s="84">
        <f t="shared" si="46"/>
        <v>1</v>
      </c>
      <c r="AZ37" s="84">
        <f t="shared" si="46"/>
        <v>0</v>
      </c>
      <c r="BA37" s="84">
        <f t="shared" si="46"/>
        <v>0</v>
      </c>
      <c r="BB37" s="84">
        <f t="shared" si="46"/>
        <v>0</v>
      </c>
      <c r="BC37" s="84">
        <f t="shared" si="46"/>
        <v>0</v>
      </c>
      <c r="BD37" s="84">
        <f t="shared" si="46"/>
        <v>6</v>
      </c>
      <c r="BE37" s="85">
        <f t="shared" si="5"/>
        <v>13</v>
      </c>
    </row>
    <row r="38" spans="1:57" ht="15.75" customHeight="1">
      <c r="P38" s="44"/>
    </row>
    <row r="39" spans="1:57" ht="15.75" customHeight="1">
      <c r="A39" s="89" t="s">
        <v>39</v>
      </c>
      <c r="B39" s="83">
        <f t="shared" ref="B39:I39" si="47">SUM(B37+B34+B29+B24+B19+B14)</f>
        <v>266</v>
      </c>
      <c r="C39" s="84">
        <f t="shared" si="47"/>
        <v>126</v>
      </c>
      <c r="D39" s="84">
        <v>15</v>
      </c>
      <c r="E39" s="84">
        <f t="shared" si="47"/>
        <v>2</v>
      </c>
      <c r="F39" s="84">
        <f t="shared" si="47"/>
        <v>0</v>
      </c>
      <c r="G39" s="84">
        <f t="shared" si="47"/>
        <v>2</v>
      </c>
      <c r="H39" s="84">
        <f t="shared" si="47"/>
        <v>3</v>
      </c>
      <c r="I39" s="84">
        <f t="shared" si="47"/>
        <v>379</v>
      </c>
      <c r="J39" s="85">
        <f>SUM(B39:I39)</f>
        <v>793</v>
      </c>
      <c r="K39" s="83">
        <f t="shared" ref="K39:R39" si="48">SUM(K37+K34+K29+K24+K19+K14)</f>
        <v>258</v>
      </c>
      <c r="L39" s="84">
        <f t="shared" si="48"/>
        <v>119</v>
      </c>
      <c r="M39" s="84">
        <f t="shared" si="48"/>
        <v>18</v>
      </c>
      <c r="N39" s="84">
        <f t="shared" si="48"/>
        <v>2</v>
      </c>
      <c r="O39" s="84">
        <f t="shared" si="48"/>
        <v>0</v>
      </c>
      <c r="P39" s="84">
        <f t="shared" si="48"/>
        <v>1</v>
      </c>
      <c r="Q39" s="84">
        <f t="shared" si="48"/>
        <v>5</v>
      </c>
      <c r="R39" s="84">
        <f t="shared" si="48"/>
        <v>130</v>
      </c>
      <c r="S39" s="85">
        <f>SUM(K39:R39)</f>
        <v>533</v>
      </c>
      <c r="U39" s="83">
        <f t="shared" ref="U39:AB39" si="49">SUM(U37+U34+U29+U24+U19+U14)</f>
        <v>0</v>
      </c>
      <c r="V39" s="84">
        <f t="shared" si="49"/>
        <v>0</v>
      </c>
      <c r="W39" s="84">
        <f t="shared" si="49"/>
        <v>0</v>
      </c>
      <c r="X39" s="84">
        <f t="shared" si="49"/>
        <v>0</v>
      </c>
      <c r="Y39" s="84">
        <f t="shared" si="49"/>
        <v>0</v>
      </c>
      <c r="Z39" s="84">
        <f t="shared" si="49"/>
        <v>0</v>
      </c>
      <c r="AA39" s="84">
        <f t="shared" si="49"/>
        <v>0</v>
      </c>
      <c r="AB39" s="84">
        <f t="shared" si="49"/>
        <v>2</v>
      </c>
      <c r="AC39" s="85">
        <f>SUM(U39:AB39)</f>
        <v>2</v>
      </c>
      <c r="AD39" s="83">
        <f t="shared" ref="AD39:AK39" si="50">SUM(AD37+AD34+AD29+AD24+AD19+AD14)</f>
        <v>17</v>
      </c>
      <c r="AE39" s="84">
        <f t="shared" si="50"/>
        <v>0</v>
      </c>
      <c r="AF39" s="84">
        <f t="shared" si="50"/>
        <v>3</v>
      </c>
      <c r="AG39" s="84">
        <f t="shared" si="50"/>
        <v>0</v>
      </c>
      <c r="AH39" s="84">
        <f t="shared" si="50"/>
        <v>0</v>
      </c>
      <c r="AI39" s="84">
        <f t="shared" si="50"/>
        <v>0</v>
      </c>
      <c r="AJ39" s="84">
        <f t="shared" si="50"/>
        <v>0</v>
      </c>
      <c r="AK39" s="84">
        <f t="shared" si="50"/>
        <v>9</v>
      </c>
      <c r="AL39" s="85">
        <f>SUM(AD39:AK39)</f>
        <v>29</v>
      </c>
      <c r="AN39" s="83">
        <f t="shared" ref="AN39:AU39" si="51">SUM(AN37+AN34+AN29+AN24+AN19+AN14)</f>
        <v>187</v>
      </c>
      <c r="AO39" s="84">
        <f t="shared" si="51"/>
        <v>24</v>
      </c>
      <c r="AP39" s="84">
        <f t="shared" si="51"/>
        <v>10</v>
      </c>
      <c r="AQ39" s="84">
        <f t="shared" si="51"/>
        <v>1</v>
      </c>
      <c r="AR39" s="84">
        <f t="shared" si="51"/>
        <v>0</v>
      </c>
      <c r="AS39" s="84">
        <f t="shared" si="51"/>
        <v>0</v>
      </c>
      <c r="AT39" s="84">
        <f t="shared" si="51"/>
        <v>0</v>
      </c>
      <c r="AU39" s="84">
        <f t="shared" si="51"/>
        <v>25</v>
      </c>
      <c r="AV39" s="85">
        <f>SUM(AN39:AU39)</f>
        <v>247</v>
      </c>
      <c r="AW39" s="83">
        <f t="shared" ref="AW39:BD39" si="52">SUM(AW37+AW34+AW29+AW24+AW19+AW14)</f>
        <v>85</v>
      </c>
      <c r="AX39" s="84">
        <f t="shared" si="52"/>
        <v>25</v>
      </c>
      <c r="AY39" s="84">
        <f t="shared" si="52"/>
        <v>6</v>
      </c>
      <c r="AZ39" s="84">
        <f t="shared" si="52"/>
        <v>2</v>
      </c>
      <c r="BA39" s="84">
        <f t="shared" si="52"/>
        <v>0</v>
      </c>
      <c r="BB39" s="84">
        <f t="shared" si="52"/>
        <v>0</v>
      </c>
      <c r="BC39" s="84">
        <f t="shared" si="52"/>
        <v>0</v>
      </c>
      <c r="BD39" s="84">
        <f t="shared" si="52"/>
        <v>21</v>
      </c>
      <c r="BE39" s="85">
        <f>SUM(AW39:BD39)</f>
        <v>139</v>
      </c>
    </row>
    <row r="40" spans="1:57" ht="15.75" customHeight="1">
      <c r="P40" s="44"/>
    </row>
    <row r="41" spans="1:57" ht="15.75" customHeight="1">
      <c r="P41" s="44"/>
    </row>
    <row r="42" spans="1:57" ht="15.75" customHeight="1">
      <c r="P42" s="44"/>
    </row>
    <row r="43" spans="1:57" ht="15.75" customHeight="1">
      <c r="A43" s="70"/>
      <c r="B43" s="70"/>
      <c r="C43" s="70"/>
      <c r="D43" s="70"/>
      <c r="E43" s="70"/>
      <c r="F43" s="70"/>
      <c r="G43" s="70"/>
      <c r="H43" s="70"/>
      <c r="P43" s="44"/>
    </row>
    <row r="44" spans="1:57" ht="15.75" customHeight="1">
      <c r="P44" s="44"/>
    </row>
    <row r="45" spans="1:57" ht="15.75" customHeight="1">
      <c r="P45" s="44"/>
    </row>
    <row r="46" spans="1:57" ht="15.75" customHeight="1">
      <c r="P46" s="44"/>
    </row>
    <row r="47" spans="1:57" ht="15.75" customHeight="1">
      <c r="P47" s="44"/>
    </row>
    <row r="48" spans="1:57" ht="15.75" customHeight="1">
      <c r="P48" s="44"/>
    </row>
    <row r="49" spans="16:16" ht="15.75" customHeight="1">
      <c r="P49" s="44"/>
    </row>
    <row r="50" spans="16:16" ht="15.75" customHeight="1">
      <c r="P50" s="44"/>
    </row>
    <row r="51" spans="16:16" ht="15.75" customHeight="1">
      <c r="P51" s="44"/>
    </row>
    <row r="52" spans="16:16" ht="15.75" customHeight="1">
      <c r="P52" s="44"/>
    </row>
    <row r="53" spans="16:16" ht="15.75" customHeight="1">
      <c r="P53" s="44"/>
    </row>
    <row r="54" spans="16:16" ht="15.75" customHeight="1">
      <c r="P54" s="44"/>
    </row>
    <row r="55" spans="16:16" ht="15.75" customHeight="1">
      <c r="P55" s="44"/>
    </row>
    <row r="56" spans="16:16" ht="15.75" customHeight="1">
      <c r="P56" s="44"/>
    </row>
    <row r="57" spans="16:16" ht="15.75" customHeight="1">
      <c r="P57" s="44"/>
    </row>
    <row r="58" spans="16:16" ht="15.75" customHeight="1">
      <c r="P58" s="44"/>
    </row>
    <row r="59" spans="16:16" ht="15.75" customHeight="1">
      <c r="P59" s="44"/>
    </row>
    <row r="60" spans="16:16" ht="15.75" customHeight="1">
      <c r="P60" s="44"/>
    </row>
    <row r="61" spans="16:16" ht="15.75" customHeight="1">
      <c r="P61" s="44"/>
    </row>
    <row r="62" spans="16:16" ht="15.75" customHeight="1">
      <c r="P62" s="44"/>
    </row>
    <row r="63" spans="16:16" ht="15.75" customHeight="1">
      <c r="P63" s="44"/>
    </row>
    <row r="64" spans="16:16" ht="15.75" customHeight="1">
      <c r="P64" s="44"/>
    </row>
    <row r="65" spans="16:16" ht="15.75" customHeight="1">
      <c r="P65" s="44"/>
    </row>
    <row r="66" spans="16:16" ht="15.75" customHeight="1">
      <c r="P66" s="44"/>
    </row>
    <row r="67" spans="16:16" ht="15.75" customHeight="1">
      <c r="P67" s="44"/>
    </row>
    <row r="68" spans="16:16" ht="15.75" customHeight="1">
      <c r="P68" s="44"/>
    </row>
    <row r="69" spans="16:16" ht="15.75" customHeight="1">
      <c r="P69" s="44"/>
    </row>
    <row r="70" spans="16:16" ht="15.75" customHeight="1">
      <c r="P70" s="44"/>
    </row>
    <row r="71" spans="16:16" ht="15.75" customHeight="1">
      <c r="P71" s="44"/>
    </row>
    <row r="72" spans="16:16" ht="15.75" customHeight="1">
      <c r="P72" s="44"/>
    </row>
    <row r="73" spans="16:16" ht="15.75" customHeight="1">
      <c r="P73" s="44"/>
    </row>
    <row r="74" spans="16:16" ht="15.75" customHeight="1">
      <c r="P74" s="44"/>
    </row>
    <row r="75" spans="16:16" ht="15.75" customHeight="1">
      <c r="P75" s="44"/>
    </row>
    <row r="76" spans="16:16" ht="15.75" customHeight="1">
      <c r="P76" s="44"/>
    </row>
    <row r="77" spans="16:16" ht="15.75" customHeight="1">
      <c r="P77" s="44"/>
    </row>
    <row r="78" spans="16:16" ht="15.75" customHeight="1">
      <c r="P78" s="44"/>
    </row>
    <row r="79" spans="16:16" ht="15.75" customHeight="1">
      <c r="P79" s="44"/>
    </row>
    <row r="80" spans="16:16" ht="15.75" customHeight="1">
      <c r="P80" s="44"/>
    </row>
    <row r="81" spans="1:16" ht="15.75" customHeight="1">
      <c r="P81" s="44"/>
    </row>
    <row r="82" spans="1:16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P82" s="44"/>
    </row>
    <row r="83" spans="1:16" ht="15.75" customHeight="1">
      <c r="P83" s="44"/>
    </row>
    <row r="84" spans="1:16" ht="15.75" customHeight="1">
      <c r="P84" s="44"/>
    </row>
    <row r="85" spans="1:16" ht="15.75" customHeight="1">
      <c r="P85" s="44"/>
    </row>
    <row r="86" spans="1:16" ht="15.75" customHeight="1">
      <c r="P86" s="44"/>
    </row>
    <row r="87" spans="1:16" ht="15.75" customHeight="1">
      <c r="P87" s="44"/>
    </row>
    <row r="88" spans="1:16" ht="15.75" customHeight="1">
      <c r="P88" s="44"/>
    </row>
    <row r="89" spans="1:16" ht="15.75" customHeight="1">
      <c r="P89" s="44"/>
    </row>
    <row r="90" spans="1:16" ht="15.75" customHeight="1">
      <c r="P90" s="44"/>
    </row>
    <row r="91" spans="1:16" ht="15.75" customHeight="1">
      <c r="P91" s="44"/>
    </row>
    <row r="92" spans="1:16" ht="15.75" customHeight="1">
      <c r="P92" s="44"/>
    </row>
    <row r="93" spans="1:16" ht="15.75" customHeight="1">
      <c r="P93" s="44"/>
    </row>
    <row r="94" spans="1:16" ht="15.75" customHeight="1">
      <c r="P94" s="44"/>
    </row>
    <row r="95" spans="1:16" ht="15.75" customHeight="1">
      <c r="P95" s="44"/>
    </row>
    <row r="96" spans="1:16" ht="15.75" customHeight="1">
      <c r="P96" s="44"/>
    </row>
    <row r="97" spans="1:16" ht="15.75" customHeight="1">
      <c r="P97" s="44"/>
    </row>
    <row r="98" spans="1:16" ht="15.75" customHeight="1">
      <c r="P98" s="44"/>
    </row>
    <row r="99" spans="1:16" ht="15.75" customHeight="1">
      <c r="P99" s="44"/>
    </row>
    <row r="100" spans="1:16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6" ht="15.75" customHeight="1">
      <c r="P101" s="44"/>
    </row>
    <row r="102" spans="1:16" ht="15.75" customHeight="1">
      <c r="P102" s="44"/>
    </row>
    <row r="103" spans="1:16" ht="15.75" customHeight="1">
      <c r="P103" s="44"/>
    </row>
    <row r="104" spans="1:16" ht="15.75" customHeight="1">
      <c r="P104" s="44"/>
    </row>
    <row r="105" spans="1:16" ht="15.75" customHeight="1">
      <c r="P105" s="44"/>
    </row>
    <row r="106" spans="1:16" ht="15.75" customHeight="1">
      <c r="P106" s="44"/>
    </row>
    <row r="107" spans="1:16" ht="15.75" customHeight="1">
      <c r="P107" s="44"/>
    </row>
    <row r="108" spans="1:16" ht="15.75" customHeight="1">
      <c r="P108" s="44"/>
    </row>
    <row r="109" spans="1:16" ht="15.75" customHeight="1">
      <c r="P109" s="44"/>
    </row>
    <row r="110" spans="1:16" ht="15.75" customHeight="1">
      <c r="P110" s="44"/>
    </row>
    <row r="111" spans="1:16" ht="15.75" customHeight="1">
      <c r="P111" s="44"/>
    </row>
    <row r="112" spans="1:16" ht="15.75" customHeight="1">
      <c r="P112" s="44"/>
    </row>
    <row r="113" spans="16:16" ht="15.75" customHeight="1">
      <c r="P113" s="44"/>
    </row>
    <row r="114" spans="16:16" ht="15.75" customHeight="1">
      <c r="P114" s="44"/>
    </row>
    <row r="115" spans="16:16" ht="15.75" customHeight="1">
      <c r="P115" s="44"/>
    </row>
    <row r="116" spans="16:16" ht="15.75" customHeight="1">
      <c r="P116" s="44"/>
    </row>
    <row r="117" spans="16:16" ht="15.75" customHeight="1">
      <c r="P117" s="44"/>
    </row>
    <row r="118" spans="16:16" ht="15.75" customHeight="1">
      <c r="P118" s="44"/>
    </row>
    <row r="119" spans="16:16" ht="15.75" customHeight="1">
      <c r="P119" s="44"/>
    </row>
    <row r="120" spans="16:16" ht="15.75" customHeight="1">
      <c r="P120" s="44"/>
    </row>
    <row r="121" spans="16:16" ht="15.75" customHeight="1">
      <c r="P121" s="44"/>
    </row>
    <row r="122" spans="16:16" ht="15.75" customHeight="1">
      <c r="P122" s="44"/>
    </row>
    <row r="123" spans="16:16" ht="15.75" customHeight="1">
      <c r="P123" s="44"/>
    </row>
    <row r="124" spans="16:16" ht="15.75" customHeight="1">
      <c r="P124" s="44"/>
    </row>
    <row r="125" spans="16:16" ht="15.75" customHeight="1">
      <c r="P125" s="44"/>
    </row>
    <row r="126" spans="16:16" ht="15.75" customHeight="1">
      <c r="P126" s="44"/>
    </row>
    <row r="127" spans="16:16" ht="15.75" customHeight="1">
      <c r="P127" s="44"/>
    </row>
    <row r="128" spans="16:16" ht="15.75" customHeight="1">
      <c r="P128" s="44"/>
    </row>
    <row r="129" spans="1:16" ht="15.75" customHeight="1">
      <c r="P129" s="44"/>
    </row>
    <row r="130" spans="1:16" ht="15.75" customHeight="1">
      <c r="P130" s="44"/>
    </row>
    <row r="131" spans="1:16" ht="15.75" customHeight="1">
      <c r="P131" s="44"/>
    </row>
    <row r="132" spans="1:16" ht="15.75" customHeight="1">
      <c r="P132" s="44"/>
    </row>
    <row r="133" spans="1:16" ht="15.75" customHeight="1">
      <c r="P133" s="44"/>
    </row>
    <row r="134" spans="1:16" ht="15.75" customHeight="1">
      <c r="P134" s="44"/>
    </row>
    <row r="135" spans="1:16" ht="15.75" customHeight="1">
      <c r="P135" s="44"/>
    </row>
    <row r="136" spans="1:16" ht="15.75" customHeight="1">
      <c r="P136" s="44"/>
    </row>
    <row r="137" spans="1:16" ht="15.75" customHeight="1">
      <c r="P137" s="44"/>
    </row>
    <row r="138" spans="1:16" ht="15.75" customHeight="1">
      <c r="P138" s="44"/>
    </row>
    <row r="139" spans="1:16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6" ht="15.75" customHeight="1">
      <c r="P140" s="44"/>
    </row>
    <row r="141" spans="1:16" ht="15.75" customHeight="1">
      <c r="P141" s="44"/>
    </row>
    <row r="142" spans="1:16" ht="15.75" customHeight="1">
      <c r="P142" s="44"/>
    </row>
    <row r="143" spans="1:16" ht="15.75" customHeight="1">
      <c r="P143" s="44"/>
    </row>
    <row r="144" spans="1:16" ht="15.75" customHeight="1">
      <c r="P144" s="44"/>
    </row>
    <row r="145" spans="16:16" ht="15.75" customHeight="1">
      <c r="P145" s="44"/>
    </row>
    <row r="146" spans="16:16" ht="15.75" customHeight="1">
      <c r="P146" s="44"/>
    </row>
    <row r="147" spans="16:16" ht="15.75" customHeight="1">
      <c r="P147" s="44"/>
    </row>
    <row r="148" spans="16:16" ht="15.75" customHeight="1">
      <c r="P148" s="44"/>
    </row>
    <row r="149" spans="16:16" ht="15.75" customHeight="1">
      <c r="P149" s="44"/>
    </row>
    <row r="150" spans="16:16" ht="15.75" customHeight="1">
      <c r="P150" s="44"/>
    </row>
    <row r="151" spans="16:16" ht="15.75" customHeight="1">
      <c r="P151" s="44"/>
    </row>
    <row r="152" spans="16:16" ht="15.75" customHeight="1">
      <c r="P152" s="44"/>
    </row>
    <row r="153" spans="16:16" ht="15.75" customHeight="1">
      <c r="P153" s="44"/>
    </row>
    <row r="154" spans="16:16" ht="15.75" customHeight="1">
      <c r="P154" s="44"/>
    </row>
    <row r="155" spans="16:16" ht="15.75" customHeight="1">
      <c r="P155" s="44"/>
    </row>
    <row r="156" spans="16:16" ht="15.75" customHeight="1">
      <c r="P156" s="44"/>
    </row>
    <row r="157" spans="16:16" ht="15.75" customHeight="1">
      <c r="P157" s="44"/>
    </row>
    <row r="158" spans="16:16" ht="15.75" customHeight="1">
      <c r="P158" s="44"/>
    </row>
    <row r="159" spans="16:16" ht="15.75" customHeight="1">
      <c r="P159" s="44"/>
    </row>
    <row r="160" spans="16:16" ht="15.75" customHeight="1">
      <c r="P160" s="44"/>
    </row>
    <row r="161" spans="16:16" ht="15.75" customHeight="1">
      <c r="P161" s="44"/>
    </row>
    <row r="162" spans="16:16" ht="15.75" customHeight="1">
      <c r="P162" s="44"/>
    </row>
    <row r="163" spans="16:16" ht="15.75" customHeight="1">
      <c r="P163" s="44"/>
    </row>
    <row r="164" spans="16:16" ht="15.75" customHeight="1">
      <c r="P164" s="44"/>
    </row>
    <row r="165" spans="16:16" ht="15.75" customHeight="1">
      <c r="P165" s="44"/>
    </row>
    <row r="166" spans="16:16" ht="15.75" customHeight="1">
      <c r="P166" s="44"/>
    </row>
    <row r="167" spans="16:16" ht="15.75" customHeight="1">
      <c r="P167" s="44"/>
    </row>
    <row r="168" spans="16:16" ht="15.75" customHeight="1">
      <c r="P168" s="44"/>
    </row>
    <row r="169" spans="16:16" ht="15.75" customHeight="1">
      <c r="P169" s="44"/>
    </row>
    <row r="170" spans="16:16" ht="15.75" customHeight="1">
      <c r="P170" s="44"/>
    </row>
    <row r="171" spans="16:16" ht="15.75" customHeight="1">
      <c r="P171" s="44"/>
    </row>
    <row r="172" spans="16:16" ht="15.75" customHeight="1">
      <c r="P172" s="44"/>
    </row>
    <row r="173" spans="16:16" ht="15.75" customHeight="1">
      <c r="P173" s="44"/>
    </row>
    <row r="174" spans="16:16" ht="15.75" customHeight="1">
      <c r="P174" s="44"/>
    </row>
    <row r="175" spans="16:16" ht="15.75" customHeight="1">
      <c r="P175" s="44"/>
    </row>
    <row r="176" spans="16:16" ht="15.75" customHeight="1">
      <c r="P176" s="44"/>
    </row>
    <row r="177" spans="16:16" ht="15.75" customHeight="1">
      <c r="P177" s="44"/>
    </row>
    <row r="178" spans="16:16" ht="15.75" customHeight="1">
      <c r="P178" s="44"/>
    </row>
    <row r="179" spans="16:16" ht="15.75" customHeight="1">
      <c r="P179" s="44"/>
    </row>
    <row r="180" spans="16:16" ht="15.75" customHeight="1">
      <c r="P180" s="44"/>
    </row>
    <row r="181" spans="16:16" ht="15.75" customHeight="1">
      <c r="P181" s="44"/>
    </row>
    <row r="182" spans="16:16" ht="15.75" customHeight="1">
      <c r="P182" s="44"/>
    </row>
    <row r="183" spans="16:16" ht="15.75" customHeight="1">
      <c r="P183" s="44"/>
    </row>
    <row r="184" spans="16:16" ht="15.75" customHeight="1">
      <c r="P184" s="44"/>
    </row>
    <row r="185" spans="16:16" ht="15.75" customHeight="1">
      <c r="P185" s="44"/>
    </row>
    <row r="186" spans="16:16" ht="15.75" customHeight="1">
      <c r="P186" s="44"/>
    </row>
    <row r="187" spans="16:16" ht="15.75" customHeight="1">
      <c r="P187" s="44"/>
    </row>
    <row r="188" spans="16:16" ht="15.75" customHeight="1">
      <c r="P188" s="44"/>
    </row>
    <row r="189" spans="16:16" ht="15.75" customHeight="1">
      <c r="P189" s="44"/>
    </row>
    <row r="190" spans="16:16" ht="15.75" customHeight="1">
      <c r="P190" s="44"/>
    </row>
    <row r="191" spans="16:16" ht="15.75" customHeight="1">
      <c r="P191" s="44"/>
    </row>
    <row r="192" spans="16:16" ht="15.75" customHeight="1">
      <c r="P192" s="44"/>
    </row>
    <row r="193" spans="1:16" ht="15.75" customHeight="1">
      <c r="P193" s="44"/>
    </row>
    <row r="194" spans="1:16" ht="15.75" customHeight="1">
      <c r="P194" s="44"/>
    </row>
    <row r="195" spans="1:16" ht="15.75" customHeight="1">
      <c r="P195" s="44"/>
    </row>
    <row r="196" spans="1:16" ht="15.75" customHeight="1">
      <c r="P196" s="44"/>
    </row>
    <row r="197" spans="1:16" ht="15.75" customHeight="1">
      <c r="P197" s="44"/>
    </row>
    <row r="198" spans="1:16" ht="15.75" customHeight="1">
      <c r="P198" s="44"/>
    </row>
    <row r="199" spans="1:16" ht="15.75" customHeight="1">
      <c r="P199" s="44"/>
    </row>
    <row r="200" spans="1:16" ht="15.75" customHeight="1">
      <c r="P200" s="44"/>
    </row>
    <row r="201" spans="1:16" ht="15.75" customHeight="1">
      <c r="P201" s="44"/>
    </row>
    <row r="202" spans="1:16" ht="15.75" customHeight="1">
      <c r="P202" s="44"/>
    </row>
    <row r="203" spans="1:16" ht="15.75" customHeight="1">
      <c r="P203" s="44"/>
    </row>
    <row r="204" spans="1:16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P204" s="44"/>
    </row>
    <row r="205" spans="1:16" ht="15.75" customHeight="1">
      <c r="P205" s="44"/>
    </row>
    <row r="206" spans="1:16" ht="15.75" customHeight="1">
      <c r="P206" s="44"/>
    </row>
    <row r="207" spans="1:16" ht="15.75" customHeight="1">
      <c r="P207" s="44"/>
    </row>
    <row r="208" spans="1:16" ht="15.75" customHeight="1">
      <c r="P208" s="44"/>
    </row>
    <row r="209" spans="16:16" ht="15.75" customHeight="1">
      <c r="P209" s="44"/>
    </row>
    <row r="210" spans="16:16" ht="15.75" customHeight="1">
      <c r="P210" s="44"/>
    </row>
    <row r="211" spans="16:16" ht="15.75" customHeight="1">
      <c r="P211" s="44"/>
    </row>
    <row r="212" spans="16:16" ht="15.75" customHeight="1">
      <c r="P212" s="44"/>
    </row>
    <row r="213" spans="16:16" ht="15.75" customHeight="1">
      <c r="P213" s="44"/>
    </row>
    <row r="214" spans="16:16" ht="15.75" customHeight="1">
      <c r="P214" s="44"/>
    </row>
    <row r="215" spans="16:16" ht="15.75" customHeight="1">
      <c r="P215" s="44"/>
    </row>
    <row r="216" spans="16:16" ht="15.75" customHeight="1">
      <c r="P216" s="44"/>
    </row>
    <row r="217" spans="16:16" ht="15.75" customHeight="1">
      <c r="P217" s="44"/>
    </row>
    <row r="218" spans="16:16" ht="15.75" customHeight="1">
      <c r="P218" s="44"/>
    </row>
    <row r="219" spans="16:16" ht="15.75" customHeight="1">
      <c r="P219" s="44"/>
    </row>
    <row r="220" spans="16:16" ht="15.75" customHeight="1">
      <c r="P220" s="44"/>
    </row>
    <row r="221" spans="16:16" ht="15.75" customHeight="1">
      <c r="P221" s="44"/>
    </row>
    <row r="222" spans="16:16" ht="15.75" customHeight="1">
      <c r="P222" s="44"/>
    </row>
    <row r="223" spans="16:16" ht="15.75" customHeight="1">
      <c r="P223" s="44"/>
    </row>
    <row r="224" spans="16:16" ht="15.75" customHeight="1">
      <c r="P224" s="44"/>
    </row>
    <row r="225" spans="16:16" ht="15.75" customHeight="1">
      <c r="P225" s="44"/>
    </row>
    <row r="226" spans="16:16" ht="15.75" customHeight="1">
      <c r="P226" s="44"/>
    </row>
    <row r="227" spans="16:16" ht="15.75" customHeight="1">
      <c r="P227" s="44"/>
    </row>
    <row r="228" spans="16:16" ht="15.75" customHeight="1">
      <c r="P228" s="44"/>
    </row>
    <row r="229" spans="16:16" ht="15.75" customHeight="1">
      <c r="P229" s="44"/>
    </row>
    <row r="230" spans="16:16" ht="15.75" customHeight="1">
      <c r="P230" s="44"/>
    </row>
    <row r="231" spans="16:16" ht="15.75" customHeight="1">
      <c r="P231" s="44"/>
    </row>
    <row r="232" spans="16:16" ht="15.75" customHeight="1">
      <c r="P232" s="44"/>
    </row>
    <row r="233" spans="16:16" ht="15.75" customHeight="1">
      <c r="P233" s="44"/>
    </row>
    <row r="234" spans="16:16" ht="15.75" customHeight="1">
      <c r="P234" s="44"/>
    </row>
    <row r="235" spans="16:16" ht="15.75" customHeight="1">
      <c r="P235" s="44"/>
    </row>
    <row r="236" spans="16:16" ht="15.75" customHeight="1">
      <c r="P236" s="44"/>
    </row>
    <row r="237" spans="16:16" ht="15.75" customHeight="1">
      <c r="P237" s="44"/>
    </row>
    <row r="238" spans="16:16" ht="15.75" customHeight="1">
      <c r="P238" s="44"/>
    </row>
    <row r="239" spans="16:16" ht="15.75" customHeight="1">
      <c r="P239" s="44"/>
    </row>
    <row r="240" spans="16:16" ht="15.75" customHeight="1">
      <c r="P240" s="44"/>
    </row>
    <row r="241" spans="1:16" ht="15.75" customHeight="1">
      <c r="P241" s="44"/>
    </row>
    <row r="242" spans="1:16" ht="15.75" customHeight="1">
      <c r="P242" s="44"/>
    </row>
    <row r="243" spans="1:16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P243" s="44"/>
    </row>
    <row r="244" spans="1:16" ht="15.75" customHeight="1">
      <c r="P244" s="44"/>
    </row>
    <row r="245" spans="1:16" ht="15.75" customHeight="1">
      <c r="P245" s="44"/>
    </row>
    <row r="246" spans="1:16" ht="15.75" customHeight="1">
      <c r="P246" s="44"/>
    </row>
    <row r="247" spans="1:16" ht="15.75" customHeight="1">
      <c r="P247" s="44"/>
    </row>
    <row r="248" spans="1:16" ht="15.75" customHeight="1">
      <c r="P248" s="44"/>
    </row>
    <row r="249" spans="1:16" ht="15.75" customHeight="1">
      <c r="P249" s="44"/>
    </row>
    <row r="250" spans="1:16" ht="15.75" customHeight="1">
      <c r="P250" s="44"/>
    </row>
    <row r="251" spans="1:16" ht="15.75" customHeight="1">
      <c r="P251" s="44"/>
    </row>
    <row r="252" spans="1:16" ht="15.75" customHeight="1">
      <c r="P252" s="44"/>
    </row>
    <row r="253" spans="1:16" ht="15.75" customHeight="1">
      <c r="P253" s="44"/>
    </row>
    <row r="254" spans="1:16" ht="15.75" customHeight="1">
      <c r="P254" s="44"/>
    </row>
    <row r="255" spans="1:16" ht="15.75" customHeight="1">
      <c r="P255" s="44"/>
    </row>
    <row r="256" spans="1:16" ht="15.75" customHeight="1">
      <c r="P256" s="44"/>
    </row>
    <row r="257" spans="1:16" ht="15.75" customHeight="1">
      <c r="P257" s="44"/>
    </row>
    <row r="258" spans="1:16" ht="15.75" customHeight="1">
      <c r="P258" s="44"/>
    </row>
    <row r="259" spans="1:16" ht="15.75" customHeight="1">
      <c r="P259" s="44"/>
    </row>
    <row r="260" spans="1:16" ht="15.75" customHeight="1">
      <c r="P260" s="44"/>
    </row>
    <row r="261" spans="1:16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6" ht="15.75" customHeight="1">
      <c r="P262" s="44"/>
    </row>
    <row r="263" spans="1:16" ht="15.75" customHeight="1">
      <c r="P263" s="44"/>
    </row>
    <row r="264" spans="1:16" ht="15.75" customHeight="1">
      <c r="P264" s="44"/>
    </row>
    <row r="265" spans="1:16" ht="15.75" customHeight="1">
      <c r="P265" s="44"/>
    </row>
    <row r="266" spans="1:16" ht="15.75" customHeight="1">
      <c r="P266" s="44"/>
    </row>
    <row r="267" spans="1:16" ht="15.75" customHeight="1">
      <c r="P267" s="44"/>
    </row>
    <row r="268" spans="1:16" ht="15.75" customHeight="1">
      <c r="P268" s="44"/>
    </row>
    <row r="269" spans="1:16" ht="15.75" customHeight="1">
      <c r="P269" s="44"/>
    </row>
    <row r="270" spans="1:16" ht="15.75" customHeight="1">
      <c r="P270" s="44"/>
    </row>
    <row r="271" spans="1:16" ht="15.75" customHeight="1">
      <c r="P271" s="44"/>
    </row>
    <row r="272" spans="1:16" ht="15.75" customHeight="1">
      <c r="P272" s="44"/>
    </row>
    <row r="273" spans="16:16" ht="15.75" customHeight="1">
      <c r="P273" s="44"/>
    </row>
    <row r="274" spans="16:16" ht="15.75" customHeight="1">
      <c r="P274" s="44"/>
    </row>
    <row r="275" spans="16:16" ht="15.75" customHeight="1">
      <c r="P275" s="44"/>
    </row>
    <row r="276" spans="16:16" ht="15.75" customHeight="1">
      <c r="P276" s="44"/>
    </row>
    <row r="277" spans="16:16" ht="15.75" customHeight="1">
      <c r="P277" s="44"/>
    </row>
    <row r="278" spans="16:16" ht="15.75" customHeight="1">
      <c r="P278" s="44"/>
    </row>
    <row r="279" spans="16:16" ht="15.75" customHeight="1">
      <c r="P279" s="44"/>
    </row>
    <row r="280" spans="16:16" ht="15.75" customHeight="1">
      <c r="P280" s="44"/>
    </row>
    <row r="281" spans="16:16" ht="15.75" customHeight="1">
      <c r="P281" s="44"/>
    </row>
    <row r="282" spans="16:16" ht="15.75" customHeight="1">
      <c r="P282" s="44"/>
    </row>
    <row r="283" spans="16:16" ht="15.75" customHeight="1">
      <c r="P283" s="44"/>
    </row>
    <row r="284" spans="16:16" ht="15.75" customHeight="1">
      <c r="P284" s="44"/>
    </row>
    <row r="285" spans="16:16" ht="15.75" customHeight="1">
      <c r="P285" s="44"/>
    </row>
    <row r="286" spans="16:16" ht="15.75" customHeight="1">
      <c r="P286" s="44"/>
    </row>
    <row r="287" spans="16:16" ht="15.75" customHeight="1">
      <c r="P287" s="44"/>
    </row>
    <row r="288" spans="16:16" ht="15.75" customHeight="1">
      <c r="P288" s="44"/>
    </row>
    <row r="289" spans="1:16" ht="15.75" customHeight="1">
      <c r="P289" s="44"/>
    </row>
    <row r="290" spans="1:16" ht="15.75" customHeight="1">
      <c r="P290" s="44"/>
    </row>
    <row r="291" spans="1:16" ht="15.75" customHeight="1">
      <c r="P291" s="44"/>
    </row>
    <row r="292" spans="1:16" ht="15.75" customHeight="1">
      <c r="P292" s="44"/>
    </row>
    <row r="293" spans="1:16" ht="15.75" customHeight="1">
      <c r="P293" s="44"/>
    </row>
    <row r="294" spans="1:16" ht="15.75" customHeight="1">
      <c r="P294" s="44"/>
    </row>
    <row r="295" spans="1:16" ht="15.75" customHeight="1">
      <c r="P295" s="44"/>
    </row>
    <row r="296" spans="1:16" ht="15.75" customHeight="1">
      <c r="P296" s="44"/>
    </row>
    <row r="297" spans="1:16" ht="15.75" customHeight="1">
      <c r="P297" s="44"/>
    </row>
    <row r="298" spans="1:16" ht="15.75" customHeight="1">
      <c r="P298" s="44"/>
    </row>
    <row r="299" spans="1:16" ht="15.75" customHeight="1">
      <c r="P299" s="44"/>
    </row>
    <row r="300" spans="1:16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6" ht="15.75" customHeight="1">
      <c r="P301" s="44"/>
    </row>
    <row r="302" spans="1:16" ht="15.75" customHeight="1">
      <c r="P302" s="44"/>
    </row>
    <row r="303" spans="1:16" ht="15.75" customHeight="1">
      <c r="P303" s="44"/>
    </row>
    <row r="304" spans="1:16" ht="15.75" customHeight="1">
      <c r="P304" s="44"/>
    </row>
    <row r="305" spans="16:16" ht="15.75" customHeight="1">
      <c r="P305" s="44"/>
    </row>
    <row r="306" spans="16:16" ht="15.75" customHeight="1">
      <c r="P306" s="44"/>
    </row>
    <row r="307" spans="16:16" ht="15.75" customHeight="1">
      <c r="P307" s="44"/>
    </row>
    <row r="308" spans="16:16" ht="15.75" customHeight="1">
      <c r="P308" s="44"/>
    </row>
    <row r="309" spans="16:16" ht="15.75" customHeight="1">
      <c r="P309" s="44"/>
    </row>
    <row r="310" spans="16:16" ht="15.75" customHeight="1">
      <c r="P310" s="44"/>
    </row>
    <row r="311" spans="16:16" ht="15.75" customHeight="1">
      <c r="P311" s="44"/>
    </row>
    <row r="312" spans="16:16" ht="15.75" customHeight="1">
      <c r="P312" s="44"/>
    </row>
    <row r="313" spans="16:16" ht="15.75" customHeight="1">
      <c r="P313" s="44"/>
    </row>
    <row r="314" spans="16:16" ht="15.75" customHeight="1">
      <c r="P314" s="44"/>
    </row>
    <row r="315" spans="16:16" ht="15.75" customHeight="1">
      <c r="P315" s="44"/>
    </row>
    <row r="316" spans="16:16" ht="15.75" customHeight="1">
      <c r="P316" s="44"/>
    </row>
    <row r="317" spans="16:16" ht="15.75" customHeight="1">
      <c r="P317" s="44"/>
    </row>
    <row r="318" spans="16:16" ht="15.75" customHeight="1">
      <c r="P318" s="44"/>
    </row>
    <row r="319" spans="16:16" ht="15.75" customHeight="1">
      <c r="P319" s="44"/>
    </row>
    <row r="320" spans="16:16" ht="15.75" customHeight="1">
      <c r="P320" s="44"/>
    </row>
    <row r="321" spans="16:16" ht="15.75" customHeight="1">
      <c r="P321" s="44"/>
    </row>
    <row r="322" spans="16:16" ht="15.75" customHeight="1">
      <c r="P322" s="44"/>
    </row>
    <row r="323" spans="16:16" ht="15.75" customHeight="1">
      <c r="P323" s="44"/>
    </row>
    <row r="324" spans="16:16" ht="15.75" customHeight="1">
      <c r="P324" s="44"/>
    </row>
    <row r="325" spans="16:16" ht="15.75" customHeight="1">
      <c r="P325" s="44"/>
    </row>
    <row r="326" spans="16:16" ht="15.75" customHeight="1">
      <c r="P326" s="44"/>
    </row>
    <row r="327" spans="16:16" ht="15.75" customHeight="1">
      <c r="P327" s="44"/>
    </row>
    <row r="328" spans="16:16" ht="15.75" customHeight="1">
      <c r="P328" s="44"/>
    </row>
    <row r="329" spans="16:16" ht="15.75" customHeight="1">
      <c r="P329" s="44"/>
    </row>
    <row r="330" spans="16:16" ht="15.75" customHeight="1">
      <c r="P330" s="44"/>
    </row>
    <row r="331" spans="16:16" ht="15.75" customHeight="1">
      <c r="P331" s="44"/>
    </row>
    <row r="332" spans="16:16" ht="15.75" customHeight="1">
      <c r="P332" s="44"/>
    </row>
    <row r="333" spans="16:16" ht="15.75" customHeight="1">
      <c r="P333" s="44"/>
    </row>
    <row r="334" spans="16:16" ht="15.75" customHeight="1">
      <c r="P334" s="44"/>
    </row>
    <row r="335" spans="16:16" ht="15.75" customHeight="1">
      <c r="P335" s="44"/>
    </row>
    <row r="336" spans="16:16" ht="15.75" customHeight="1">
      <c r="P336" s="44"/>
    </row>
    <row r="337" spans="16:16" ht="15.75" customHeight="1">
      <c r="P337" s="44"/>
    </row>
    <row r="338" spans="16:16" ht="15.75" customHeight="1">
      <c r="P338" s="44"/>
    </row>
    <row r="339" spans="16:16" ht="15.75" customHeight="1">
      <c r="P339" s="44"/>
    </row>
    <row r="340" spans="16:16" ht="15.75" customHeight="1">
      <c r="P340" s="44"/>
    </row>
    <row r="341" spans="16:16" ht="15.75" customHeight="1">
      <c r="P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6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P422" s="72"/>
    </row>
  </sheetData>
  <mergeCells count="11">
    <mergeCell ref="AW10:BE10"/>
    <mergeCell ref="B10:J10"/>
    <mergeCell ref="K10:S10"/>
    <mergeCell ref="U10:AC10"/>
    <mergeCell ref="AD10:AL10"/>
    <mergeCell ref="AN10:AV10"/>
    <mergeCell ref="N5:O5"/>
    <mergeCell ref="B8:BE8"/>
    <mergeCell ref="B9:S9"/>
    <mergeCell ref="U9:AL9"/>
    <mergeCell ref="AN9:BE9"/>
  </mergeCells>
  <pageMargins left="0.69930555555555596" right="0.69930555555555596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J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0" width="4.28515625" style="44" customWidth="1"/>
    <col min="11" max="16" width="9.85546875" style="44" customWidth="1"/>
    <col min="17" max="17" width="9.85546875" style="71" customWidth="1"/>
    <col min="18" max="18" width="9.85546875" style="44" customWidth="1"/>
    <col min="19" max="19" width="7.140625" style="44" customWidth="1"/>
    <col min="20" max="16384" width="9.140625" style="44"/>
  </cols>
  <sheetData>
    <row r="1" spans="1:36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112"/>
    </row>
    <row r="2" spans="1:36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112"/>
    </row>
    <row r="3" spans="1:36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112"/>
    </row>
    <row r="4" spans="1:36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25</v>
      </c>
      <c r="O4" s="42"/>
      <c r="P4" s="42"/>
      <c r="Q4" s="42"/>
      <c r="R4" s="42"/>
      <c r="S4" s="47"/>
      <c r="T4" s="112"/>
    </row>
    <row r="5" spans="1:36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43432</v>
      </c>
      <c r="O5" s="145"/>
      <c r="P5" s="42"/>
      <c r="Q5" s="42"/>
      <c r="R5" s="42"/>
      <c r="S5" s="47"/>
      <c r="T5" s="112"/>
    </row>
    <row r="6" spans="1:36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4"/>
    </row>
    <row r="8" spans="1:36" ht="15.75" customHeight="1">
      <c r="B8" s="146" t="s">
        <v>60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8"/>
    </row>
    <row r="9" spans="1:36" ht="15.75" customHeight="1">
      <c r="B9" s="149" t="s">
        <v>54</v>
      </c>
      <c r="C9" s="150"/>
      <c r="D9" s="150"/>
      <c r="E9" s="150"/>
      <c r="F9" s="150"/>
      <c r="G9" s="150"/>
      <c r="H9" s="150"/>
      <c r="I9" s="151"/>
      <c r="K9" s="149" t="s">
        <v>53</v>
      </c>
      <c r="L9" s="150"/>
      <c r="M9" s="150"/>
      <c r="N9" s="150"/>
      <c r="O9" s="150"/>
      <c r="P9" s="150"/>
      <c r="Q9" s="150"/>
      <c r="R9" s="151"/>
      <c r="T9" s="149" t="s">
        <v>31</v>
      </c>
      <c r="U9" s="150"/>
      <c r="V9" s="150"/>
      <c r="W9" s="150"/>
      <c r="X9" s="150"/>
      <c r="Y9" s="150"/>
      <c r="Z9" s="150"/>
      <c r="AA9" s="151"/>
      <c r="AC9" s="149" t="s">
        <v>32</v>
      </c>
      <c r="AD9" s="150"/>
      <c r="AE9" s="150"/>
      <c r="AF9" s="150"/>
      <c r="AG9" s="150"/>
      <c r="AH9" s="150"/>
      <c r="AI9" s="150"/>
      <c r="AJ9" s="151"/>
    </row>
    <row r="10" spans="1:36" s="70" customFormat="1" ht="15.75" customHeight="1"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  <c r="J10" s="92"/>
      <c r="K10" s="146" t="s">
        <v>34</v>
      </c>
      <c r="L10" s="147"/>
      <c r="M10" s="147"/>
      <c r="N10" s="148"/>
      <c r="O10" s="146" t="s">
        <v>35</v>
      </c>
      <c r="P10" s="147"/>
      <c r="Q10" s="147"/>
      <c r="R10" s="148"/>
      <c r="S10" s="92"/>
      <c r="T10" s="146" t="s">
        <v>34</v>
      </c>
      <c r="U10" s="147"/>
      <c r="V10" s="147"/>
      <c r="W10" s="148"/>
      <c r="X10" s="146" t="s">
        <v>35</v>
      </c>
      <c r="Y10" s="147"/>
      <c r="Z10" s="147"/>
      <c r="AA10" s="148"/>
      <c r="AC10" s="146" t="s">
        <v>34</v>
      </c>
      <c r="AD10" s="147"/>
      <c r="AE10" s="147"/>
      <c r="AF10" s="148"/>
      <c r="AG10" s="146" t="s">
        <v>35</v>
      </c>
      <c r="AH10" s="147"/>
      <c r="AI10" s="147"/>
      <c r="AJ10" s="148"/>
    </row>
    <row r="11" spans="1:36" ht="15.75" customHeight="1"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6"/>
      <c r="K11" s="53" t="s">
        <v>36</v>
      </c>
      <c r="L11" s="54" t="s">
        <v>37</v>
      </c>
      <c r="M11" s="54" t="s">
        <v>38</v>
      </c>
      <c r="N11" s="55" t="s">
        <v>39</v>
      </c>
      <c r="O11" s="53" t="s">
        <v>36</v>
      </c>
      <c r="P11" s="54" t="s">
        <v>37</v>
      </c>
      <c r="Q11" s="54" t="s">
        <v>38</v>
      </c>
      <c r="R11" s="55" t="s">
        <v>39</v>
      </c>
      <c r="S11" s="56"/>
      <c r="T11" s="53" t="s">
        <v>36</v>
      </c>
      <c r="U11" s="54" t="s">
        <v>37</v>
      </c>
      <c r="V11" s="54" t="s">
        <v>38</v>
      </c>
      <c r="W11" s="55" t="s">
        <v>39</v>
      </c>
      <c r="X11" s="53" t="s">
        <v>36</v>
      </c>
      <c r="Y11" s="54" t="s">
        <v>37</v>
      </c>
      <c r="Z11" s="54" t="s">
        <v>38</v>
      </c>
      <c r="AA11" s="55" t="s">
        <v>39</v>
      </c>
      <c r="AC11" s="53" t="s">
        <v>36</v>
      </c>
      <c r="AD11" s="54" t="s">
        <v>37</v>
      </c>
      <c r="AE11" s="54" t="s">
        <v>38</v>
      </c>
      <c r="AF11" s="55" t="s">
        <v>39</v>
      </c>
      <c r="AG11" s="53" t="s">
        <v>36</v>
      </c>
      <c r="AH11" s="54" t="s">
        <v>37</v>
      </c>
      <c r="AI11" s="54" t="s">
        <v>38</v>
      </c>
      <c r="AJ11" s="55" t="s">
        <v>39</v>
      </c>
    </row>
    <row r="12" spans="1:36" ht="15.75" customHeight="1">
      <c r="A12" s="57">
        <v>0.22916666666666699</v>
      </c>
      <c r="B12" s="93">
        <v>0</v>
      </c>
      <c r="C12" s="94">
        <v>17</v>
      </c>
      <c r="D12" s="94">
        <v>1</v>
      </c>
      <c r="E12" s="55">
        <f t="shared" ref="E12:E37" si="0">SUM(B12:D12)</f>
        <v>18</v>
      </c>
      <c r="F12" s="93">
        <v>0</v>
      </c>
      <c r="G12" s="94">
        <v>5</v>
      </c>
      <c r="H12" s="94">
        <v>0</v>
      </c>
      <c r="I12" s="55">
        <f t="shared" ref="I12:I37" si="1">SUM(F12:H12)</f>
        <v>5</v>
      </c>
      <c r="J12" s="56"/>
      <c r="K12" s="93">
        <v>0</v>
      </c>
      <c r="L12" s="94">
        <v>0</v>
      </c>
      <c r="M12" s="94">
        <v>3</v>
      </c>
      <c r="N12" s="55">
        <v>3</v>
      </c>
      <c r="O12" s="93">
        <v>0</v>
      </c>
      <c r="P12" s="94">
        <v>0</v>
      </c>
      <c r="Q12" s="94">
        <v>6</v>
      </c>
      <c r="R12" s="55">
        <v>6</v>
      </c>
      <c r="S12" s="56"/>
      <c r="T12" s="93">
        <v>0</v>
      </c>
      <c r="U12" s="94">
        <v>0</v>
      </c>
      <c r="V12" s="94">
        <v>0</v>
      </c>
      <c r="W12" s="55">
        <f t="shared" ref="W12:W37" si="2">SUM(T12:V12)</f>
        <v>0</v>
      </c>
      <c r="X12" s="93">
        <v>0</v>
      </c>
      <c r="Y12" s="94">
        <v>0</v>
      </c>
      <c r="Z12" s="94">
        <v>0</v>
      </c>
      <c r="AA12" s="55">
        <f t="shared" ref="AA12:AA37" si="3">SUM(X12:Z12)</f>
        <v>0</v>
      </c>
      <c r="AC12" s="93">
        <v>0</v>
      </c>
      <c r="AD12" s="94">
        <v>0</v>
      </c>
      <c r="AE12" s="94">
        <v>14</v>
      </c>
      <c r="AF12" s="55">
        <f t="shared" ref="AF12:AF37" si="4">SUM(AC12:AE12)</f>
        <v>14</v>
      </c>
      <c r="AG12" s="93">
        <v>0</v>
      </c>
      <c r="AH12" s="94">
        <v>0</v>
      </c>
      <c r="AI12" s="94">
        <v>8</v>
      </c>
      <c r="AJ12" s="55">
        <f t="shared" ref="AJ12:AJ37" si="5">SUM(AG12:AI12)</f>
        <v>8</v>
      </c>
    </row>
    <row r="13" spans="1:36" ht="15.75" customHeight="1">
      <c r="A13" s="58">
        <f t="shared" ref="A13:A18" si="6">A12+"00:15"</f>
        <v>0.23958333333333365</v>
      </c>
      <c r="B13" s="95">
        <v>0</v>
      </c>
      <c r="C13" s="96">
        <v>17</v>
      </c>
      <c r="D13" s="96">
        <v>0</v>
      </c>
      <c r="E13" s="61">
        <f t="shared" si="0"/>
        <v>17</v>
      </c>
      <c r="F13" s="95">
        <v>0</v>
      </c>
      <c r="G13" s="96">
        <v>13</v>
      </c>
      <c r="H13" s="96">
        <v>0</v>
      </c>
      <c r="I13" s="61">
        <f t="shared" si="1"/>
        <v>13</v>
      </c>
      <c r="J13" s="56"/>
      <c r="K13" s="95">
        <v>0</v>
      </c>
      <c r="L13" s="96">
        <v>0</v>
      </c>
      <c r="M13" s="96">
        <v>6</v>
      </c>
      <c r="N13" s="61">
        <v>6</v>
      </c>
      <c r="O13" s="95">
        <v>0</v>
      </c>
      <c r="P13" s="96">
        <v>0</v>
      </c>
      <c r="Q13" s="96">
        <v>4</v>
      </c>
      <c r="R13" s="61">
        <v>4</v>
      </c>
      <c r="S13" s="56"/>
      <c r="T13" s="95">
        <v>0</v>
      </c>
      <c r="U13" s="96">
        <v>1</v>
      </c>
      <c r="V13" s="96">
        <v>0</v>
      </c>
      <c r="W13" s="61">
        <f t="shared" si="2"/>
        <v>1</v>
      </c>
      <c r="X13" s="95">
        <v>0</v>
      </c>
      <c r="Y13" s="96">
        <v>0</v>
      </c>
      <c r="Z13" s="96">
        <v>0</v>
      </c>
      <c r="AA13" s="61">
        <f t="shared" si="3"/>
        <v>0</v>
      </c>
      <c r="AC13" s="95">
        <v>0</v>
      </c>
      <c r="AD13" s="96">
        <v>0</v>
      </c>
      <c r="AE13" s="96">
        <v>16</v>
      </c>
      <c r="AF13" s="61">
        <f t="shared" si="4"/>
        <v>16</v>
      </c>
      <c r="AG13" s="95">
        <v>0</v>
      </c>
      <c r="AH13" s="96">
        <v>0</v>
      </c>
      <c r="AI13" s="96">
        <v>10</v>
      </c>
      <c r="AJ13" s="61">
        <f t="shared" si="5"/>
        <v>10</v>
      </c>
    </row>
    <row r="14" spans="1:36" ht="15.75" customHeight="1">
      <c r="A14" s="83" t="s">
        <v>40</v>
      </c>
      <c r="B14" s="63">
        <f t="shared" ref="B14:H14" si="7">SUM(B12:B13)</f>
        <v>0</v>
      </c>
      <c r="C14" s="64">
        <f t="shared" si="7"/>
        <v>34</v>
      </c>
      <c r="D14" s="64">
        <f t="shared" si="7"/>
        <v>1</v>
      </c>
      <c r="E14" s="65">
        <f t="shared" si="0"/>
        <v>35</v>
      </c>
      <c r="F14" s="63">
        <f t="shared" si="7"/>
        <v>0</v>
      </c>
      <c r="G14" s="64">
        <f t="shared" si="7"/>
        <v>18</v>
      </c>
      <c r="H14" s="64">
        <f t="shared" si="7"/>
        <v>0</v>
      </c>
      <c r="I14" s="65">
        <f t="shared" si="1"/>
        <v>18</v>
      </c>
      <c r="J14" s="56"/>
      <c r="K14" s="63">
        <v>0</v>
      </c>
      <c r="L14" s="64">
        <v>0</v>
      </c>
      <c r="M14" s="64">
        <v>9</v>
      </c>
      <c r="N14" s="65">
        <v>9</v>
      </c>
      <c r="O14" s="63">
        <v>0</v>
      </c>
      <c r="P14" s="64">
        <v>0</v>
      </c>
      <c r="Q14" s="64">
        <v>10</v>
      </c>
      <c r="R14" s="65">
        <v>10</v>
      </c>
      <c r="S14" s="56"/>
      <c r="T14" s="63">
        <f t="shared" ref="T14:V14" si="8">SUM(T12:T13)</f>
        <v>0</v>
      </c>
      <c r="U14" s="64">
        <f t="shared" si="8"/>
        <v>1</v>
      </c>
      <c r="V14" s="64">
        <f t="shared" si="8"/>
        <v>0</v>
      </c>
      <c r="W14" s="65">
        <f t="shared" si="2"/>
        <v>1</v>
      </c>
      <c r="X14" s="63">
        <f t="shared" ref="X14:Z14" si="9">SUM(X12:X13)</f>
        <v>0</v>
      </c>
      <c r="Y14" s="64">
        <f t="shared" si="9"/>
        <v>0</v>
      </c>
      <c r="Z14" s="64">
        <f t="shared" si="9"/>
        <v>0</v>
      </c>
      <c r="AA14" s="65">
        <f t="shared" si="3"/>
        <v>0</v>
      </c>
      <c r="AC14" s="63">
        <f t="shared" ref="AC14" si="10">SUM(AC12:AC13)</f>
        <v>0</v>
      </c>
      <c r="AD14" s="64">
        <f t="shared" ref="AD14" si="11">SUM(AD12:AD13)</f>
        <v>0</v>
      </c>
      <c r="AE14" s="64">
        <f t="shared" ref="AE14" si="12">SUM(AE12:AE13)</f>
        <v>30</v>
      </c>
      <c r="AF14" s="65">
        <f t="shared" si="4"/>
        <v>30</v>
      </c>
      <c r="AG14" s="63">
        <f t="shared" ref="AG14" si="13">SUM(AG12:AG13)</f>
        <v>0</v>
      </c>
      <c r="AH14" s="64">
        <f t="shared" ref="AH14" si="14">SUM(AH12:AH13)</f>
        <v>0</v>
      </c>
      <c r="AI14" s="64">
        <f t="shared" ref="AI14" si="15">SUM(AI12:AI13)</f>
        <v>18</v>
      </c>
      <c r="AJ14" s="65">
        <f t="shared" si="5"/>
        <v>18</v>
      </c>
    </row>
    <row r="15" spans="1:36" ht="15.75" customHeight="1">
      <c r="A15" s="58">
        <f>A13+"00:15"</f>
        <v>0.25000000000000033</v>
      </c>
      <c r="B15" s="93">
        <v>0</v>
      </c>
      <c r="C15" s="94">
        <v>55</v>
      </c>
      <c r="D15" s="94">
        <v>0</v>
      </c>
      <c r="E15" s="55">
        <f t="shared" si="0"/>
        <v>55</v>
      </c>
      <c r="F15" s="93">
        <v>0</v>
      </c>
      <c r="G15" s="94">
        <v>29</v>
      </c>
      <c r="H15" s="94">
        <v>0</v>
      </c>
      <c r="I15" s="55">
        <f t="shared" si="1"/>
        <v>29</v>
      </c>
      <c r="J15" s="56"/>
      <c r="K15" s="93">
        <v>0</v>
      </c>
      <c r="L15" s="94">
        <v>2</v>
      </c>
      <c r="M15" s="94">
        <v>7</v>
      </c>
      <c r="N15" s="55">
        <v>9</v>
      </c>
      <c r="O15" s="93">
        <v>0</v>
      </c>
      <c r="P15" s="94">
        <v>0</v>
      </c>
      <c r="Q15" s="94">
        <v>6</v>
      </c>
      <c r="R15" s="55">
        <v>6</v>
      </c>
      <c r="S15" s="56"/>
      <c r="T15" s="93">
        <v>0</v>
      </c>
      <c r="U15" s="94">
        <v>0</v>
      </c>
      <c r="V15" s="94">
        <v>0</v>
      </c>
      <c r="W15" s="55">
        <f t="shared" si="2"/>
        <v>0</v>
      </c>
      <c r="X15" s="93">
        <v>0</v>
      </c>
      <c r="Y15" s="94">
        <v>0</v>
      </c>
      <c r="Z15" s="94">
        <v>0</v>
      </c>
      <c r="AA15" s="55">
        <f t="shared" si="3"/>
        <v>0</v>
      </c>
      <c r="AC15" s="93">
        <v>0</v>
      </c>
      <c r="AD15" s="94">
        <v>0</v>
      </c>
      <c r="AE15" s="94">
        <v>21</v>
      </c>
      <c r="AF15" s="55">
        <f t="shared" si="4"/>
        <v>21</v>
      </c>
      <c r="AG15" s="93">
        <v>0</v>
      </c>
      <c r="AH15" s="94">
        <v>0</v>
      </c>
      <c r="AI15" s="94">
        <v>13</v>
      </c>
      <c r="AJ15" s="55">
        <f t="shared" si="5"/>
        <v>13</v>
      </c>
    </row>
    <row r="16" spans="1:36" ht="15.75" customHeight="1">
      <c r="A16" s="58">
        <f t="shared" si="6"/>
        <v>0.26041666666666702</v>
      </c>
      <c r="B16" s="95">
        <v>0</v>
      </c>
      <c r="C16" s="96">
        <v>41</v>
      </c>
      <c r="D16" s="96">
        <v>0</v>
      </c>
      <c r="E16" s="61">
        <f t="shared" si="0"/>
        <v>41</v>
      </c>
      <c r="F16" s="95">
        <v>0</v>
      </c>
      <c r="G16" s="96">
        <v>22</v>
      </c>
      <c r="H16" s="96">
        <v>0</v>
      </c>
      <c r="I16" s="61">
        <f t="shared" si="1"/>
        <v>22</v>
      </c>
      <c r="J16" s="56"/>
      <c r="K16" s="95">
        <v>0</v>
      </c>
      <c r="L16" s="96">
        <v>0</v>
      </c>
      <c r="M16" s="96">
        <v>4</v>
      </c>
      <c r="N16" s="61">
        <v>4</v>
      </c>
      <c r="O16" s="95">
        <v>0</v>
      </c>
      <c r="P16" s="96">
        <v>0</v>
      </c>
      <c r="Q16" s="96">
        <v>7</v>
      </c>
      <c r="R16" s="61">
        <v>7</v>
      </c>
      <c r="S16" s="56"/>
      <c r="T16" s="95">
        <v>0</v>
      </c>
      <c r="U16" s="96">
        <v>0</v>
      </c>
      <c r="V16" s="96">
        <v>0</v>
      </c>
      <c r="W16" s="61">
        <f t="shared" si="2"/>
        <v>0</v>
      </c>
      <c r="X16" s="95">
        <v>0</v>
      </c>
      <c r="Y16" s="96">
        <v>0</v>
      </c>
      <c r="Z16" s="96">
        <v>0</v>
      </c>
      <c r="AA16" s="61">
        <f t="shared" si="3"/>
        <v>0</v>
      </c>
      <c r="AC16" s="95">
        <v>0</v>
      </c>
      <c r="AD16" s="96">
        <v>0</v>
      </c>
      <c r="AE16" s="96">
        <v>24</v>
      </c>
      <c r="AF16" s="61">
        <f t="shared" si="4"/>
        <v>24</v>
      </c>
      <c r="AG16" s="95">
        <v>0</v>
      </c>
      <c r="AH16" s="96">
        <v>0</v>
      </c>
      <c r="AI16" s="96">
        <v>18</v>
      </c>
      <c r="AJ16" s="61">
        <f t="shared" si="5"/>
        <v>18</v>
      </c>
    </row>
    <row r="17" spans="1:36" ht="15.75" customHeight="1">
      <c r="A17" s="58">
        <f t="shared" si="6"/>
        <v>0.2708333333333337</v>
      </c>
      <c r="B17" s="95">
        <v>0</v>
      </c>
      <c r="C17" s="96">
        <v>89</v>
      </c>
      <c r="D17" s="96">
        <v>0</v>
      </c>
      <c r="E17" s="61">
        <f t="shared" si="0"/>
        <v>89</v>
      </c>
      <c r="F17" s="95">
        <v>0</v>
      </c>
      <c r="G17" s="96">
        <v>29</v>
      </c>
      <c r="H17" s="96">
        <v>0</v>
      </c>
      <c r="I17" s="61">
        <f t="shared" si="1"/>
        <v>29</v>
      </c>
      <c r="J17" s="56"/>
      <c r="K17" s="95">
        <v>0</v>
      </c>
      <c r="L17" s="96">
        <v>1</v>
      </c>
      <c r="M17" s="96">
        <v>5</v>
      </c>
      <c r="N17" s="61">
        <v>6</v>
      </c>
      <c r="O17" s="95">
        <v>0</v>
      </c>
      <c r="P17" s="96">
        <v>0</v>
      </c>
      <c r="Q17" s="96">
        <v>11</v>
      </c>
      <c r="R17" s="61">
        <v>11</v>
      </c>
      <c r="S17" s="56"/>
      <c r="T17" s="95">
        <v>0</v>
      </c>
      <c r="U17" s="96">
        <v>0</v>
      </c>
      <c r="V17" s="96">
        <v>0</v>
      </c>
      <c r="W17" s="61">
        <f t="shared" si="2"/>
        <v>0</v>
      </c>
      <c r="X17" s="95">
        <v>0</v>
      </c>
      <c r="Y17" s="96">
        <v>0</v>
      </c>
      <c r="Z17" s="96">
        <v>0</v>
      </c>
      <c r="AA17" s="61">
        <f t="shared" si="3"/>
        <v>0</v>
      </c>
      <c r="AC17" s="95">
        <v>0</v>
      </c>
      <c r="AD17" s="96">
        <v>1</v>
      </c>
      <c r="AE17" s="96">
        <v>22</v>
      </c>
      <c r="AF17" s="61">
        <f t="shared" si="4"/>
        <v>23</v>
      </c>
      <c r="AG17" s="95">
        <v>0</v>
      </c>
      <c r="AH17" s="96">
        <v>0</v>
      </c>
      <c r="AI17" s="96">
        <v>39</v>
      </c>
      <c r="AJ17" s="61">
        <f t="shared" si="5"/>
        <v>39</v>
      </c>
    </row>
    <row r="18" spans="1:36" ht="15.75" customHeight="1">
      <c r="A18" s="58">
        <f t="shared" si="6"/>
        <v>0.28125000000000039</v>
      </c>
      <c r="B18" s="97">
        <v>0</v>
      </c>
      <c r="C18" s="98">
        <v>56</v>
      </c>
      <c r="D18" s="98">
        <v>1</v>
      </c>
      <c r="E18" s="68">
        <f t="shared" si="0"/>
        <v>57</v>
      </c>
      <c r="F18" s="97">
        <v>0</v>
      </c>
      <c r="G18" s="98">
        <v>26</v>
      </c>
      <c r="H18" s="98">
        <v>1</v>
      </c>
      <c r="I18" s="68">
        <f t="shared" si="1"/>
        <v>27</v>
      </c>
      <c r="J18" s="56"/>
      <c r="K18" s="97">
        <v>0</v>
      </c>
      <c r="L18" s="98">
        <v>2</v>
      </c>
      <c r="M18" s="98">
        <v>8</v>
      </c>
      <c r="N18" s="68">
        <v>10</v>
      </c>
      <c r="O18" s="97">
        <v>0</v>
      </c>
      <c r="P18" s="98">
        <v>0</v>
      </c>
      <c r="Q18" s="98">
        <v>14</v>
      </c>
      <c r="R18" s="68">
        <v>14</v>
      </c>
      <c r="S18" s="56"/>
      <c r="T18" s="97">
        <v>0</v>
      </c>
      <c r="U18" s="98">
        <v>1</v>
      </c>
      <c r="V18" s="98">
        <v>0</v>
      </c>
      <c r="W18" s="68">
        <f t="shared" si="2"/>
        <v>1</v>
      </c>
      <c r="X18" s="97">
        <v>0</v>
      </c>
      <c r="Y18" s="98">
        <v>0</v>
      </c>
      <c r="Z18" s="98">
        <v>0</v>
      </c>
      <c r="AA18" s="68">
        <f t="shared" si="3"/>
        <v>0</v>
      </c>
      <c r="AC18" s="97">
        <v>0</v>
      </c>
      <c r="AD18" s="98">
        <v>0</v>
      </c>
      <c r="AE18" s="98">
        <v>47</v>
      </c>
      <c r="AF18" s="68">
        <f t="shared" si="4"/>
        <v>47</v>
      </c>
      <c r="AG18" s="97">
        <v>0</v>
      </c>
      <c r="AH18" s="98">
        <v>0</v>
      </c>
      <c r="AI18" s="98">
        <v>21</v>
      </c>
      <c r="AJ18" s="68">
        <f t="shared" si="5"/>
        <v>21</v>
      </c>
    </row>
    <row r="19" spans="1:36" ht="15.75" customHeight="1">
      <c r="A19" s="89" t="s">
        <v>41</v>
      </c>
      <c r="B19" s="99">
        <f t="shared" ref="B19:H19" si="16">SUM(B15:B18)</f>
        <v>0</v>
      </c>
      <c r="C19" s="100">
        <f t="shared" si="16"/>
        <v>241</v>
      </c>
      <c r="D19" s="100">
        <f t="shared" si="16"/>
        <v>1</v>
      </c>
      <c r="E19" s="65">
        <f t="shared" si="0"/>
        <v>242</v>
      </c>
      <c r="F19" s="99">
        <f t="shared" si="16"/>
        <v>0</v>
      </c>
      <c r="G19" s="100">
        <f t="shared" si="16"/>
        <v>106</v>
      </c>
      <c r="H19" s="100">
        <f t="shared" si="16"/>
        <v>1</v>
      </c>
      <c r="I19" s="65">
        <f t="shared" si="1"/>
        <v>107</v>
      </c>
      <c r="J19" s="56"/>
      <c r="K19" s="99">
        <v>0</v>
      </c>
      <c r="L19" s="100">
        <v>5</v>
      </c>
      <c r="M19" s="100">
        <v>24</v>
      </c>
      <c r="N19" s="65">
        <v>29</v>
      </c>
      <c r="O19" s="99">
        <v>0</v>
      </c>
      <c r="P19" s="100">
        <v>0</v>
      </c>
      <c r="Q19" s="100">
        <v>38</v>
      </c>
      <c r="R19" s="65">
        <v>38</v>
      </c>
      <c r="S19" s="56"/>
      <c r="T19" s="99">
        <f t="shared" ref="T19:V19" si="17">SUM(T15:T18)</f>
        <v>0</v>
      </c>
      <c r="U19" s="100">
        <f t="shared" si="17"/>
        <v>1</v>
      </c>
      <c r="V19" s="100">
        <f t="shared" si="17"/>
        <v>0</v>
      </c>
      <c r="W19" s="65">
        <f t="shared" si="2"/>
        <v>1</v>
      </c>
      <c r="X19" s="99">
        <f t="shared" ref="X19:Z19" si="18">SUM(X15:X18)</f>
        <v>0</v>
      </c>
      <c r="Y19" s="100">
        <f t="shared" si="18"/>
        <v>0</v>
      </c>
      <c r="Z19" s="100">
        <f t="shared" si="18"/>
        <v>0</v>
      </c>
      <c r="AA19" s="65">
        <f t="shared" si="3"/>
        <v>0</v>
      </c>
      <c r="AC19" s="99">
        <f t="shared" ref="AC19" si="19">SUM(AC15:AC18)</f>
        <v>0</v>
      </c>
      <c r="AD19" s="100">
        <f t="shared" ref="AD19" si="20">SUM(AD15:AD18)</f>
        <v>1</v>
      </c>
      <c r="AE19" s="100">
        <f t="shared" ref="AE19" si="21">SUM(AE15:AE18)</f>
        <v>114</v>
      </c>
      <c r="AF19" s="65">
        <f t="shared" si="4"/>
        <v>115</v>
      </c>
      <c r="AG19" s="99">
        <f t="shared" ref="AG19" si="22">SUM(AG15:AG18)</f>
        <v>0</v>
      </c>
      <c r="AH19" s="100">
        <f t="shared" ref="AH19" si="23">SUM(AH15:AH18)</f>
        <v>0</v>
      </c>
      <c r="AI19" s="100">
        <f t="shared" ref="AI19" si="24">SUM(AI15:AI18)</f>
        <v>91</v>
      </c>
      <c r="AJ19" s="65">
        <f t="shared" si="5"/>
        <v>91</v>
      </c>
    </row>
    <row r="20" spans="1:36" ht="15.75" customHeight="1">
      <c r="A20" s="58">
        <f>A18+"00:15"</f>
        <v>0.29166666666666707</v>
      </c>
      <c r="B20" s="93">
        <v>0</v>
      </c>
      <c r="C20" s="94">
        <v>90</v>
      </c>
      <c r="D20" s="94">
        <v>1</v>
      </c>
      <c r="E20" s="55">
        <f t="shared" si="0"/>
        <v>91</v>
      </c>
      <c r="F20" s="93">
        <v>0</v>
      </c>
      <c r="G20" s="94">
        <v>30</v>
      </c>
      <c r="H20" s="94">
        <v>0</v>
      </c>
      <c r="I20" s="55">
        <f t="shared" si="1"/>
        <v>30</v>
      </c>
      <c r="J20" s="56"/>
      <c r="K20" s="93">
        <v>0</v>
      </c>
      <c r="L20" s="94">
        <v>1</v>
      </c>
      <c r="M20" s="94">
        <v>15</v>
      </c>
      <c r="N20" s="55">
        <v>16</v>
      </c>
      <c r="O20" s="93">
        <v>0</v>
      </c>
      <c r="P20" s="94">
        <v>0</v>
      </c>
      <c r="Q20" s="94">
        <v>22</v>
      </c>
      <c r="R20" s="55">
        <v>22</v>
      </c>
      <c r="S20" s="56"/>
      <c r="T20" s="93">
        <v>0</v>
      </c>
      <c r="U20" s="94">
        <v>0</v>
      </c>
      <c r="V20" s="94">
        <v>0</v>
      </c>
      <c r="W20" s="55">
        <f t="shared" si="2"/>
        <v>0</v>
      </c>
      <c r="X20" s="93">
        <v>0</v>
      </c>
      <c r="Y20" s="94">
        <v>0</v>
      </c>
      <c r="Z20" s="94">
        <v>0</v>
      </c>
      <c r="AA20" s="55">
        <f t="shared" si="3"/>
        <v>0</v>
      </c>
      <c r="AC20" s="93">
        <v>0</v>
      </c>
      <c r="AD20" s="94">
        <v>0</v>
      </c>
      <c r="AE20" s="94">
        <v>57</v>
      </c>
      <c r="AF20" s="55">
        <f t="shared" si="4"/>
        <v>57</v>
      </c>
      <c r="AG20" s="93">
        <v>0</v>
      </c>
      <c r="AH20" s="94">
        <v>0</v>
      </c>
      <c r="AI20" s="94">
        <v>40</v>
      </c>
      <c r="AJ20" s="55">
        <f t="shared" si="5"/>
        <v>40</v>
      </c>
    </row>
    <row r="21" spans="1:36" ht="15.75" customHeight="1">
      <c r="A21" s="58">
        <f t="shared" ref="A21:A23" si="25">A20+"00:15"</f>
        <v>0.30208333333333376</v>
      </c>
      <c r="B21" s="95">
        <v>0</v>
      </c>
      <c r="C21" s="96">
        <v>102</v>
      </c>
      <c r="D21" s="96">
        <v>0</v>
      </c>
      <c r="E21" s="61">
        <f t="shared" si="0"/>
        <v>102</v>
      </c>
      <c r="F21" s="95">
        <v>0</v>
      </c>
      <c r="G21" s="96">
        <v>41</v>
      </c>
      <c r="H21" s="96">
        <v>0</v>
      </c>
      <c r="I21" s="61">
        <f t="shared" si="1"/>
        <v>41</v>
      </c>
      <c r="J21" s="56"/>
      <c r="K21" s="95">
        <v>0</v>
      </c>
      <c r="L21" s="96">
        <v>1</v>
      </c>
      <c r="M21" s="96">
        <v>14</v>
      </c>
      <c r="N21" s="61">
        <v>15</v>
      </c>
      <c r="O21" s="95">
        <v>0</v>
      </c>
      <c r="P21" s="96">
        <v>1</v>
      </c>
      <c r="Q21" s="96">
        <v>43</v>
      </c>
      <c r="R21" s="61">
        <v>44</v>
      </c>
      <c r="S21" s="56"/>
      <c r="T21" s="95">
        <v>0</v>
      </c>
      <c r="U21" s="96">
        <v>1</v>
      </c>
      <c r="V21" s="96">
        <v>0</v>
      </c>
      <c r="W21" s="61">
        <f t="shared" si="2"/>
        <v>1</v>
      </c>
      <c r="X21" s="95">
        <v>0</v>
      </c>
      <c r="Y21" s="96">
        <v>0</v>
      </c>
      <c r="Z21" s="96">
        <v>0</v>
      </c>
      <c r="AA21" s="61">
        <f t="shared" si="3"/>
        <v>0</v>
      </c>
      <c r="AC21" s="95">
        <v>0</v>
      </c>
      <c r="AD21" s="96">
        <v>0</v>
      </c>
      <c r="AE21" s="96">
        <v>68</v>
      </c>
      <c r="AF21" s="61">
        <f t="shared" si="4"/>
        <v>68</v>
      </c>
      <c r="AG21" s="95">
        <v>0</v>
      </c>
      <c r="AH21" s="96">
        <v>0</v>
      </c>
      <c r="AI21" s="96">
        <v>61</v>
      </c>
      <c r="AJ21" s="61">
        <f t="shared" si="5"/>
        <v>61</v>
      </c>
    </row>
    <row r="22" spans="1:36" ht="15.75" customHeight="1">
      <c r="A22" s="58">
        <f t="shared" si="25"/>
        <v>0.31250000000000044</v>
      </c>
      <c r="B22" s="95">
        <v>0</v>
      </c>
      <c r="C22" s="96">
        <v>148</v>
      </c>
      <c r="D22" s="96">
        <v>0</v>
      </c>
      <c r="E22" s="61">
        <f t="shared" si="0"/>
        <v>148</v>
      </c>
      <c r="F22" s="95">
        <v>0</v>
      </c>
      <c r="G22" s="96">
        <v>48</v>
      </c>
      <c r="H22" s="96">
        <v>1</v>
      </c>
      <c r="I22" s="61">
        <f t="shared" si="1"/>
        <v>49</v>
      </c>
      <c r="J22" s="56"/>
      <c r="K22" s="95">
        <v>0</v>
      </c>
      <c r="L22" s="96">
        <v>2</v>
      </c>
      <c r="M22" s="96">
        <v>23</v>
      </c>
      <c r="N22" s="61">
        <v>25</v>
      </c>
      <c r="O22" s="95">
        <v>0</v>
      </c>
      <c r="P22" s="96">
        <v>0</v>
      </c>
      <c r="Q22" s="96">
        <v>22</v>
      </c>
      <c r="R22" s="61">
        <v>22</v>
      </c>
      <c r="S22" s="56"/>
      <c r="T22" s="95">
        <v>0</v>
      </c>
      <c r="U22" s="96">
        <v>1</v>
      </c>
      <c r="V22" s="96">
        <v>0</v>
      </c>
      <c r="W22" s="61">
        <f t="shared" si="2"/>
        <v>1</v>
      </c>
      <c r="X22" s="95">
        <v>0</v>
      </c>
      <c r="Y22" s="96">
        <v>0</v>
      </c>
      <c r="Z22" s="96">
        <v>0</v>
      </c>
      <c r="AA22" s="61">
        <f t="shared" si="3"/>
        <v>0</v>
      </c>
      <c r="AC22" s="95">
        <v>0</v>
      </c>
      <c r="AD22" s="96">
        <v>0</v>
      </c>
      <c r="AE22" s="96">
        <v>95</v>
      </c>
      <c r="AF22" s="61">
        <f t="shared" si="4"/>
        <v>95</v>
      </c>
      <c r="AG22" s="95">
        <v>0</v>
      </c>
      <c r="AH22" s="96">
        <v>0</v>
      </c>
      <c r="AI22" s="96">
        <v>64</v>
      </c>
      <c r="AJ22" s="61">
        <f t="shared" si="5"/>
        <v>64</v>
      </c>
    </row>
    <row r="23" spans="1:36" ht="15.75" customHeight="1">
      <c r="A23" s="58">
        <f t="shared" si="25"/>
        <v>0.32291666666666713</v>
      </c>
      <c r="B23" s="97">
        <v>0</v>
      </c>
      <c r="C23" s="98">
        <v>153</v>
      </c>
      <c r="D23" s="98">
        <v>0</v>
      </c>
      <c r="E23" s="68">
        <f t="shared" si="0"/>
        <v>153</v>
      </c>
      <c r="F23" s="97">
        <v>0</v>
      </c>
      <c r="G23" s="98">
        <v>54</v>
      </c>
      <c r="H23" s="98">
        <v>0</v>
      </c>
      <c r="I23" s="68">
        <f t="shared" si="1"/>
        <v>54</v>
      </c>
      <c r="J23" s="56"/>
      <c r="K23" s="97">
        <v>0</v>
      </c>
      <c r="L23" s="98">
        <v>2</v>
      </c>
      <c r="M23" s="98">
        <v>29</v>
      </c>
      <c r="N23" s="68">
        <v>31</v>
      </c>
      <c r="O23" s="97">
        <v>0</v>
      </c>
      <c r="P23" s="98">
        <v>0</v>
      </c>
      <c r="Q23" s="98">
        <v>35</v>
      </c>
      <c r="R23" s="68">
        <v>35</v>
      </c>
      <c r="S23" s="56"/>
      <c r="T23" s="97">
        <v>0</v>
      </c>
      <c r="U23" s="98">
        <v>2</v>
      </c>
      <c r="V23" s="98">
        <v>0</v>
      </c>
      <c r="W23" s="68">
        <f t="shared" si="2"/>
        <v>2</v>
      </c>
      <c r="X23" s="97">
        <v>0</v>
      </c>
      <c r="Y23" s="98">
        <v>0</v>
      </c>
      <c r="Z23" s="98">
        <v>0</v>
      </c>
      <c r="AA23" s="68">
        <f t="shared" si="3"/>
        <v>0</v>
      </c>
      <c r="AC23" s="97">
        <v>0</v>
      </c>
      <c r="AD23" s="98">
        <v>2</v>
      </c>
      <c r="AE23" s="98">
        <v>88</v>
      </c>
      <c r="AF23" s="68">
        <f t="shared" si="4"/>
        <v>90</v>
      </c>
      <c r="AG23" s="97">
        <v>0</v>
      </c>
      <c r="AH23" s="98">
        <v>0</v>
      </c>
      <c r="AI23" s="98">
        <v>68</v>
      </c>
      <c r="AJ23" s="68">
        <f t="shared" si="5"/>
        <v>68</v>
      </c>
    </row>
    <row r="24" spans="1:36" ht="15.75" customHeight="1">
      <c r="A24" s="89" t="s">
        <v>41</v>
      </c>
      <c r="B24" s="99">
        <f t="shared" ref="B24:H24" si="26">SUM(B20:B23)</f>
        <v>0</v>
      </c>
      <c r="C24" s="100">
        <f t="shared" si="26"/>
        <v>493</v>
      </c>
      <c r="D24" s="100">
        <f t="shared" si="26"/>
        <v>1</v>
      </c>
      <c r="E24" s="65">
        <f t="shared" si="0"/>
        <v>494</v>
      </c>
      <c r="F24" s="99">
        <f t="shared" si="26"/>
        <v>0</v>
      </c>
      <c r="G24" s="100">
        <f t="shared" si="26"/>
        <v>173</v>
      </c>
      <c r="H24" s="100">
        <f t="shared" si="26"/>
        <v>1</v>
      </c>
      <c r="I24" s="65">
        <f t="shared" si="1"/>
        <v>174</v>
      </c>
      <c r="J24" s="56"/>
      <c r="K24" s="99">
        <v>0</v>
      </c>
      <c r="L24" s="100">
        <v>6</v>
      </c>
      <c r="M24" s="100">
        <v>81</v>
      </c>
      <c r="N24" s="65">
        <v>87</v>
      </c>
      <c r="O24" s="99">
        <v>0</v>
      </c>
      <c r="P24" s="100">
        <v>1</v>
      </c>
      <c r="Q24" s="100">
        <v>122</v>
      </c>
      <c r="R24" s="65">
        <v>123</v>
      </c>
      <c r="S24" s="56"/>
      <c r="T24" s="99">
        <f t="shared" ref="T24:V24" si="27">SUM(T20:T23)</f>
        <v>0</v>
      </c>
      <c r="U24" s="100">
        <f t="shared" si="27"/>
        <v>4</v>
      </c>
      <c r="V24" s="100">
        <f t="shared" si="27"/>
        <v>0</v>
      </c>
      <c r="W24" s="65">
        <f t="shared" si="2"/>
        <v>4</v>
      </c>
      <c r="X24" s="99">
        <f t="shared" ref="X24:Z24" si="28">SUM(X20:X23)</f>
        <v>0</v>
      </c>
      <c r="Y24" s="100">
        <f t="shared" si="28"/>
        <v>0</v>
      </c>
      <c r="Z24" s="100">
        <f t="shared" si="28"/>
        <v>0</v>
      </c>
      <c r="AA24" s="65">
        <f t="shared" si="3"/>
        <v>0</v>
      </c>
      <c r="AC24" s="99">
        <f t="shared" ref="AC24" si="29">SUM(AC20:AC23)</f>
        <v>0</v>
      </c>
      <c r="AD24" s="100">
        <f t="shared" ref="AD24" si="30">SUM(AD20:AD23)</f>
        <v>2</v>
      </c>
      <c r="AE24" s="100">
        <f t="shared" ref="AE24" si="31">SUM(AE20:AE23)</f>
        <v>308</v>
      </c>
      <c r="AF24" s="65">
        <f t="shared" si="4"/>
        <v>310</v>
      </c>
      <c r="AG24" s="99">
        <f t="shared" ref="AG24" si="32">SUM(AG20:AG23)</f>
        <v>0</v>
      </c>
      <c r="AH24" s="100">
        <f t="shared" ref="AH24" si="33">SUM(AH20:AH23)</f>
        <v>0</v>
      </c>
      <c r="AI24" s="100">
        <f t="shared" ref="AI24" si="34">SUM(AI20:AI23)</f>
        <v>233</v>
      </c>
      <c r="AJ24" s="65">
        <f t="shared" si="5"/>
        <v>233</v>
      </c>
    </row>
    <row r="25" spans="1:36" ht="15.75" customHeight="1">
      <c r="A25" s="58">
        <f>A23+"00:15"</f>
        <v>0.33333333333333381</v>
      </c>
      <c r="B25" s="93">
        <v>0</v>
      </c>
      <c r="C25" s="94">
        <v>113</v>
      </c>
      <c r="D25" s="94">
        <v>0</v>
      </c>
      <c r="E25" s="55">
        <f t="shared" si="0"/>
        <v>113</v>
      </c>
      <c r="F25" s="93">
        <v>0</v>
      </c>
      <c r="G25" s="94">
        <v>91</v>
      </c>
      <c r="H25" s="94">
        <v>0</v>
      </c>
      <c r="I25" s="55">
        <f t="shared" si="1"/>
        <v>91</v>
      </c>
      <c r="J25" s="56"/>
      <c r="K25" s="93">
        <v>0</v>
      </c>
      <c r="L25" s="94">
        <v>3</v>
      </c>
      <c r="M25" s="94">
        <v>26</v>
      </c>
      <c r="N25" s="55">
        <v>29</v>
      </c>
      <c r="O25" s="93">
        <v>0</v>
      </c>
      <c r="P25" s="94">
        <v>0</v>
      </c>
      <c r="Q25" s="94">
        <v>65</v>
      </c>
      <c r="R25" s="55">
        <v>65</v>
      </c>
      <c r="S25" s="56"/>
      <c r="T25" s="93">
        <v>0</v>
      </c>
      <c r="U25" s="94">
        <v>2</v>
      </c>
      <c r="V25" s="94">
        <v>0</v>
      </c>
      <c r="W25" s="55">
        <f t="shared" si="2"/>
        <v>2</v>
      </c>
      <c r="X25" s="93">
        <v>0</v>
      </c>
      <c r="Y25" s="94">
        <v>1</v>
      </c>
      <c r="Z25" s="94">
        <v>0</v>
      </c>
      <c r="AA25" s="55">
        <f t="shared" si="3"/>
        <v>1</v>
      </c>
      <c r="AC25" s="93">
        <v>0</v>
      </c>
      <c r="AD25" s="94">
        <v>2</v>
      </c>
      <c r="AE25" s="94">
        <v>83</v>
      </c>
      <c r="AF25" s="55">
        <f t="shared" si="4"/>
        <v>85</v>
      </c>
      <c r="AG25" s="93">
        <v>0</v>
      </c>
      <c r="AH25" s="94">
        <v>0</v>
      </c>
      <c r="AI25" s="94">
        <v>110</v>
      </c>
      <c r="AJ25" s="55">
        <f t="shared" si="5"/>
        <v>110</v>
      </c>
    </row>
    <row r="26" spans="1:36" ht="15.75" customHeight="1">
      <c r="A26" s="58">
        <f t="shared" ref="A26:A28" si="35">A25+"00:15"</f>
        <v>0.3437500000000005</v>
      </c>
      <c r="B26" s="95">
        <v>0</v>
      </c>
      <c r="C26" s="96">
        <v>113</v>
      </c>
      <c r="D26" s="96">
        <v>0</v>
      </c>
      <c r="E26" s="61">
        <f t="shared" si="0"/>
        <v>113</v>
      </c>
      <c r="F26" s="95">
        <v>0</v>
      </c>
      <c r="G26" s="96">
        <v>67</v>
      </c>
      <c r="H26" s="96">
        <v>1</v>
      </c>
      <c r="I26" s="61">
        <f t="shared" si="1"/>
        <v>68</v>
      </c>
      <c r="J26" s="56"/>
      <c r="K26" s="95">
        <v>0</v>
      </c>
      <c r="L26" s="96">
        <v>3</v>
      </c>
      <c r="M26" s="96">
        <v>33</v>
      </c>
      <c r="N26" s="61">
        <v>36</v>
      </c>
      <c r="O26" s="95">
        <v>0</v>
      </c>
      <c r="P26" s="96">
        <v>0</v>
      </c>
      <c r="Q26" s="96">
        <v>62</v>
      </c>
      <c r="R26" s="61">
        <v>62</v>
      </c>
      <c r="S26" s="56"/>
      <c r="T26" s="95">
        <v>0</v>
      </c>
      <c r="U26" s="96">
        <v>2</v>
      </c>
      <c r="V26" s="96">
        <v>0</v>
      </c>
      <c r="W26" s="61">
        <f t="shared" si="2"/>
        <v>2</v>
      </c>
      <c r="X26" s="95">
        <v>0</v>
      </c>
      <c r="Y26" s="96">
        <v>0</v>
      </c>
      <c r="Z26" s="96">
        <v>0</v>
      </c>
      <c r="AA26" s="61">
        <f t="shared" si="3"/>
        <v>0</v>
      </c>
      <c r="AC26" s="95">
        <v>0</v>
      </c>
      <c r="AD26" s="96">
        <v>0</v>
      </c>
      <c r="AE26" s="96">
        <v>73</v>
      </c>
      <c r="AF26" s="61">
        <f t="shared" si="4"/>
        <v>73</v>
      </c>
      <c r="AG26" s="95">
        <v>0</v>
      </c>
      <c r="AH26" s="96">
        <v>1</v>
      </c>
      <c r="AI26" s="96">
        <v>119</v>
      </c>
      <c r="AJ26" s="61">
        <f t="shared" si="5"/>
        <v>120</v>
      </c>
    </row>
    <row r="27" spans="1:36" ht="15.75" customHeight="1">
      <c r="A27" s="58">
        <f t="shared" si="35"/>
        <v>0.35416666666666718</v>
      </c>
      <c r="B27" s="95">
        <v>0</v>
      </c>
      <c r="C27" s="96">
        <v>109</v>
      </c>
      <c r="D27" s="96">
        <v>3</v>
      </c>
      <c r="E27" s="61">
        <f t="shared" si="0"/>
        <v>112</v>
      </c>
      <c r="F27" s="95">
        <v>0</v>
      </c>
      <c r="G27" s="96">
        <v>55</v>
      </c>
      <c r="H27" s="96">
        <v>1</v>
      </c>
      <c r="I27" s="61">
        <f t="shared" si="1"/>
        <v>56</v>
      </c>
      <c r="J27" s="56"/>
      <c r="K27" s="95">
        <v>0</v>
      </c>
      <c r="L27" s="96">
        <v>0</v>
      </c>
      <c r="M27" s="96">
        <v>39</v>
      </c>
      <c r="N27" s="61">
        <v>39</v>
      </c>
      <c r="O27" s="95">
        <v>0</v>
      </c>
      <c r="P27" s="96">
        <v>1</v>
      </c>
      <c r="Q27" s="96">
        <v>53</v>
      </c>
      <c r="R27" s="61">
        <v>54</v>
      </c>
      <c r="S27" s="56"/>
      <c r="T27" s="95">
        <v>0</v>
      </c>
      <c r="U27" s="96">
        <v>1</v>
      </c>
      <c r="V27" s="96">
        <v>0</v>
      </c>
      <c r="W27" s="61">
        <f t="shared" si="2"/>
        <v>1</v>
      </c>
      <c r="X27" s="95">
        <v>0</v>
      </c>
      <c r="Y27" s="96">
        <v>0</v>
      </c>
      <c r="Z27" s="96">
        <v>0</v>
      </c>
      <c r="AA27" s="61">
        <f t="shared" si="3"/>
        <v>0</v>
      </c>
      <c r="AC27" s="95">
        <v>0</v>
      </c>
      <c r="AD27" s="96">
        <v>0</v>
      </c>
      <c r="AE27" s="96">
        <v>99</v>
      </c>
      <c r="AF27" s="61">
        <f t="shared" si="4"/>
        <v>99</v>
      </c>
      <c r="AG27" s="95">
        <v>0</v>
      </c>
      <c r="AH27" s="96">
        <v>1</v>
      </c>
      <c r="AI27" s="96">
        <v>133</v>
      </c>
      <c r="AJ27" s="61">
        <f t="shared" si="5"/>
        <v>134</v>
      </c>
    </row>
    <row r="28" spans="1:36" ht="15.75" customHeight="1">
      <c r="A28" s="58">
        <f t="shared" si="35"/>
        <v>0.36458333333333387</v>
      </c>
      <c r="B28" s="97">
        <v>0</v>
      </c>
      <c r="C28" s="98">
        <v>81</v>
      </c>
      <c r="D28" s="98">
        <v>0</v>
      </c>
      <c r="E28" s="68">
        <f t="shared" si="0"/>
        <v>81</v>
      </c>
      <c r="F28" s="97">
        <v>0</v>
      </c>
      <c r="G28" s="98">
        <v>79</v>
      </c>
      <c r="H28" s="98">
        <v>0</v>
      </c>
      <c r="I28" s="68">
        <f t="shared" si="1"/>
        <v>79</v>
      </c>
      <c r="J28" s="56"/>
      <c r="K28" s="97">
        <v>0</v>
      </c>
      <c r="L28" s="98">
        <v>1</v>
      </c>
      <c r="M28" s="98">
        <v>36</v>
      </c>
      <c r="N28" s="68">
        <v>37</v>
      </c>
      <c r="O28" s="97">
        <v>0</v>
      </c>
      <c r="P28" s="98">
        <v>0</v>
      </c>
      <c r="Q28" s="98">
        <v>120</v>
      </c>
      <c r="R28" s="68">
        <v>120</v>
      </c>
      <c r="S28" s="56"/>
      <c r="T28" s="97">
        <v>0</v>
      </c>
      <c r="U28" s="98">
        <v>1</v>
      </c>
      <c r="V28" s="98">
        <v>0</v>
      </c>
      <c r="W28" s="68">
        <f t="shared" si="2"/>
        <v>1</v>
      </c>
      <c r="X28" s="97">
        <v>0</v>
      </c>
      <c r="Y28" s="98">
        <v>0</v>
      </c>
      <c r="Z28" s="98">
        <v>0</v>
      </c>
      <c r="AA28" s="68">
        <f t="shared" si="3"/>
        <v>0</v>
      </c>
      <c r="AC28" s="97">
        <v>0</v>
      </c>
      <c r="AD28" s="98">
        <v>0</v>
      </c>
      <c r="AE28" s="98">
        <v>83</v>
      </c>
      <c r="AF28" s="68">
        <f t="shared" si="4"/>
        <v>83</v>
      </c>
      <c r="AG28" s="97">
        <v>0</v>
      </c>
      <c r="AH28" s="98">
        <v>0</v>
      </c>
      <c r="AI28" s="98">
        <v>175</v>
      </c>
      <c r="AJ28" s="68">
        <f t="shared" si="5"/>
        <v>175</v>
      </c>
    </row>
    <row r="29" spans="1:36" ht="15.75" customHeight="1">
      <c r="A29" s="89" t="s">
        <v>41</v>
      </c>
      <c r="B29" s="99">
        <f t="shared" ref="B29:H29" si="36">SUM(B25:B28)</f>
        <v>0</v>
      </c>
      <c r="C29" s="100">
        <f t="shared" si="36"/>
        <v>416</v>
      </c>
      <c r="D29" s="100">
        <f t="shared" si="36"/>
        <v>3</v>
      </c>
      <c r="E29" s="65">
        <f t="shared" si="0"/>
        <v>419</v>
      </c>
      <c r="F29" s="99">
        <f t="shared" si="36"/>
        <v>0</v>
      </c>
      <c r="G29" s="100">
        <f t="shared" si="36"/>
        <v>292</v>
      </c>
      <c r="H29" s="100">
        <f t="shared" si="36"/>
        <v>2</v>
      </c>
      <c r="I29" s="65">
        <f t="shared" si="1"/>
        <v>294</v>
      </c>
      <c r="J29" s="56"/>
      <c r="K29" s="99">
        <v>0</v>
      </c>
      <c r="L29" s="100">
        <v>7</v>
      </c>
      <c r="M29" s="100">
        <v>134</v>
      </c>
      <c r="N29" s="65">
        <v>141</v>
      </c>
      <c r="O29" s="99">
        <v>0</v>
      </c>
      <c r="P29" s="100">
        <v>1</v>
      </c>
      <c r="Q29" s="100">
        <v>300</v>
      </c>
      <c r="R29" s="65">
        <v>301</v>
      </c>
      <c r="S29" s="56"/>
      <c r="T29" s="99">
        <f t="shared" ref="T29:V29" si="37">SUM(T25:T28)</f>
        <v>0</v>
      </c>
      <c r="U29" s="100">
        <f t="shared" si="37"/>
        <v>6</v>
      </c>
      <c r="V29" s="100">
        <f t="shared" si="37"/>
        <v>0</v>
      </c>
      <c r="W29" s="65">
        <f t="shared" si="2"/>
        <v>6</v>
      </c>
      <c r="X29" s="99">
        <f t="shared" ref="X29:Z29" si="38">SUM(X25:X28)</f>
        <v>0</v>
      </c>
      <c r="Y29" s="100">
        <f t="shared" si="38"/>
        <v>1</v>
      </c>
      <c r="Z29" s="100">
        <f t="shared" si="38"/>
        <v>0</v>
      </c>
      <c r="AA29" s="65">
        <f t="shared" si="3"/>
        <v>1</v>
      </c>
      <c r="AC29" s="99">
        <f t="shared" ref="AC29" si="39">SUM(AC25:AC28)</f>
        <v>0</v>
      </c>
      <c r="AD29" s="100">
        <f t="shared" ref="AD29" si="40">SUM(AD25:AD28)</f>
        <v>2</v>
      </c>
      <c r="AE29" s="100">
        <f t="shared" ref="AE29" si="41">SUM(AE25:AE28)</f>
        <v>338</v>
      </c>
      <c r="AF29" s="65">
        <f t="shared" si="4"/>
        <v>340</v>
      </c>
      <c r="AG29" s="99">
        <f t="shared" ref="AG29" si="42">SUM(AG25:AG28)</f>
        <v>0</v>
      </c>
      <c r="AH29" s="100">
        <f t="shared" ref="AH29" si="43">SUM(AH25:AH28)</f>
        <v>2</v>
      </c>
      <c r="AI29" s="100">
        <f t="shared" ref="AI29" si="44">SUM(AI25:AI28)</f>
        <v>537</v>
      </c>
      <c r="AJ29" s="65">
        <f t="shared" si="5"/>
        <v>539</v>
      </c>
    </row>
    <row r="30" spans="1:36" ht="15.75" customHeight="1">
      <c r="A30" s="58">
        <f>A28+"00:15"</f>
        <v>0.37500000000000056</v>
      </c>
      <c r="B30" s="93">
        <v>0</v>
      </c>
      <c r="C30" s="94">
        <v>68</v>
      </c>
      <c r="D30" s="94">
        <v>1</v>
      </c>
      <c r="E30" s="55">
        <f t="shared" si="0"/>
        <v>69</v>
      </c>
      <c r="F30" s="93">
        <v>0</v>
      </c>
      <c r="G30" s="94">
        <v>55</v>
      </c>
      <c r="H30" s="94">
        <v>0</v>
      </c>
      <c r="I30" s="55">
        <f t="shared" si="1"/>
        <v>55</v>
      </c>
      <c r="J30" s="56"/>
      <c r="K30" s="93">
        <v>0</v>
      </c>
      <c r="L30" s="94">
        <v>1</v>
      </c>
      <c r="M30" s="94">
        <v>35</v>
      </c>
      <c r="N30" s="55">
        <v>36</v>
      </c>
      <c r="O30" s="93">
        <v>0</v>
      </c>
      <c r="P30" s="94">
        <v>2</v>
      </c>
      <c r="Q30" s="94">
        <v>89</v>
      </c>
      <c r="R30" s="55">
        <v>91</v>
      </c>
      <c r="S30" s="56"/>
      <c r="T30" s="93">
        <v>0</v>
      </c>
      <c r="U30" s="94">
        <v>0</v>
      </c>
      <c r="V30" s="94">
        <v>0</v>
      </c>
      <c r="W30" s="55">
        <f t="shared" si="2"/>
        <v>0</v>
      </c>
      <c r="X30" s="93">
        <v>0</v>
      </c>
      <c r="Y30" s="94">
        <v>0</v>
      </c>
      <c r="Z30" s="94">
        <v>0</v>
      </c>
      <c r="AA30" s="55">
        <f t="shared" si="3"/>
        <v>0</v>
      </c>
      <c r="AC30" s="93">
        <v>0</v>
      </c>
      <c r="AD30" s="94">
        <v>0</v>
      </c>
      <c r="AE30" s="94">
        <v>82</v>
      </c>
      <c r="AF30" s="55">
        <f t="shared" si="4"/>
        <v>82</v>
      </c>
      <c r="AG30" s="93">
        <v>0</v>
      </c>
      <c r="AH30" s="94">
        <v>0</v>
      </c>
      <c r="AI30" s="94">
        <v>171</v>
      </c>
      <c r="AJ30" s="55">
        <f t="shared" si="5"/>
        <v>171</v>
      </c>
    </row>
    <row r="31" spans="1:36" ht="15.75" customHeight="1">
      <c r="A31" s="58">
        <f t="shared" ref="A31:A33" si="45">A30+"00:15"</f>
        <v>0.38541666666666724</v>
      </c>
      <c r="B31" s="95">
        <v>0</v>
      </c>
      <c r="C31" s="96">
        <v>71</v>
      </c>
      <c r="D31" s="96">
        <v>0</v>
      </c>
      <c r="E31" s="61">
        <f t="shared" si="0"/>
        <v>71</v>
      </c>
      <c r="F31" s="95">
        <v>0</v>
      </c>
      <c r="G31" s="96">
        <v>57</v>
      </c>
      <c r="H31" s="96">
        <v>0</v>
      </c>
      <c r="I31" s="61">
        <f t="shared" si="1"/>
        <v>57</v>
      </c>
      <c r="J31" s="56"/>
      <c r="K31" s="95">
        <v>0</v>
      </c>
      <c r="L31" s="96">
        <v>0</v>
      </c>
      <c r="M31" s="96">
        <v>24</v>
      </c>
      <c r="N31" s="61">
        <v>24</v>
      </c>
      <c r="O31" s="95">
        <v>0</v>
      </c>
      <c r="P31" s="96">
        <v>0</v>
      </c>
      <c r="Q31" s="96">
        <v>64</v>
      </c>
      <c r="R31" s="61">
        <v>64</v>
      </c>
      <c r="S31" s="56"/>
      <c r="T31" s="95">
        <v>0</v>
      </c>
      <c r="U31" s="96">
        <v>0</v>
      </c>
      <c r="V31" s="96">
        <v>0</v>
      </c>
      <c r="W31" s="61">
        <f t="shared" si="2"/>
        <v>0</v>
      </c>
      <c r="X31" s="95">
        <v>0</v>
      </c>
      <c r="Y31" s="96">
        <v>0</v>
      </c>
      <c r="Z31" s="96">
        <v>0</v>
      </c>
      <c r="AA31" s="61">
        <f t="shared" si="3"/>
        <v>0</v>
      </c>
      <c r="AC31" s="95">
        <v>0</v>
      </c>
      <c r="AD31" s="96">
        <v>0</v>
      </c>
      <c r="AE31" s="96">
        <v>74</v>
      </c>
      <c r="AF31" s="61">
        <f t="shared" si="4"/>
        <v>74</v>
      </c>
      <c r="AG31" s="95">
        <v>0</v>
      </c>
      <c r="AH31" s="96">
        <v>0</v>
      </c>
      <c r="AI31" s="96">
        <v>133</v>
      </c>
      <c r="AJ31" s="61">
        <f t="shared" si="5"/>
        <v>133</v>
      </c>
    </row>
    <row r="32" spans="1:36" ht="15.75" customHeight="1">
      <c r="A32" s="58">
        <f t="shared" si="45"/>
        <v>0.39583333333333393</v>
      </c>
      <c r="B32" s="95">
        <v>0</v>
      </c>
      <c r="C32" s="96">
        <v>68</v>
      </c>
      <c r="D32" s="96">
        <v>0</v>
      </c>
      <c r="E32" s="61">
        <f t="shared" si="0"/>
        <v>68</v>
      </c>
      <c r="F32" s="95">
        <v>0</v>
      </c>
      <c r="G32" s="96">
        <v>41</v>
      </c>
      <c r="H32" s="96">
        <v>0</v>
      </c>
      <c r="I32" s="61">
        <f t="shared" si="1"/>
        <v>41</v>
      </c>
      <c r="J32" s="56"/>
      <c r="K32" s="95">
        <v>0</v>
      </c>
      <c r="L32" s="96">
        <v>1</v>
      </c>
      <c r="M32" s="96">
        <v>26</v>
      </c>
      <c r="N32" s="61">
        <v>27</v>
      </c>
      <c r="O32" s="95">
        <v>0</v>
      </c>
      <c r="P32" s="96">
        <v>0</v>
      </c>
      <c r="Q32" s="96">
        <v>61</v>
      </c>
      <c r="R32" s="61">
        <v>61</v>
      </c>
      <c r="S32" s="56"/>
      <c r="T32" s="95">
        <v>0</v>
      </c>
      <c r="U32" s="96">
        <v>0</v>
      </c>
      <c r="V32" s="96">
        <v>0</v>
      </c>
      <c r="W32" s="61">
        <f t="shared" si="2"/>
        <v>0</v>
      </c>
      <c r="X32" s="95">
        <v>0</v>
      </c>
      <c r="Y32" s="96">
        <v>0</v>
      </c>
      <c r="Z32" s="96">
        <v>0</v>
      </c>
      <c r="AA32" s="61">
        <f t="shared" si="3"/>
        <v>0</v>
      </c>
      <c r="AC32" s="95">
        <v>0</v>
      </c>
      <c r="AD32" s="96">
        <v>0</v>
      </c>
      <c r="AE32" s="96">
        <v>88</v>
      </c>
      <c r="AF32" s="61">
        <f t="shared" si="4"/>
        <v>88</v>
      </c>
      <c r="AG32" s="95">
        <v>0</v>
      </c>
      <c r="AH32" s="96">
        <v>1</v>
      </c>
      <c r="AI32" s="96">
        <v>147</v>
      </c>
      <c r="AJ32" s="61">
        <f t="shared" si="5"/>
        <v>148</v>
      </c>
    </row>
    <row r="33" spans="1:36" ht="15.75" customHeight="1">
      <c r="A33" s="58">
        <f t="shared" si="45"/>
        <v>0.40625000000000061</v>
      </c>
      <c r="B33" s="97">
        <v>0</v>
      </c>
      <c r="C33" s="98">
        <v>60</v>
      </c>
      <c r="D33" s="98">
        <v>0</v>
      </c>
      <c r="E33" s="68">
        <f t="shared" si="0"/>
        <v>60</v>
      </c>
      <c r="F33" s="97">
        <v>0</v>
      </c>
      <c r="G33" s="98">
        <v>32</v>
      </c>
      <c r="H33" s="98">
        <v>1</v>
      </c>
      <c r="I33" s="68">
        <f t="shared" si="1"/>
        <v>33</v>
      </c>
      <c r="J33" s="56"/>
      <c r="K33" s="97">
        <v>0</v>
      </c>
      <c r="L33" s="98">
        <v>0</v>
      </c>
      <c r="M33" s="98">
        <v>28</v>
      </c>
      <c r="N33" s="68">
        <v>28</v>
      </c>
      <c r="O33" s="97">
        <v>0</v>
      </c>
      <c r="P33" s="98">
        <v>1</v>
      </c>
      <c r="Q33" s="98">
        <v>53</v>
      </c>
      <c r="R33" s="68">
        <v>54</v>
      </c>
      <c r="S33" s="56"/>
      <c r="T33" s="97">
        <v>0</v>
      </c>
      <c r="U33" s="98">
        <v>0</v>
      </c>
      <c r="V33" s="98">
        <v>0</v>
      </c>
      <c r="W33" s="68">
        <f t="shared" si="2"/>
        <v>0</v>
      </c>
      <c r="X33" s="97">
        <v>0</v>
      </c>
      <c r="Y33" s="98">
        <v>0</v>
      </c>
      <c r="Z33" s="98">
        <v>0</v>
      </c>
      <c r="AA33" s="68">
        <f t="shared" si="3"/>
        <v>0</v>
      </c>
      <c r="AC33" s="97">
        <v>0</v>
      </c>
      <c r="AD33" s="98">
        <v>0</v>
      </c>
      <c r="AE33" s="98">
        <v>54</v>
      </c>
      <c r="AF33" s="68">
        <f t="shared" si="4"/>
        <v>54</v>
      </c>
      <c r="AG33" s="97">
        <v>0</v>
      </c>
      <c r="AH33" s="98">
        <v>1</v>
      </c>
      <c r="AI33" s="98">
        <v>101</v>
      </c>
      <c r="AJ33" s="68">
        <f t="shared" si="5"/>
        <v>102</v>
      </c>
    </row>
    <row r="34" spans="1:36" ht="15.75" customHeight="1">
      <c r="A34" s="89" t="s">
        <v>41</v>
      </c>
      <c r="B34" s="99">
        <f t="shared" ref="B34:H34" si="46">SUM(B30:B33)</f>
        <v>0</v>
      </c>
      <c r="C34" s="100">
        <f t="shared" si="46"/>
        <v>267</v>
      </c>
      <c r="D34" s="100">
        <f t="shared" si="46"/>
        <v>1</v>
      </c>
      <c r="E34" s="65">
        <f t="shared" si="0"/>
        <v>268</v>
      </c>
      <c r="F34" s="99">
        <f t="shared" si="46"/>
        <v>0</v>
      </c>
      <c r="G34" s="100">
        <f t="shared" si="46"/>
        <v>185</v>
      </c>
      <c r="H34" s="100">
        <f t="shared" si="46"/>
        <v>1</v>
      </c>
      <c r="I34" s="65">
        <f t="shared" si="1"/>
        <v>186</v>
      </c>
      <c r="J34" s="56"/>
      <c r="K34" s="99">
        <v>0</v>
      </c>
      <c r="L34" s="100">
        <v>2</v>
      </c>
      <c r="M34" s="100">
        <v>113</v>
      </c>
      <c r="N34" s="65">
        <v>115</v>
      </c>
      <c r="O34" s="99">
        <v>0</v>
      </c>
      <c r="P34" s="100">
        <v>3</v>
      </c>
      <c r="Q34" s="100">
        <v>267</v>
      </c>
      <c r="R34" s="65">
        <v>270</v>
      </c>
      <c r="S34" s="56"/>
      <c r="T34" s="99">
        <f t="shared" ref="T34:V34" si="47">SUM(T30:T33)</f>
        <v>0</v>
      </c>
      <c r="U34" s="100">
        <f t="shared" si="47"/>
        <v>0</v>
      </c>
      <c r="V34" s="100">
        <f t="shared" si="47"/>
        <v>0</v>
      </c>
      <c r="W34" s="65">
        <f t="shared" si="2"/>
        <v>0</v>
      </c>
      <c r="X34" s="99">
        <f t="shared" ref="X34:Z34" si="48">SUM(X30:X33)</f>
        <v>0</v>
      </c>
      <c r="Y34" s="100">
        <f t="shared" si="48"/>
        <v>0</v>
      </c>
      <c r="Z34" s="100">
        <f t="shared" si="48"/>
        <v>0</v>
      </c>
      <c r="AA34" s="65">
        <f t="shared" si="3"/>
        <v>0</v>
      </c>
      <c r="AC34" s="99">
        <f t="shared" ref="AC34" si="49">SUM(AC30:AC33)</f>
        <v>0</v>
      </c>
      <c r="AD34" s="100">
        <f t="shared" ref="AD34" si="50">SUM(AD30:AD33)</f>
        <v>0</v>
      </c>
      <c r="AE34" s="100">
        <f t="shared" ref="AE34" si="51">SUM(AE30:AE33)</f>
        <v>298</v>
      </c>
      <c r="AF34" s="65">
        <f t="shared" si="4"/>
        <v>298</v>
      </c>
      <c r="AG34" s="99">
        <f t="shared" ref="AG34" si="52">SUM(AG30:AG33)</f>
        <v>0</v>
      </c>
      <c r="AH34" s="100">
        <f t="shared" ref="AH34" si="53">SUM(AH30:AH33)</f>
        <v>2</v>
      </c>
      <c r="AI34" s="100">
        <f t="shared" ref="AI34" si="54">SUM(AI30:AI33)</f>
        <v>552</v>
      </c>
      <c r="AJ34" s="65">
        <f t="shared" si="5"/>
        <v>554</v>
      </c>
    </row>
    <row r="35" spans="1:36" ht="15.75" customHeight="1">
      <c r="A35" s="58">
        <f>A33+"00:15"</f>
        <v>0.4166666666666673</v>
      </c>
      <c r="B35" s="93">
        <v>0</v>
      </c>
      <c r="C35" s="94">
        <v>63</v>
      </c>
      <c r="D35" s="94">
        <v>0</v>
      </c>
      <c r="E35" s="55">
        <f t="shared" si="0"/>
        <v>63</v>
      </c>
      <c r="F35" s="93">
        <v>0</v>
      </c>
      <c r="G35" s="94">
        <v>44</v>
      </c>
      <c r="H35" s="94">
        <v>0</v>
      </c>
      <c r="I35" s="55">
        <f t="shared" si="1"/>
        <v>44</v>
      </c>
      <c r="J35" s="56"/>
      <c r="K35" s="93">
        <v>0</v>
      </c>
      <c r="L35" s="94">
        <v>0</v>
      </c>
      <c r="M35" s="94">
        <v>33</v>
      </c>
      <c r="N35" s="55">
        <v>33</v>
      </c>
      <c r="O35" s="93">
        <v>0</v>
      </c>
      <c r="P35" s="94">
        <v>2</v>
      </c>
      <c r="Q35" s="94">
        <v>60</v>
      </c>
      <c r="R35" s="55">
        <v>62</v>
      </c>
      <c r="S35" s="56"/>
      <c r="T35" s="93">
        <v>0</v>
      </c>
      <c r="U35" s="94">
        <v>0</v>
      </c>
      <c r="V35" s="94">
        <v>0</v>
      </c>
      <c r="W35" s="55">
        <f t="shared" si="2"/>
        <v>0</v>
      </c>
      <c r="X35" s="93">
        <v>0</v>
      </c>
      <c r="Y35" s="94">
        <v>0</v>
      </c>
      <c r="Z35" s="94">
        <v>0</v>
      </c>
      <c r="AA35" s="55">
        <f t="shared" si="3"/>
        <v>0</v>
      </c>
      <c r="AC35" s="93">
        <v>0</v>
      </c>
      <c r="AD35" s="94">
        <v>0</v>
      </c>
      <c r="AE35" s="94">
        <v>62</v>
      </c>
      <c r="AF35" s="55">
        <f t="shared" si="4"/>
        <v>62</v>
      </c>
      <c r="AG35" s="93">
        <v>0</v>
      </c>
      <c r="AH35" s="94">
        <v>1</v>
      </c>
      <c r="AI35" s="94">
        <v>138</v>
      </c>
      <c r="AJ35" s="55">
        <f t="shared" si="5"/>
        <v>139</v>
      </c>
    </row>
    <row r="36" spans="1:36" ht="15.75" customHeight="1">
      <c r="A36" s="58">
        <f>A35+"00:15"</f>
        <v>0.42708333333333398</v>
      </c>
      <c r="B36" s="95">
        <v>0</v>
      </c>
      <c r="C36" s="96">
        <v>63</v>
      </c>
      <c r="D36" s="96">
        <v>1</v>
      </c>
      <c r="E36" s="61">
        <f t="shared" si="0"/>
        <v>64</v>
      </c>
      <c r="F36" s="95">
        <v>0</v>
      </c>
      <c r="G36" s="96">
        <v>39</v>
      </c>
      <c r="H36" s="96">
        <v>0</v>
      </c>
      <c r="I36" s="61">
        <f t="shared" si="1"/>
        <v>39</v>
      </c>
      <c r="J36" s="56"/>
      <c r="K36" s="95">
        <v>0</v>
      </c>
      <c r="L36" s="96">
        <v>0</v>
      </c>
      <c r="M36" s="96">
        <v>25</v>
      </c>
      <c r="N36" s="61">
        <v>25</v>
      </c>
      <c r="O36" s="95">
        <v>0</v>
      </c>
      <c r="P36" s="96">
        <v>0</v>
      </c>
      <c r="Q36" s="96">
        <v>61</v>
      </c>
      <c r="R36" s="61">
        <v>61</v>
      </c>
      <c r="S36" s="56"/>
      <c r="T36" s="95">
        <v>0</v>
      </c>
      <c r="U36" s="96">
        <v>0</v>
      </c>
      <c r="V36" s="96">
        <v>0</v>
      </c>
      <c r="W36" s="61">
        <f t="shared" si="2"/>
        <v>0</v>
      </c>
      <c r="X36" s="95">
        <v>0</v>
      </c>
      <c r="Y36" s="96">
        <v>0</v>
      </c>
      <c r="Z36" s="96">
        <v>0</v>
      </c>
      <c r="AA36" s="61">
        <f t="shared" si="3"/>
        <v>0</v>
      </c>
      <c r="AC36" s="95">
        <v>0</v>
      </c>
      <c r="AD36" s="96">
        <v>0</v>
      </c>
      <c r="AE36" s="96">
        <v>81</v>
      </c>
      <c r="AF36" s="61">
        <f t="shared" si="4"/>
        <v>81</v>
      </c>
      <c r="AG36" s="95">
        <v>0</v>
      </c>
      <c r="AH36" s="96">
        <v>0</v>
      </c>
      <c r="AI36" s="96">
        <v>113</v>
      </c>
      <c r="AJ36" s="61">
        <f t="shared" si="5"/>
        <v>113</v>
      </c>
    </row>
    <row r="37" spans="1:36" ht="15.75" customHeight="1">
      <c r="A37" s="83" t="s">
        <v>40</v>
      </c>
      <c r="B37" s="63">
        <f t="shared" ref="B37" si="55">SUM(B35:B36)</f>
        <v>0</v>
      </c>
      <c r="C37" s="64">
        <f t="shared" ref="C37:D37" si="56">SUM(C35:C36)</f>
        <v>126</v>
      </c>
      <c r="D37" s="64">
        <f t="shared" si="56"/>
        <v>1</v>
      </c>
      <c r="E37" s="65">
        <f t="shared" si="0"/>
        <v>127</v>
      </c>
      <c r="F37" s="63">
        <f t="shared" ref="F37:H37" si="57">SUM(F35:F36)</f>
        <v>0</v>
      </c>
      <c r="G37" s="64">
        <f t="shared" si="57"/>
        <v>83</v>
      </c>
      <c r="H37" s="64">
        <f t="shared" si="57"/>
        <v>0</v>
      </c>
      <c r="I37" s="65">
        <f t="shared" si="1"/>
        <v>83</v>
      </c>
      <c r="J37" s="56"/>
      <c r="K37" s="63">
        <v>0</v>
      </c>
      <c r="L37" s="64">
        <v>0</v>
      </c>
      <c r="M37" s="64">
        <v>58</v>
      </c>
      <c r="N37" s="65">
        <v>58</v>
      </c>
      <c r="O37" s="63">
        <v>0</v>
      </c>
      <c r="P37" s="64">
        <v>2</v>
      </c>
      <c r="Q37" s="64">
        <v>121</v>
      </c>
      <c r="R37" s="65">
        <v>123</v>
      </c>
      <c r="S37" s="56"/>
      <c r="T37" s="63">
        <f t="shared" ref="T37:V37" si="58">SUM(T35:T36)</f>
        <v>0</v>
      </c>
      <c r="U37" s="64">
        <f t="shared" si="58"/>
        <v>0</v>
      </c>
      <c r="V37" s="64">
        <f t="shared" si="58"/>
        <v>0</v>
      </c>
      <c r="W37" s="65">
        <f t="shared" si="2"/>
        <v>0</v>
      </c>
      <c r="X37" s="63">
        <f t="shared" ref="X37:Z37" si="59">SUM(X35:X36)</f>
        <v>0</v>
      </c>
      <c r="Y37" s="64">
        <f t="shared" si="59"/>
        <v>0</v>
      </c>
      <c r="Z37" s="64">
        <f t="shared" si="59"/>
        <v>0</v>
      </c>
      <c r="AA37" s="65">
        <f t="shared" si="3"/>
        <v>0</v>
      </c>
      <c r="AC37" s="63">
        <f t="shared" ref="AC37" si="60">SUM(AC35:AC36)</f>
        <v>0</v>
      </c>
      <c r="AD37" s="64">
        <f t="shared" ref="AD37" si="61">SUM(AD35:AD36)</f>
        <v>0</v>
      </c>
      <c r="AE37" s="64">
        <f t="shared" ref="AE37" si="62">SUM(AE35:AE36)</f>
        <v>143</v>
      </c>
      <c r="AF37" s="65">
        <f t="shared" si="4"/>
        <v>143</v>
      </c>
      <c r="AG37" s="63">
        <f t="shared" ref="AG37" si="63">SUM(AG35:AG36)</f>
        <v>0</v>
      </c>
      <c r="AH37" s="64">
        <f t="shared" ref="AH37" si="64">SUM(AH35:AH36)</f>
        <v>1</v>
      </c>
      <c r="AI37" s="64">
        <f t="shared" ref="AI37" si="65">SUM(AI35:AI36)</f>
        <v>251</v>
      </c>
      <c r="AJ37" s="65">
        <f t="shared" si="5"/>
        <v>252</v>
      </c>
    </row>
    <row r="38" spans="1:36" ht="15.75" customHeight="1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C38" s="56"/>
      <c r="AD38" s="56"/>
      <c r="AE38" s="56"/>
      <c r="AF38" s="56"/>
      <c r="AG38" s="56"/>
      <c r="AH38" s="56"/>
      <c r="AI38" s="56"/>
      <c r="AJ38" s="56"/>
    </row>
    <row r="39" spans="1:36" ht="15.75" customHeight="1">
      <c r="A39" s="89" t="s">
        <v>39</v>
      </c>
      <c r="B39" s="63">
        <f t="shared" ref="B39:D39" si="66">SUM(B37+B34+B29+B24+B19+B14)</f>
        <v>0</v>
      </c>
      <c r="C39" s="64">
        <f t="shared" si="66"/>
        <v>1577</v>
      </c>
      <c r="D39" s="64">
        <f t="shared" si="66"/>
        <v>8</v>
      </c>
      <c r="E39" s="65">
        <f>SUM(B39:D39)</f>
        <v>1585</v>
      </c>
      <c r="F39" s="63">
        <f t="shared" ref="F39:H39" si="67">SUM(F37+F34+F29+F24+F19+F14)</f>
        <v>0</v>
      </c>
      <c r="G39" s="64">
        <f t="shared" si="67"/>
        <v>857</v>
      </c>
      <c r="H39" s="64">
        <f t="shared" si="67"/>
        <v>5</v>
      </c>
      <c r="I39" s="65">
        <f>SUM(F39:H39)</f>
        <v>862</v>
      </c>
      <c r="J39" s="56"/>
      <c r="K39" s="63">
        <v>0</v>
      </c>
      <c r="L39" s="64">
        <v>20</v>
      </c>
      <c r="M39" s="64">
        <v>419</v>
      </c>
      <c r="N39" s="65">
        <v>439</v>
      </c>
      <c r="O39" s="63">
        <v>0</v>
      </c>
      <c r="P39" s="64">
        <v>7</v>
      </c>
      <c r="Q39" s="64">
        <v>858</v>
      </c>
      <c r="R39" s="65">
        <v>865</v>
      </c>
      <c r="S39" s="56"/>
      <c r="T39" s="63">
        <f t="shared" ref="T39:V39" si="68">SUM(T37+T34+T29+T24+T19+T14)</f>
        <v>0</v>
      </c>
      <c r="U39" s="64">
        <f t="shared" si="68"/>
        <v>12</v>
      </c>
      <c r="V39" s="64">
        <f t="shared" si="68"/>
        <v>0</v>
      </c>
      <c r="W39" s="65">
        <f>SUM(T39:V39)</f>
        <v>12</v>
      </c>
      <c r="X39" s="63">
        <f t="shared" ref="X39:Z39" si="69">SUM(X37+X34+X29+X24+X19+X14)</f>
        <v>0</v>
      </c>
      <c r="Y39" s="64">
        <f t="shared" si="69"/>
        <v>1</v>
      </c>
      <c r="Z39" s="64">
        <f t="shared" si="69"/>
        <v>0</v>
      </c>
      <c r="AA39" s="65">
        <f>SUM(X39:Z39)</f>
        <v>1</v>
      </c>
      <c r="AC39" s="63">
        <f t="shared" ref="AC39:AE39" si="70">SUM(AC37+AC34+AC29+AC24+AC19+AC14)</f>
        <v>0</v>
      </c>
      <c r="AD39" s="64">
        <f t="shared" si="70"/>
        <v>5</v>
      </c>
      <c r="AE39" s="64">
        <f t="shared" si="70"/>
        <v>1231</v>
      </c>
      <c r="AF39" s="65">
        <f>SUM(AC39:AE39)</f>
        <v>1236</v>
      </c>
      <c r="AG39" s="63">
        <f t="shared" ref="AG39:AI39" si="71">SUM(AG37+AG34+AG29+AG24+AG19+AG14)</f>
        <v>0</v>
      </c>
      <c r="AH39" s="64">
        <f t="shared" si="71"/>
        <v>5</v>
      </c>
      <c r="AI39" s="64">
        <f t="shared" si="71"/>
        <v>1682</v>
      </c>
      <c r="AJ39" s="65">
        <f>SUM(AG39:AI39)</f>
        <v>1687</v>
      </c>
    </row>
    <row r="40" spans="1:36" ht="15.75" customHeight="1">
      <c r="Q40" s="44"/>
    </row>
    <row r="41" spans="1:36" ht="15.75" customHeight="1">
      <c r="Q41" s="44"/>
    </row>
    <row r="42" spans="1:36" ht="15.75" customHeight="1">
      <c r="Q42" s="44"/>
    </row>
    <row r="43" spans="1:36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36" ht="15.75" customHeight="1">
      <c r="Q44" s="44"/>
    </row>
    <row r="45" spans="1:36" ht="15.75" customHeight="1">
      <c r="Q45" s="44"/>
    </row>
    <row r="46" spans="1:36" ht="15.75" customHeight="1">
      <c r="Q46" s="44"/>
    </row>
    <row r="47" spans="1:36" ht="15.75" customHeight="1">
      <c r="Q47" s="44"/>
    </row>
    <row r="48" spans="1:36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17" ht="15.75" customHeight="1">
      <c r="Q65" s="44"/>
    </row>
    <row r="66" spans="17:17" ht="15.75" customHeight="1">
      <c r="Q66" s="44"/>
    </row>
    <row r="67" spans="17:17" ht="15.75" customHeight="1">
      <c r="Q67" s="44"/>
    </row>
    <row r="68" spans="17:17" ht="15.75" customHeight="1">
      <c r="Q68" s="44"/>
    </row>
    <row r="69" spans="17:17" ht="15.75" customHeight="1">
      <c r="Q69" s="44"/>
    </row>
    <row r="70" spans="17:17" ht="15.75" customHeight="1">
      <c r="Q70" s="44"/>
    </row>
    <row r="71" spans="17:17" ht="15.75" customHeight="1">
      <c r="Q71" s="44"/>
    </row>
    <row r="72" spans="17:17" ht="15.75" customHeight="1">
      <c r="Q72" s="44"/>
    </row>
    <row r="73" spans="17:17" ht="15.75" customHeight="1">
      <c r="Q73" s="44"/>
    </row>
    <row r="74" spans="17:17" ht="15.75" customHeight="1">
      <c r="Q74" s="44"/>
    </row>
    <row r="75" spans="17:17" ht="15.75" customHeight="1">
      <c r="Q75" s="44"/>
    </row>
    <row r="76" spans="17:17" ht="15.75" customHeight="1">
      <c r="Q76" s="44"/>
    </row>
    <row r="77" spans="17:17" ht="15.75" customHeight="1">
      <c r="Q77" s="44"/>
    </row>
    <row r="78" spans="17:17" ht="15.75" customHeight="1">
      <c r="Q78" s="44"/>
    </row>
    <row r="79" spans="17:17" ht="15.75" customHeight="1">
      <c r="Q79" s="44"/>
    </row>
    <row r="80" spans="17:1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17" ht="15.75" customHeight="1">
      <c r="Q97" s="44"/>
    </row>
    <row r="98" spans="1:17" ht="15.75" customHeight="1">
      <c r="Q98" s="44"/>
    </row>
    <row r="99" spans="1:17" ht="15.75" customHeight="1">
      <c r="Q99" s="44"/>
    </row>
    <row r="100" spans="1:1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7" ht="15.75" customHeight="1">
      <c r="Q101" s="44"/>
    </row>
    <row r="102" spans="1:17" ht="15.75" customHeight="1">
      <c r="Q102" s="44"/>
    </row>
    <row r="103" spans="1:17" ht="15.75" customHeight="1">
      <c r="Q103" s="44"/>
    </row>
    <row r="104" spans="1:17" ht="15.75" customHeight="1">
      <c r="Q104" s="44"/>
    </row>
    <row r="105" spans="1:17" ht="15.75" customHeight="1">
      <c r="Q105" s="44"/>
    </row>
    <row r="106" spans="1:17" ht="15.75" customHeight="1">
      <c r="Q106" s="44"/>
    </row>
    <row r="107" spans="1:17" ht="15.75" customHeight="1">
      <c r="Q107" s="44"/>
    </row>
    <row r="108" spans="1:17" ht="15.75" customHeight="1">
      <c r="Q108" s="44"/>
    </row>
    <row r="109" spans="1:17" ht="15.75" customHeight="1">
      <c r="Q109" s="44"/>
    </row>
    <row r="110" spans="1:17" ht="15.75" customHeight="1">
      <c r="Q110" s="44"/>
    </row>
    <row r="111" spans="1:17" ht="15.75" customHeight="1">
      <c r="Q111" s="44"/>
    </row>
    <row r="112" spans="1:1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17" ht="15.75" customHeight="1">
      <c r="Q129" s="44"/>
    </row>
    <row r="130" spans="1:17" ht="15.75" customHeight="1">
      <c r="Q130" s="44"/>
    </row>
    <row r="131" spans="1:17" ht="15.75" customHeight="1">
      <c r="Q131" s="44"/>
    </row>
    <row r="132" spans="1:17" ht="15.75" customHeight="1">
      <c r="Q132" s="44"/>
    </row>
    <row r="133" spans="1:17" ht="15.75" customHeight="1">
      <c r="Q133" s="44"/>
    </row>
    <row r="134" spans="1:17" ht="15.75" customHeight="1">
      <c r="Q134" s="44"/>
    </row>
    <row r="135" spans="1:17" ht="15.75" customHeight="1">
      <c r="Q135" s="44"/>
    </row>
    <row r="136" spans="1:17" ht="15.75" customHeight="1">
      <c r="Q136" s="44"/>
    </row>
    <row r="137" spans="1:17" ht="15.75" customHeight="1">
      <c r="Q137" s="44"/>
    </row>
    <row r="138" spans="1:17" ht="15.75" customHeight="1">
      <c r="Q138" s="44"/>
    </row>
    <row r="139" spans="1:1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7" ht="15.75" customHeight="1">
      <c r="Q140" s="44"/>
    </row>
    <row r="141" spans="1:17" ht="15.75" customHeight="1">
      <c r="Q141" s="44"/>
    </row>
    <row r="142" spans="1:17" ht="15.75" customHeight="1">
      <c r="Q142" s="44"/>
    </row>
    <row r="143" spans="1:17" ht="15.75" customHeight="1">
      <c r="Q143" s="44"/>
    </row>
    <row r="144" spans="1:1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17" ht="15.75" customHeight="1">
      <c r="Q225" s="44"/>
    </row>
    <row r="226" spans="17:17" ht="15.75" customHeight="1">
      <c r="Q226" s="44"/>
    </row>
    <row r="227" spans="17:17" ht="15.75" customHeight="1">
      <c r="Q227" s="44"/>
    </row>
    <row r="228" spans="17:17" ht="15.75" customHeight="1">
      <c r="Q228" s="44"/>
    </row>
    <row r="229" spans="17:17" ht="15.75" customHeight="1">
      <c r="Q229" s="44"/>
    </row>
    <row r="230" spans="17:17" ht="15.75" customHeight="1">
      <c r="Q230" s="44"/>
    </row>
    <row r="231" spans="17:17" ht="15.75" customHeight="1">
      <c r="Q231" s="44"/>
    </row>
    <row r="232" spans="17:17" ht="15.75" customHeight="1">
      <c r="Q232" s="44"/>
    </row>
    <row r="233" spans="17:17" ht="15.75" customHeight="1">
      <c r="Q233" s="44"/>
    </row>
    <row r="234" spans="17:17" ht="15.75" customHeight="1">
      <c r="Q234" s="44"/>
    </row>
    <row r="235" spans="17:17" ht="15.75" customHeight="1">
      <c r="Q235" s="44"/>
    </row>
    <row r="236" spans="17:17" ht="15.75" customHeight="1">
      <c r="Q236" s="44"/>
    </row>
    <row r="237" spans="17:17" ht="15.75" customHeight="1">
      <c r="Q237" s="44"/>
    </row>
    <row r="238" spans="17:17" ht="15.75" customHeight="1">
      <c r="Q238" s="44"/>
    </row>
    <row r="239" spans="17:17" ht="15.75" customHeight="1">
      <c r="Q239" s="44"/>
    </row>
    <row r="240" spans="17:1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17" ht="15.75" customHeight="1">
      <c r="Q257" s="44"/>
    </row>
    <row r="258" spans="1:17" ht="15.75" customHeight="1">
      <c r="Q258" s="44"/>
    </row>
    <row r="259" spans="1:17" ht="15.75" customHeight="1">
      <c r="Q259" s="44"/>
    </row>
    <row r="260" spans="1:17" ht="15.75" customHeight="1">
      <c r="Q260" s="44"/>
    </row>
    <row r="261" spans="1:1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7" ht="15.75" customHeight="1">
      <c r="Q262" s="44"/>
    </row>
    <row r="263" spans="1:17" ht="15.75" customHeight="1">
      <c r="Q263" s="44"/>
    </row>
    <row r="264" spans="1:17" ht="15.75" customHeight="1">
      <c r="Q264" s="44"/>
    </row>
    <row r="265" spans="1:17" ht="15.75" customHeight="1">
      <c r="Q265" s="44"/>
    </row>
    <row r="266" spans="1:17" ht="15.75" customHeight="1">
      <c r="Q266" s="44"/>
    </row>
    <row r="267" spans="1:17" ht="15.75" customHeight="1">
      <c r="Q267" s="44"/>
    </row>
    <row r="268" spans="1:17" ht="15.75" customHeight="1">
      <c r="Q268" s="44"/>
    </row>
    <row r="269" spans="1:17" ht="15.75" customHeight="1">
      <c r="Q269" s="44"/>
    </row>
    <row r="270" spans="1:17" ht="15.75" customHeight="1">
      <c r="Q270" s="44"/>
    </row>
    <row r="271" spans="1:17" ht="15.75" customHeight="1">
      <c r="Q271" s="44"/>
    </row>
    <row r="272" spans="1:17" ht="15.75" customHeight="1">
      <c r="Q272" s="44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17" ht="15.75" customHeight="1">
      <c r="Q289" s="44"/>
    </row>
    <row r="290" spans="1:17" ht="15.75" customHeight="1">
      <c r="Q290" s="44"/>
    </row>
    <row r="291" spans="1:17" ht="15.75" customHeight="1">
      <c r="Q291" s="44"/>
    </row>
    <row r="292" spans="1:17" ht="15.75" customHeight="1">
      <c r="Q292" s="44"/>
    </row>
    <row r="293" spans="1:17" ht="15.75" customHeight="1">
      <c r="Q293" s="44"/>
    </row>
    <row r="294" spans="1:17" ht="15.75" customHeight="1">
      <c r="Q294" s="44"/>
    </row>
    <row r="295" spans="1:17" ht="15.75" customHeight="1">
      <c r="Q295" s="44"/>
    </row>
    <row r="296" spans="1:17" ht="15.75" customHeight="1">
      <c r="Q296" s="44"/>
    </row>
    <row r="297" spans="1:17" ht="15.75" customHeight="1">
      <c r="Q297" s="44"/>
    </row>
    <row r="298" spans="1:17" ht="15.75" customHeight="1">
      <c r="Q298" s="44"/>
    </row>
    <row r="299" spans="1:17" ht="15.75" customHeight="1">
      <c r="Q299" s="44"/>
    </row>
    <row r="300" spans="1:1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7" ht="15.75" customHeight="1">
      <c r="Q301" s="44"/>
    </row>
    <row r="302" spans="1:17" ht="15.75" customHeight="1">
      <c r="Q302" s="44"/>
    </row>
    <row r="303" spans="1:17" ht="15.75" customHeight="1">
      <c r="Q303" s="44"/>
    </row>
    <row r="304" spans="1:1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</row>
  </sheetData>
  <mergeCells count="14">
    <mergeCell ref="AC9:AJ9"/>
    <mergeCell ref="AC10:AF10"/>
    <mergeCell ref="AG10:AJ10"/>
    <mergeCell ref="B8:AJ8"/>
    <mergeCell ref="N5:O5"/>
    <mergeCell ref="B9:I9"/>
    <mergeCell ref="K9:R9"/>
    <mergeCell ref="B10:E10"/>
    <mergeCell ref="F10:I10"/>
    <mergeCell ref="K10:N10"/>
    <mergeCell ref="O10:R10"/>
    <mergeCell ref="T9:AA9"/>
    <mergeCell ref="T10:W10"/>
    <mergeCell ref="X10:AA10"/>
  </mergeCells>
  <pageMargins left="0.69930555555555596" right="0.69930555555555596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86F-9255-4B1E-BF60-909EDB15C147}">
  <sheetPr>
    <tabColor theme="9" tint="0.59999389629810485"/>
  </sheetPr>
  <dimension ref="A1:AB615"/>
  <sheetViews>
    <sheetView showGridLines="0" zoomScale="85" zoomScaleNormal="85" workbookViewId="0"/>
  </sheetViews>
  <sheetFormatPr defaultColWidth="9.140625" defaultRowHeight="15.75" customHeight="1"/>
  <cols>
    <col min="1" max="1" width="8.28515625" style="119" customWidth="1"/>
    <col min="2" max="13" width="9.85546875" style="119" customWidth="1"/>
    <col min="14" max="14" width="2.85546875" style="119" customWidth="1"/>
    <col min="15" max="15" width="9.85546875" style="119" customWidth="1"/>
    <col min="16" max="16" width="9.85546875" style="132" customWidth="1"/>
    <col min="17" max="17" width="9.85546875" style="119" customWidth="1"/>
    <col min="18" max="24" width="7.140625" style="119" customWidth="1"/>
    <col min="25" max="25" width="11.140625" style="119" customWidth="1"/>
    <col min="26" max="16384" width="9.140625" style="119"/>
  </cols>
  <sheetData>
    <row r="1" spans="1:28" ht="15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3"/>
      <c r="S1" s="123"/>
      <c r="T1" s="124"/>
    </row>
    <row r="2" spans="1:28" ht="15.75" customHeight="1">
      <c r="A2" s="125"/>
      <c r="B2" s="123"/>
      <c r="C2" s="123"/>
      <c r="D2" s="123"/>
      <c r="E2" s="123"/>
      <c r="F2" s="123"/>
      <c r="G2" s="123"/>
      <c r="H2" s="123"/>
      <c r="I2" s="123"/>
      <c r="J2" s="123"/>
      <c r="K2" s="123" t="s">
        <v>5</v>
      </c>
      <c r="L2" s="123"/>
      <c r="M2" s="46" t="str">
        <f>'Project Details'!$F$11</f>
        <v>Luton Borough Council</v>
      </c>
      <c r="N2" s="42"/>
      <c r="O2" s="123"/>
      <c r="P2" s="123"/>
      <c r="Q2" s="123"/>
      <c r="R2" s="126"/>
      <c r="S2" s="126"/>
      <c r="T2" s="127"/>
    </row>
    <row r="3" spans="1:28" ht="15.75" customHeight="1">
      <c r="A3" s="125"/>
      <c r="B3" s="123"/>
      <c r="C3" s="123"/>
      <c r="D3" s="123"/>
      <c r="E3" s="123"/>
      <c r="F3" s="123"/>
      <c r="G3" s="123"/>
      <c r="H3" s="123"/>
      <c r="I3" s="123"/>
      <c r="J3" s="123"/>
      <c r="K3" s="123" t="s">
        <v>28</v>
      </c>
      <c r="L3" s="123"/>
      <c r="M3" s="42" t="str">
        <f>'Project Details'!$F$9&amp;" "&amp;'Project Details'!$F$10</f>
        <v>1335-WTR Luton 7 Stations</v>
      </c>
      <c r="N3" s="42"/>
      <c r="O3" s="123"/>
      <c r="P3" s="123"/>
      <c r="Q3" s="123"/>
      <c r="R3" s="126"/>
      <c r="S3" s="126"/>
      <c r="T3" s="127"/>
    </row>
    <row r="4" spans="1:28" ht="15.75" customHeight="1">
      <c r="A4" s="125"/>
      <c r="B4" s="123"/>
      <c r="C4" s="123"/>
      <c r="D4" s="123"/>
      <c r="E4" s="123"/>
      <c r="F4" s="123"/>
      <c r="G4" s="123"/>
      <c r="H4" s="123"/>
      <c r="I4" s="123"/>
      <c r="J4" s="123"/>
      <c r="K4" s="123" t="s">
        <v>29</v>
      </c>
      <c r="L4" s="123"/>
      <c r="M4" s="42" t="s">
        <v>25</v>
      </c>
      <c r="N4" s="42"/>
      <c r="O4" s="123"/>
      <c r="P4" s="123"/>
      <c r="Q4" s="123"/>
      <c r="R4" s="126"/>
      <c r="S4" s="126"/>
      <c r="T4" s="127"/>
    </row>
    <row r="5" spans="1:28" ht="15.75" customHeight="1">
      <c r="A5" s="125"/>
      <c r="B5" s="123"/>
      <c r="C5" s="123"/>
      <c r="D5" s="123"/>
      <c r="E5" s="123"/>
      <c r="F5" s="123"/>
      <c r="G5" s="123"/>
      <c r="H5" s="123"/>
      <c r="I5" s="123"/>
      <c r="J5" s="123"/>
      <c r="K5" s="123" t="s">
        <v>30</v>
      </c>
      <c r="L5" s="123"/>
      <c r="M5" s="145">
        <v>43432</v>
      </c>
      <c r="N5" s="145"/>
      <c r="O5" s="123"/>
      <c r="P5" s="123"/>
      <c r="Q5" s="123"/>
      <c r="R5" s="126"/>
      <c r="S5" s="126"/>
      <c r="T5" s="127"/>
    </row>
    <row r="6" spans="1:28" ht="15.75" customHeight="1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</row>
    <row r="8" spans="1:28" ht="15.75" customHeight="1">
      <c r="B8" s="154" t="s">
        <v>68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6"/>
    </row>
    <row r="9" spans="1:28" ht="15.75" customHeight="1">
      <c r="A9" s="44"/>
      <c r="B9" s="154" t="s">
        <v>61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6"/>
      <c r="N9" s="44"/>
      <c r="O9" s="44"/>
      <c r="P9" s="44"/>
      <c r="Q9" s="44"/>
      <c r="R9" s="44"/>
    </row>
    <row r="10" spans="1:28" s="120" customFormat="1" ht="15.75" customHeight="1">
      <c r="A10" s="70"/>
      <c r="B10" s="146" t="s">
        <v>62</v>
      </c>
      <c r="C10" s="147"/>
      <c r="D10" s="147"/>
      <c r="E10" s="148"/>
      <c r="F10" s="146" t="s">
        <v>63</v>
      </c>
      <c r="G10" s="147"/>
      <c r="H10" s="147"/>
      <c r="I10" s="148"/>
      <c r="J10" s="146" t="s">
        <v>64</v>
      </c>
      <c r="K10" s="147"/>
      <c r="L10" s="147"/>
      <c r="M10" s="148"/>
      <c r="N10" s="70"/>
      <c r="O10" s="70"/>
      <c r="P10" s="70"/>
      <c r="Q10" s="70"/>
      <c r="R10" s="70"/>
    </row>
    <row r="11" spans="1:28" ht="15.75" customHeight="1">
      <c r="A11" s="44"/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3" t="s">
        <v>36</v>
      </c>
      <c r="K11" s="54" t="s">
        <v>37</v>
      </c>
      <c r="L11" s="54" t="s">
        <v>38</v>
      </c>
      <c r="M11" s="55" t="s">
        <v>39</v>
      </c>
      <c r="N11" s="44"/>
      <c r="O11" s="55" t="s">
        <v>39</v>
      </c>
      <c r="P11" s="44"/>
      <c r="Q11" s="70"/>
      <c r="R11" s="7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</row>
    <row r="12" spans="1:28" ht="15.75" customHeight="1">
      <c r="A12" s="57">
        <v>0.22916666666666699</v>
      </c>
      <c r="B12" s="93">
        <v>0</v>
      </c>
      <c r="C12" s="94">
        <v>0</v>
      </c>
      <c r="D12" s="94">
        <v>0</v>
      </c>
      <c r="E12" s="55">
        <f t="shared" ref="E12:E37" si="0">SUM(B12:D12)</f>
        <v>0</v>
      </c>
      <c r="F12" s="93">
        <v>0</v>
      </c>
      <c r="G12" s="94">
        <v>0</v>
      </c>
      <c r="H12" s="94">
        <v>16</v>
      </c>
      <c r="I12" s="55">
        <f t="shared" ref="I12:I37" si="1">SUM(F12:H12)</f>
        <v>16</v>
      </c>
      <c r="J12" s="93">
        <v>0</v>
      </c>
      <c r="K12" s="94">
        <v>0</v>
      </c>
      <c r="L12" s="94">
        <v>0</v>
      </c>
      <c r="M12" s="55">
        <f t="shared" ref="M12:M14" si="2">SUM(J12:L12)</f>
        <v>0</v>
      </c>
      <c r="N12" s="44"/>
      <c r="O12" s="55">
        <f>SUM(B12:D12,F12:H12,J12:L12)</f>
        <v>16</v>
      </c>
      <c r="P12" s="44"/>
      <c r="Q12" s="70"/>
      <c r="R12" s="7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</row>
    <row r="13" spans="1:28" ht="15.75" customHeight="1">
      <c r="A13" s="58">
        <f t="shared" ref="A13:A18" si="3">A12+"00:15"</f>
        <v>0.23958333333333365</v>
      </c>
      <c r="B13" s="95">
        <v>0</v>
      </c>
      <c r="C13" s="96">
        <v>0</v>
      </c>
      <c r="D13" s="96">
        <v>0</v>
      </c>
      <c r="E13" s="61">
        <f t="shared" si="0"/>
        <v>0</v>
      </c>
      <c r="F13" s="95">
        <v>0</v>
      </c>
      <c r="G13" s="96">
        <v>0</v>
      </c>
      <c r="H13" s="96">
        <v>21</v>
      </c>
      <c r="I13" s="61">
        <f t="shared" si="1"/>
        <v>21</v>
      </c>
      <c r="J13" s="95">
        <v>0</v>
      </c>
      <c r="K13" s="96">
        <v>0</v>
      </c>
      <c r="L13" s="96">
        <v>0</v>
      </c>
      <c r="M13" s="61">
        <f t="shared" si="2"/>
        <v>0</v>
      </c>
      <c r="N13" s="44"/>
      <c r="O13" s="61">
        <f t="shared" ref="O13:O37" si="4">SUM(B13:D13,F13:H13,J13:L13)</f>
        <v>21</v>
      </c>
      <c r="P13" s="44"/>
      <c r="Q13" s="70"/>
      <c r="R13" s="7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</row>
    <row r="14" spans="1:28" ht="15.75" customHeight="1">
      <c r="A14" s="83" t="s">
        <v>40</v>
      </c>
      <c r="B14" s="99">
        <f t="shared" ref="B14:H14" si="5">SUM(B12:B13)</f>
        <v>0</v>
      </c>
      <c r="C14" s="100">
        <f t="shared" si="5"/>
        <v>0</v>
      </c>
      <c r="D14" s="100">
        <f t="shared" si="5"/>
        <v>0</v>
      </c>
      <c r="E14" s="131">
        <f t="shared" si="0"/>
        <v>0</v>
      </c>
      <c r="F14" s="99">
        <f t="shared" si="5"/>
        <v>0</v>
      </c>
      <c r="G14" s="100">
        <f t="shared" si="5"/>
        <v>0</v>
      </c>
      <c r="H14" s="100">
        <f t="shared" si="5"/>
        <v>37</v>
      </c>
      <c r="I14" s="131">
        <f t="shared" si="1"/>
        <v>37</v>
      </c>
      <c r="J14" s="99">
        <f t="shared" ref="J14:L14" si="6">SUM(J12:J13)</f>
        <v>0</v>
      </c>
      <c r="K14" s="100">
        <f t="shared" si="6"/>
        <v>0</v>
      </c>
      <c r="L14" s="100">
        <f t="shared" si="6"/>
        <v>0</v>
      </c>
      <c r="M14" s="131">
        <f t="shared" si="2"/>
        <v>0</v>
      </c>
      <c r="N14" s="133"/>
      <c r="O14" s="131">
        <f t="shared" si="4"/>
        <v>37</v>
      </c>
      <c r="P14" s="44"/>
      <c r="Q14" s="70"/>
      <c r="R14" s="7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</row>
    <row r="15" spans="1:28" ht="15.75" customHeight="1">
      <c r="A15" s="58">
        <f>A13+"00:15"</f>
        <v>0.25000000000000033</v>
      </c>
      <c r="B15" s="93">
        <v>0</v>
      </c>
      <c r="C15" s="94">
        <v>0</v>
      </c>
      <c r="D15" s="94">
        <v>0</v>
      </c>
      <c r="E15" s="55">
        <f t="shared" si="0"/>
        <v>0</v>
      </c>
      <c r="F15" s="93">
        <v>0</v>
      </c>
      <c r="G15" s="94">
        <v>0</v>
      </c>
      <c r="H15" s="94">
        <v>14</v>
      </c>
      <c r="I15" s="55">
        <f t="shared" si="1"/>
        <v>14</v>
      </c>
      <c r="J15" s="93">
        <v>0</v>
      </c>
      <c r="K15" s="94">
        <v>0</v>
      </c>
      <c r="L15" s="94">
        <v>0</v>
      </c>
      <c r="M15" s="55">
        <f t="shared" ref="M15:M37" si="7">SUM(J15:L15)</f>
        <v>0</v>
      </c>
      <c r="N15" s="44"/>
      <c r="O15" s="55">
        <f t="shared" si="4"/>
        <v>14</v>
      </c>
      <c r="P15" s="44"/>
      <c r="Q15" s="70"/>
      <c r="R15" s="7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</row>
    <row r="16" spans="1:28" ht="15.75" customHeight="1">
      <c r="A16" s="58">
        <f t="shared" si="3"/>
        <v>0.26041666666666702</v>
      </c>
      <c r="B16" s="95">
        <v>0</v>
      </c>
      <c r="C16" s="96">
        <v>0</v>
      </c>
      <c r="D16" s="96">
        <v>0</v>
      </c>
      <c r="E16" s="61">
        <f t="shared" si="0"/>
        <v>0</v>
      </c>
      <c r="F16" s="95">
        <v>0</v>
      </c>
      <c r="G16" s="96">
        <v>0</v>
      </c>
      <c r="H16" s="96">
        <v>23</v>
      </c>
      <c r="I16" s="61">
        <f t="shared" si="1"/>
        <v>23</v>
      </c>
      <c r="J16" s="95">
        <v>0</v>
      </c>
      <c r="K16" s="96">
        <v>0</v>
      </c>
      <c r="L16" s="96">
        <v>0</v>
      </c>
      <c r="M16" s="61">
        <f t="shared" si="7"/>
        <v>0</v>
      </c>
      <c r="N16" s="44"/>
      <c r="O16" s="61">
        <f t="shared" si="4"/>
        <v>23</v>
      </c>
      <c r="P16" s="44"/>
      <c r="Q16" s="70"/>
      <c r="R16" s="7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</row>
    <row r="17" spans="1:28" ht="15.75" customHeight="1">
      <c r="A17" s="58">
        <f t="shared" si="3"/>
        <v>0.2708333333333337</v>
      </c>
      <c r="B17" s="95">
        <v>0</v>
      </c>
      <c r="C17" s="96">
        <v>0</v>
      </c>
      <c r="D17" s="96">
        <v>0</v>
      </c>
      <c r="E17" s="61">
        <f t="shared" si="0"/>
        <v>0</v>
      </c>
      <c r="F17" s="95">
        <v>0</v>
      </c>
      <c r="G17" s="96">
        <v>0</v>
      </c>
      <c r="H17" s="96">
        <v>36</v>
      </c>
      <c r="I17" s="61">
        <f t="shared" si="1"/>
        <v>36</v>
      </c>
      <c r="J17" s="95">
        <v>0</v>
      </c>
      <c r="K17" s="96">
        <v>0</v>
      </c>
      <c r="L17" s="96">
        <v>3</v>
      </c>
      <c r="M17" s="61">
        <f t="shared" si="7"/>
        <v>3</v>
      </c>
      <c r="N17" s="44"/>
      <c r="O17" s="61">
        <f t="shared" si="4"/>
        <v>39</v>
      </c>
      <c r="P17" s="44"/>
      <c r="Q17" s="70"/>
      <c r="R17" s="7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</row>
    <row r="18" spans="1:28" ht="15.75" customHeight="1">
      <c r="A18" s="58">
        <f t="shared" si="3"/>
        <v>0.28125000000000039</v>
      </c>
      <c r="B18" s="97">
        <v>0</v>
      </c>
      <c r="C18" s="98">
        <v>0</v>
      </c>
      <c r="D18" s="98">
        <v>0</v>
      </c>
      <c r="E18" s="68">
        <f t="shared" si="0"/>
        <v>0</v>
      </c>
      <c r="F18" s="97">
        <v>0</v>
      </c>
      <c r="G18" s="98">
        <v>0</v>
      </c>
      <c r="H18" s="98">
        <v>31</v>
      </c>
      <c r="I18" s="68">
        <f t="shared" si="1"/>
        <v>31</v>
      </c>
      <c r="J18" s="97">
        <v>0</v>
      </c>
      <c r="K18" s="98">
        <v>0</v>
      </c>
      <c r="L18" s="98">
        <v>0</v>
      </c>
      <c r="M18" s="68">
        <f t="shared" si="7"/>
        <v>0</v>
      </c>
      <c r="N18" s="44"/>
      <c r="O18" s="68">
        <f t="shared" si="4"/>
        <v>31</v>
      </c>
      <c r="P18" s="44"/>
      <c r="Q18" s="70"/>
      <c r="R18" s="7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</row>
    <row r="19" spans="1:28" ht="15.75" customHeight="1">
      <c r="A19" s="85" t="s">
        <v>41</v>
      </c>
      <c r="B19" s="99">
        <f t="shared" ref="B19:H19" si="8">SUM(B15:B18)</f>
        <v>0</v>
      </c>
      <c r="C19" s="100">
        <f t="shared" si="8"/>
        <v>0</v>
      </c>
      <c r="D19" s="100">
        <f t="shared" si="8"/>
        <v>0</v>
      </c>
      <c r="E19" s="131">
        <f t="shared" si="0"/>
        <v>0</v>
      </c>
      <c r="F19" s="99">
        <f t="shared" si="8"/>
        <v>0</v>
      </c>
      <c r="G19" s="100">
        <f t="shared" si="8"/>
        <v>0</v>
      </c>
      <c r="H19" s="100">
        <f t="shared" si="8"/>
        <v>104</v>
      </c>
      <c r="I19" s="131">
        <f t="shared" si="1"/>
        <v>104</v>
      </c>
      <c r="J19" s="99">
        <f t="shared" ref="J19:L19" si="9">SUM(J15:J18)</f>
        <v>0</v>
      </c>
      <c r="K19" s="100">
        <f t="shared" si="9"/>
        <v>0</v>
      </c>
      <c r="L19" s="100">
        <f t="shared" si="9"/>
        <v>3</v>
      </c>
      <c r="M19" s="131">
        <f t="shared" si="7"/>
        <v>3</v>
      </c>
      <c r="N19" s="133"/>
      <c r="O19" s="131">
        <f t="shared" si="4"/>
        <v>107</v>
      </c>
      <c r="P19" s="44"/>
      <c r="Q19" s="70"/>
      <c r="R19" s="7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</row>
    <row r="20" spans="1:28" ht="15.75" customHeight="1">
      <c r="A20" s="58">
        <f>A18+"00:15"</f>
        <v>0.29166666666666707</v>
      </c>
      <c r="B20" s="93">
        <v>0</v>
      </c>
      <c r="C20" s="94">
        <v>0</v>
      </c>
      <c r="D20" s="94">
        <v>0</v>
      </c>
      <c r="E20" s="55">
        <f t="shared" si="0"/>
        <v>0</v>
      </c>
      <c r="F20" s="93">
        <v>0</v>
      </c>
      <c r="G20" s="94">
        <v>0</v>
      </c>
      <c r="H20" s="94">
        <v>63</v>
      </c>
      <c r="I20" s="55">
        <f t="shared" si="1"/>
        <v>63</v>
      </c>
      <c r="J20" s="93">
        <v>0</v>
      </c>
      <c r="K20" s="94">
        <v>0</v>
      </c>
      <c r="L20" s="94">
        <v>0</v>
      </c>
      <c r="M20" s="55">
        <f t="shared" si="7"/>
        <v>0</v>
      </c>
      <c r="N20" s="44"/>
      <c r="O20" s="55">
        <f t="shared" si="4"/>
        <v>63</v>
      </c>
      <c r="P20" s="44"/>
      <c r="Q20" s="70"/>
      <c r="R20" s="7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</row>
    <row r="21" spans="1:28" ht="15.75" customHeight="1">
      <c r="A21" s="58">
        <f t="shared" ref="A21:A23" si="10">A20+"00:15"</f>
        <v>0.30208333333333376</v>
      </c>
      <c r="B21" s="95">
        <v>0</v>
      </c>
      <c r="C21" s="96">
        <v>0</v>
      </c>
      <c r="D21" s="96">
        <v>0</v>
      </c>
      <c r="E21" s="61">
        <f t="shared" si="0"/>
        <v>0</v>
      </c>
      <c r="F21" s="95">
        <v>0</v>
      </c>
      <c r="G21" s="96">
        <v>0</v>
      </c>
      <c r="H21" s="96">
        <v>51</v>
      </c>
      <c r="I21" s="61">
        <f t="shared" si="1"/>
        <v>51</v>
      </c>
      <c r="J21" s="95">
        <v>0</v>
      </c>
      <c r="K21" s="96">
        <v>0</v>
      </c>
      <c r="L21" s="96">
        <v>0</v>
      </c>
      <c r="M21" s="61">
        <f t="shared" si="7"/>
        <v>0</v>
      </c>
      <c r="N21" s="44"/>
      <c r="O21" s="61">
        <f t="shared" si="4"/>
        <v>51</v>
      </c>
      <c r="P21" s="44"/>
      <c r="Q21" s="70"/>
      <c r="R21" s="7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</row>
    <row r="22" spans="1:28" ht="15.75" customHeight="1">
      <c r="A22" s="58">
        <f t="shared" si="10"/>
        <v>0.31250000000000044</v>
      </c>
      <c r="B22" s="95">
        <v>0</v>
      </c>
      <c r="C22" s="96">
        <v>0</v>
      </c>
      <c r="D22" s="96">
        <v>0</v>
      </c>
      <c r="E22" s="61">
        <f t="shared" si="0"/>
        <v>0</v>
      </c>
      <c r="F22" s="95">
        <v>0</v>
      </c>
      <c r="G22" s="96">
        <v>0</v>
      </c>
      <c r="H22" s="96">
        <v>67</v>
      </c>
      <c r="I22" s="61">
        <f t="shared" si="1"/>
        <v>67</v>
      </c>
      <c r="J22" s="95">
        <v>0</v>
      </c>
      <c r="K22" s="96">
        <v>0</v>
      </c>
      <c r="L22" s="96">
        <v>1</v>
      </c>
      <c r="M22" s="61">
        <f t="shared" si="7"/>
        <v>1</v>
      </c>
      <c r="N22" s="44"/>
      <c r="O22" s="61">
        <f t="shared" si="4"/>
        <v>68</v>
      </c>
      <c r="P22" s="44"/>
      <c r="Q22" s="70"/>
      <c r="R22" s="7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</row>
    <row r="23" spans="1:28" ht="15.75" customHeight="1">
      <c r="A23" s="58">
        <f t="shared" si="10"/>
        <v>0.32291666666666713</v>
      </c>
      <c r="B23" s="97">
        <v>0</v>
      </c>
      <c r="C23" s="98">
        <v>0</v>
      </c>
      <c r="D23" s="98">
        <v>0</v>
      </c>
      <c r="E23" s="68">
        <f t="shared" si="0"/>
        <v>0</v>
      </c>
      <c r="F23" s="97">
        <v>0</v>
      </c>
      <c r="G23" s="98">
        <v>0</v>
      </c>
      <c r="H23" s="98">
        <v>74</v>
      </c>
      <c r="I23" s="68">
        <f t="shared" si="1"/>
        <v>74</v>
      </c>
      <c r="J23" s="97">
        <v>0</v>
      </c>
      <c r="K23" s="98">
        <v>0</v>
      </c>
      <c r="L23" s="98">
        <v>1</v>
      </c>
      <c r="M23" s="68">
        <f t="shared" si="7"/>
        <v>1</v>
      </c>
      <c r="N23" s="44"/>
      <c r="O23" s="68">
        <f t="shared" si="4"/>
        <v>75</v>
      </c>
      <c r="P23" s="44"/>
      <c r="Q23" s="70"/>
      <c r="R23" s="7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</row>
    <row r="24" spans="1:28" ht="15.75" customHeight="1">
      <c r="A24" s="85" t="s">
        <v>41</v>
      </c>
      <c r="B24" s="99">
        <f t="shared" ref="B24:H24" si="11">SUM(B20:B23)</f>
        <v>0</v>
      </c>
      <c r="C24" s="100">
        <f t="shared" si="11"/>
        <v>0</v>
      </c>
      <c r="D24" s="100">
        <f t="shared" si="11"/>
        <v>0</v>
      </c>
      <c r="E24" s="131">
        <f t="shared" si="0"/>
        <v>0</v>
      </c>
      <c r="F24" s="99">
        <f t="shared" si="11"/>
        <v>0</v>
      </c>
      <c r="G24" s="100">
        <f t="shared" si="11"/>
        <v>0</v>
      </c>
      <c r="H24" s="100">
        <f t="shared" si="11"/>
        <v>255</v>
      </c>
      <c r="I24" s="131">
        <f t="shared" si="1"/>
        <v>255</v>
      </c>
      <c r="J24" s="99">
        <f t="shared" ref="J24:L24" si="12">SUM(J20:J23)</f>
        <v>0</v>
      </c>
      <c r="K24" s="100">
        <f t="shared" si="12"/>
        <v>0</v>
      </c>
      <c r="L24" s="100">
        <f t="shared" si="12"/>
        <v>2</v>
      </c>
      <c r="M24" s="131">
        <f t="shared" si="7"/>
        <v>2</v>
      </c>
      <c r="N24" s="133"/>
      <c r="O24" s="131">
        <f t="shared" si="4"/>
        <v>257</v>
      </c>
      <c r="P24" s="44"/>
      <c r="Q24" s="70"/>
      <c r="R24" s="7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</row>
    <row r="25" spans="1:28" ht="15.75" customHeight="1">
      <c r="A25" s="58">
        <f>A23+"00:15"</f>
        <v>0.33333333333333381</v>
      </c>
      <c r="B25" s="93">
        <v>0</v>
      </c>
      <c r="C25" s="94">
        <v>0</v>
      </c>
      <c r="D25" s="94">
        <v>0</v>
      </c>
      <c r="E25" s="55">
        <f t="shared" si="0"/>
        <v>0</v>
      </c>
      <c r="F25" s="93">
        <v>0</v>
      </c>
      <c r="G25" s="94">
        <v>0</v>
      </c>
      <c r="H25" s="94">
        <v>65</v>
      </c>
      <c r="I25" s="55">
        <f t="shared" si="1"/>
        <v>65</v>
      </c>
      <c r="J25" s="93">
        <v>0</v>
      </c>
      <c r="K25" s="94">
        <v>0</v>
      </c>
      <c r="L25" s="94">
        <v>0</v>
      </c>
      <c r="M25" s="55">
        <f t="shared" si="7"/>
        <v>0</v>
      </c>
      <c r="N25" s="44"/>
      <c r="O25" s="55">
        <f t="shared" si="4"/>
        <v>65</v>
      </c>
      <c r="P25" s="44"/>
      <c r="Q25" s="70"/>
      <c r="R25" s="7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</row>
    <row r="26" spans="1:28" ht="15.75" customHeight="1">
      <c r="A26" s="58">
        <f t="shared" ref="A26:A28" si="13">A25+"00:15"</f>
        <v>0.3437500000000005</v>
      </c>
      <c r="B26" s="95">
        <v>0</v>
      </c>
      <c r="C26" s="96">
        <v>0</v>
      </c>
      <c r="D26" s="96">
        <v>0</v>
      </c>
      <c r="E26" s="61">
        <f t="shared" si="0"/>
        <v>0</v>
      </c>
      <c r="F26" s="95">
        <v>0</v>
      </c>
      <c r="G26" s="96">
        <v>0</v>
      </c>
      <c r="H26" s="96">
        <v>36</v>
      </c>
      <c r="I26" s="61">
        <f t="shared" si="1"/>
        <v>36</v>
      </c>
      <c r="J26" s="95">
        <v>0</v>
      </c>
      <c r="K26" s="96">
        <v>0</v>
      </c>
      <c r="L26" s="96">
        <v>2</v>
      </c>
      <c r="M26" s="61">
        <f t="shared" si="7"/>
        <v>2</v>
      </c>
      <c r="N26" s="44"/>
      <c r="O26" s="61">
        <f t="shared" si="4"/>
        <v>38</v>
      </c>
      <c r="P26" s="44"/>
      <c r="Q26" s="70"/>
      <c r="R26" s="7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</row>
    <row r="27" spans="1:28" ht="15.75" customHeight="1">
      <c r="A27" s="58">
        <f t="shared" si="13"/>
        <v>0.35416666666666718</v>
      </c>
      <c r="B27" s="95">
        <v>0</v>
      </c>
      <c r="C27" s="96">
        <v>0</v>
      </c>
      <c r="D27" s="96">
        <v>0</v>
      </c>
      <c r="E27" s="61">
        <f t="shared" si="0"/>
        <v>0</v>
      </c>
      <c r="F27" s="95">
        <v>0</v>
      </c>
      <c r="G27" s="96">
        <v>0</v>
      </c>
      <c r="H27" s="96">
        <v>31</v>
      </c>
      <c r="I27" s="61">
        <f t="shared" si="1"/>
        <v>31</v>
      </c>
      <c r="J27" s="95">
        <v>0</v>
      </c>
      <c r="K27" s="96">
        <v>0</v>
      </c>
      <c r="L27" s="96">
        <v>0</v>
      </c>
      <c r="M27" s="61">
        <f t="shared" si="7"/>
        <v>0</v>
      </c>
      <c r="N27" s="44"/>
      <c r="O27" s="61">
        <f t="shared" si="4"/>
        <v>31</v>
      </c>
      <c r="P27" s="44"/>
      <c r="Q27" s="70"/>
      <c r="R27" s="7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</row>
    <row r="28" spans="1:28" ht="15.75" customHeight="1">
      <c r="A28" s="58">
        <f t="shared" si="13"/>
        <v>0.36458333333333387</v>
      </c>
      <c r="B28" s="97">
        <v>0</v>
      </c>
      <c r="C28" s="98">
        <v>0</v>
      </c>
      <c r="D28" s="98">
        <v>0</v>
      </c>
      <c r="E28" s="68">
        <f t="shared" si="0"/>
        <v>0</v>
      </c>
      <c r="F28" s="97">
        <v>0</v>
      </c>
      <c r="G28" s="98">
        <v>0</v>
      </c>
      <c r="H28" s="98">
        <v>20</v>
      </c>
      <c r="I28" s="68">
        <f t="shared" si="1"/>
        <v>20</v>
      </c>
      <c r="J28" s="97">
        <v>0</v>
      </c>
      <c r="K28" s="98">
        <v>0</v>
      </c>
      <c r="L28" s="98">
        <v>1</v>
      </c>
      <c r="M28" s="68">
        <f t="shared" si="7"/>
        <v>1</v>
      </c>
      <c r="N28" s="44"/>
      <c r="O28" s="68">
        <f t="shared" si="4"/>
        <v>21</v>
      </c>
      <c r="P28" s="44"/>
      <c r="Q28" s="70"/>
      <c r="R28" s="7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</row>
    <row r="29" spans="1:28" ht="15.75" customHeight="1">
      <c r="A29" s="85" t="s">
        <v>41</v>
      </c>
      <c r="B29" s="99">
        <f t="shared" ref="B29:H29" si="14">SUM(B25:B28)</f>
        <v>0</v>
      </c>
      <c r="C29" s="100">
        <f t="shared" si="14"/>
        <v>0</v>
      </c>
      <c r="D29" s="100">
        <f t="shared" si="14"/>
        <v>0</v>
      </c>
      <c r="E29" s="131">
        <f t="shared" si="0"/>
        <v>0</v>
      </c>
      <c r="F29" s="99">
        <f t="shared" si="14"/>
        <v>0</v>
      </c>
      <c r="G29" s="100">
        <f t="shared" si="14"/>
        <v>0</v>
      </c>
      <c r="H29" s="100">
        <f t="shared" si="14"/>
        <v>152</v>
      </c>
      <c r="I29" s="131">
        <f t="shared" si="1"/>
        <v>152</v>
      </c>
      <c r="J29" s="99">
        <f t="shared" ref="J29:L29" si="15">SUM(J25:J28)</f>
        <v>0</v>
      </c>
      <c r="K29" s="100">
        <f t="shared" si="15"/>
        <v>0</v>
      </c>
      <c r="L29" s="100">
        <f t="shared" si="15"/>
        <v>3</v>
      </c>
      <c r="M29" s="131">
        <f t="shared" si="7"/>
        <v>3</v>
      </c>
      <c r="N29" s="133"/>
      <c r="O29" s="131">
        <f t="shared" si="4"/>
        <v>155</v>
      </c>
      <c r="P29" s="44"/>
      <c r="Q29" s="70"/>
      <c r="R29" s="7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</row>
    <row r="30" spans="1:28" ht="15.75" customHeight="1">
      <c r="A30" s="58">
        <f>A28+"00:15"</f>
        <v>0.37500000000000056</v>
      </c>
      <c r="B30" s="93">
        <v>0</v>
      </c>
      <c r="C30" s="94">
        <v>0</v>
      </c>
      <c r="D30" s="94">
        <v>0</v>
      </c>
      <c r="E30" s="55">
        <f t="shared" si="0"/>
        <v>0</v>
      </c>
      <c r="F30" s="93">
        <v>0</v>
      </c>
      <c r="G30" s="94">
        <v>0</v>
      </c>
      <c r="H30" s="94">
        <v>24</v>
      </c>
      <c r="I30" s="55">
        <f t="shared" si="1"/>
        <v>24</v>
      </c>
      <c r="J30" s="93">
        <v>0</v>
      </c>
      <c r="K30" s="94">
        <v>0</v>
      </c>
      <c r="L30" s="94">
        <v>0</v>
      </c>
      <c r="M30" s="55">
        <f t="shared" si="7"/>
        <v>0</v>
      </c>
      <c r="N30" s="44"/>
      <c r="O30" s="55">
        <f t="shared" si="4"/>
        <v>24</v>
      </c>
      <c r="P30" s="44"/>
      <c r="Q30" s="70"/>
      <c r="R30" s="7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</row>
    <row r="31" spans="1:28" ht="15.75" customHeight="1">
      <c r="A31" s="58">
        <f t="shared" ref="A31:A33" si="16">A30+"00:15"</f>
        <v>0.38541666666666724</v>
      </c>
      <c r="B31" s="95">
        <v>0</v>
      </c>
      <c r="C31" s="96">
        <v>0</v>
      </c>
      <c r="D31" s="96">
        <v>0</v>
      </c>
      <c r="E31" s="61">
        <f t="shared" si="0"/>
        <v>0</v>
      </c>
      <c r="F31" s="95">
        <v>0</v>
      </c>
      <c r="G31" s="96">
        <v>0</v>
      </c>
      <c r="H31" s="96">
        <v>19</v>
      </c>
      <c r="I31" s="61">
        <f t="shared" si="1"/>
        <v>19</v>
      </c>
      <c r="J31" s="95">
        <v>0</v>
      </c>
      <c r="K31" s="96">
        <v>0</v>
      </c>
      <c r="L31" s="96">
        <v>0</v>
      </c>
      <c r="M31" s="61">
        <f t="shared" si="7"/>
        <v>0</v>
      </c>
      <c r="N31" s="44"/>
      <c r="O31" s="61">
        <f t="shared" si="4"/>
        <v>19</v>
      </c>
      <c r="P31" s="44"/>
      <c r="Q31" s="70"/>
      <c r="R31" s="7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</row>
    <row r="32" spans="1:28" ht="15.75" customHeight="1">
      <c r="A32" s="58">
        <f t="shared" si="16"/>
        <v>0.39583333333333393</v>
      </c>
      <c r="B32" s="95">
        <v>0</v>
      </c>
      <c r="C32" s="96">
        <v>0</v>
      </c>
      <c r="D32" s="96">
        <v>0</v>
      </c>
      <c r="E32" s="61">
        <f t="shared" si="0"/>
        <v>0</v>
      </c>
      <c r="F32" s="95">
        <v>0</v>
      </c>
      <c r="G32" s="96">
        <v>0</v>
      </c>
      <c r="H32" s="96">
        <v>8</v>
      </c>
      <c r="I32" s="61">
        <f t="shared" si="1"/>
        <v>8</v>
      </c>
      <c r="J32" s="95">
        <v>0</v>
      </c>
      <c r="K32" s="96">
        <v>0</v>
      </c>
      <c r="L32" s="96">
        <v>1</v>
      </c>
      <c r="M32" s="61">
        <f t="shared" si="7"/>
        <v>1</v>
      </c>
      <c r="N32" s="44"/>
      <c r="O32" s="61">
        <f t="shared" si="4"/>
        <v>9</v>
      </c>
      <c r="P32" s="44"/>
      <c r="Q32" s="70"/>
      <c r="R32" s="70"/>
      <c r="T32" s="120"/>
      <c r="U32" s="120"/>
      <c r="V32" s="120"/>
      <c r="W32" s="120"/>
      <c r="X32" s="120"/>
      <c r="Y32" s="120"/>
      <c r="Z32" s="120"/>
      <c r="AA32" s="120"/>
      <c r="AB32" s="120"/>
    </row>
    <row r="33" spans="1:28" ht="15.75" customHeight="1">
      <c r="A33" s="58">
        <f t="shared" si="16"/>
        <v>0.40625000000000061</v>
      </c>
      <c r="B33" s="97">
        <v>0</v>
      </c>
      <c r="C33" s="98">
        <v>0</v>
      </c>
      <c r="D33" s="98">
        <v>0</v>
      </c>
      <c r="E33" s="68">
        <f t="shared" si="0"/>
        <v>0</v>
      </c>
      <c r="F33" s="97">
        <v>0</v>
      </c>
      <c r="G33" s="98">
        <v>0</v>
      </c>
      <c r="H33" s="98">
        <v>10</v>
      </c>
      <c r="I33" s="68">
        <f t="shared" si="1"/>
        <v>10</v>
      </c>
      <c r="J33" s="97">
        <v>0</v>
      </c>
      <c r="K33" s="98">
        <v>0</v>
      </c>
      <c r="L33" s="98">
        <v>1</v>
      </c>
      <c r="M33" s="68">
        <f t="shared" si="7"/>
        <v>1</v>
      </c>
      <c r="N33" s="44"/>
      <c r="O33" s="68">
        <f t="shared" si="4"/>
        <v>11</v>
      </c>
      <c r="P33" s="44"/>
      <c r="Q33" s="70"/>
      <c r="R33" s="7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</row>
    <row r="34" spans="1:28" ht="15.75" customHeight="1">
      <c r="A34" s="85" t="s">
        <v>41</v>
      </c>
      <c r="B34" s="99">
        <f t="shared" ref="B34:H34" si="17">SUM(B30:B33)</f>
        <v>0</v>
      </c>
      <c r="C34" s="100">
        <f t="shared" si="17"/>
        <v>0</v>
      </c>
      <c r="D34" s="100">
        <f t="shared" si="17"/>
        <v>0</v>
      </c>
      <c r="E34" s="131">
        <f t="shared" si="0"/>
        <v>0</v>
      </c>
      <c r="F34" s="99">
        <f t="shared" si="17"/>
        <v>0</v>
      </c>
      <c r="G34" s="100">
        <f t="shared" si="17"/>
        <v>0</v>
      </c>
      <c r="H34" s="100">
        <f t="shared" si="17"/>
        <v>61</v>
      </c>
      <c r="I34" s="131">
        <f t="shared" si="1"/>
        <v>61</v>
      </c>
      <c r="J34" s="99">
        <f t="shared" ref="J34:L34" si="18">SUM(J30:J33)</f>
        <v>0</v>
      </c>
      <c r="K34" s="100">
        <f t="shared" si="18"/>
        <v>0</v>
      </c>
      <c r="L34" s="100">
        <f t="shared" si="18"/>
        <v>2</v>
      </c>
      <c r="M34" s="131">
        <f t="shared" si="7"/>
        <v>2</v>
      </c>
      <c r="N34" s="133"/>
      <c r="O34" s="131">
        <f t="shared" si="4"/>
        <v>63</v>
      </c>
      <c r="P34" s="44"/>
      <c r="Q34" s="70"/>
      <c r="R34" s="7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</row>
    <row r="35" spans="1:28" ht="15.75" customHeight="1">
      <c r="A35" s="58">
        <f>A33+"00:15"</f>
        <v>0.4166666666666673</v>
      </c>
      <c r="B35" s="93">
        <v>0</v>
      </c>
      <c r="C35" s="94">
        <v>0</v>
      </c>
      <c r="D35" s="94">
        <v>0</v>
      </c>
      <c r="E35" s="55">
        <f t="shared" si="0"/>
        <v>0</v>
      </c>
      <c r="F35" s="93">
        <v>0</v>
      </c>
      <c r="G35" s="94">
        <v>0</v>
      </c>
      <c r="H35" s="94">
        <v>12</v>
      </c>
      <c r="I35" s="55">
        <f t="shared" si="1"/>
        <v>12</v>
      </c>
      <c r="J35" s="93">
        <v>0</v>
      </c>
      <c r="K35" s="94">
        <v>0</v>
      </c>
      <c r="L35" s="94">
        <v>0</v>
      </c>
      <c r="M35" s="55">
        <f t="shared" si="7"/>
        <v>0</v>
      </c>
      <c r="N35" s="44"/>
      <c r="O35" s="55">
        <f t="shared" si="4"/>
        <v>12</v>
      </c>
      <c r="P35" s="44"/>
      <c r="Q35" s="70"/>
      <c r="R35" s="7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</row>
    <row r="36" spans="1:28" ht="15.75" customHeight="1">
      <c r="A36" s="58">
        <f>A35+"00:15"</f>
        <v>0.42708333333333398</v>
      </c>
      <c r="B36" s="95">
        <v>0</v>
      </c>
      <c r="C36" s="96">
        <v>0</v>
      </c>
      <c r="D36" s="96">
        <v>0</v>
      </c>
      <c r="E36" s="61">
        <f t="shared" si="0"/>
        <v>0</v>
      </c>
      <c r="F36" s="95">
        <v>0</v>
      </c>
      <c r="G36" s="96">
        <v>0</v>
      </c>
      <c r="H36" s="96">
        <v>7</v>
      </c>
      <c r="I36" s="61">
        <f t="shared" si="1"/>
        <v>7</v>
      </c>
      <c r="J36" s="95">
        <v>0</v>
      </c>
      <c r="K36" s="96">
        <v>0</v>
      </c>
      <c r="L36" s="96">
        <v>0</v>
      </c>
      <c r="M36" s="61">
        <f t="shared" si="7"/>
        <v>0</v>
      </c>
      <c r="N36" s="44"/>
      <c r="O36" s="61">
        <f t="shared" si="4"/>
        <v>7</v>
      </c>
      <c r="P36" s="44"/>
      <c r="Q36" s="70"/>
      <c r="R36" s="7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</row>
    <row r="37" spans="1:28" ht="15.75" customHeight="1">
      <c r="A37" s="83" t="s">
        <v>40</v>
      </c>
      <c r="B37" s="99">
        <f t="shared" ref="B37:H37" si="19">SUM(B35:B36)</f>
        <v>0</v>
      </c>
      <c r="C37" s="100">
        <f t="shared" si="19"/>
        <v>0</v>
      </c>
      <c r="D37" s="100">
        <f t="shared" si="19"/>
        <v>0</v>
      </c>
      <c r="E37" s="131">
        <f t="shared" si="0"/>
        <v>0</v>
      </c>
      <c r="F37" s="99">
        <f t="shared" si="19"/>
        <v>0</v>
      </c>
      <c r="G37" s="100">
        <f t="shared" si="19"/>
        <v>0</v>
      </c>
      <c r="H37" s="100">
        <f t="shared" si="19"/>
        <v>19</v>
      </c>
      <c r="I37" s="131">
        <f t="shared" si="1"/>
        <v>19</v>
      </c>
      <c r="J37" s="99">
        <f t="shared" ref="J37:L37" si="20">SUM(J35:J36)</f>
        <v>0</v>
      </c>
      <c r="K37" s="100">
        <f t="shared" si="20"/>
        <v>0</v>
      </c>
      <c r="L37" s="100">
        <f t="shared" si="20"/>
        <v>0</v>
      </c>
      <c r="M37" s="131">
        <f t="shared" si="7"/>
        <v>0</v>
      </c>
      <c r="N37" s="133"/>
      <c r="O37" s="131">
        <f t="shared" si="4"/>
        <v>19</v>
      </c>
      <c r="P37" s="44"/>
      <c r="Q37" s="70"/>
      <c r="R37" s="7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</row>
    <row r="38" spans="1:28" ht="15.75" customHeight="1">
      <c r="A38" s="44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44"/>
      <c r="O38" s="56"/>
      <c r="P38" s="44"/>
      <c r="Q38" s="70"/>
      <c r="R38" s="7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</row>
    <row r="39" spans="1:28" ht="15.75" customHeight="1">
      <c r="A39" s="89" t="s">
        <v>39</v>
      </c>
      <c r="B39" s="63">
        <f t="shared" ref="B39:D39" si="21">SUM(B37+B34+B29+B24+B19+B14)</f>
        <v>0</v>
      </c>
      <c r="C39" s="64">
        <f t="shared" si="21"/>
        <v>0</v>
      </c>
      <c r="D39" s="64">
        <f t="shared" si="21"/>
        <v>0</v>
      </c>
      <c r="E39" s="65">
        <f>SUM(B39:D39)</f>
        <v>0</v>
      </c>
      <c r="F39" s="63">
        <f t="shared" ref="F39:H39" si="22">SUM(F37+F34+F29+F24+F19+F14)</f>
        <v>0</v>
      </c>
      <c r="G39" s="64">
        <f t="shared" si="22"/>
        <v>0</v>
      </c>
      <c r="H39" s="64">
        <f t="shared" si="22"/>
        <v>628</v>
      </c>
      <c r="I39" s="65">
        <f>SUM(F39:H39)</f>
        <v>628</v>
      </c>
      <c r="J39" s="63">
        <f t="shared" ref="J39:L39" si="23">SUM(J37+J34+J29+J24+J19+J14)</f>
        <v>0</v>
      </c>
      <c r="K39" s="64">
        <f t="shared" si="23"/>
        <v>0</v>
      </c>
      <c r="L39" s="64">
        <f t="shared" si="23"/>
        <v>10</v>
      </c>
      <c r="M39" s="65">
        <f>SUM(J39:L39)</f>
        <v>10</v>
      </c>
      <c r="N39" s="44"/>
      <c r="O39" s="131">
        <f>SUM(B39:D39,F39:H39,J39:L39)</f>
        <v>638</v>
      </c>
      <c r="P39" s="44"/>
      <c r="Q39" s="70"/>
      <c r="R39" s="7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</row>
    <row r="40" spans="1:28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70"/>
      <c r="R40" s="7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</row>
    <row r="41" spans="1:28" ht="15.75" customHeight="1">
      <c r="A41" s="44"/>
      <c r="B41" s="154" t="s">
        <v>65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  <c r="N41" s="44"/>
      <c r="O41" s="44"/>
      <c r="P41" s="44"/>
      <c r="Q41" s="70"/>
      <c r="R41" s="7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</row>
    <row r="42" spans="1:28" ht="15.75" customHeight="1">
      <c r="A42" s="70"/>
      <c r="B42" s="146" t="s">
        <v>62</v>
      </c>
      <c r="C42" s="147"/>
      <c r="D42" s="147"/>
      <c r="E42" s="148"/>
      <c r="F42" s="146" t="s">
        <v>63</v>
      </c>
      <c r="G42" s="147"/>
      <c r="H42" s="147"/>
      <c r="I42" s="148"/>
      <c r="J42" s="146" t="s">
        <v>64</v>
      </c>
      <c r="K42" s="147"/>
      <c r="L42" s="147"/>
      <c r="M42" s="148"/>
      <c r="N42" s="70"/>
      <c r="O42" s="70"/>
      <c r="P42" s="44"/>
      <c r="Q42" s="70"/>
      <c r="R42" s="7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</row>
    <row r="43" spans="1:28" ht="15.75" customHeight="1">
      <c r="A43" s="44"/>
      <c r="B43" s="53" t="s">
        <v>36</v>
      </c>
      <c r="C43" s="54" t="s">
        <v>37</v>
      </c>
      <c r="D43" s="54" t="s">
        <v>38</v>
      </c>
      <c r="E43" s="55" t="s">
        <v>39</v>
      </c>
      <c r="F43" s="53" t="s">
        <v>36</v>
      </c>
      <c r="G43" s="54" t="s">
        <v>37</v>
      </c>
      <c r="H43" s="54" t="s">
        <v>38</v>
      </c>
      <c r="I43" s="55" t="s">
        <v>39</v>
      </c>
      <c r="J43" s="53" t="s">
        <v>36</v>
      </c>
      <c r="K43" s="54" t="s">
        <v>37</v>
      </c>
      <c r="L43" s="54" t="s">
        <v>38</v>
      </c>
      <c r="M43" s="55" t="s">
        <v>39</v>
      </c>
      <c r="N43" s="44"/>
      <c r="O43" s="55" t="s">
        <v>39</v>
      </c>
      <c r="P43" s="44"/>
      <c r="Q43" s="70"/>
      <c r="R43" s="7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</row>
    <row r="44" spans="1:28" ht="15.75" customHeight="1">
      <c r="A44" s="57">
        <v>0.22916666666666699</v>
      </c>
      <c r="B44" s="93">
        <v>0</v>
      </c>
      <c r="C44" s="94">
        <v>0</v>
      </c>
      <c r="D44" s="94">
        <v>1</v>
      </c>
      <c r="E44" s="55">
        <f t="shared" ref="E44:E69" si="24">SUM(B44:D44)</f>
        <v>1</v>
      </c>
      <c r="F44" s="93">
        <v>0</v>
      </c>
      <c r="G44" s="94">
        <v>0</v>
      </c>
      <c r="H44" s="94">
        <v>0</v>
      </c>
      <c r="I44" s="55">
        <f t="shared" ref="I44:I69" si="25">SUM(F44:H44)</f>
        <v>0</v>
      </c>
      <c r="J44" s="93">
        <v>0</v>
      </c>
      <c r="K44" s="94">
        <v>1</v>
      </c>
      <c r="L44" s="94">
        <v>7</v>
      </c>
      <c r="M44" s="55">
        <f t="shared" ref="M44:M69" si="26">SUM(J44:L44)</f>
        <v>8</v>
      </c>
      <c r="N44" s="44"/>
      <c r="O44" s="55">
        <f>SUM(B44:D44,F44:H44,J44:L44)</f>
        <v>9</v>
      </c>
      <c r="P44" s="44"/>
      <c r="Q44" s="70"/>
      <c r="R44" s="7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</row>
    <row r="45" spans="1:28" ht="15.75" customHeight="1">
      <c r="A45" s="58">
        <f t="shared" ref="A45:A50" si="27">A44+"00:15"</f>
        <v>0.23958333333333365</v>
      </c>
      <c r="B45" s="95">
        <v>0</v>
      </c>
      <c r="C45" s="96">
        <v>0</v>
      </c>
      <c r="D45" s="96">
        <v>1</v>
      </c>
      <c r="E45" s="61">
        <f t="shared" si="24"/>
        <v>1</v>
      </c>
      <c r="F45" s="95">
        <v>0</v>
      </c>
      <c r="G45" s="96">
        <v>0</v>
      </c>
      <c r="H45" s="96">
        <v>0</v>
      </c>
      <c r="I45" s="61">
        <f t="shared" si="25"/>
        <v>0</v>
      </c>
      <c r="J45" s="95">
        <v>0</v>
      </c>
      <c r="K45" s="96">
        <v>0</v>
      </c>
      <c r="L45" s="96">
        <v>5</v>
      </c>
      <c r="M45" s="61">
        <f t="shared" si="26"/>
        <v>5</v>
      </c>
      <c r="N45" s="44"/>
      <c r="O45" s="61">
        <f t="shared" ref="O45:O69" si="28">SUM(B45:D45,F45:H45,J45:L45)</f>
        <v>6</v>
      </c>
      <c r="P45" s="44"/>
      <c r="Q45" s="70"/>
      <c r="R45" s="7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</row>
    <row r="46" spans="1:28" ht="15.75" customHeight="1">
      <c r="A46" s="83" t="s">
        <v>40</v>
      </c>
      <c r="B46" s="99">
        <f t="shared" ref="B46:H46" si="29">SUM(B44:B45)</f>
        <v>0</v>
      </c>
      <c r="C46" s="100">
        <f t="shared" si="29"/>
        <v>0</v>
      </c>
      <c r="D46" s="100">
        <f t="shared" si="29"/>
        <v>2</v>
      </c>
      <c r="E46" s="131">
        <f t="shared" si="24"/>
        <v>2</v>
      </c>
      <c r="F46" s="99">
        <f t="shared" si="29"/>
        <v>0</v>
      </c>
      <c r="G46" s="100">
        <f t="shared" si="29"/>
        <v>0</v>
      </c>
      <c r="H46" s="100">
        <f t="shared" si="29"/>
        <v>0</v>
      </c>
      <c r="I46" s="131">
        <f t="shared" si="25"/>
        <v>0</v>
      </c>
      <c r="J46" s="99">
        <f t="shared" ref="J46:L46" si="30">SUM(J44:J45)</f>
        <v>0</v>
      </c>
      <c r="K46" s="100">
        <f t="shared" si="30"/>
        <v>1</v>
      </c>
      <c r="L46" s="100">
        <f t="shared" si="30"/>
        <v>12</v>
      </c>
      <c r="M46" s="131">
        <f t="shared" si="26"/>
        <v>13</v>
      </c>
      <c r="N46" s="133"/>
      <c r="O46" s="131">
        <f t="shared" si="28"/>
        <v>15</v>
      </c>
      <c r="P46" s="44"/>
      <c r="Q46" s="70"/>
      <c r="R46" s="7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</row>
    <row r="47" spans="1:28" ht="15.75" customHeight="1">
      <c r="A47" s="58">
        <f>A45+"00:15"</f>
        <v>0.25000000000000033</v>
      </c>
      <c r="B47" s="93">
        <v>0</v>
      </c>
      <c r="C47" s="94">
        <v>0</v>
      </c>
      <c r="D47" s="94">
        <v>1</v>
      </c>
      <c r="E47" s="55">
        <f t="shared" si="24"/>
        <v>1</v>
      </c>
      <c r="F47" s="93">
        <v>0</v>
      </c>
      <c r="G47" s="94">
        <v>0</v>
      </c>
      <c r="H47" s="94">
        <v>0</v>
      </c>
      <c r="I47" s="55">
        <f t="shared" si="25"/>
        <v>0</v>
      </c>
      <c r="J47" s="93">
        <v>0</v>
      </c>
      <c r="K47" s="94">
        <v>1</v>
      </c>
      <c r="L47" s="94">
        <v>10</v>
      </c>
      <c r="M47" s="55">
        <f t="shared" si="26"/>
        <v>11</v>
      </c>
      <c r="N47" s="44"/>
      <c r="O47" s="55">
        <f t="shared" si="28"/>
        <v>12</v>
      </c>
      <c r="P47" s="44"/>
      <c r="Q47" s="70"/>
      <c r="R47" s="7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</row>
    <row r="48" spans="1:28" ht="15.75" customHeight="1">
      <c r="A48" s="58">
        <f t="shared" si="27"/>
        <v>0.26041666666666702</v>
      </c>
      <c r="B48" s="95">
        <v>0</v>
      </c>
      <c r="C48" s="96">
        <v>0</v>
      </c>
      <c r="D48" s="96">
        <v>0</v>
      </c>
      <c r="E48" s="61">
        <f t="shared" si="24"/>
        <v>0</v>
      </c>
      <c r="F48" s="95">
        <v>0</v>
      </c>
      <c r="G48" s="96">
        <v>0</v>
      </c>
      <c r="H48" s="96">
        <v>0</v>
      </c>
      <c r="I48" s="61">
        <f t="shared" si="25"/>
        <v>0</v>
      </c>
      <c r="J48" s="95">
        <v>0</v>
      </c>
      <c r="K48" s="96">
        <v>0</v>
      </c>
      <c r="L48" s="96">
        <v>7</v>
      </c>
      <c r="M48" s="61">
        <f t="shared" si="26"/>
        <v>7</v>
      </c>
      <c r="N48" s="44"/>
      <c r="O48" s="61">
        <f t="shared" si="28"/>
        <v>7</v>
      </c>
      <c r="P48" s="44"/>
      <c r="Q48" s="70"/>
      <c r="R48" s="7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</row>
    <row r="49" spans="1:28" ht="15.75" customHeight="1">
      <c r="A49" s="58">
        <f t="shared" si="27"/>
        <v>0.2708333333333337</v>
      </c>
      <c r="B49" s="95">
        <v>0</v>
      </c>
      <c r="C49" s="96">
        <v>0</v>
      </c>
      <c r="D49" s="96">
        <v>0</v>
      </c>
      <c r="E49" s="61">
        <f t="shared" si="24"/>
        <v>0</v>
      </c>
      <c r="F49" s="95">
        <v>0</v>
      </c>
      <c r="G49" s="96">
        <v>0</v>
      </c>
      <c r="H49" s="96">
        <v>0</v>
      </c>
      <c r="I49" s="61">
        <f t="shared" si="25"/>
        <v>0</v>
      </c>
      <c r="J49" s="95">
        <v>0</v>
      </c>
      <c r="K49" s="96">
        <v>1</v>
      </c>
      <c r="L49" s="96">
        <v>13</v>
      </c>
      <c r="M49" s="61">
        <f t="shared" si="26"/>
        <v>14</v>
      </c>
      <c r="N49" s="44"/>
      <c r="O49" s="61">
        <f t="shared" si="28"/>
        <v>14</v>
      </c>
      <c r="P49" s="44"/>
      <c r="Q49" s="70"/>
      <c r="R49" s="7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</row>
    <row r="50" spans="1:28" ht="15.75" customHeight="1">
      <c r="A50" s="58">
        <f t="shared" si="27"/>
        <v>0.28125000000000039</v>
      </c>
      <c r="B50" s="97">
        <v>0</v>
      </c>
      <c r="C50" s="98">
        <v>0</v>
      </c>
      <c r="D50" s="98">
        <v>2</v>
      </c>
      <c r="E50" s="68">
        <f t="shared" si="24"/>
        <v>2</v>
      </c>
      <c r="F50" s="97">
        <v>0</v>
      </c>
      <c r="G50" s="98">
        <v>0</v>
      </c>
      <c r="H50" s="98">
        <v>0</v>
      </c>
      <c r="I50" s="68">
        <f t="shared" si="25"/>
        <v>0</v>
      </c>
      <c r="J50" s="97">
        <v>0</v>
      </c>
      <c r="K50" s="98">
        <v>0</v>
      </c>
      <c r="L50" s="98">
        <v>13</v>
      </c>
      <c r="M50" s="68">
        <f t="shared" si="26"/>
        <v>13</v>
      </c>
      <c r="N50" s="44"/>
      <c r="O50" s="68">
        <f t="shared" si="28"/>
        <v>15</v>
      </c>
      <c r="P50" s="44"/>
      <c r="Q50" s="70"/>
      <c r="R50" s="7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</row>
    <row r="51" spans="1:28" ht="15.75" customHeight="1">
      <c r="A51" s="85" t="s">
        <v>41</v>
      </c>
      <c r="B51" s="99">
        <f t="shared" ref="B51:H51" si="31">SUM(B47:B50)</f>
        <v>0</v>
      </c>
      <c r="C51" s="100">
        <f t="shared" si="31"/>
        <v>0</v>
      </c>
      <c r="D51" s="100">
        <f t="shared" si="31"/>
        <v>3</v>
      </c>
      <c r="E51" s="131">
        <f t="shared" si="24"/>
        <v>3</v>
      </c>
      <c r="F51" s="99">
        <f t="shared" si="31"/>
        <v>0</v>
      </c>
      <c r="G51" s="100">
        <f t="shared" si="31"/>
        <v>0</v>
      </c>
      <c r="H51" s="100">
        <f t="shared" si="31"/>
        <v>0</v>
      </c>
      <c r="I51" s="131">
        <f t="shared" si="25"/>
        <v>0</v>
      </c>
      <c r="J51" s="99">
        <f t="shared" ref="J51:L51" si="32">SUM(J47:J50)</f>
        <v>0</v>
      </c>
      <c r="K51" s="100">
        <f t="shared" si="32"/>
        <v>2</v>
      </c>
      <c r="L51" s="100">
        <f t="shared" si="32"/>
        <v>43</v>
      </c>
      <c r="M51" s="131">
        <f t="shared" si="26"/>
        <v>45</v>
      </c>
      <c r="N51" s="133"/>
      <c r="O51" s="131">
        <f t="shared" si="28"/>
        <v>48</v>
      </c>
      <c r="P51" s="44"/>
      <c r="Q51" s="70"/>
      <c r="R51" s="7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</row>
    <row r="52" spans="1:28" ht="15.75" customHeight="1">
      <c r="A52" s="58">
        <f>A50+"00:15"</f>
        <v>0.29166666666666707</v>
      </c>
      <c r="B52" s="93">
        <v>0</v>
      </c>
      <c r="C52" s="94">
        <v>0</v>
      </c>
      <c r="D52" s="94">
        <v>0</v>
      </c>
      <c r="E52" s="55">
        <f t="shared" si="24"/>
        <v>0</v>
      </c>
      <c r="F52" s="93">
        <v>0</v>
      </c>
      <c r="G52" s="94">
        <v>0</v>
      </c>
      <c r="H52" s="94">
        <v>0</v>
      </c>
      <c r="I52" s="55">
        <f t="shared" si="25"/>
        <v>0</v>
      </c>
      <c r="J52" s="93">
        <v>0</v>
      </c>
      <c r="K52" s="94">
        <v>0</v>
      </c>
      <c r="L52" s="94">
        <v>15</v>
      </c>
      <c r="M52" s="55">
        <f t="shared" si="26"/>
        <v>15</v>
      </c>
      <c r="N52" s="44"/>
      <c r="O52" s="55">
        <f t="shared" si="28"/>
        <v>15</v>
      </c>
      <c r="P52" s="44"/>
      <c r="Q52" s="70"/>
      <c r="R52" s="7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</row>
    <row r="53" spans="1:28" ht="15.75" customHeight="1">
      <c r="A53" s="58">
        <f t="shared" ref="A53:A55" si="33">A52+"00:15"</f>
        <v>0.30208333333333376</v>
      </c>
      <c r="B53" s="95">
        <v>0</v>
      </c>
      <c r="C53" s="96">
        <v>0</v>
      </c>
      <c r="D53" s="96">
        <v>1</v>
      </c>
      <c r="E53" s="61">
        <f t="shared" si="24"/>
        <v>1</v>
      </c>
      <c r="F53" s="95">
        <v>0</v>
      </c>
      <c r="G53" s="96">
        <v>0</v>
      </c>
      <c r="H53" s="96">
        <v>0</v>
      </c>
      <c r="I53" s="61">
        <f t="shared" si="25"/>
        <v>0</v>
      </c>
      <c r="J53" s="95">
        <v>0</v>
      </c>
      <c r="K53" s="96">
        <v>0</v>
      </c>
      <c r="L53" s="96">
        <v>10</v>
      </c>
      <c r="M53" s="61">
        <f t="shared" si="26"/>
        <v>10</v>
      </c>
      <c r="N53" s="44"/>
      <c r="O53" s="61">
        <f t="shared" si="28"/>
        <v>11</v>
      </c>
      <c r="P53" s="44"/>
      <c r="Q53" s="70"/>
      <c r="R53" s="7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</row>
    <row r="54" spans="1:28" ht="15.75" customHeight="1">
      <c r="A54" s="58">
        <f t="shared" si="33"/>
        <v>0.31250000000000044</v>
      </c>
      <c r="B54" s="95">
        <v>0</v>
      </c>
      <c r="C54" s="96">
        <v>0</v>
      </c>
      <c r="D54" s="96">
        <v>0</v>
      </c>
      <c r="E54" s="61">
        <f t="shared" si="24"/>
        <v>0</v>
      </c>
      <c r="F54" s="95">
        <v>0</v>
      </c>
      <c r="G54" s="96">
        <v>0</v>
      </c>
      <c r="H54" s="96">
        <v>0</v>
      </c>
      <c r="I54" s="61">
        <f t="shared" si="25"/>
        <v>0</v>
      </c>
      <c r="J54" s="95">
        <v>0</v>
      </c>
      <c r="K54" s="96">
        <v>0</v>
      </c>
      <c r="L54" s="96">
        <v>15</v>
      </c>
      <c r="M54" s="61">
        <f t="shared" si="26"/>
        <v>15</v>
      </c>
      <c r="N54" s="44"/>
      <c r="O54" s="61">
        <f t="shared" si="28"/>
        <v>15</v>
      </c>
      <c r="P54" s="44"/>
      <c r="Q54" s="70"/>
      <c r="R54" s="7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</row>
    <row r="55" spans="1:28" ht="15.75" customHeight="1">
      <c r="A55" s="58">
        <f t="shared" si="33"/>
        <v>0.32291666666666713</v>
      </c>
      <c r="B55" s="97">
        <v>0</v>
      </c>
      <c r="C55" s="98">
        <v>0</v>
      </c>
      <c r="D55" s="98">
        <v>2</v>
      </c>
      <c r="E55" s="68">
        <f t="shared" si="24"/>
        <v>2</v>
      </c>
      <c r="F55" s="97">
        <v>0</v>
      </c>
      <c r="G55" s="98">
        <v>0</v>
      </c>
      <c r="H55" s="98">
        <v>0</v>
      </c>
      <c r="I55" s="68">
        <f t="shared" si="25"/>
        <v>0</v>
      </c>
      <c r="J55" s="97">
        <v>0</v>
      </c>
      <c r="K55" s="98">
        <v>1</v>
      </c>
      <c r="L55" s="98">
        <v>23</v>
      </c>
      <c r="M55" s="68">
        <f t="shared" si="26"/>
        <v>24</v>
      </c>
      <c r="N55" s="44"/>
      <c r="O55" s="68">
        <f t="shared" si="28"/>
        <v>26</v>
      </c>
      <c r="P55" s="44"/>
      <c r="Q55" s="70"/>
      <c r="R55" s="7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</row>
    <row r="56" spans="1:28" ht="15.75" customHeight="1">
      <c r="A56" s="85" t="s">
        <v>41</v>
      </c>
      <c r="B56" s="99">
        <f t="shared" ref="B56:H56" si="34">SUM(B52:B55)</f>
        <v>0</v>
      </c>
      <c r="C56" s="100">
        <f t="shared" si="34"/>
        <v>0</v>
      </c>
      <c r="D56" s="100">
        <f t="shared" si="34"/>
        <v>3</v>
      </c>
      <c r="E56" s="131">
        <f t="shared" si="24"/>
        <v>3</v>
      </c>
      <c r="F56" s="99">
        <f t="shared" si="34"/>
        <v>0</v>
      </c>
      <c r="G56" s="100">
        <f t="shared" si="34"/>
        <v>0</v>
      </c>
      <c r="H56" s="100">
        <f t="shared" si="34"/>
        <v>0</v>
      </c>
      <c r="I56" s="131">
        <f t="shared" si="25"/>
        <v>0</v>
      </c>
      <c r="J56" s="99">
        <f t="shared" ref="J56:L56" si="35">SUM(J52:J55)</f>
        <v>0</v>
      </c>
      <c r="K56" s="100">
        <f t="shared" si="35"/>
        <v>1</v>
      </c>
      <c r="L56" s="100">
        <f t="shared" si="35"/>
        <v>63</v>
      </c>
      <c r="M56" s="131">
        <f t="shared" si="26"/>
        <v>64</v>
      </c>
      <c r="N56" s="133"/>
      <c r="O56" s="131">
        <f t="shared" si="28"/>
        <v>67</v>
      </c>
      <c r="P56" s="44"/>
      <c r="Q56" s="70"/>
      <c r="R56" s="7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</row>
    <row r="57" spans="1:28" ht="15.75" customHeight="1">
      <c r="A57" s="58">
        <f>A55+"00:15"</f>
        <v>0.33333333333333381</v>
      </c>
      <c r="B57" s="93">
        <v>0</v>
      </c>
      <c r="C57" s="94">
        <v>0</v>
      </c>
      <c r="D57" s="94">
        <v>0</v>
      </c>
      <c r="E57" s="55">
        <f t="shared" si="24"/>
        <v>0</v>
      </c>
      <c r="F57" s="93">
        <v>0</v>
      </c>
      <c r="G57" s="94">
        <v>0</v>
      </c>
      <c r="H57" s="94">
        <v>1</v>
      </c>
      <c r="I57" s="55">
        <f t="shared" si="25"/>
        <v>1</v>
      </c>
      <c r="J57" s="93">
        <v>0</v>
      </c>
      <c r="K57" s="94">
        <v>1</v>
      </c>
      <c r="L57" s="94">
        <v>14</v>
      </c>
      <c r="M57" s="55">
        <f t="shared" si="26"/>
        <v>15</v>
      </c>
      <c r="N57" s="44"/>
      <c r="O57" s="55">
        <f t="shared" si="28"/>
        <v>16</v>
      </c>
      <c r="P57" s="44"/>
      <c r="Q57" s="70"/>
      <c r="R57" s="7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</row>
    <row r="58" spans="1:28" ht="15.75" customHeight="1">
      <c r="A58" s="58">
        <f t="shared" ref="A58:A60" si="36">A57+"00:15"</f>
        <v>0.3437500000000005</v>
      </c>
      <c r="B58" s="95">
        <v>0</v>
      </c>
      <c r="C58" s="96">
        <v>0</v>
      </c>
      <c r="D58" s="96">
        <v>1</v>
      </c>
      <c r="E58" s="61">
        <f t="shared" si="24"/>
        <v>1</v>
      </c>
      <c r="F58" s="95">
        <v>0</v>
      </c>
      <c r="G58" s="96">
        <v>0</v>
      </c>
      <c r="H58" s="96">
        <v>0</v>
      </c>
      <c r="I58" s="61">
        <f t="shared" si="25"/>
        <v>0</v>
      </c>
      <c r="J58" s="95">
        <v>0</v>
      </c>
      <c r="K58" s="96">
        <v>1</v>
      </c>
      <c r="L58" s="96">
        <v>36</v>
      </c>
      <c r="M58" s="61">
        <f t="shared" si="26"/>
        <v>37</v>
      </c>
      <c r="N58" s="44"/>
      <c r="O58" s="61">
        <f t="shared" si="28"/>
        <v>38</v>
      </c>
      <c r="P58" s="44"/>
      <c r="Q58" s="70"/>
      <c r="R58" s="7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</row>
    <row r="59" spans="1:28" ht="15.75" customHeight="1">
      <c r="A59" s="58">
        <f t="shared" si="36"/>
        <v>0.35416666666666718</v>
      </c>
      <c r="B59" s="95">
        <v>0</v>
      </c>
      <c r="C59" s="96">
        <v>0</v>
      </c>
      <c r="D59" s="96">
        <v>0</v>
      </c>
      <c r="E59" s="61">
        <f t="shared" si="24"/>
        <v>0</v>
      </c>
      <c r="F59" s="95">
        <v>0</v>
      </c>
      <c r="G59" s="96">
        <v>0</v>
      </c>
      <c r="H59" s="96">
        <v>0</v>
      </c>
      <c r="I59" s="61">
        <f t="shared" si="25"/>
        <v>0</v>
      </c>
      <c r="J59" s="95">
        <v>0</v>
      </c>
      <c r="K59" s="96">
        <v>1</v>
      </c>
      <c r="L59" s="96">
        <v>48</v>
      </c>
      <c r="M59" s="61">
        <f t="shared" si="26"/>
        <v>49</v>
      </c>
      <c r="N59" s="44"/>
      <c r="O59" s="61">
        <f t="shared" si="28"/>
        <v>49</v>
      </c>
      <c r="P59" s="44"/>
      <c r="Q59" s="70"/>
      <c r="R59" s="7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</row>
    <row r="60" spans="1:28" ht="15.75" customHeight="1">
      <c r="A60" s="58">
        <f t="shared" si="36"/>
        <v>0.36458333333333387</v>
      </c>
      <c r="B60" s="97">
        <v>0</v>
      </c>
      <c r="C60" s="98">
        <v>0</v>
      </c>
      <c r="D60" s="98">
        <v>0</v>
      </c>
      <c r="E60" s="68">
        <f t="shared" si="24"/>
        <v>0</v>
      </c>
      <c r="F60" s="97">
        <v>0</v>
      </c>
      <c r="G60" s="98">
        <v>0</v>
      </c>
      <c r="H60" s="98">
        <v>2</v>
      </c>
      <c r="I60" s="68">
        <f t="shared" si="25"/>
        <v>2</v>
      </c>
      <c r="J60" s="97">
        <v>0</v>
      </c>
      <c r="K60" s="98">
        <v>0</v>
      </c>
      <c r="L60" s="98">
        <v>61</v>
      </c>
      <c r="M60" s="68">
        <f t="shared" si="26"/>
        <v>61</v>
      </c>
      <c r="N60" s="44"/>
      <c r="O60" s="68">
        <f t="shared" si="28"/>
        <v>63</v>
      </c>
      <c r="P60" s="44"/>
      <c r="Q60" s="70"/>
      <c r="R60" s="7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</row>
    <row r="61" spans="1:28" ht="15.75" customHeight="1">
      <c r="A61" s="85" t="s">
        <v>41</v>
      </c>
      <c r="B61" s="99">
        <f t="shared" ref="B61:H61" si="37">SUM(B57:B60)</f>
        <v>0</v>
      </c>
      <c r="C61" s="100">
        <f t="shared" si="37"/>
        <v>0</v>
      </c>
      <c r="D61" s="100">
        <f t="shared" si="37"/>
        <v>1</v>
      </c>
      <c r="E61" s="131">
        <f t="shared" si="24"/>
        <v>1</v>
      </c>
      <c r="F61" s="99">
        <f t="shared" si="37"/>
        <v>0</v>
      </c>
      <c r="G61" s="100">
        <f t="shared" si="37"/>
        <v>0</v>
      </c>
      <c r="H61" s="100">
        <f t="shared" si="37"/>
        <v>3</v>
      </c>
      <c r="I61" s="131">
        <f t="shared" si="25"/>
        <v>3</v>
      </c>
      <c r="J61" s="99">
        <f t="shared" ref="J61:L61" si="38">SUM(J57:J60)</f>
        <v>0</v>
      </c>
      <c r="K61" s="100">
        <f t="shared" si="38"/>
        <v>3</v>
      </c>
      <c r="L61" s="100">
        <f t="shared" si="38"/>
        <v>159</v>
      </c>
      <c r="M61" s="131">
        <f t="shared" si="26"/>
        <v>162</v>
      </c>
      <c r="N61" s="133"/>
      <c r="O61" s="131">
        <f t="shared" si="28"/>
        <v>166</v>
      </c>
      <c r="P61" s="44"/>
      <c r="Q61" s="70"/>
      <c r="R61" s="7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</row>
    <row r="62" spans="1:28" ht="15.75" customHeight="1">
      <c r="A62" s="58">
        <f>A60+"00:15"</f>
        <v>0.37500000000000056</v>
      </c>
      <c r="B62" s="93">
        <v>0</v>
      </c>
      <c r="C62" s="94">
        <v>0</v>
      </c>
      <c r="D62" s="94">
        <v>5</v>
      </c>
      <c r="E62" s="55">
        <f t="shared" si="24"/>
        <v>5</v>
      </c>
      <c r="F62" s="93">
        <v>0</v>
      </c>
      <c r="G62" s="94">
        <v>0</v>
      </c>
      <c r="H62" s="94">
        <v>0</v>
      </c>
      <c r="I62" s="55">
        <f t="shared" si="25"/>
        <v>0</v>
      </c>
      <c r="J62" s="93">
        <v>0</v>
      </c>
      <c r="K62" s="94">
        <v>0</v>
      </c>
      <c r="L62" s="94">
        <v>20</v>
      </c>
      <c r="M62" s="55">
        <f t="shared" si="26"/>
        <v>20</v>
      </c>
      <c r="N62" s="44"/>
      <c r="O62" s="55">
        <f t="shared" si="28"/>
        <v>25</v>
      </c>
      <c r="P62" s="44"/>
      <c r="Q62" s="70"/>
      <c r="R62" s="7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</row>
    <row r="63" spans="1:28" ht="15.75" customHeight="1">
      <c r="A63" s="58">
        <f t="shared" ref="A63:A65" si="39">A62+"00:15"</f>
        <v>0.38541666666666724</v>
      </c>
      <c r="B63" s="95">
        <v>0</v>
      </c>
      <c r="C63" s="96">
        <v>0</v>
      </c>
      <c r="D63" s="96">
        <v>1</v>
      </c>
      <c r="E63" s="61">
        <f t="shared" si="24"/>
        <v>1</v>
      </c>
      <c r="F63" s="95">
        <v>0</v>
      </c>
      <c r="G63" s="96">
        <v>0</v>
      </c>
      <c r="H63" s="96">
        <v>0</v>
      </c>
      <c r="I63" s="61">
        <f t="shared" si="25"/>
        <v>0</v>
      </c>
      <c r="J63" s="95">
        <v>0</v>
      </c>
      <c r="K63" s="96">
        <v>0</v>
      </c>
      <c r="L63" s="96">
        <v>25</v>
      </c>
      <c r="M63" s="61">
        <f t="shared" si="26"/>
        <v>25</v>
      </c>
      <c r="N63" s="44"/>
      <c r="O63" s="61">
        <f t="shared" si="28"/>
        <v>26</v>
      </c>
      <c r="P63" s="44"/>
      <c r="Q63" s="70"/>
      <c r="R63" s="7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</row>
    <row r="64" spans="1:28" ht="15.75" customHeight="1">
      <c r="A64" s="58">
        <f t="shared" si="39"/>
        <v>0.39583333333333393</v>
      </c>
      <c r="B64" s="95">
        <v>0</v>
      </c>
      <c r="C64" s="96">
        <v>0</v>
      </c>
      <c r="D64" s="96">
        <v>2</v>
      </c>
      <c r="E64" s="61">
        <f t="shared" si="24"/>
        <v>2</v>
      </c>
      <c r="F64" s="95">
        <v>0</v>
      </c>
      <c r="G64" s="96">
        <v>0</v>
      </c>
      <c r="H64" s="96">
        <v>0</v>
      </c>
      <c r="I64" s="61">
        <f t="shared" si="25"/>
        <v>0</v>
      </c>
      <c r="J64" s="95">
        <v>0</v>
      </c>
      <c r="K64" s="96">
        <v>0</v>
      </c>
      <c r="L64" s="96">
        <v>35</v>
      </c>
      <c r="M64" s="61">
        <f t="shared" si="26"/>
        <v>35</v>
      </c>
      <c r="N64" s="44"/>
      <c r="O64" s="61">
        <f t="shared" si="28"/>
        <v>37</v>
      </c>
      <c r="P64" s="44"/>
      <c r="Q64" s="70"/>
      <c r="R64" s="7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</row>
    <row r="65" spans="1:28" ht="15.75" customHeight="1">
      <c r="A65" s="58">
        <f t="shared" si="39"/>
        <v>0.40625000000000061</v>
      </c>
      <c r="B65" s="97">
        <v>0</v>
      </c>
      <c r="C65" s="98">
        <v>0</v>
      </c>
      <c r="D65" s="98">
        <v>1</v>
      </c>
      <c r="E65" s="68">
        <f t="shared" si="24"/>
        <v>1</v>
      </c>
      <c r="F65" s="97">
        <v>0</v>
      </c>
      <c r="G65" s="98">
        <v>0</v>
      </c>
      <c r="H65" s="98">
        <v>0</v>
      </c>
      <c r="I65" s="68">
        <f t="shared" si="25"/>
        <v>0</v>
      </c>
      <c r="J65" s="97">
        <v>0</v>
      </c>
      <c r="K65" s="98">
        <v>0</v>
      </c>
      <c r="L65" s="98">
        <v>22</v>
      </c>
      <c r="M65" s="68">
        <f t="shared" si="26"/>
        <v>22</v>
      </c>
      <c r="N65" s="44"/>
      <c r="O65" s="68">
        <f t="shared" si="28"/>
        <v>23</v>
      </c>
      <c r="P65" s="44"/>
      <c r="Q65" s="70"/>
      <c r="R65" s="7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</row>
    <row r="66" spans="1:28" ht="15.75" customHeight="1">
      <c r="A66" s="85" t="s">
        <v>41</v>
      </c>
      <c r="B66" s="99">
        <f t="shared" ref="B66:H66" si="40">SUM(B62:B65)</f>
        <v>0</v>
      </c>
      <c r="C66" s="100">
        <f t="shared" si="40"/>
        <v>0</v>
      </c>
      <c r="D66" s="100">
        <f t="shared" si="40"/>
        <v>9</v>
      </c>
      <c r="E66" s="131">
        <f t="shared" si="24"/>
        <v>9</v>
      </c>
      <c r="F66" s="99">
        <f t="shared" si="40"/>
        <v>0</v>
      </c>
      <c r="G66" s="100">
        <f t="shared" si="40"/>
        <v>0</v>
      </c>
      <c r="H66" s="100">
        <f t="shared" si="40"/>
        <v>0</v>
      </c>
      <c r="I66" s="131">
        <f t="shared" si="25"/>
        <v>0</v>
      </c>
      <c r="J66" s="99">
        <f t="shared" ref="J66:L66" si="41">SUM(J62:J65)</f>
        <v>0</v>
      </c>
      <c r="K66" s="100">
        <f t="shared" si="41"/>
        <v>0</v>
      </c>
      <c r="L66" s="100">
        <f t="shared" si="41"/>
        <v>102</v>
      </c>
      <c r="M66" s="131">
        <f t="shared" si="26"/>
        <v>102</v>
      </c>
      <c r="N66" s="133"/>
      <c r="O66" s="131">
        <f t="shared" si="28"/>
        <v>111</v>
      </c>
      <c r="P66" s="44"/>
      <c r="Q66" s="70"/>
      <c r="R66" s="7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</row>
    <row r="67" spans="1:28" ht="15.75" customHeight="1">
      <c r="A67" s="58">
        <f>A65+"00:15"</f>
        <v>0.4166666666666673</v>
      </c>
      <c r="B67" s="93">
        <v>0</v>
      </c>
      <c r="C67" s="94">
        <v>0</v>
      </c>
      <c r="D67" s="94">
        <v>1</v>
      </c>
      <c r="E67" s="55">
        <f t="shared" si="24"/>
        <v>1</v>
      </c>
      <c r="F67" s="93">
        <v>0</v>
      </c>
      <c r="G67" s="94">
        <v>0</v>
      </c>
      <c r="H67" s="94">
        <v>0</v>
      </c>
      <c r="I67" s="55">
        <f t="shared" si="25"/>
        <v>0</v>
      </c>
      <c r="J67" s="93">
        <v>0</v>
      </c>
      <c r="K67" s="94">
        <v>0</v>
      </c>
      <c r="L67" s="94">
        <v>37</v>
      </c>
      <c r="M67" s="55">
        <f t="shared" si="26"/>
        <v>37</v>
      </c>
      <c r="N67" s="44"/>
      <c r="O67" s="55">
        <f t="shared" si="28"/>
        <v>38</v>
      </c>
      <c r="P67" s="44"/>
      <c r="Q67" s="70"/>
      <c r="R67" s="7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</row>
    <row r="68" spans="1:28" ht="15.75" customHeight="1">
      <c r="A68" s="58">
        <f>A67+"00:15"</f>
        <v>0.42708333333333398</v>
      </c>
      <c r="B68" s="95">
        <v>0</v>
      </c>
      <c r="C68" s="96">
        <v>0</v>
      </c>
      <c r="D68" s="96">
        <v>3</v>
      </c>
      <c r="E68" s="61">
        <f t="shared" si="24"/>
        <v>3</v>
      </c>
      <c r="F68" s="95">
        <v>0</v>
      </c>
      <c r="G68" s="96">
        <v>0</v>
      </c>
      <c r="H68" s="96">
        <v>1</v>
      </c>
      <c r="I68" s="61">
        <f t="shared" si="25"/>
        <v>1</v>
      </c>
      <c r="J68" s="95">
        <v>0</v>
      </c>
      <c r="K68" s="96">
        <v>1</v>
      </c>
      <c r="L68" s="96">
        <v>30</v>
      </c>
      <c r="M68" s="61">
        <f t="shared" si="26"/>
        <v>31</v>
      </c>
      <c r="N68" s="44"/>
      <c r="O68" s="61">
        <f t="shared" si="28"/>
        <v>35</v>
      </c>
      <c r="P68" s="44"/>
      <c r="Q68" s="70"/>
      <c r="R68" s="7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</row>
    <row r="69" spans="1:28" ht="15.75" customHeight="1">
      <c r="A69" s="83" t="s">
        <v>40</v>
      </c>
      <c r="B69" s="99">
        <f t="shared" ref="B69:H69" si="42">SUM(B67:B68)</f>
        <v>0</v>
      </c>
      <c r="C69" s="100">
        <f t="shared" si="42"/>
        <v>0</v>
      </c>
      <c r="D69" s="100">
        <f t="shared" si="42"/>
        <v>4</v>
      </c>
      <c r="E69" s="131">
        <f t="shared" si="24"/>
        <v>4</v>
      </c>
      <c r="F69" s="99">
        <f t="shared" si="42"/>
        <v>0</v>
      </c>
      <c r="G69" s="100">
        <f t="shared" si="42"/>
        <v>0</v>
      </c>
      <c r="H69" s="100">
        <f t="shared" si="42"/>
        <v>1</v>
      </c>
      <c r="I69" s="131">
        <f t="shared" si="25"/>
        <v>1</v>
      </c>
      <c r="J69" s="99">
        <f t="shared" ref="J69:L69" si="43">SUM(J67:J68)</f>
        <v>0</v>
      </c>
      <c r="K69" s="100">
        <f t="shared" si="43"/>
        <v>1</v>
      </c>
      <c r="L69" s="100">
        <f t="shared" si="43"/>
        <v>67</v>
      </c>
      <c r="M69" s="131">
        <f t="shared" si="26"/>
        <v>68</v>
      </c>
      <c r="N69" s="133"/>
      <c r="O69" s="131">
        <f t="shared" si="28"/>
        <v>73</v>
      </c>
      <c r="P69" s="44"/>
      <c r="Q69" s="70"/>
      <c r="R69" s="7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</row>
    <row r="70" spans="1:28" ht="15.75" customHeight="1">
      <c r="A70" s="44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44"/>
      <c r="O70" s="56"/>
      <c r="P70" s="44"/>
      <c r="Q70" s="70"/>
      <c r="R70" s="7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</row>
    <row r="71" spans="1:28" ht="15.75" customHeight="1">
      <c r="A71" s="89" t="s">
        <v>39</v>
      </c>
      <c r="B71" s="63">
        <f t="shared" ref="B71:D71" si="44">SUM(B69+B66+B61+B56+B51+B46)</f>
        <v>0</v>
      </c>
      <c r="C71" s="64">
        <f t="shared" si="44"/>
        <v>0</v>
      </c>
      <c r="D71" s="64">
        <f t="shared" si="44"/>
        <v>22</v>
      </c>
      <c r="E71" s="65">
        <f>SUM(B71:D71)</f>
        <v>22</v>
      </c>
      <c r="F71" s="63">
        <f t="shared" ref="F71:H71" si="45">SUM(F69+F66+F61+F56+F51+F46)</f>
        <v>0</v>
      </c>
      <c r="G71" s="64">
        <f t="shared" si="45"/>
        <v>0</v>
      </c>
      <c r="H71" s="64">
        <f t="shared" si="45"/>
        <v>4</v>
      </c>
      <c r="I71" s="65">
        <f>SUM(F71:H71)</f>
        <v>4</v>
      </c>
      <c r="J71" s="63">
        <f t="shared" ref="J71:L71" si="46">SUM(J69+J66+J61+J56+J51+J46)</f>
        <v>0</v>
      </c>
      <c r="K71" s="64">
        <f t="shared" si="46"/>
        <v>8</v>
      </c>
      <c r="L71" s="64">
        <f t="shared" si="46"/>
        <v>446</v>
      </c>
      <c r="M71" s="65">
        <f>SUM(J71:L71)</f>
        <v>454</v>
      </c>
      <c r="N71" s="44"/>
      <c r="O71" s="131">
        <f>SUM(B71:D71,F71:H71,J71:L71)</f>
        <v>480</v>
      </c>
      <c r="P71" s="44"/>
      <c r="Q71" s="70"/>
      <c r="R71" s="7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</row>
    <row r="72" spans="1:28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70"/>
      <c r="R72" s="7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</row>
    <row r="73" spans="1:28" ht="15.75" customHeight="1">
      <c r="A73" s="44"/>
      <c r="B73" s="154" t="s">
        <v>66</v>
      </c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6"/>
      <c r="N73" s="44"/>
      <c r="O73" s="44"/>
      <c r="P73" s="44"/>
      <c r="Q73" s="70"/>
      <c r="R73" s="7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</row>
    <row r="74" spans="1:28" ht="15.75" customHeight="1">
      <c r="A74" s="70"/>
      <c r="B74" s="146" t="s">
        <v>62</v>
      </c>
      <c r="C74" s="147"/>
      <c r="D74" s="147"/>
      <c r="E74" s="148"/>
      <c r="F74" s="146" t="s">
        <v>63</v>
      </c>
      <c r="G74" s="147"/>
      <c r="H74" s="147"/>
      <c r="I74" s="148"/>
      <c r="J74" s="146" t="s">
        <v>64</v>
      </c>
      <c r="K74" s="147"/>
      <c r="L74" s="147"/>
      <c r="M74" s="148"/>
      <c r="N74" s="70"/>
      <c r="O74" s="70"/>
      <c r="P74" s="44"/>
      <c r="Q74" s="70"/>
      <c r="R74" s="7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</row>
    <row r="75" spans="1:28" ht="15.75" customHeight="1">
      <c r="A75" s="44"/>
      <c r="B75" s="53" t="s">
        <v>36</v>
      </c>
      <c r="C75" s="54" t="s">
        <v>37</v>
      </c>
      <c r="D75" s="54" t="s">
        <v>38</v>
      </c>
      <c r="E75" s="55" t="s">
        <v>39</v>
      </c>
      <c r="F75" s="53" t="s">
        <v>36</v>
      </c>
      <c r="G75" s="54" t="s">
        <v>37</v>
      </c>
      <c r="H75" s="54" t="s">
        <v>38</v>
      </c>
      <c r="I75" s="55" t="s">
        <v>39</v>
      </c>
      <c r="J75" s="53" t="s">
        <v>36</v>
      </c>
      <c r="K75" s="54" t="s">
        <v>37</v>
      </c>
      <c r="L75" s="54" t="s">
        <v>38</v>
      </c>
      <c r="M75" s="55" t="s">
        <v>39</v>
      </c>
      <c r="N75" s="44"/>
      <c r="O75" s="55" t="s">
        <v>39</v>
      </c>
      <c r="P75" s="44"/>
      <c r="Q75" s="70"/>
      <c r="R75" s="7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</row>
    <row r="76" spans="1:28" ht="15.75" customHeight="1">
      <c r="A76" s="57">
        <v>0.22916666666666699</v>
      </c>
      <c r="B76" s="93">
        <v>0</v>
      </c>
      <c r="C76" s="94">
        <v>0</v>
      </c>
      <c r="D76" s="94">
        <v>0</v>
      </c>
      <c r="E76" s="55">
        <f t="shared" ref="E76:E101" si="47">SUM(B76:D76)</f>
        <v>0</v>
      </c>
      <c r="F76" s="93">
        <v>0</v>
      </c>
      <c r="G76" s="94">
        <v>0</v>
      </c>
      <c r="H76" s="94">
        <v>18</v>
      </c>
      <c r="I76" s="55">
        <f t="shared" ref="I76:I101" si="48">SUM(F76:H76)</f>
        <v>18</v>
      </c>
      <c r="J76" s="93">
        <v>0</v>
      </c>
      <c r="K76" s="94">
        <v>0</v>
      </c>
      <c r="L76" s="94">
        <v>0</v>
      </c>
      <c r="M76" s="55">
        <f t="shared" ref="M76:M101" si="49">SUM(J76:L76)</f>
        <v>0</v>
      </c>
      <c r="N76" s="44"/>
      <c r="O76" s="55">
        <f>SUM(B76:D76,F76:H76,J76:L76)</f>
        <v>18</v>
      </c>
      <c r="P76" s="44"/>
      <c r="Q76" s="70"/>
      <c r="R76" s="7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</row>
    <row r="77" spans="1:28" ht="15.75" customHeight="1">
      <c r="A77" s="58">
        <f t="shared" ref="A77:A82" si="50">A76+"00:15"</f>
        <v>0.23958333333333365</v>
      </c>
      <c r="B77" s="95">
        <v>0</v>
      </c>
      <c r="C77" s="96">
        <v>0</v>
      </c>
      <c r="D77" s="96">
        <v>1</v>
      </c>
      <c r="E77" s="61">
        <f t="shared" si="47"/>
        <v>1</v>
      </c>
      <c r="F77" s="95">
        <v>0</v>
      </c>
      <c r="G77" s="96">
        <v>0</v>
      </c>
      <c r="H77" s="96">
        <v>51</v>
      </c>
      <c r="I77" s="61">
        <f t="shared" si="48"/>
        <v>51</v>
      </c>
      <c r="J77" s="95">
        <v>0</v>
      </c>
      <c r="K77" s="96">
        <v>0</v>
      </c>
      <c r="L77" s="96">
        <v>0</v>
      </c>
      <c r="M77" s="61">
        <f t="shared" si="49"/>
        <v>0</v>
      </c>
      <c r="N77" s="44"/>
      <c r="O77" s="61">
        <f t="shared" ref="O77:O101" si="51">SUM(B77:D77,F77:H77,J77:L77)</f>
        <v>52</v>
      </c>
      <c r="P77" s="44"/>
      <c r="Q77" s="70"/>
      <c r="R77" s="7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</row>
    <row r="78" spans="1:28" ht="15.75" customHeight="1">
      <c r="A78" s="83" t="s">
        <v>40</v>
      </c>
      <c r="B78" s="99">
        <f t="shared" ref="B78:H78" si="52">SUM(B76:B77)</f>
        <v>0</v>
      </c>
      <c r="C78" s="100">
        <f t="shared" si="52"/>
        <v>0</v>
      </c>
      <c r="D78" s="100">
        <f t="shared" si="52"/>
        <v>1</v>
      </c>
      <c r="E78" s="131">
        <f t="shared" si="47"/>
        <v>1</v>
      </c>
      <c r="F78" s="99">
        <f t="shared" si="52"/>
        <v>0</v>
      </c>
      <c r="G78" s="100">
        <f t="shared" si="52"/>
        <v>0</v>
      </c>
      <c r="H78" s="100">
        <f t="shared" si="52"/>
        <v>69</v>
      </c>
      <c r="I78" s="131">
        <f t="shared" si="48"/>
        <v>69</v>
      </c>
      <c r="J78" s="99">
        <f t="shared" ref="J78:L78" si="53">SUM(J76:J77)</f>
        <v>0</v>
      </c>
      <c r="K78" s="100">
        <f t="shared" si="53"/>
        <v>0</v>
      </c>
      <c r="L78" s="100">
        <f t="shared" si="53"/>
        <v>0</v>
      </c>
      <c r="M78" s="131">
        <f t="shared" si="49"/>
        <v>0</v>
      </c>
      <c r="N78" s="133"/>
      <c r="O78" s="131">
        <f t="shared" si="51"/>
        <v>70</v>
      </c>
      <c r="P78" s="44"/>
      <c r="Q78" s="70"/>
      <c r="R78" s="7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</row>
    <row r="79" spans="1:28" ht="15.75" customHeight="1">
      <c r="A79" s="58">
        <f>A77+"00:15"</f>
        <v>0.25000000000000033</v>
      </c>
      <c r="B79" s="93">
        <v>0</v>
      </c>
      <c r="C79" s="94">
        <v>0</v>
      </c>
      <c r="D79" s="94">
        <v>0</v>
      </c>
      <c r="E79" s="55">
        <f t="shared" si="47"/>
        <v>0</v>
      </c>
      <c r="F79" s="93">
        <v>0</v>
      </c>
      <c r="G79" s="94">
        <v>0</v>
      </c>
      <c r="H79" s="94">
        <v>41</v>
      </c>
      <c r="I79" s="55">
        <f t="shared" si="48"/>
        <v>41</v>
      </c>
      <c r="J79" s="93">
        <v>0</v>
      </c>
      <c r="K79" s="94">
        <v>0</v>
      </c>
      <c r="L79" s="94">
        <v>0</v>
      </c>
      <c r="M79" s="55">
        <f t="shared" si="49"/>
        <v>0</v>
      </c>
      <c r="N79" s="44"/>
      <c r="O79" s="55">
        <f t="shared" si="51"/>
        <v>41</v>
      </c>
      <c r="P79" s="44"/>
      <c r="Q79" s="70"/>
      <c r="R79" s="7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</row>
    <row r="80" spans="1:28" ht="15.75" customHeight="1">
      <c r="A80" s="58">
        <f t="shared" si="50"/>
        <v>0.26041666666666702</v>
      </c>
      <c r="B80" s="95">
        <v>0</v>
      </c>
      <c r="C80" s="96">
        <v>0</v>
      </c>
      <c r="D80" s="96">
        <v>2</v>
      </c>
      <c r="E80" s="61">
        <f t="shared" si="47"/>
        <v>2</v>
      </c>
      <c r="F80" s="95">
        <v>0</v>
      </c>
      <c r="G80" s="96">
        <v>4</v>
      </c>
      <c r="H80" s="96">
        <v>45</v>
      </c>
      <c r="I80" s="61">
        <f t="shared" si="48"/>
        <v>49</v>
      </c>
      <c r="J80" s="95">
        <v>0</v>
      </c>
      <c r="K80" s="96">
        <v>0</v>
      </c>
      <c r="L80" s="96">
        <v>0</v>
      </c>
      <c r="M80" s="61">
        <f t="shared" si="49"/>
        <v>0</v>
      </c>
      <c r="N80" s="44"/>
      <c r="O80" s="61">
        <f t="shared" si="51"/>
        <v>51</v>
      </c>
      <c r="P80" s="44"/>
      <c r="Q80" s="70"/>
      <c r="R80" s="7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</row>
    <row r="81" spans="1:28" ht="15.75" customHeight="1">
      <c r="A81" s="58">
        <f t="shared" si="50"/>
        <v>0.2708333333333337</v>
      </c>
      <c r="B81" s="95">
        <v>0</v>
      </c>
      <c r="C81" s="96">
        <v>0</v>
      </c>
      <c r="D81" s="96">
        <v>1</v>
      </c>
      <c r="E81" s="61">
        <f t="shared" si="47"/>
        <v>1</v>
      </c>
      <c r="F81" s="95">
        <v>0</v>
      </c>
      <c r="G81" s="96">
        <v>1</v>
      </c>
      <c r="H81" s="96">
        <v>63</v>
      </c>
      <c r="I81" s="61">
        <f t="shared" si="48"/>
        <v>64</v>
      </c>
      <c r="J81" s="95">
        <v>0</v>
      </c>
      <c r="K81" s="96">
        <v>0</v>
      </c>
      <c r="L81" s="96">
        <v>0</v>
      </c>
      <c r="M81" s="61">
        <f t="shared" si="49"/>
        <v>0</v>
      </c>
      <c r="N81" s="44"/>
      <c r="O81" s="61">
        <f t="shared" si="51"/>
        <v>65</v>
      </c>
      <c r="P81" s="44"/>
      <c r="Q81" s="70"/>
      <c r="R81" s="7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</row>
    <row r="82" spans="1:28" ht="15.75" customHeight="1">
      <c r="A82" s="58">
        <f t="shared" si="50"/>
        <v>0.28125000000000039</v>
      </c>
      <c r="B82" s="97">
        <v>0</v>
      </c>
      <c r="C82" s="98">
        <v>0</v>
      </c>
      <c r="D82" s="98">
        <v>1</v>
      </c>
      <c r="E82" s="68">
        <f t="shared" si="47"/>
        <v>1</v>
      </c>
      <c r="F82" s="97">
        <v>0</v>
      </c>
      <c r="G82" s="98">
        <v>0</v>
      </c>
      <c r="H82" s="98">
        <v>60</v>
      </c>
      <c r="I82" s="68">
        <f t="shared" si="48"/>
        <v>60</v>
      </c>
      <c r="J82" s="97">
        <v>0</v>
      </c>
      <c r="K82" s="98">
        <v>0</v>
      </c>
      <c r="L82" s="98">
        <v>0</v>
      </c>
      <c r="M82" s="68">
        <f t="shared" si="49"/>
        <v>0</v>
      </c>
      <c r="N82" s="44"/>
      <c r="O82" s="68">
        <f t="shared" si="51"/>
        <v>61</v>
      </c>
      <c r="P82" s="44"/>
      <c r="Q82" s="70"/>
      <c r="R82" s="7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</row>
    <row r="83" spans="1:28" ht="15.75" customHeight="1">
      <c r="A83" s="85" t="s">
        <v>41</v>
      </c>
      <c r="B83" s="99">
        <f t="shared" ref="B83:H83" si="54">SUM(B79:B82)</f>
        <v>0</v>
      </c>
      <c r="C83" s="100">
        <f t="shared" si="54"/>
        <v>0</v>
      </c>
      <c r="D83" s="100">
        <f t="shared" si="54"/>
        <v>4</v>
      </c>
      <c r="E83" s="131">
        <f t="shared" si="47"/>
        <v>4</v>
      </c>
      <c r="F83" s="99">
        <f t="shared" si="54"/>
        <v>0</v>
      </c>
      <c r="G83" s="100">
        <f t="shared" si="54"/>
        <v>5</v>
      </c>
      <c r="H83" s="100">
        <f t="shared" si="54"/>
        <v>209</v>
      </c>
      <c r="I83" s="131">
        <f t="shared" si="48"/>
        <v>214</v>
      </c>
      <c r="J83" s="99">
        <f t="shared" ref="J83:L83" si="55">SUM(J79:J82)</f>
        <v>0</v>
      </c>
      <c r="K83" s="100">
        <f t="shared" si="55"/>
        <v>0</v>
      </c>
      <c r="L83" s="100">
        <f t="shared" si="55"/>
        <v>0</v>
      </c>
      <c r="M83" s="131">
        <f t="shared" si="49"/>
        <v>0</v>
      </c>
      <c r="N83" s="133"/>
      <c r="O83" s="131">
        <f t="shared" si="51"/>
        <v>218</v>
      </c>
      <c r="P83" s="44"/>
      <c r="Q83" s="70"/>
      <c r="R83" s="7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</row>
    <row r="84" spans="1:28" ht="15.75" customHeight="1">
      <c r="A84" s="58">
        <f>A82+"00:15"</f>
        <v>0.29166666666666707</v>
      </c>
      <c r="B84" s="93">
        <v>0</v>
      </c>
      <c r="C84" s="94">
        <v>0</v>
      </c>
      <c r="D84" s="94">
        <v>1</v>
      </c>
      <c r="E84" s="55">
        <f t="shared" si="47"/>
        <v>1</v>
      </c>
      <c r="F84" s="93">
        <v>0</v>
      </c>
      <c r="G84" s="94">
        <v>0</v>
      </c>
      <c r="H84" s="94">
        <v>93</v>
      </c>
      <c r="I84" s="55">
        <f t="shared" si="48"/>
        <v>93</v>
      </c>
      <c r="J84" s="93">
        <v>0</v>
      </c>
      <c r="K84" s="94">
        <v>0</v>
      </c>
      <c r="L84" s="94">
        <v>0</v>
      </c>
      <c r="M84" s="55">
        <f t="shared" si="49"/>
        <v>0</v>
      </c>
      <c r="N84" s="44"/>
      <c r="O84" s="55">
        <f t="shared" si="51"/>
        <v>94</v>
      </c>
      <c r="P84" s="44"/>
      <c r="Q84" s="70"/>
      <c r="R84" s="7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</row>
    <row r="85" spans="1:28" ht="15.75" customHeight="1">
      <c r="A85" s="58">
        <f t="shared" ref="A85:A87" si="56">A84+"00:15"</f>
        <v>0.30208333333333376</v>
      </c>
      <c r="B85" s="95">
        <v>0</v>
      </c>
      <c r="C85" s="96">
        <v>0</v>
      </c>
      <c r="D85" s="96">
        <v>1</v>
      </c>
      <c r="E85" s="61">
        <f t="shared" si="47"/>
        <v>1</v>
      </c>
      <c r="F85" s="95">
        <v>0</v>
      </c>
      <c r="G85" s="96">
        <v>1</v>
      </c>
      <c r="H85" s="96">
        <v>122</v>
      </c>
      <c r="I85" s="61">
        <f t="shared" si="48"/>
        <v>123</v>
      </c>
      <c r="J85" s="95">
        <v>0</v>
      </c>
      <c r="K85" s="96">
        <v>0</v>
      </c>
      <c r="L85" s="96">
        <v>0</v>
      </c>
      <c r="M85" s="61">
        <f t="shared" si="49"/>
        <v>0</v>
      </c>
      <c r="N85" s="44"/>
      <c r="O85" s="61">
        <f t="shared" si="51"/>
        <v>124</v>
      </c>
      <c r="P85" s="44"/>
      <c r="Q85" s="70"/>
      <c r="R85" s="7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</row>
    <row r="86" spans="1:28" ht="15.75" customHeight="1">
      <c r="A86" s="58">
        <f t="shared" si="56"/>
        <v>0.31250000000000044</v>
      </c>
      <c r="B86" s="95">
        <v>0</v>
      </c>
      <c r="C86" s="96">
        <v>0</v>
      </c>
      <c r="D86" s="96">
        <v>0</v>
      </c>
      <c r="E86" s="61">
        <f t="shared" si="47"/>
        <v>0</v>
      </c>
      <c r="F86" s="95">
        <v>0</v>
      </c>
      <c r="G86" s="96">
        <v>2</v>
      </c>
      <c r="H86" s="96">
        <v>158</v>
      </c>
      <c r="I86" s="61">
        <f t="shared" si="48"/>
        <v>160</v>
      </c>
      <c r="J86" s="95">
        <v>0</v>
      </c>
      <c r="K86" s="96">
        <v>0</v>
      </c>
      <c r="L86" s="96">
        <v>0</v>
      </c>
      <c r="M86" s="61">
        <f t="shared" si="49"/>
        <v>0</v>
      </c>
      <c r="N86" s="44"/>
      <c r="O86" s="61">
        <f t="shared" si="51"/>
        <v>160</v>
      </c>
      <c r="P86" s="44"/>
      <c r="Q86" s="70"/>
      <c r="R86" s="7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</row>
    <row r="87" spans="1:28" ht="15.75" customHeight="1">
      <c r="A87" s="58">
        <f t="shared" si="56"/>
        <v>0.32291666666666713</v>
      </c>
      <c r="B87" s="97">
        <v>0</v>
      </c>
      <c r="C87" s="98">
        <v>0</v>
      </c>
      <c r="D87" s="98">
        <v>0</v>
      </c>
      <c r="E87" s="68">
        <f t="shared" si="47"/>
        <v>0</v>
      </c>
      <c r="F87" s="97">
        <v>0</v>
      </c>
      <c r="G87" s="98">
        <v>0</v>
      </c>
      <c r="H87" s="98">
        <v>162</v>
      </c>
      <c r="I87" s="68">
        <f t="shared" si="48"/>
        <v>162</v>
      </c>
      <c r="J87" s="97">
        <v>0</v>
      </c>
      <c r="K87" s="98">
        <v>0</v>
      </c>
      <c r="L87" s="98">
        <v>0</v>
      </c>
      <c r="M87" s="68">
        <f t="shared" si="49"/>
        <v>0</v>
      </c>
      <c r="N87" s="44"/>
      <c r="O87" s="68">
        <f t="shared" si="51"/>
        <v>162</v>
      </c>
      <c r="P87" s="44"/>
      <c r="Q87" s="70"/>
      <c r="R87" s="7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</row>
    <row r="88" spans="1:28" ht="15.75" customHeight="1">
      <c r="A88" s="85" t="s">
        <v>41</v>
      </c>
      <c r="B88" s="99">
        <f t="shared" ref="B88:H88" si="57">SUM(B84:B87)</f>
        <v>0</v>
      </c>
      <c r="C88" s="100">
        <f t="shared" si="57"/>
        <v>0</v>
      </c>
      <c r="D88" s="100">
        <f t="shared" si="57"/>
        <v>2</v>
      </c>
      <c r="E88" s="131">
        <f t="shared" si="47"/>
        <v>2</v>
      </c>
      <c r="F88" s="99">
        <f t="shared" si="57"/>
        <v>0</v>
      </c>
      <c r="G88" s="100">
        <f t="shared" si="57"/>
        <v>3</v>
      </c>
      <c r="H88" s="100">
        <f t="shared" si="57"/>
        <v>535</v>
      </c>
      <c r="I88" s="131">
        <f t="shared" si="48"/>
        <v>538</v>
      </c>
      <c r="J88" s="99">
        <f t="shared" ref="J88:L88" si="58">SUM(J84:J87)</f>
        <v>0</v>
      </c>
      <c r="K88" s="100">
        <f t="shared" si="58"/>
        <v>0</v>
      </c>
      <c r="L88" s="100">
        <f t="shared" si="58"/>
        <v>0</v>
      </c>
      <c r="M88" s="131">
        <f t="shared" si="49"/>
        <v>0</v>
      </c>
      <c r="N88" s="133"/>
      <c r="O88" s="131">
        <f t="shared" si="51"/>
        <v>540</v>
      </c>
      <c r="P88" s="44"/>
      <c r="Q88" s="70"/>
      <c r="R88" s="7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</row>
    <row r="89" spans="1:28" ht="15.75" customHeight="1">
      <c r="A89" s="58">
        <f>A87+"00:15"</f>
        <v>0.33333333333333381</v>
      </c>
      <c r="B89" s="93">
        <v>0</v>
      </c>
      <c r="C89" s="94">
        <v>0</v>
      </c>
      <c r="D89" s="94">
        <v>5</v>
      </c>
      <c r="E89" s="55">
        <f t="shared" si="47"/>
        <v>5</v>
      </c>
      <c r="F89" s="93">
        <v>0</v>
      </c>
      <c r="G89" s="94">
        <v>1</v>
      </c>
      <c r="H89" s="94">
        <v>180</v>
      </c>
      <c r="I89" s="55">
        <f t="shared" si="48"/>
        <v>181</v>
      </c>
      <c r="J89" s="93">
        <v>0</v>
      </c>
      <c r="K89" s="94">
        <v>0</v>
      </c>
      <c r="L89" s="94">
        <v>0</v>
      </c>
      <c r="M89" s="55">
        <f t="shared" si="49"/>
        <v>0</v>
      </c>
      <c r="N89" s="44"/>
      <c r="O89" s="55">
        <f t="shared" si="51"/>
        <v>186</v>
      </c>
      <c r="P89" s="44"/>
      <c r="Q89" s="70"/>
      <c r="R89" s="7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</row>
    <row r="90" spans="1:28" ht="15.75" customHeight="1">
      <c r="A90" s="58">
        <f t="shared" ref="A90:A92" si="59">A89+"00:15"</f>
        <v>0.3437500000000005</v>
      </c>
      <c r="B90" s="95">
        <v>0</v>
      </c>
      <c r="C90" s="96">
        <v>0</v>
      </c>
      <c r="D90" s="96">
        <v>2</v>
      </c>
      <c r="E90" s="61">
        <f t="shared" si="47"/>
        <v>2</v>
      </c>
      <c r="F90" s="95">
        <v>0</v>
      </c>
      <c r="G90" s="96">
        <v>2</v>
      </c>
      <c r="H90" s="96">
        <v>113</v>
      </c>
      <c r="I90" s="61">
        <f t="shared" si="48"/>
        <v>115</v>
      </c>
      <c r="J90" s="95">
        <v>0</v>
      </c>
      <c r="K90" s="96">
        <v>0</v>
      </c>
      <c r="L90" s="96">
        <v>0</v>
      </c>
      <c r="M90" s="61">
        <f t="shared" si="49"/>
        <v>0</v>
      </c>
      <c r="N90" s="44"/>
      <c r="O90" s="61">
        <f t="shared" si="51"/>
        <v>117</v>
      </c>
      <c r="P90" s="44"/>
      <c r="Q90" s="70"/>
      <c r="R90" s="7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</row>
    <row r="91" spans="1:28" ht="15.75" customHeight="1">
      <c r="A91" s="58">
        <f t="shared" si="59"/>
        <v>0.35416666666666718</v>
      </c>
      <c r="B91" s="95">
        <v>0</v>
      </c>
      <c r="C91" s="96">
        <v>0</v>
      </c>
      <c r="D91" s="96">
        <v>3</v>
      </c>
      <c r="E91" s="61">
        <f t="shared" si="47"/>
        <v>3</v>
      </c>
      <c r="F91" s="95">
        <v>0</v>
      </c>
      <c r="G91" s="96">
        <v>0</v>
      </c>
      <c r="H91" s="96">
        <v>99</v>
      </c>
      <c r="I91" s="61">
        <f t="shared" si="48"/>
        <v>99</v>
      </c>
      <c r="J91" s="95">
        <v>0</v>
      </c>
      <c r="K91" s="96">
        <v>0</v>
      </c>
      <c r="L91" s="96">
        <v>0</v>
      </c>
      <c r="M91" s="61">
        <f t="shared" si="49"/>
        <v>0</v>
      </c>
      <c r="N91" s="44"/>
      <c r="O91" s="61">
        <f t="shared" si="51"/>
        <v>102</v>
      </c>
      <c r="P91" s="44"/>
      <c r="Q91" s="70"/>
      <c r="R91" s="7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</row>
    <row r="92" spans="1:28" ht="15.75" customHeight="1">
      <c r="A92" s="58">
        <f t="shared" si="59"/>
        <v>0.36458333333333387</v>
      </c>
      <c r="B92" s="97">
        <v>0</v>
      </c>
      <c r="C92" s="98">
        <v>0</v>
      </c>
      <c r="D92" s="98">
        <v>0</v>
      </c>
      <c r="E92" s="68">
        <f t="shared" si="47"/>
        <v>0</v>
      </c>
      <c r="F92" s="97">
        <v>0</v>
      </c>
      <c r="G92" s="98">
        <v>0</v>
      </c>
      <c r="H92" s="98">
        <v>138</v>
      </c>
      <c r="I92" s="68">
        <f t="shared" si="48"/>
        <v>138</v>
      </c>
      <c r="J92" s="97">
        <v>0</v>
      </c>
      <c r="K92" s="98">
        <v>0</v>
      </c>
      <c r="L92" s="98">
        <v>0</v>
      </c>
      <c r="M92" s="68">
        <f t="shared" si="49"/>
        <v>0</v>
      </c>
      <c r="N92" s="44"/>
      <c r="O92" s="68">
        <f t="shared" si="51"/>
        <v>138</v>
      </c>
      <c r="P92" s="44"/>
      <c r="Q92" s="70"/>
      <c r="R92" s="7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</row>
    <row r="93" spans="1:28" ht="15.75" customHeight="1">
      <c r="A93" s="85" t="s">
        <v>41</v>
      </c>
      <c r="B93" s="99">
        <f t="shared" ref="B93:H93" si="60">SUM(B89:B92)</f>
        <v>0</v>
      </c>
      <c r="C93" s="100">
        <f t="shared" si="60"/>
        <v>0</v>
      </c>
      <c r="D93" s="100">
        <f t="shared" si="60"/>
        <v>10</v>
      </c>
      <c r="E93" s="131">
        <f t="shared" si="47"/>
        <v>10</v>
      </c>
      <c r="F93" s="99">
        <f t="shared" si="60"/>
        <v>0</v>
      </c>
      <c r="G93" s="100">
        <f t="shared" si="60"/>
        <v>3</v>
      </c>
      <c r="H93" s="100">
        <f t="shared" si="60"/>
        <v>530</v>
      </c>
      <c r="I93" s="131">
        <f t="shared" si="48"/>
        <v>533</v>
      </c>
      <c r="J93" s="99">
        <f t="shared" ref="J93:L93" si="61">SUM(J89:J92)</f>
        <v>0</v>
      </c>
      <c r="K93" s="100">
        <f t="shared" si="61"/>
        <v>0</v>
      </c>
      <c r="L93" s="100">
        <f t="shared" si="61"/>
        <v>0</v>
      </c>
      <c r="M93" s="131">
        <f t="shared" si="49"/>
        <v>0</v>
      </c>
      <c r="N93" s="133"/>
      <c r="O93" s="131">
        <f t="shared" si="51"/>
        <v>543</v>
      </c>
      <c r="P93" s="44"/>
      <c r="Q93" s="70"/>
      <c r="R93" s="7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</row>
    <row r="94" spans="1:28" ht="15.75" customHeight="1">
      <c r="A94" s="58">
        <f>A92+"00:15"</f>
        <v>0.37500000000000056</v>
      </c>
      <c r="B94" s="93">
        <v>0</v>
      </c>
      <c r="C94" s="94">
        <v>0</v>
      </c>
      <c r="D94" s="94">
        <v>0</v>
      </c>
      <c r="E94" s="55">
        <f t="shared" si="47"/>
        <v>0</v>
      </c>
      <c r="F94" s="93">
        <v>0</v>
      </c>
      <c r="G94" s="94">
        <v>1</v>
      </c>
      <c r="H94" s="94">
        <v>141</v>
      </c>
      <c r="I94" s="55">
        <f t="shared" si="48"/>
        <v>142</v>
      </c>
      <c r="J94" s="93">
        <v>0</v>
      </c>
      <c r="K94" s="94">
        <v>0</v>
      </c>
      <c r="L94" s="94">
        <v>0</v>
      </c>
      <c r="M94" s="55">
        <f t="shared" si="49"/>
        <v>0</v>
      </c>
      <c r="N94" s="44"/>
      <c r="O94" s="55">
        <f t="shared" si="51"/>
        <v>142</v>
      </c>
      <c r="P94" s="44"/>
      <c r="Q94" s="70"/>
      <c r="R94" s="7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</row>
    <row r="95" spans="1:28" ht="15.75" customHeight="1">
      <c r="A95" s="58">
        <f t="shared" ref="A95:A97" si="62">A94+"00:15"</f>
        <v>0.38541666666666724</v>
      </c>
      <c r="B95" s="95">
        <v>0</v>
      </c>
      <c r="C95" s="96">
        <v>0</v>
      </c>
      <c r="D95" s="96">
        <v>0</v>
      </c>
      <c r="E95" s="61">
        <f t="shared" si="47"/>
        <v>0</v>
      </c>
      <c r="F95" s="95">
        <v>0</v>
      </c>
      <c r="G95" s="96">
        <v>0</v>
      </c>
      <c r="H95" s="96">
        <v>71</v>
      </c>
      <c r="I95" s="61">
        <f t="shared" si="48"/>
        <v>71</v>
      </c>
      <c r="J95" s="95">
        <v>0</v>
      </c>
      <c r="K95" s="96">
        <v>0</v>
      </c>
      <c r="L95" s="96">
        <v>0</v>
      </c>
      <c r="M95" s="61">
        <f t="shared" si="49"/>
        <v>0</v>
      </c>
      <c r="N95" s="44"/>
      <c r="O95" s="61">
        <f t="shared" si="51"/>
        <v>71</v>
      </c>
      <c r="P95" s="44"/>
      <c r="Q95" s="70"/>
      <c r="R95" s="7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</row>
    <row r="96" spans="1:28" ht="15.75" customHeight="1">
      <c r="A96" s="58">
        <f t="shared" si="62"/>
        <v>0.39583333333333393</v>
      </c>
      <c r="B96" s="95">
        <v>0</v>
      </c>
      <c r="C96" s="96">
        <v>0</v>
      </c>
      <c r="D96" s="96">
        <v>0</v>
      </c>
      <c r="E96" s="61">
        <f t="shared" si="47"/>
        <v>0</v>
      </c>
      <c r="F96" s="95">
        <v>0</v>
      </c>
      <c r="G96" s="96">
        <v>1</v>
      </c>
      <c r="H96" s="96">
        <v>57</v>
      </c>
      <c r="I96" s="61">
        <f t="shared" si="48"/>
        <v>58</v>
      </c>
      <c r="J96" s="95">
        <v>0</v>
      </c>
      <c r="K96" s="96">
        <v>0</v>
      </c>
      <c r="L96" s="96">
        <v>0</v>
      </c>
      <c r="M96" s="61">
        <f t="shared" si="49"/>
        <v>0</v>
      </c>
      <c r="N96" s="44"/>
      <c r="O96" s="61">
        <f t="shared" si="51"/>
        <v>58</v>
      </c>
      <c r="P96" s="44"/>
      <c r="Q96" s="70"/>
      <c r="R96" s="7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</row>
    <row r="97" spans="1:28" ht="15.75" customHeight="1">
      <c r="A97" s="58">
        <f t="shared" si="62"/>
        <v>0.40625000000000061</v>
      </c>
      <c r="B97" s="97">
        <v>0</v>
      </c>
      <c r="C97" s="98">
        <v>0</v>
      </c>
      <c r="D97" s="98">
        <v>0</v>
      </c>
      <c r="E97" s="68">
        <f t="shared" si="47"/>
        <v>0</v>
      </c>
      <c r="F97" s="97">
        <v>0</v>
      </c>
      <c r="G97" s="98">
        <v>1</v>
      </c>
      <c r="H97" s="98">
        <v>69</v>
      </c>
      <c r="I97" s="68">
        <f t="shared" si="48"/>
        <v>70</v>
      </c>
      <c r="J97" s="97">
        <v>0</v>
      </c>
      <c r="K97" s="98">
        <v>0</v>
      </c>
      <c r="L97" s="98">
        <v>0</v>
      </c>
      <c r="M97" s="68">
        <f t="shared" si="49"/>
        <v>0</v>
      </c>
      <c r="N97" s="44"/>
      <c r="O97" s="68">
        <f t="shared" si="51"/>
        <v>70</v>
      </c>
      <c r="P97" s="44"/>
      <c r="Q97" s="70"/>
      <c r="R97" s="7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</row>
    <row r="98" spans="1:28" ht="15.75" customHeight="1">
      <c r="A98" s="85" t="s">
        <v>41</v>
      </c>
      <c r="B98" s="99">
        <f t="shared" ref="B98:H98" si="63">SUM(B94:B97)</f>
        <v>0</v>
      </c>
      <c r="C98" s="100">
        <f t="shared" si="63"/>
        <v>0</v>
      </c>
      <c r="D98" s="100">
        <f t="shared" si="63"/>
        <v>0</v>
      </c>
      <c r="E98" s="131">
        <f t="shared" si="47"/>
        <v>0</v>
      </c>
      <c r="F98" s="99">
        <f t="shared" si="63"/>
        <v>0</v>
      </c>
      <c r="G98" s="100">
        <f t="shared" si="63"/>
        <v>3</v>
      </c>
      <c r="H98" s="100">
        <f t="shared" si="63"/>
        <v>338</v>
      </c>
      <c r="I98" s="131">
        <f t="shared" si="48"/>
        <v>341</v>
      </c>
      <c r="J98" s="99">
        <f t="shared" ref="J98:L98" si="64">SUM(J94:J97)</f>
        <v>0</v>
      </c>
      <c r="K98" s="100">
        <f t="shared" si="64"/>
        <v>0</v>
      </c>
      <c r="L98" s="100">
        <f t="shared" si="64"/>
        <v>0</v>
      </c>
      <c r="M98" s="131">
        <f t="shared" si="49"/>
        <v>0</v>
      </c>
      <c r="N98" s="133"/>
      <c r="O98" s="131">
        <f t="shared" si="51"/>
        <v>341</v>
      </c>
      <c r="P98" s="44"/>
      <c r="Q98" s="70"/>
      <c r="R98" s="7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</row>
    <row r="99" spans="1:28" ht="15.75" customHeight="1">
      <c r="A99" s="58">
        <f>A97+"00:15"</f>
        <v>0.4166666666666673</v>
      </c>
      <c r="B99" s="93">
        <v>0</v>
      </c>
      <c r="C99" s="94">
        <v>0</v>
      </c>
      <c r="D99" s="94">
        <v>0</v>
      </c>
      <c r="E99" s="55">
        <f t="shared" si="47"/>
        <v>0</v>
      </c>
      <c r="F99" s="93">
        <v>0</v>
      </c>
      <c r="G99" s="94">
        <v>1</v>
      </c>
      <c r="H99" s="94">
        <v>50</v>
      </c>
      <c r="I99" s="55">
        <f t="shared" si="48"/>
        <v>51</v>
      </c>
      <c r="J99" s="93">
        <v>0</v>
      </c>
      <c r="K99" s="94">
        <v>0</v>
      </c>
      <c r="L99" s="94">
        <v>0</v>
      </c>
      <c r="M99" s="55">
        <f t="shared" si="49"/>
        <v>0</v>
      </c>
      <c r="N99" s="44"/>
      <c r="O99" s="55">
        <f t="shared" si="51"/>
        <v>51</v>
      </c>
      <c r="P99" s="44"/>
      <c r="Q99" s="70"/>
      <c r="R99" s="7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</row>
    <row r="100" spans="1:28" s="120" customFormat="1" ht="15.75" customHeight="1">
      <c r="A100" s="58">
        <f>A99+"00:15"</f>
        <v>0.42708333333333398</v>
      </c>
      <c r="B100" s="95">
        <v>0</v>
      </c>
      <c r="C100" s="96">
        <v>0</v>
      </c>
      <c r="D100" s="96">
        <v>1</v>
      </c>
      <c r="E100" s="61">
        <f t="shared" si="47"/>
        <v>1</v>
      </c>
      <c r="F100" s="95">
        <v>0</v>
      </c>
      <c r="G100" s="96">
        <v>1</v>
      </c>
      <c r="H100" s="96">
        <v>41</v>
      </c>
      <c r="I100" s="61">
        <f t="shared" si="48"/>
        <v>42</v>
      </c>
      <c r="J100" s="95">
        <v>0</v>
      </c>
      <c r="K100" s="96">
        <v>0</v>
      </c>
      <c r="L100" s="96">
        <v>0</v>
      </c>
      <c r="M100" s="61">
        <f t="shared" si="49"/>
        <v>0</v>
      </c>
      <c r="N100" s="44"/>
      <c r="O100" s="61">
        <f t="shared" si="51"/>
        <v>43</v>
      </c>
      <c r="P100" s="70"/>
      <c r="Q100" s="70"/>
      <c r="R100" s="70"/>
    </row>
    <row r="101" spans="1:28" ht="15.75" customHeight="1">
      <c r="A101" s="83" t="s">
        <v>40</v>
      </c>
      <c r="B101" s="99">
        <f t="shared" ref="B101:H101" si="65">SUM(B99:B100)</f>
        <v>0</v>
      </c>
      <c r="C101" s="100">
        <f t="shared" si="65"/>
        <v>0</v>
      </c>
      <c r="D101" s="100">
        <f t="shared" si="65"/>
        <v>1</v>
      </c>
      <c r="E101" s="131">
        <f t="shared" si="47"/>
        <v>1</v>
      </c>
      <c r="F101" s="99">
        <f t="shared" si="65"/>
        <v>0</v>
      </c>
      <c r="G101" s="100">
        <f t="shared" si="65"/>
        <v>2</v>
      </c>
      <c r="H101" s="100">
        <f t="shared" si="65"/>
        <v>91</v>
      </c>
      <c r="I101" s="131">
        <f t="shared" si="48"/>
        <v>93</v>
      </c>
      <c r="J101" s="99">
        <f t="shared" ref="J101:L101" si="66">SUM(J99:J100)</f>
        <v>0</v>
      </c>
      <c r="K101" s="100">
        <f t="shared" si="66"/>
        <v>0</v>
      </c>
      <c r="L101" s="100">
        <f t="shared" si="66"/>
        <v>0</v>
      </c>
      <c r="M101" s="131">
        <f t="shared" si="49"/>
        <v>0</v>
      </c>
      <c r="N101" s="133"/>
      <c r="O101" s="131">
        <f t="shared" si="51"/>
        <v>94</v>
      </c>
      <c r="P101" s="44"/>
      <c r="Q101" s="70"/>
      <c r="R101" s="7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</row>
    <row r="102" spans="1:28" ht="15.75" customHeight="1">
      <c r="A102" s="44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44"/>
      <c r="O102" s="56"/>
      <c r="P102" s="44"/>
      <c r="Q102" s="70"/>
      <c r="R102" s="7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</row>
    <row r="103" spans="1:28" ht="15.75" customHeight="1">
      <c r="A103" s="89" t="s">
        <v>39</v>
      </c>
      <c r="B103" s="63">
        <f t="shared" ref="B103:D103" si="67">SUM(B101+B98+B93+B88+B83+B78)</f>
        <v>0</v>
      </c>
      <c r="C103" s="64">
        <f t="shared" si="67"/>
        <v>0</v>
      </c>
      <c r="D103" s="64">
        <f t="shared" si="67"/>
        <v>18</v>
      </c>
      <c r="E103" s="65">
        <f>SUM(B103:D103)</f>
        <v>18</v>
      </c>
      <c r="F103" s="63">
        <f t="shared" ref="F103:H103" si="68">SUM(F101+F98+F93+F88+F83+F78)</f>
        <v>0</v>
      </c>
      <c r="G103" s="64">
        <f t="shared" si="68"/>
        <v>16</v>
      </c>
      <c r="H103" s="64">
        <f t="shared" si="68"/>
        <v>1772</v>
      </c>
      <c r="I103" s="65">
        <f>SUM(F103:H103)</f>
        <v>1788</v>
      </c>
      <c r="J103" s="63">
        <f t="shared" ref="J103:L103" si="69">SUM(J101+J98+J93+J88+J83+J78)</f>
        <v>0</v>
      </c>
      <c r="K103" s="64">
        <f t="shared" si="69"/>
        <v>0</v>
      </c>
      <c r="L103" s="64">
        <f t="shared" si="69"/>
        <v>0</v>
      </c>
      <c r="M103" s="65">
        <f>SUM(J103:L103)</f>
        <v>0</v>
      </c>
      <c r="N103" s="44"/>
      <c r="O103" s="131">
        <f>SUM(B103:D103,F103:H103,J103:L103)</f>
        <v>1806</v>
      </c>
      <c r="P103" s="44"/>
      <c r="Q103" s="44"/>
      <c r="R103" s="44"/>
    </row>
    <row r="104" spans="1:28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</row>
    <row r="105" spans="1:28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</row>
    <row r="106" spans="1:28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</row>
    <row r="107" spans="1:28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</row>
    <row r="108" spans="1:2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</row>
    <row r="109" spans="1:28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</row>
    <row r="110" spans="1:28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</row>
    <row r="111" spans="1:28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</row>
    <row r="112" spans="1:28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</row>
    <row r="113" spans="1:18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</row>
    <row r="114" spans="1:18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</row>
    <row r="115" spans="1:18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spans="1:18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</row>
    <row r="117" spans="1:18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</row>
    <row r="118" spans="1: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1:18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</row>
    <row r="120" spans="1:18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</row>
    <row r="121" spans="1:18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</row>
    <row r="122" spans="1:18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</row>
    <row r="123" spans="1:18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</row>
    <row r="124" spans="1:18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 spans="1:18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</row>
    <row r="126" spans="1:18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</row>
    <row r="127" spans="1:18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</row>
    <row r="128" spans="1:1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</row>
    <row r="129" spans="1:18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</row>
    <row r="130" spans="1:18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</row>
    <row r="131" spans="1:18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</row>
    <row r="132" spans="1:18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</row>
    <row r="133" spans="1:18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</row>
    <row r="134" spans="1:18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</row>
    <row r="135" spans="1:18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</row>
    <row r="136" spans="1:18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</row>
    <row r="137" spans="1:18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</row>
    <row r="138" spans="1:1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</row>
    <row r="139" spans="1:18" s="12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70"/>
      <c r="N139" s="70"/>
      <c r="O139" s="70"/>
      <c r="P139" s="70"/>
      <c r="Q139" s="70"/>
      <c r="R139" s="70"/>
    </row>
    <row r="140" spans="1:18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</row>
    <row r="141" spans="1:18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</row>
    <row r="143" spans="1:18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</row>
    <row r="144" spans="1:18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</row>
    <row r="145" spans="1:18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</row>
    <row r="146" spans="1:18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</row>
    <row r="147" spans="1:18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</row>
    <row r="148" spans="1:1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</row>
    <row r="149" spans="1:18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</row>
    <row r="150" spans="1:18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</row>
    <row r="151" spans="1:18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</row>
    <row r="152" spans="1:18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</row>
    <row r="153" spans="1:18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</row>
    <row r="154" spans="1:18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</row>
    <row r="155" spans="1:18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</row>
    <row r="156" spans="1:18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</row>
    <row r="157" spans="1:18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1:1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</row>
    <row r="159" spans="1:18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</row>
    <row r="160" spans="1:18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</row>
    <row r="161" spans="1:18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</row>
    <row r="162" spans="1:18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</row>
    <row r="163" spans="1:18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</row>
    <row r="164" spans="1:18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</row>
    <row r="165" spans="1:18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</row>
    <row r="166" spans="1:18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</row>
    <row r="167" spans="1:18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</row>
    <row r="168" spans="1:1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</row>
    <row r="169" spans="1:18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</row>
    <row r="170" spans="1:18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</row>
    <row r="171" spans="1:18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</row>
    <row r="172" spans="1:18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</row>
    <row r="173" spans="1:18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1:18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</row>
    <row r="175" spans="1:18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</row>
    <row r="176" spans="1:18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</row>
    <row r="177" spans="1:18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</row>
    <row r="178" spans="1:1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</row>
    <row r="179" spans="1:18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</row>
    <row r="180" spans="1:18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</row>
    <row r="181" spans="1:18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spans="1:18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</row>
    <row r="183" spans="1:18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</row>
    <row r="184" spans="1:18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</row>
    <row r="185" spans="1:18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</row>
    <row r="186" spans="1:18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spans="1:18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</row>
    <row r="188" spans="1:1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</row>
    <row r="189" spans="1:18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</row>
    <row r="190" spans="1:18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</row>
    <row r="191" spans="1:18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</row>
    <row r="192" spans="1:18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</row>
    <row r="193" spans="1:18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</row>
    <row r="195" spans="1:18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</row>
    <row r="196" spans="1:18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</row>
    <row r="197" spans="1:18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spans="1:1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</row>
    <row r="199" spans="1:18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</row>
    <row r="200" spans="1:18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</row>
    <row r="201" spans="1:18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</row>
    <row r="202" spans="1:18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</row>
    <row r="203" spans="1:18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</row>
    <row r="204" spans="1:18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44"/>
      <c r="N204" s="44"/>
      <c r="O204" s="44"/>
      <c r="P204" s="44"/>
      <c r="Q204" s="44"/>
      <c r="R204" s="44"/>
    </row>
    <row r="205" spans="1:18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spans="1:18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</row>
    <row r="207" spans="1:18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</row>
    <row r="208" spans="1:1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</row>
    <row r="209" spans="1:18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</row>
    <row r="210" spans="1:18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spans="1:18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</row>
    <row r="212" spans="1:18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</row>
    <row r="213" spans="1:18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</row>
    <row r="214" spans="1:18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</row>
    <row r="215" spans="1:18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</row>
    <row r="216" spans="1:18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</row>
    <row r="217" spans="1:18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</row>
    <row r="218" spans="1: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</row>
    <row r="219" spans="1:18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</row>
    <row r="220" spans="1:18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</row>
    <row r="221" spans="1:18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</row>
    <row r="222" spans="1:18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</row>
    <row r="223" spans="1:18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</row>
    <row r="224" spans="1:18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</row>
    <row r="225" spans="1:18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</row>
    <row r="226" spans="1:18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</row>
    <row r="227" spans="1:18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</row>
    <row r="228" spans="1:1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</row>
    <row r="229" spans="1:18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</row>
    <row r="230" spans="1:18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</row>
    <row r="231" spans="1:18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</row>
    <row r="233" spans="1:18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</row>
    <row r="234" spans="1:18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</row>
    <row r="236" spans="1:18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</row>
    <row r="237" spans="1:18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</row>
    <row r="238" spans="1:1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</row>
    <row r="239" spans="1:18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</row>
    <row r="240" spans="1:18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18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</row>
    <row r="242" spans="1:18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</row>
    <row r="243" spans="1:18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44"/>
      <c r="N243" s="44"/>
      <c r="O243" s="44"/>
      <c r="P243" s="44"/>
      <c r="Q243" s="44"/>
      <c r="R243" s="44"/>
    </row>
    <row r="244" spans="1:18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</row>
    <row r="245" spans="1:18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</row>
    <row r="246" spans="1:18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spans="1:18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</row>
    <row r="248" spans="1:1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1:18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</row>
    <row r="250" spans="1:18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</row>
    <row r="251" spans="1:18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</row>
    <row r="252" spans="1:18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</row>
    <row r="253" spans="1:18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</row>
    <row r="254" spans="1:18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</row>
    <row r="255" spans="1:18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spans="1:18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</row>
    <row r="257" spans="1:18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</row>
    <row r="258" spans="1:1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</row>
    <row r="259" spans="1:18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</row>
    <row r="260" spans="1:18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</row>
    <row r="261" spans="1:18" s="12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70"/>
      <c r="N261" s="70"/>
      <c r="O261" s="70"/>
      <c r="P261" s="70"/>
      <c r="Q261" s="70"/>
      <c r="R261" s="70"/>
    </row>
    <row r="262" spans="1:18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</row>
    <row r="263" spans="1:18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spans="1:18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1:18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</row>
    <row r="266" spans="1:18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</row>
    <row r="267" spans="1:18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</row>
    <row r="268" spans="1:1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</row>
    <row r="269" spans="1:18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spans="1:18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</row>
    <row r="271" spans="1:18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</row>
    <row r="272" spans="1:18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</row>
    <row r="273" spans="1:18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</row>
    <row r="274" spans="1:18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</row>
    <row r="275" spans="1:18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spans="1:18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</row>
    <row r="277" spans="1:18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</row>
    <row r="278" spans="1:1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</row>
    <row r="279" spans="1:18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1:18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</row>
    <row r="281" spans="1:18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</row>
    <row r="282" spans="1:18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spans="1:18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</row>
    <row r="284" spans="1:18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spans="1:18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</row>
    <row r="286" spans="1:18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</row>
    <row r="287" spans="1:18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spans="1:1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</row>
    <row r="289" spans="1:18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</row>
    <row r="290" spans="1:18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</row>
    <row r="291" spans="1:18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</row>
    <row r="292" spans="1:18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</row>
    <row r="293" spans="1:18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</row>
    <row r="294" spans="1:18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</row>
    <row r="295" spans="1:18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1:18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</row>
    <row r="297" spans="1:18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</row>
    <row r="298" spans="1:1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</row>
    <row r="299" spans="1:18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</row>
    <row r="300" spans="1:18" s="12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70"/>
      <c r="N300" s="70"/>
      <c r="O300" s="70"/>
      <c r="P300" s="70"/>
      <c r="Q300" s="70"/>
      <c r="R300" s="70"/>
    </row>
    <row r="301" spans="1:18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</row>
    <row r="302" spans="1:18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</row>
    <row r="303" spans="1:18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</row>
    <row r="304" spans="1:18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</row>
    <row r="305" spans="1:18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</row>
    <row r="306" spans="1:18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</row>
    <row r="307" spans="1:18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</row>
    <row r="308" spans="1:1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</row>
    <row r="309" spans="1:18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</row>
    <row r="310" spans="1:18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1:18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spans="1:18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</row>
    <row r="313" spans="1:18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</row>
    <row r="314" spans="1:18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</row>
    <row r="315" spans="1:18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</row>
    <row r="316" spans="1:18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</row>
    <row r="317" spans="1:18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</row>
    <row r="318" spans="1: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</row>
    <row r="319" spans="1:18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spans="1:18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</row>
    <row r="321" spans="1:18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</row>
    <row r="322" spans="1:18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</row>
    <row r="323" spans="1:18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</row>
    <row r="324" spans="1:18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</row>
    <row r="325" spans="1:18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</row>
    <row r="326" spans="1:18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1:18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</row>
    <row r="328" spans="1:1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</row>
    <row r="329" spans="1:18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spans="1:18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</row>
    <row r="331" spans="1:18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</row>
    <row r="332" spans="1:18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</row>
    <row r="333" spans="1:18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</row>
    <row r="334" spans="1:18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</row>
    <row r="335" spans="1:18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spans="1:18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</row>
    <row r="337" spans="1:18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</row>
    <row r="338" spans="1:1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</row>
    <row r="339" spans="1:18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</row>
    <row r="340" spans="1:18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</row>
    <row r="341" spans="1:18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1:18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71"/>
      <c r="Q342" s="44"/>
      <c r="R342" s="44"/>
    </row>
    <row r="343" spans="1:18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71"/>
      <c r="Q343" s="44"/>
      <c r="R343" s="44"/>
    </row>
    <row r="344" spans="1:18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71"/>
      <c r="Q344" s="44"/>
      <c r="R344" s="44"/>
    </row>
    <row r="345" spans="1:18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71"/>
      <c r="Q345" s="44"/>
      <c r="R345" s="44"/>
    </row>
    <row r="346" spans="1:18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71"/>
      <c r="Q346" s="44"/>
      <c r="R346" s="44"/>
    </row>
    <row r="347" spans="1:18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71"/>
      <c r="Q347" s="44"/>
      <c r="R347" s="44"/>
    </row>
    <row r="348" spans="1:1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71"/>
      <c r="Q348" s="44"/>
      <c r="R348" s="44"/>
    </row>
    <row r="349" spans="1:18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71"/>
      <c r="Q349" s="44"/>
      <c r="R349" s="44"/>
    </row>
    <row r="350" spans="1:18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71"/>
      <c r="Q350" s="44"/>
      <c r="R350" s="44"/>
    </row>
    <row r="351" spans="1:18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71"/>
      <c r="Q351" s="44"/>
      <c r="R351" s="44"/>
    </row>
    <row r="352" spans="1:18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71"/>
      <c r="Q352" s="44"/>
      <c r="R352" s="44"/>
    </row>
    <row r="353" spans="1:18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71"/>
      <c r="Q353" s="44"/>
      <c r="R353" s="44"/>
    </row>
    <row r="354" spans="1:18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71"/>
      <c r="Q354" s="44"/>
      <c r="R354" s="44"/>
    </row>
    <row r="355" spans="1:18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71"/>
      <c r="Q355" s="44"/>
      <c r="R355" s="44"/>
    </row>
    <row r="356" spans="1:18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71"/>
      <c r="Q356" s="44"/>
      <c r="R356" s="44"/>
    </row>
    <row r="357" spans="1:18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71"/>
      <c r="Q357" s="44"/>
      <c r="R357" s="44"/>
    </row>
    <row r="358" spans="1:1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71"/>
      <c r="Q358" s="44"/>
      <c r="R358" s="44"/>
    </row>
    <row r="359" spans="1:18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71"/>
      <c r="Q359" s="44"/>
      <c r="R359" s="44"/>
    </row>
    <row r="360" spans="1:18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71"/>
      <c r="Q360" s="44"/>
      <c r="R360" s="44"/>
    </row>
    <row r="361" spans="1:18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71"/>
      <c r="Q361" s="44"/>
      <c r="R361" s="44"/>
    </row>
    <row r="362" spans="1:18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71"/>
      <c r="Q362" s="44"/>
      <c r="R362" s="44"/>
    </row>
    <row r="363" spans="1:18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71"/>
      <c r="Q363" s="44"/>
      <c r="R363" s="44"/>
    </row>
    <row r="364" spans="1:18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71"/>
      <c r="Q364" s="44"/>
      <c r="R364" s="44"/>
    </row>
    <row r="365" spans="1:18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44"/>
      <c r="N365" s="44"/>
      <c r="O365" s="44"/>
      <c r="P365" s="71"/>
      <c r="Q365" s="44"/>
      <c r="R365" s="44"/>
    </row>
    <row r="366" spans="1:18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71"/>
      <c r="Q366" s="44"/>
      <c r="R366" s="44"/>
    </row>
    <row r="367" spans="1:18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71"/>
      <c r="Q367" s="44"/>
      <c r="R367" s="44"/>
    </row>
    <row r="368" spans="1:1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71"/>
      <c r="Q368" s="44"/>
      <c r="R368" s="44"/>
    </row>
    <row r="369" spans="1:18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71"/>
      <c r="Q369" s="44"/>
      <c r="R369" s="44"/>
    </row>
    <row r="370" spans="1:18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71"/>
      <c r="Q370" s="44"/>
      <c r="R370" s="44"/>
    </row>
    <row r="371" spans="1:18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71"/>
      <c r="Q371" s="44"/>
      <c r="R371" s="44"/>
    </row>
    <row r="372" spans="1:18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71"/>
      <c r="Q372" s="44"/>
      <c r="R372" s="44"/>
    </row>
    <row r="373" spans="1:18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71"/>
      <c r="Q373" s="44"/>
      <c r="R373" s="44"/>
    </row>
    <row r="374" spans="1:18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71"/>
      <c r="Q374" s="44"/>
      <c r="R374" s="44"/>
    </row>
    <row r="375" spans="1:18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71"/>
      <c r="Q375" s="44"/>
      <c r="R375" s="44"/>
    </row>
    <row r="376" spans="1:18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71"/>
      <c r="Q376" s="44"/>
      <c r="R376" s="44"/>
    </row>
    <row r="377" spans="1:18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71"/>
      <c r="Q377" s="44"/>
      <c r="R377" s="44"/>
    </row>
    <row r="378" spans="1:1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71"/>
      <c r="Q378" s="44"/>
      <c r="R378" s="44"/>
    </row>
    <row r="379" spans="1:18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71"/>
      <c r="Q379" s="44"/>
      <c r="R379" s="44"/>
    </row>
    <row r="380" spans="1:18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71"/>
      <c r="Q380" s="44"/>
      <c r="R380" s="44"/>
    </row>
    <row r="381" spans="1:18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71"/>
      <c r="Q381" s="44"/>
      <c r="R381" s="44"/>
    </row>
    <row r="382" spans="1:18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71"/>
      <c r="Q382" s="44"/>
      <c r="R382" s="44"/>
    </row>
    <row r="383" spans="1:18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71"/>
      <c r="Q383" s="44"/>
      <c r="R383" s="44"/>
    </row>
    <row r="384" spans="1:18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71"/>
      <c r="Q384" s="44"/>
      <c r="R384" s="44"/>
    </row>
    <row r="385" spans="1:18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71"/>
      <c r="Q385" s="44"/>
      <c r="R385" s="44"/>
    </row>
    <row r="386" spans="1:18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71"/>
      <c r="Q386" s="44"/>
      <c r="R386" s="44"/>
    </row>
    <row r="387" spans="1:18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71"/>
      <c r="Q387" s="44"/>
      <c r="R387" s="44"/>
    </row>
    <row r="388" spans="1:1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71"/>
      <c r="Q388" s="44"/>
      <c r="R388" s="44"/>
    </row>
    <row r="389" spans="1:18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71"/>
      <c r="Q389" s="44"/>
      <c r="R389" s="44"/>
    </row>
    <row r="390" spans="1:18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71"/>
      <c r="Q390" s="44"/>
      <c r="R390" s="44"/>
    </row>
    <row r="391" spans="1:18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71"/>
      <c r="Q391" s="44"/>
      <c r="R391" s="44"/>
    </row>
    <row r="392" spans="1:18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71"/>
      <c r="Q392" s="44"/>
      <c r="R392" s="44"/>
    </row>
    <row r="393" spans="1:18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71"/>
      <c r="Q393" s="44"/>
      <c r="R393" s="44"/>
    </row>
    <row r="394" spans="1:18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71"/>
      <c r="Q394" s="44"/>
      <c r="R394" s="44"/>
    </row>
    <row r="395" spans="1:18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71"/>
      <c r="Q395" s="44"/>
      <c r="R395" s="44"/>
    </row>
    <row r="396" spans="1:18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71"/>
      <c r="Q396" s="44"/>
      <c r="R396" s="44"/>
    </row>
    <row r="397" spans="1:18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71"/>
      <c r="Q397" s="44"/>
      <c r="R397" s="44"/>
    </row>
    <row r="398" spans="1:1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71"/>
      <c r="Q398" s="44"/>
      <c r="R398" s="44"/>
    </row>
    <row r="399" spans="1:18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71"/>
      <c r="Q399" s="44"/>
      <c r="R399" s="44"/>
    </row>
    <row r="400" spans="1:18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71"/>
      <c r="Q400" s="44"/>
      <c r="R400" s="44"/>
    </row>
    <row r="401" spans="1:18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71"/>
      <c r="Q401" s="44"/>
      <c r="R401" s="44"/>
    </row>
    <row r="402" spans="1:18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71"/>
      <c r="Q402" s="44"/>
      <c r="R402" s="44"/>
    </row>
    <row r="403" spans="1:18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71"/>
      <c r="Q403" s="44"/>
      <c r="R403" s="44"/>
    </row>
    <row r="404" spans="1:18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71"/>
      <c r="Q404" s="44"/>
      <c r="R404" s="44"/>
    </row>
    <row r="405" spans="1:18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71"/>
      <c r="Q405" s="44"/>
      <c r="R405" s="44"/>
    </row>
    <row r="406" spans="1:18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71"/>
      <c r="Q406" s="44"/>
      <c r="R406" s="44"/>
    </row>
    <row r="407" spans="1:18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71"/>
      <c r="Q407" s="44"/>
      <c r="R407" s="44"/>
    </row>
    <row r="408" spans="1:1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71"/>
      <c r="Q408" s="44"/>
      <c r="R408" s="44"/>
    </row>
    <row r="409" spans="1:18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71"/>
      <c r="Q409" s="44"/>
      <c r="R409" s="44"/>
    </row>
    <row r="410" spans="1:18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71"/>
      <c r="Q410" s="44"/>
      <c r="R410" s="44"/>
    </row>
    <row r="411" spans="1:18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71"/>
      <c r="Q411" s="44"/>
      <c r="R411" s="44"/>
    </row>
    <row r="412" spans="1:18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71"/>
      <c r="Q412" s="44"/>
      <c r="R412" s="44"/>
    </row>
    <row r="413" spans="1:18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71"/>
      <c r="Q413" s="44"/>
      <c r="R413" s="44"/>
    </row>
    <row r="414" spans="1:18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71"/>
      <c r="Q414" s="44"/>
      <c r="R414" s="44"/>
    </row>
    <row r="415" spans="1:18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71"/>
      <c r="Q415" s="44"/>
      <c r="R415" s="44"/>
    </row>
    <row r="416" spans="1:18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71"/>
      <c r="Q416" s="44"/>
      <c r="R416" s="44"/>
    </row>
    <row r="417" spans="1:18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71"/>
      <c r="Q417" s="44"/>
      <c r="R417" s="44"/>
    </row>
    <row r="418" spans="1: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71"/>
      <c r="Q418" s="44"/>
      <c r="R418" s="44"/>
    </row>
    <row r="419" spans="1:18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71"/>
      <c r="Q419" s="44"/>
      <c r="R419" s="44"/>
    </row>
    <row r="420" spans="1:18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71"/>
      <c r="Q420" s="44"/>
      <c r="R420" s="44"/>
    </row>
    <row r="421" spans="1:18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71"/>
      <c r="Q421" s="44"/>
      <c r="R421" s="44"/>
    </row>
    <row r="422" spans="1:18" s="12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70"/>
      <c r="N422" s="70"/>
      <c r="O422" s="70"/>
      <c r="P422" s="72"/>
      <c r="Q422" s="70"/>
      <c r="R422" s="70"/>
    </row>
    <row r="423" spans="1:18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71"/>
      <c r="Q423" s="44"/>
      <c r="R423" s="44"/>
    </row>
    <row r="424" spans="1:18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71"/>
      <c r="Q424" s="44"/>
      <c r="R424" s="44"/>
    </row>
    <row r="425" spans="1:18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71"/>
      <c r="Q425" s="44"/>
      <c r="R425" s="44"/>
    </row>
    <row r="426" spans="1:18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71"/>
      <c r="Q426" s="44"/>
      <c r="R426" s="44"/>
    </row>
    <row r="427" spans="1:18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71"/>
      <c r="Q427" s="44"/>
      <c r="R427" s="44"/>
    </row>
    <row r="428" spans="1:1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71"/>
      <c r="Q428" s="44"/>
      <c r="R428" s="44"/>
    </row>
    <row r="429" spans="1:18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71"/>
      <c r="Q429" s="44"/>
      <c r="R429" s="44"/>
    </row>
    <row r="430" spans="1:18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71"/>
      <c r="Q430" s="44"/>
      <c r="R430" s="44"/>
    </row>
    <row r="431" spans="1:18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71"/>
      <c r="Q431" s="44"/>
      <c r="R431" s="44"/>
    </row>
    <row r="432" spans="1:18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71"/>
      <c r="Q432" s="44"/>
      <c r="R432" s="44"/>
    </row>
    <row r="433" spans="1:18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71"/>
      <c r="Q433" s="44"/>
      <c r="R433" s="44"/>
    </row>
    <row r="434" spans="1:18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71"/>
      <c r="Q434" s="44"/>
      <c r="R434" s="44"/>
    </row>
    <row r="435" spans="1:18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71"/>
      <c r="Q435" s="44"/>
      <c r="R435" s="44"/>
    </row>
    <row r="436" spans="1:18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71"/>
      <c r="Q436" s="44"/>
      <c r="R436" s="44"/>
    </row>
    <row r="437" spans="1:18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71"/>
      <c r="Q437" s="44"/>
      <c r="R437" s="44"/>
    </row>
    <row r="438" spans="1:1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71"/>
      <c r="Q438" s="44"/>
      <c r="R438" s="44"/>
    </row>
    <row r="439" spans="1:18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71"/>
      <c r="Q439" s="44"/>
      <c r="R439" s="44"/>
    </row>
    <row r="440" spans="1:18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71"/>
      <c r="Q440" s="44"/>
      <c r="R440" s="44"/>
    </row>
    <row r="441" spans="1:18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71"/>
      <c r="Q441" s="44"/>
      <c r="R441" s="44"/>
    </row>
    <row r="442" spans="1:18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71"/>
      <c r="Q442" s="44"/>
      <c r="R442" s="44"/>
    </row>
    <row r="443" spans="1:18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71"/>
      <c r="Q443" s="44"/>
      <c r="R443" s="44"/>
    </row>
    <row r="444" spans="1:18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71"/>
      <c r="Q444" s="44"/>
      <c r="R444" s="44"/>
    </row>
    <row r="445" spans="1:18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71"/>
      <c r="Q445" s="44"/>
      <c r="R445" s="44"/>
    </row>
    <row r="446" spans="1:18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71"/>
      <c r="Q446" s="44"/>
      <c r="R446" s="44"/>
    </row>
    <row r="447" spans="1:18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71"/>
      <c r="Q447" s="44"/>
      <c r="R447" s="44"/>
    </row>
    <row r="448" spans="1:1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71"/>
      <c r="Q448" s="44"/>
      <c r="R448" s="44"/>
    </row>
    <row r="449" spans="1:18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71"/>
      <c r="Q449" s="44"/>
      <c r="R449" s="44"/>
    </row>
    <row r="450" spans="1:18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71"/>
      <c r="Q450" s="44"/>
      <c r="R450" s="44"/>
    </row>
    <row r="451" spans="1:18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71"/>
      <c r="Q451" s="44"/>
      <c r="R451" s="44"/>
    </row>
    <row r="452" spans="1:18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71"/>
      <c r="Q452" s="44"/>
      <c r="R452" s="44"/>
    </row>
    <row r="453" spans="1:18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71"/>
      <c r="Q453" s="44"/>
      <c r="R453" s="44"/>
    </row>
    <row r="454" spans="1:18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71"/>
      <c r="Q454" s="44"/>
      <c r="R454" s="44"/>
    </row>
    <row r="455" spans="1:18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71"/>
      <c r="Q455" s="44"/>
      <c r="R455" s="44"/>
    </row>
    <row r="456" spans="1:18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71"/>
      <c r="Q456" s="44"/>
      <c r="R456" s="44"/>
    </row>
    <row r="457" spans="1:18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71"/>
      <c r="Q457" s="44"/>
      <c r="R457" s="44"/>
    </row>
    <row r="458" spans="1:1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71"/>
      <c r="Q458" s="44"/>
      <c r="R458" s="44"/>
    </row>
    <row r="459" spans="1:18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71"/>
      <c r="Q459" s="44"/>
      <c r="R459" s="44"/>
    </row>
    <row r="460" spans="1:18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71"/>
      <c r="Q460" s="44"/>
      <c r="R460" s="44"/>
    </row>
    <row r="461" spans="1:18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71"/>
      <c r="Q461" s="44"/>
      <c r="R461" s="44"/>
    </row>
    <row r="462" spans="1:18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71"/>
      <c r="Q462" s="44"/>
      <c r="R462" s="44"/>
    </row>
    <row r="463" spans="1:18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71"/>
      <c r="Q463" s="44"/>
      <c r="R463" s="44"/>
    </row>
    <row r="464" spans="1:18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71"/>
      <c r="Q464" s="44"/>
      <c r="R464" s="44"/>
    </row>
    <row r="465" spans="1:18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71"/>
      <c r="Q465" s="44"/>
      <c r="R465" s="44"/>
    </row>
    <row r="466" spans="1:18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71"/>
      <c r="Q466" s="44"/>
      <c r="R466" s="44"/>
    </row>
    <row r="467" spans="1:18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71"/>
      <c r="Q467" s="44"/>
      <c r="R467" s="44"/>
    </row>
    <row r="468" spans="1:1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71"/>
      <c r="Q468" s="44"/>
      <c r="R468" s="44"/>
    </row>
    <row r="469" spans="1:18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71"/>
      <c r="Q469" s="44"/>
      <c r="R469" s="44"/>
    </row>
    <row r="470" spans="1:18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71"/>
      <c r="Q470" s="44"/>
      <c r="R470" s="44"/>
    </row>
    <row r="471" spans="1:18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71"/>
      <c r="Q471" s="44"/>
      <c r="R471" s="44"/>
    </row>
    <row r="472" spans="1:18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71"/>
      <c r="Q472" s="44"/>
      <c r="R472" s="44"/>
    </row>
    <row r="473" spans="1:18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71"/>
      <c r="Q473" s="44"/>
      <c r="R473" s="44"/>
    </row>
    <row r="474" spans="1:18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71"/>
      <c r="Q474" s="44"/>
      <c r="R474" s="44"/>
    </row>
    <row r="475" spans="1:18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71"/>
      <c r="Q475" s="44"/>
      <c r="R475" s="44"/>
    </row>
    <row r="476" spans="1:18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71"/>
      <c r="Q476" s="44"/>
      <c r="R476" s="44"/>
    </row>
    <row r="477" spans="1:18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71"/>
      <c r="Q477" s="44"/>
      <c r="R477" s="44"/>
    </row>
    <row r="478" spans="1:1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71"/>
      <c r="Q478" s="44"/>
      <c r="R478" s="44"/>
    </row>
    <row r="479" spans="1:18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71"/>
      <c r="Q479" s="44"/>
      <c r="R479" s="44"/>
    </row>
    <row r="480" spans="1:18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71"/>
      <c r="Q480" s="44"/>
      <c r="R480" s="44"/>
    </row>
    <row r="481" spans="1:18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71"/>
      <c r="Q481" s="44"/>
      <c r="R481" s="44"/>
    </row>
    <row r="482" spans="1:18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71"/>
      <c r="Q482" s="44"/>
      <c r="R482" s="44"/>
    </row>
    <row r="483" spans="1:18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71"/>
      <c r="Q483" s="44"/>
      <c r="R483" s="44"/>
    </row>
    <row r="484" spans="1:18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71"/>
      <c r="Q484" s="44"/>
      <c r="R484" s="44"/>
    </row>
    <row r="485" spans="1:18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71"/>
      <c r="Q485" s="44"/>
      <c r="R485" s="44"/>
    </row>
    <row r="486" spans="1:18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71"/>
      <c r="Q486" s="44"/>
      <c r="R486" s="44"/>
    </row>
    <row r="487" spans="1:18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71"/>
      <c r="Q487" s="44"/>
      <c r="R487" s="44"/>
    </row>
    <row r="488" spans="1:1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71"/>
      <c r="Q488" s="44"/>
      <c r="R488" s="44"/>
    </row>
    <row r="489" spans="1:18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71"/>
      <c r="Q489" s="44"/>
      <c r="R489" s="44"/>
    </row>
    <row r="490" spans="1:18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71"/>
      <c r="Q490" s="44"/>
      <c r="R490" s="44"/>
    </row>
    <row r="491" spans="1:18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71"/>
      <c r="Q491" s="44"/>
      <c r="R491" s="44"/>
    </row>
    <row r="492" spans="1:18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71"/>
      <c r="Q492" s="44"/>
      <c r="R492" s="44"/>
    </row>
    <row r="493" spans="1:18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71"/>
      <c r="Q493" s="44"/>
      <c r="R493" s="44"/>
    </row>
    <row r="494" spans="1:18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71"/>
      <c r="Q494" s="44"/>
      <c r="R494" s="44"/>
    </row>
    <row r="495" spans="1:18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71"/>
      <c r="Q495" s="44"/>
      <c r="R495" s="44"/>
    </row>
    <row r="496" spans="1:18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71"/>
      <c r="Q496" s="44"/>
      <c r="R496" s="44"/>
    </row>
    <row r="497" spans="1:18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71"/>
      <c r="Q497" s="44"/>
      <c r="R497" s="44"/>
    </row>
    <row r="498" spans="1:1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71"/>
      <c r="Q498" s="44"/>
      <c r="R498" s="44"/>
    </row>
    <row r="499" spans="1:18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71"/>
      <c r="Q499" s="44"/>
      <c r="R499" s="44"/>
    </row>
    <row r="500" spans="1:18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71"/>
      <c r="Q500" s="44"/>
      <c r="R500" s="44"/>
    </row>
    <row r="501" spans="1:18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71"/>
      <c r="Q501" s="44"/>
      <c r="R501" s="44"/>
    </row>
    <row r="502" spans="1:18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71"/>
      <c r="Q502" s="44"/>
      <c r="R502" s="44"/>
    </row>
    <row r="503" spans="1:18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71"/>
      <c r="Q503" s="44"/>
      <c r="R503" s="44"/>
    </row>
    <row r="504" spans="1:18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71"/>
      <c r="Q504" s="44"/>
      <c r="R504" s="44"/>
    </row>
    <row r="505" spans="1:18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71"/>
      <c r="Q505" s="44"/>
      <c r="R505" s="44"/>
    </row>
    <row r="506" spans="1:18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71"/>
      <c r="Q506" s="44"/>
      <c r="R506" s="44"/>
    </row>
    <row r="507" spans="1:18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71"/>
      <c r="Q507" s="44"/>
      <c r="R507" s="44"/>
    </row>
    <row r="508" spans="1:1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71"/>
      <c r="Q508" s="44"/>
      <c r="R508" s="44"/>
    </row>
    <row r="509" spans="1:18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71"/>
      <c r="Q509" s="44"/>
      <c r="R509" s="44"/>
    </row>
    <row r="510" spans="1:18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71"/>
      <c r="Q510" s="44"/>
      <c r="R510" s="44"/>
    </row>
    <row r="511" spans="1:18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71"/>
      <c r="Q511" s="44"/>
      <c r="R511" s="44"/>
    </row>
    <row r="512" spans="1:18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71"/>
      <c r="Q512" s="44"/>
      <c r="R512" s="44"/>
    </row>
    <row r="513" spans="1:18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71"/>
      <c r="Q513" s="44"/>
      <c r="R513" s="44"/>
    </row>
    <row r="514" spans="1:18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71"/>
      <c r="Q514" s="44"/>
      <c r="R514" s="44"/>
    </row>
    <row r="515" spans="1:18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71"/>
      <c r="Q515" s="44"/>
      <c r="R515" s="44"/>
    </row>
    <row r="516" spans="1:18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71"/>
      <c r="Q516" s="44"/>
      <c r="R516" s="44"/>
    </row>
    <row r="517" spans="1:18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71"/>
      <c r="Q517" s="44"/>
      <c r="R517" s="44"/>
    </row>
    <row r="518" spans="1: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71"/>
      <c r="Q518" s="44"/>
      <c r="R518" s="44"/>
    </row>
    <row r="519" spans="1:18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71"/>
      <c r="Q519" s="44"/>
      <c r="R519" s="44"/>
    </row>
    <row r="520" spans="1:18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71"/>
      <c r="Q520" s="44"/>
      <c r="R520" s="44"/>
    </row>
    <row r="521" spans="1:18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71"/>
      <c r="Q521" s="44"/>
      <c r="R521" s="44"/>
    </row>
    <row r="522" spans="1:18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71"/>
      <c r="Q522" s="44"/>
      <c r="R522" s="44"/>
    </row>
    <row r="523" spans="1:18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71"/>
      <c r="Q523" s="44"/>
      <c r="R523" s="44"/>
    </row>
    <row r="524" spans="1:18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71"/>
      <c r="Q524" s="44"/>
      <c r="R524" s="44"/>
    </row>
    <row r="525" spans="1:18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71"/>
      <c r="Q525" s="44"/>
      <c r="R525" s="44"/>
    </row>
    <row r="526" spans="1:18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71"/>
      <c r="Q526" s="44"/>
      <c r="R526" s="44"/>
    </row>
    <row r="527" spans="1:18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71"/>
      <c r="Q527" s="44"/>
      <c r="R527" s="44"/>
    </row>
    <row r="528" spans="1:1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71"/>
      <c r="Q528" s="44"/>
      <c r="R528" s="44"/>
    </row>
    <row r="529" spans="1:18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71"/>
      <c r="Q529" s="44"/>
      <c r="R529" s="44"/>
    </row>
    <row r="530" spans="1:18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71"/>
      <c r="Q530" s="44"/>
      <c r="R530" s="44"/>
    </row>
    <row r="531" spans="1:18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71"/>
      <c r="Q531" s="44"/>
      <c r="R531" s="44"/>
    </row>
    <row r="532" spans="1:18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71"/>
      <c r="Q532" s="44"/>
      <c r="R532" s="44"/>
    </row>
    <row r="533" spans="1:18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71"/>
      <c r="Q533" s="44"/>
      <c r="R533" s="44"/>
    </row>
    <row r="534" spans="1:18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71"/>
      <c r="Q534" s="44"/>
      <c r="R534" s="44"/>
    </row>
    <row r="535" spans="1:18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71"/>
      <c r="Q535" s="44"/>
      <c r="R535" s="44"/>
    </row>
    <row r="536" spans="1:18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71"/>
      <c r="Q536" s="44"/>
      <c r="R536" s="44"/>
    </row>
    <row r="537" spans="1:18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71"/>
      <c r="Q537" s="44"/>
      <c r="R537" s="44"/>
    </row>
    <row r="538" spans="1:1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71"/>
      <c r="Q538" s="44"/>
      <c r="R538" s="44"/>
    </row>
    <row r="539" spans="1:18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71"/>
      <c r="Q539" s="44"/>
      <c r="R539" s="44"/>
    </row>
    <row r="540" spans="1:18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71"/>
      <c r="Q540" s="44"/>
      <c r="R540" s="44"/>
    </row>
    <row r="541" spans="1:18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71"/>
      <c r="Q541" s="44"/>
      <c r="R541" s="44"/>
    </row>
    <row r="542" spans="1:18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71"/>
      <c r="Q542" s="44"/>
      <c r="R542" s="44"/>
    </row>
    <row r="543" spans="1:18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71"/>
      <c r="Q543" s="44"/>
      <c r="R543" s="44"/>
    </row>
    <row r="544" spans="1:18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71"/>
      <c r="Q544" s="44"/>
      <c r="R544" s="44"/>
    </row>
    <row r="545" spans="1:18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71"/>
      <c r="Q545" s="44"/>
      <c r="R545" s="44"/>
    </row>
    <row r="546" spans="1:18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71"/>
      <c r="Q546" s="44"/>
      <c r="R546" s="44"/>
    </row>
    <row r="547" spans="1:18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71"/>
      <c r="Q547" s="44"/>
      <c r="R547" s="44"/>
    </row>
    <row r="548" spans="1:1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71"/>
      <c r="Q548" s="44"/>
      <c r="R548" s="44"/>
    </row>
    <row r="549" spans="1:18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71"/>
      <c r="Q549" s="44"/>
      <c r="R549" s="44"/>
    </row>
    <row r="550" spans="1:18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71"/>
      <c r="Q550" s="44"/>
      <c r="R550" s="44"/>
    </row>
    <row r="551" spans="1:18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71"/>
      <c r="Q551" s="44"/>
      <c r="R551" s="44"/>
    </row>
    <row r="552" spans="1:18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71"/>
      <c r="Q552" s="44"/>
      <c r="R552" s="44"/>
    </row>
    <row r="553" spans="1:18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71"/>
      <c r="Q553" s="44"/>
      <c r="R553" s="44"/>
    </row>
    <row r="554" spans="1:18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71"/>
      <c r="Q554" s="44"/>
      <c r="R554" s="44"/>
    </row>
    <row r="555" spans="1:18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71"/>
      <c r="Q555" s="44"/>
      <c r="R555" s="44"/>
    </row>
    <row r="556" spans="1:18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71"/>
      <c r="Q556" s="44"/>
      <c r="R556" s="44"/>
    </row>
    <row r="557" spans="1:18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71"/>
      <c r="Q557" s="44"/>
      <c r="R557" s="44"/>
    </row>
    <row r="558" spans="1:1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71"/>
      <c r="Q558" s="44"/>
      <c r="R558" s="44"/>
    </row>
    <row r="559" spans="1:18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71"/>
      <c r="Q559" s="44"/>
      <c r="R559" s="44"/>
    </row>
    <row r="560" spans="1:18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71"/>
      <c r="Q560" s="44"/>
      <c r="R560" s="44"/>
    </row>
    <row r="561" spans="1:18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71"/>
      <c r="Q561" s="44"/>
      <c r="R561" s="44"/>
    </row>
    <row r="562" spans="1:18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71"/>
      <c r="Q562" s="44"/>
      <c r="R562" s="44"/>
    </row>
    <row r="563" spans="1:18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71"/>
      <c r="Q563" s="44"/>
      <c r="R563" s="44"/>
    </row>
    <row r="564" spans="1:18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71"/>
      <c r="Q564" s="44"/>
      <c r="R564" s="44"/>
    </row>
    <row r="565" spans="1:18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71"/>
      <c r="Q565" s="44"/>
      <c r="R565" s="44"/>
    </row>
    <row r="566" spans="1:18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71"/>
      <c r="Q566" s="44"/>
      <c r="R566" s="44"/>
    </row>
    <row r="567" spans="1:18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71"/>
      <c r="Q567" s="44"/>
      <c r="R567" s="44"/>
    </row>
    <row r="568" spans="1:1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71"/>
      <c r="Q568" s="44"/>
      <c r="R568" s="44"/>
    </row>
    <row r="569" spans="1:18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71"/>
      <c r="Q569" s="44"/>
      <c r="R569" s="44"/>
    </row>
    <row r="570" spans="1:18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71"/>
      <c r="Q570" s="44"/>
      <c r="R570" s="44"/>
    </row>
    <row r="571" spans="1:18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71"/>
      <c r="Q571" s="44"/>
      <c r="R571" s="44"/>
    </row>
    <row r="572" spans="1:18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71"/>
      <c r="Q572" s="44"/>
      <c r="R572" s="44"/>
    </row>
    <row r="573" spans="1:18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71"/>
      <c r="Q573" s="44"/>
      <c r="R573" s="44"/>
    </row>
    <row r="574" spans="1:18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71"/>
      <c r="Q574" s="44"/>
      <c r="R574" s="44"/>
    </row>
    <row r="575" spans="1:18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71"/>
      <c r="Q575" s="44"/>
      <c r="R575" s="44"/>
    </row>
    <row r="576" spans="1:18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71"/>
      <c r="Q576" s="44"/>
      <c r="R576" s="44"/>
    </row>
    <row r="577" spans="1:18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71"/>
      <c r="Q577" s="44"/>
      <c r="R577" s="44"/>
    </row>
    <row r="578" spans="1:1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71"/>
      <c r="Q578" s="44"/>
      <c r="R578" s="44"/>
    </row>
    <row r="579" spans="1:18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71"/>
      <c r="Q579" s="44"/>
      <c r="R579" s="44"/>
    </row>
    <row r="580" spans="1:18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71"/>
      <c r="Q580" s="44"/>
      <c r="R580" s="44"/>
    </row>
    <row r="581" spans="1:18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71"/>
      <c r="Q581" s="44"/>
      <c r="R581" s="44"/>
    </row>
    <row r="582" spans="1:18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71"/>
      <c r="Q582" s="44"/>
      <c r="R582" s="44"/>
    </row>
    <row r="583" spans="1:18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71"/>
      <c r="Q583" s="44"/>
      <c r="R583" s="44"/>
    </row>
    <row r="584" spans="1:18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71"/>
      <c r="Q584" s="44"/>
      <c r="R584" s="44"/>
    </row>
    <row r="585" spans="1:18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71"/>
      <c r="Q585" s="44"/>
      <c r="R585" s="44"/>
    </row>
    <row r="586" spans="1:18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71"/>
      <c r="Q586" s="44"/>
      <c r="R586" s="44"/>
    </row>
    <row r="587" spans="1:18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71"/>
      <c r="Q587" s="44"/>
      <c r="R587" s="44"/>
    </row>
    <row r="588" spans="1:1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71"/>
      <c r="Q588" s="44"/>
      <c r="R588" s="44"/>
    </row>
    <row r="589" spans="1:18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71"/>
      <c r="Q589" s="44"/>
      <c r="R589" s="44"/>
    </row>
    <row r="590" spans="1:18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71"/>
      <c r="Q590" s="44"/>
      <c r="R590" s="44"/>
    </row>
    <row r="591" spans="1:18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71"/>
      <c r="Q591" s="44"/>
      <c r="R591" s="44"/>
    </row>
    <row r="592" spans="1:18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71"/>
      <c r="Q592" s="44"/>
      <c r="R592" s="44"/>
    </row>
    <row r="593" spans="1:18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71"/>
      <c r="Q593" s="44"/>
      <c r="R593" s="44"/>
    </row>
    <row r="594" spans="1:18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71"/>
      <c r="Q594" s="44"/>
      <c r="R594" s="44"/>
    </row>
    <row r="595" spans="1:18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71"/>
      <c r="Q595" s="44"/>
      <c r="R595" s="44"/>
    </row>
    <row r="596" spans="1:18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71"/>
      <c r="Q596" s="44"/>
      <c r="R596" s="44"/>
    </row>
    <row r="597" spans="1:18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71"/>
      <c r="Q597" s="44"/>
      <c r="R597" s="44"/>
    </row>
    <row r="598" spans="1:1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71"/>
      <c r="Q598" s="44"/>
      <c r="R598" s="44"/>
    </row>
    <row r="599" spans="1:18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71"/>
      <c r="Q599" s="44"/>
      <c r="R599" s="44"/>
    </row>
    <row r="600" spans="1:18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71"/>
      <c r="Q600" s="44"/>
      <c r="R600" s="44"/>
    </row>
    <row r="601" spans="1:18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71"/>
      <c r="Q601" s="44"/>
      <c r="R601" s="44"/>
    </row>
    <row r="602" spans="1:18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71"/>
      <c r="Q602" s="44"/>
      <c r="R602" s="44"/>
    </row>
    <row r="603" spans="1:18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71"/>
      <c r="Q603" s="44"/>
      <c r="R603" s="44"/>
    </row>
    <row r="604" spans="1:18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71"/>
      <c r="Q604" s="44"/>
      <c r="R604" s="44"/>
    </row>
    <row r="605" spans="1:18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71"/>
      <c r="Q605" s="44"/>
      <c r="R605" s="44"/>
    </row>
    <row r="606" spans="1:18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71"/>
      <c r="Q606" s="44"/>
      <c r="R606" s="44"/>
    </row>
    <row r="607" spans="1:18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71"/>
      <c r="Q607" s="44"/>
      <c r="R607" s="44"/>
    </row>
    <row r="608" spans="1:1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71"/>
      <c r="Q608" s="44"/>
      <c r="R608" s="44"/>
    </row>
    <row r="609" spans="1:18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71"/>
      <c r="Q609" s="44"/>
      <c r="R609" s="44"/>
    </row>
    <row r="610" spans="1:18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71"/>
      <c r="Q610" s="44"/>
      <c r="R610" s="44"/>
    </row>
    <row r="611" spans="1:18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71"/>
      <c r="Q611" s="44"/>
      <c r="R611" s="44"/>
    </row>
    <row r="612" spans="1:18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71"/>
      <c r="Q612" s="44"/>
      <c r="R612" s="44"/>
    </row>
    <row r="613" spans="1:18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71"/>
      <c r="Q613" s="44"/>
      <c r="R613" s="44"/>
    </row>
    <row r="614" spans="1:18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71"/>
      <c r="Q614" s="44"/>
      <c r="R614" s="44"/>
    </row>
    <row r="615" spans="1:18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71"/>
      <c r="Q615" s="44"/>
      <c r="R615" s="44"/>
    </row>
  </sheetData>
  <mergeCells count="14">
    <mergeCell ref="B42:E42"/>
    <mergeCell ref="F42:I42"/>
    <mergeCell ref="J42:M42"/>
    <mergeCell ref="B73:M73"/>
    <mergeCell ref="B74:E74"/>
    <mergeCell ref="F74:I74"/>
    <mergeCell ref="J74:M74"/>
    <mergeCell ref="B41:M41"/>
    <mergeCell ref="B8:M8"/>
    <mergeCell ref="M5:N5"/>
    <mergeCell ref="B9:M9"/>
    <mergeCell ref="B10:E10"/>
    <mergeCell ref="F10:I10"/>
    <mergeCell ref="J10:M10"/>
  </mergeCells>
  <pageMargins left="0.69930555555555596" right="0.69930555555555596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T422"/>
  <sheetViews>
    <sheetView showGridLines="0" zoomScale="85" zoomScaleNormal="85" workbookViewId="0"/>
  </sheetViews>
  <sheetFormatPr defaultColWidth="9.140625" defaultRowHeight="15.75" customHeight="1"/>
  <cols>
    <col min="1" max="15" width="7.140625" style="44" customWidth="1"/>
    <col min="16" max="16" width="7.140625" style="71" customWidth="1"/>
    <col min="17" max="24" width="7.140625" style="44" customWidth="1"/>
    <col min="25" max="25" width="11.140625" style="44" customWidth="1"/>
    <col min="26" max="16384" width="9.140625" style="44"/>
  </cols>
  <sheetData>
    <row r="1" spans="1:20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2"/>
      <c r="T1" s="43"/>
    </row>
    <row r="2" spans="1:20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7"/>
      <c r="S2" s="47"/>
      <c r="T2" s="48"/>
    </row>
    <row r="3" spans="1:20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7"/>
      <c r="S3" s="47"/>
      <c r="T3" s="48"/>
    </row>
    <row r="4" spans="1:20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25</v>
      </c>
      <c r="O4" s="42"/>
      <c r="P4" s="42"/>
      <c r="Q4" s="42"/>
      <c r="R4" s="47"/>
      <c r="S4" s="47"/>
      <c r="T4" s="48"/>
    </row>
    <row r="5" spans="1:20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43432</v>
      </c>
      <c r="O5" s="145"/>
      <c r="P5" s="42"/>
      <c r="Q5" s="42"/>
      <c r="R5" s="47"/>
      <c r="S5" s="47"/>
      <c r="T5" s="48"/>
    </row>
    <row r="6" spans="1:20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"/>
    </row>
    <row r="8" spans="1:20" ht="15.75" customHeight="1"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8"/>
    </row>
    <row r="9" spans="1:20" ht="15.75" customHeight="1">
      <c r="B9" s="154" t="s">
        <v>58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6"/>
    </row>
    <row r="10" spans="1:20" ht="15.75" customHeight="1">
      <c r="A10" s="70"/>
      <c r="B10" s="157" t="s">
        <v>46</v>
      </c>
      <c r="C10" s="158"/>
      <c r="D10" s="158"/>
      <c r="E10" s="158"/>
      <c r="F10" s="158"/>
      <c r="G10" s="158"/>
      <c r="H10" s="158"/>
      <c r="I10" s="158"/>
      <c r="J10" s="159"/>
      <c r="K10" s="157" t="s">
        <v>47</v>
      </c>
      <c r="L10" s="158"/>
      <c r="M10" s="158"/>
      <c r="N10" s="158"/>
      <c r="O10" s="158"/>
      <c r="P10" s="158"/>
      <c r="Q10" s="158"/>
      <c r="R10" s="158"/>
      <c r="S10" s="159"/>
    </row>
    <row r="11" spans="1:20" s="70" customFormat="1" ht="15.75" customHeight="1">
      <c r="A11" s="73"/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2" t="s">
        <v>37</v>
      </c>
      <c r="I11" s="75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2" t="s">
        <v>37</v>
      </c>
      <c r="R11" s="75" t="s">
        <v>38</v>
      </c>
      <c r="S11" s="76" t="s">
        <v>39</v>
      </c>
    </row>
    <row r="12" spans="1:20" ht="15.75" customHeight="1">
      <c r="A12" s="57">
        <v>0.22916666666666699</v>
      </c>
      <c r="B12" s="77">
        <v>8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1</v>
      </c>
      <c r="I12" s="78">
        <v>0</v>
      </c>
      <c r="J12" s="79">
        <f t="shared" ref="J12:J37" si="0">SUM(B12:I12)</f>
        <v>9</v>
      </c>
      <c r="K12" s="77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1</v>
      </c>
      <c r="S12" s="79">
        <f t="shared" ref="S12:S37" si="1">SUM(K12:R12)</f>
        <v>1</v>
      </c>
    </row>
    <row r="13" spans="1:20" ht="15.75" customHeight="1">
      <c r="A13" s="58">
        <f t="shared" ref="A13:A18" si="2">A12+"00:15"</f>
        <v>0.23958333333333365</v>
      </c>
      <c r="B13" s="80">
        <v>23</v>
      </c>
      <c r="C13" s="81">
        <v>0</v>
      </c>
      <c r="D13" s="81">
        <v>1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2">
        <f t="shared" si="0"/>
        <v>24</v>
      </c>
      <c r="K13" s="80">
        <v>1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2">
        <f t="shared" si="1"/>
        <v>1</v>
      </c>
    </row>
    <row r="14" spans="1:20" ht="15.75" customHeight="1">
      <c r="A14" s="83" t="s">
        <v>40</v>
      </c>
      <c r="B14" s="83">
        <f t="shared" ref="B14:I14" si="3">SUM(B12:B13)</f>
        <v>31</v>
      </c>
      <c r="C14" s="84">
        <f t="shared" si="3"/>
        <v>0</v>
      </c>
      <c r="D14" s="84">
        <f t="shared" si="3"/>
        <v>1</v>
      </c>
      <c r="E14" s="84">
        <f t="shared" si="3"/>
        <v>0</v>
      </c>
      <c r="F14" s="84">
        <f t="shared" si="3"/>
        <v>0</v>
      </c>
      <c r="G14" s="84">
        <f t="shared" si="3"/>
        <v>0</v>
      </c>
      <c r="H14" s="84">
        <f t="shared" si="3"/>
        <v>1</v>
      </c>
      <c r="I14" s="84">
        <f t="shared" si="3"/>
        <v>0</v>
      </c>
      <c r="J14" s="85">
        <f t="shared" si="0"/>
        <v>33</v>
      </c>
      <c r="K14" s="83">
        <f t="shared" ref="K14:R14" si="4">SUM(K12:K13)</f>
        <v>1</v>
      </c>
      <c r="L14" s="84">
        <f t="shared" si="4"/>
        <v>0</v>
      </c>
      <c r="M14" s="84">
        <f t="shared" si="4"/>
        <v>0</v>
      </c>
      <c r="N14" s="84">
        <f t="shared" si="4"/>
        <v>0</v>
      </c>
      <c r="O14" s="84">
        <f t="shared" si="4"/>
        <v>0</v>
      </c>
      <c r="P14" s="84">
        <f t="shared" si="4"/>
        <v>0</v>
      </c>
      <c r="Q14" s="84">
        <f t="shared" si="4"/>
        <v>0</v>
      </c>
      <c r="R14" s="84">
        <f t="shared" si="4"/>
        <v>1</v>
      </c>
      <c r="S14" s="85">
        <f t="shared" si="1"/>
        <v>2</v>
      </c>
    </row>
    <row r="15" spans="1:20" ht="15.75" customHeight="1">
      <c r="A15" s="58">
        <f>A13+"00:15"</f>
        <v>0.25000000000000033</v>
      </c>
      <c r="B15" s="77">
        <v>15</v>
      </c>
      <c r="C15" s="78">
        <v>1</v>
      </c>
      <c r="D15" s="78">
        <v>1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9">
        <f t="shared" si="0"/>
        <v>17</v>
      </c>
      <c r="K15" s="77">
        <v>2</v>
      </c>
      <c r="L15" s="78">
        <v>1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9">
        <f t="shared" si="1"/>
        <v>3</v>
      </c>
    </row>
    <row r="16" spans="1:20" ht="15.75" customHeight="1">
      <c r="A16" s="58">
        <f t="shared" si="2"/>
        <v>0.26041666666666702</v>
      </c>
      <c r="B16" s="80">
        <v>27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1</v>
      </c>
      <c r="J16" s="82">
        <f t="shared" si="0"/>
        <v>28</v>
      </c>
      <c r="K16" s="80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2</v>
      </c>
      <c r="S16" s="82">
        <f t="shared" si="1"/>
        <v>2</v>
      </c>
    </row>
    <row r="17" spans="1:19" ht="15.75" customHeight="1">
      <c r="A17" s="58">
        <f t="shared" si="2"/>
        <v>0.2708333333333337</v>
      </c>
      <c r="B17" s="80">
        <v>32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2">
        <f t="shared" si="0"/>
        <v>32</v>
      </c>
      <c r="K17" s="80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2">
        <f t="shared" si="1"/>
        <v>0</v>
      </c>
    </row>
    <row r="18" spans="1:19" ht="15.75" customHeight="1">
      <c r="A18" s="58">
        <f t="shared" si="2"/>
        <v>0.28125000000000039</v>
      </c>
      <c r="B18" s="86">
        <v>39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8">
        <f t="shared" si="0"/>
        <v>39</v>
      </c>
      <c r="K18" s="86">
        <v>2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8">
        <f t="shared" si="1"/>
        <v>2</v>
      </c>
    </row>
    <row r="19" spans="1:19" ht="15.75" customHeight="1">
      <c r="A19" s="89" t="s">
        <v>41</v>
      </c>
      <c r="B19" s="90">
        <f t="shared" ref="B19:I19" si="5">SUM(B15:B18)</f>
        <v>113</v>
      </c>
      <c r="C19" s="91">
        <f t="shared" si="5"/>
        <v>1</v>
      </c>
      <c r="D19" s="91">
        <f t="shared" si="5"/>
        <v>1</v>
      </c>
      <c r="E19" s="91">
        <f t="shared" si="5"/>
        <v>0</v>
      </c>
      <c r="F19" s="91">
        <f t="shared" si="5"/>
        <v>0</v>
      </c>
      <c r="G19" s="91">
        <f t="shared" si="5"/>
        <v>0</v>
      </c>
      <c r="H19" s="91">
        <f t="shared" si="5"/>
        <v>0</v>
      </c>
      <c r="I19" s="91">
        <f t="shared" si="5"/>
        <v>1</v>
      </c>
      <c r="J19" s="85">
        <f t="shared" si="0"/>
        <v>116</v>
      </c>
      <c r="K19" s="90">
        <f t="shared" ref="K19:R19" si="6">SUM(K15:K18)</f>
        <v>4</v>
      </c>
      <c r="L19" s="91">
        <f t="shared" si="6"/>
        <v>1</v>
      </c>
      <c r="M19" s="91">
        <f t="shared" si="6"/>
        <v>0</v>
      </c>
      <c r="N19" s="91">
        <f t="shared" si="6"/>
        <v>0</v>
      </c>
      <c r="O19" s="91">
        <f t="shared" si="6"/>
        <v>0</v>
      </c>
      <c r="P19" s="91">
        <f t="shared" si="6"/>
        <v>0</v>
      </c>
      <c r="Q19" s="91">
        <f t="shared" si="6"/>
        <v>0</v>
      </c>
      <c r="R19" s="91">
        <f t="shared" si="6"/>
        <v>2</v>
      </c>
      <c r="S19" s="85">
        <f t="shared" si="1"/>
        <v>7</v>
      </c>
    </row>
    <row r="20" spans="1:19" ht="15.75" customHeight="1">
      <c r="A20" s="58">
        <f>A18+"00:15"</f>
        <v>0.29166666666666707</v>
      </c>
      <c r="B20" s="77">
        <v>53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f t="shared" si="0"/>
        <v>53</v>
      </c>
      <c r="K20" s="77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9">
        <f t="shared" si="1"/>
        <v>0</v>
      </c>
    </row>
    <row r="21" spans="1:19" ht="15.75" customHeight="1">
      <c r="A21" s="58">
        <f t="shared" ref="A21:A23" si="7">A20+"00:15"</f>
        <v>0.30208333333333376</v>
      </c>
      <c r="B21" s="80">
        <v>47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2">
        <f t="shared" si="0"/>
        <v>47</v>
      </c>
      <c r="K21" s="80">
        <v>1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2">
        <f t="shared" si="1"/>
        <v>1</v>
      </c>
    </row>
    <row r="22" spans="1:19" ht="15.75" customHeight="1">
      <c r="A22" s="58">
        <f t="shared" si="7"/>
        <v>0.31250000000000044</v>
      </c>
      <c r="B22" s="80">
        <v>57</v>
      </c>
      <c r="C22" s="81">
        <v>0</v>
      </c>
      <c r="D22" s="81">
        <v>0</v>
      </c>
      <c r="E22" s="81">
        <v>0</v>
      </c>
      <c r="F22" s="81">
        <v>0</v>
      </c>
      <c r="G22" s="81">
        <v>1</v>
      </c>
      <c r="H22" s="81">
        <v>0</v>
      </c>
      <c r="I22" s="81">
        <v>0</v>
      </c>
      <c r="J22" s="82">
        <f t="shared" si="0"/>
        <v>58</v>
      </c>
      <c r="K22" s="80">
        <v>1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2">
        <f t="shared" si="1"/>
        <v>1</v>
      </c>
    </row>
    <row r="23" spans="1:19" ht="15.75" customHeight="1">
      <c r="A23" s="58">
        <f t="shared" si="7"/>
        <v>0.32291666666666713</v>
      </c>
      <c r="B23" s="86">
        <v>63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8">
        <f t="shared" si="0"/>
        <v>63</v>
      </c>
      <c r="K23" s="86">
        <v>1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0</v>
      </c>
      <c r="S23" s="88">
        <f t="shared" si="1"/>
        <v>1</v>
      </c>
    </row>
    <row r="24" spans="1:19" ht="15.75" customHeight="1">
      <c r="A24" s="89" t="s">
        <v>41</v>
      </c>
      <c r="B24" s="90">
        <f t="shared" ref="B24:I24" si="8">SUM(B20:B23)</f>
        <v>220</v>
      </c>
      <c r="C24" s="91">
        <f t="shared" si="8"/>
        <v>0</v>
      </c>
      <c r="D24" s="91">
        <f t="shared" si="8"/>
        <v>0</v>
      </c>
      <c r="E24" s="91">
        <f t="shared" si="8"/>
        <v>0</v>
      </c>
      <c r="F24" s="91">
        <f t="shared" si="8"/>
        <v>0</v>
      </c>
      <c r="G24" s="91">
        <f t="shared" si="8"/>
        <v>1</v>
      </c>
      <c r="H24" s="91">
        <f t="shared" si="8"/>
        <v>0</v>
      </c>
      <c r="I24" s="91">
        <f t="shared" si="8"/>
        <v>0</v>
      </c>
      <c r="J24" s="85">
        <f t="shared" si="0"/>
        <v>221</v>
      </c>
      <c r="K24" s="90">
        <f t="shared" ref="K24:R24" si="9">SUM(K20:K23)</f>
        <v>3</v>
      </c>
      <c r="L24" s="91">
        <f t="shared" si="9"/>
        <v>0</v>
      </c>
      <c r="M24" s="91">
        <f t="shared" si="9"/>
        <v>0</v>
      </c>
      <c r="N24" s="91">
        <f t="shared" si="9"/>
        <v>0</v>
      </c>
      <c r="O24" s="91">
        <f t="shared" si="9"/>
        <v>0</v>
      </c>
      <c r="P24" s="91">
        <f t="shared" si="9"/>
        <v>0</v>
      </c>
      <c r="Q24" s="91">
        <f t="shared" si="9"/>
        <v>0</v>
      </c>
      <c r="R24" s="91">
        <f t="shared" si="9"/>
        <v>0</v>
      </c>
      <c r="S24" s="85">
        <f t="shared" si="1"/>
        <v>3</v>
      </c>
    </row>
    <row r="25" spans="1:19" ht="15.75" customHeight="1">
      <c r="A25" s="58">
        <f>A23+"00:15"</f>
        <v>0.33333333333333381</v>
      </c>
      <c r="B25" s="77">
        <v>56</v>
      </c>
      <c r="C25" s="78">
        <v>0</v>
      </c>
      <c r="D25" s="78">
        <v>0</v>
      </c>
      <c r="E25" s="78">
        <v>0</v>
      </c>
      <c r="F25" s="78">
        <v>0</v>
      </c>
      <c r="G25" s="78">
        <v>1</v>
      </c>
      <c r="H25" s="78">
        <v>0</v>
      </c>
      <c r="I25" s="78">
        <v>0</v>
      </c>
      <c r="J25" s="79">
        <f t="shared" si="0"/>
        <v>57</v>
      </c>
      <c r="K25" s="77">
        <v>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9">
        <f t="shared" si="1"/>
        <v>3</v>
      </c>
    </row>
    <row r="26" spans="1:19" ht="15.75" customHeight="1">
      <c r="A26" s="58">
        <f t="shared" ref="A26:A28" si="10">A25+"00:15"</f>
        <v>0.3437500000000005</v>
      </c>
      <c r="B26" s="80">
        <v>29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2">
        <f t="shared" si="0"/>
        <v>29</v>
      </c>
      <c r="K26" s="80">
        <v>1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2">
        <f t="shared" si="1"/>
        <v>1</v>
      </c>
    </row>
    <row r="27" spans="1:19" ht="15.75" customHeight="1">
      <c r="A27" s="58">
        <f t="shared" si="10"/>
        <v>0.35416666666666718</v>
      </c>
      <c r="B27" s="80">
        <v>28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2">
        <f t="shared" si="0"/>
        <v>28</v>
      </c>
      <c r="K27" s="80">
        <v>2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2">
        <f t="shared" si="1"/>
        <v>2</v>
      </c>
    </row>
    <row r="28" spans="1:19" ht="15.75" customHeight="1">
      <c r="A28" s="58">
        <f t="shared" si="10"/>
        <v>0.36458333333333387</v>
      </c>
      <c r="B28" s="86">
        <v>18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8">
        <f t="shared" si="0"/>
        <v>18</v>
      </c>
      <c r="K28" s="86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  <c r="R28" s="87">
        <v>0</v>
      </c>
      <c r="S28" s="88">
        <f t="shared" si="1"/>
        <v>0</v>
      </c>
    </row>
    <row r="29" spans="1:19" ht="15.75" customHeight="1">
      <c r="A29" s="89" t="s">
        <v>41</v>
      </c>
      <c r="B29" s="90">
        <f t="shared" ref="B29:I29" si="11">SUM(B25:B28)</f>
        <v>131</v>
      </c>
      <c r="C29" s="91">
        <f t="shared" si="11"/>
        <v>0</v>
      </c>
      <c r="D29" s="91">
        <f t="shared" si="11"/>
        <v>0</v>
      </c>
      <c r="E29" s="91">
        <f t="shared" si="11"/>
        <v>0</v>
      </c>
      <c r="F29" s="91">
        <f t="shared" si="11"/>
        <v>0</v>
      </c>
      <c r="G29" s="91">
        <f t="shared" si="11"/>
        <v>1</v>
      </c>
      <c r="H29" s="91">
        <f t="shared" si="11"/>
        <v>0</v>
      </c>
      <c r="I29" s="91">
        <f t="shared" si="11"/>
        <v>0</v>
      </c>
      <c r="J29" s="85">
        <f t="shared" si="0"/>
        <v>132</v>
      </c>
      <c r="K29" s="90">
        <f t="shared" ref="K29:R29" si="12">SUM(K25:K28)</f>
        <v>6</v>
      </c>
      <c r="L29" s="91">
        <f t="shared" si="12"/>
        <v>0</v>
      </c>
      <c r="M29" s="91">
        <f t="shared" si="12"/>
        <v>0</v>
      </c>
      <c r="N29" s="91">
        <f t="shared" si="12"/>
        <v>0</v>
      </c>
      <c r="O29" s="91">
        <f t="shared" si="12"/>
        <v>0</v>
      </c>
      <c r="P29" s="91">
        <f t="shared" si="12"/>
        <v>0</v>
      </c>
      <c r="Q29" s="91">
        <f t="shared" si="12"/>
        <v>0</v>
      </c>
      <c r="R29" s="91">
        <f t="shared" si="12"/>
        <v>0</v>
      </c>
      <c r="S29" s="85">
        <f t="shared" si="1"/>
        <v>6</v>
      </c>
    </row>
    <row r="30" spans="1:19" ht="15.75" customHeight="1">
      <c r="A30" s="58">
        <f>A28+"00:15"</f>
        <v>0.37500000000000056</v>
      </c>
      <c r="B30" s="77">
        <v>18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9">
        <f t="shared" si="0"/>
        <v>18</v>
      </c>
      <c r="K30" s="77">
        <v>1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9">
        <f t="shared" si="1"/>
        <v>1</v>
      </c>
    </row>
    <row r="31" spans="1:19" ht="15.75" customHeight="1">
      <c r="A31" s="58">
        <f t="shared" ref="A31:A33" si="13">A30+"00:15"</f>
        <v>0.38541666666666724</v>
      </c>
      <c r="B31" s="80">
        <v>14</v>
      </c>
      <c r="C31" s="81">
        <v>0</v>
      </c>
      <c r="D31" s="81">
        <v>0</v>
      </c>
      <c r="E31" s="81">
        <v>0</v>
      </c>
      <c r="F31" s="81">
        <v>0</v>
      </c>
      <c r="G31" s="81">
        <v>0</v>
      </c>
      <c r="H31" s="81">
        <v>0</v>
      </c>
      <c r="I31" s="81">
        <v>0</v>
      </c>
      <c r="J31" s="82">
        <f t="shared" si="0"/>
        <v>14</v>
      </c>
      <c r="K31" s="80">
        <v>1</v>
      </c>
      <c r="L31" s="81">
        <v>0</v>
      </c>
      <c r="M31" s="81">
        <v>0</v>
      </c>
      <c r="N31" s="81">
        <v>0</v>
      </c>
      <c r="O31" s="81">
        <v>0</v>
      </c>
      <c r="P31" s="81">
        <v>0</v>
      </c>
      <c r="Q31" s="81">
        <v>0</v>
      </c>
      <c r="R31" s="81">
        <v>0</v>
      </c>
      <c r="S31" s="82">
        <f t="shared" si="1"/>
        <v>1</v>
      </c>
    </row>
    <row r="32" spans="1:19" ht="15.75" customHeight="1">
      <c r="A32" s="58">
        <f t="shared" si="13"/>
        <v>0.39583333333333393</v>
      </c>
      <c r="B32" s="80">
        <v>7</v>
      </c>
      <c r="C32" s="81">
        <v>0</v>
      </c>
      <c r="D32" s="81">
        <v>1</v>
      </c>
      <c r="E32" s="81">
        <v>0</v>
      </c>
      <c r="F32" s="81">
        <v>0</v>
      </c>
      <c r="G32" s="81">
        <v>0</v>
      </c>
      <c r="H32" s="81">
        <v>0</v>
      </c>
      <c r="I32" s="81">
        <v>0</v>
      </c>
      <c r="J32" s="82">
        <f t="shared" si="0"/>
        <v>8</v>
      </c>
      <c r="K32" s="80">
        <v>1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0</v>
      </c>
      <c r="R32" s="81">
        <v>0</v>
      </c>
      <c r="S32" s="82">
        <f t="shared" si="1"/>
        <v>1</v>
      </c>
    </row>
    <row r="33" spans="1:19" ht="15.75" customHeight="1">
      <c r="A33" s="58">
        <f t="shared" si="13"/>
        <v>0.40625000000000061</v>
      </c>
      <c r="B33" s="86">
        <v>9</v>
      </c>
      <c r="C33" s="87">
        <v>0</v>
      </c>
      <c r="D33" s="87">
        <v>1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8">
        <f t="shared" si="0"/>
        <v>10</v>
      </c>
      <c r="K33" s="86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87">
        <v>0</v>
      </c>
      <c r="S33" s="88">
        <f t="shared" si="1"/>
        <v>0</v>
      </c>
    </row>
    <row r="34" spans="1:19" ht="15.75" customHeight="1">
      <c r="A34" s="89" t="s">
        <v>41</v>
      </c>
      <c r="B34" s="90">
        <f t="shared" ref="B34:I34" si="14">SUM(B30:B33)</f>
        <v>48</v>
      </c>
      <c r="C34" s="91">
        <f t="shared" si="14"/>
        <v>0</v>
      </c>
      <c r="D34" s="91">
        <f t="shared" si="14"/>
        <v>2</v>
      </c>
      <c r="E34" s="91">
        <f t="shared" si="14"/>
        <v>0</v>
      </c>
      <c r="F34" s="91">
        <f t="shared" si="14"/>
        <v>0</v>
      </c>
      <c r="G34" s="91">
        <f t="shared" si="14"/>
        <v>0</v>
      </c>
      <c r="H34" s="91">
        <f t="shared" si="14"/>
        <v>0</v>
      </c>
      <c r="I34" s="91">
        <f t="shared" si="14"/>
        <v>0</v>
      </c>
      <c r="J34" s="85">
        <f t="shared" si="0"/>
        <v>50</v>
      </c>
      <c r="K34" s="90">
        <f t="shared" ref="K34:R34" si="15">SUM(K30:K33)</f>
        <v>3</v>
      </c>
      <c r="L34" s="91">
        <f t="shared" si="15"/>
        <v>0</v>
      </c>
      <c r="M34" s="91">
        <f t="shared" si="15"/>
        <v>0</v>
      </c>
      <c r="N34" s="91">
        <f t="shared" si="15"/>
        <v>0</v>
      </c>
      <c r="O34" s="91">
        <f t="shared" si="15"/>
        <v>0</v>
      </c>
      <c r="P34" s="91">
        <f t="shared" si="15"/>
        <v>0</v>
      </c>
      <c r="Q34" s="91">
        <f t="shared" si="15"/>
        <v>0</v>
      </c>
      <c r="R34" s="91">
        <f t="shared" si="15"/>
        <v>0</v>
      </c>
      <c r="S34" s="85">
        <f t="shared" si="1"/>
        <v>3</v>
      </c>
    </row>
    <row r="35" spans="1:19" ht="15.75" customHeight="1">
      <c r="A35" s="58">
        <f>A33+"00:15"</f>
        <v>0.4166666666666673</v>
      </c>
      <c r="B35" s="77">
        <v>9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9">
        <f t="shared" si="0"/>
        <v>9</v>
      </c>
      <c r="K35" s="77">
        <v>2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9">
        <f t="shared" si="1"/>
        <v>2</v>
      </c>
    </row>
    <row r="36" spans="1:19" ht="15.75" customHeight="1">
      <c r="A36" s="58">
        <f>A35+"00:15"</f>
        <v>0.42708333333333398</v>
      </c>
      <c r="B36" s="80">
        <v>6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2">
        <f t="shared" si="0"/>
        <v>6</v>
      </c>
      <c r="K36" s="80">
        <v>2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  <c r="R36" s="81">
        <v>0</v>
      </c>
      <c r="S36" s="82">
        <f t="shared" si="1"/>
        <v>2</v>
      </c>
    </row>
    <row r="37" spans="1:19" ht="15.75" customHeight="1">
      <c r="A37" s="89" t="s">
        <v>40</v>
      </c>
      <c r="B37" s="83">
        <f t="shared" ref="B37:I37" si="16">SUM(B35:B36)</f>
        <v>15</v>
      </c>
      <c r="C37" s="84">
        <f t="shared" si="16"/>
        <v>0</v>
      </c>
      <c r="D37" s="84">
        <f t="shared" si="16"/>
        <v>0</v>
      </c>
      <c r="E37" s="84">
        <f t="shared" si="16"/>
        <v>0</v>
      </c>
      <c r="F37" s="84">
        <f t="shared" si="16"/>
        <v>0</v>
      </c>
      <c r="G37" s="84">
        <f t="shared" si="16"/>
        <v>0</v>
      </c>
      <c r="H37" s="84">
        <f t="shared" si="16"/>
        <v>0</v>
      </c>
      <c r="I37" s="84">
        <f t="shared" si="16"/>
        <v>0</v>
      </c>
      <c r="J37" s="85">
        <f t="shared" si="0"/>
        <v>15</v>
      </c>
      <c r="K37" s="83">
        <f t="shared" ref="K37:R37" si="17">SUM(K35:K36)</f>
        <v>4</v>
      </c>
      <c r="L37" s="84">
        <f t="shared" si="17"/>
        <v>0</v>
      </c>
      <c r="M37" s="84">
        <f t="shared" si="17"/>
        <v>0</v>
      </c>
      <c r="N37" s="84">
        <f t="shared" si="17"/>
        <v>0</v>
      </c>
      <c r="O37" s="84">
        <f t="shared" si="17"/>
        <v>0</v>
      </c>
      <c r="P37" s="84">
        <f t="shared" si="17"/>
        <v>0</v>
      </c>
      <c r="Q37" s="84">
        <f t="shared" si="17"/>
        <v>0</v>
      </c>
      <c r="R37" s="84">
        <f t="shared" si="17"/>
        <v>0</v>
      </c>
      <c r="S37" s="85">
        <f t="shared" si="1"/>
        <v>4</v>
      </c>
    </row>
    <row r="38" spans="1:19" ht="15.75" customHeight="1">
      <c r="P38" s="44"/>
    </row>
    <row r="39" spans="1:19" ht="15.75" customHeight="1">
      <c r="A39" s="89" t="s">
        <v>39</v>
      </c>
      <c r="B39" s="83">
        <f t="shared" ref="B39:I39" si="18">SUM(B37+B34+B29+B24+B19+B14)</f>
        <v>558</v>
      </c>
      <c r="C39" s="84">
        <f t="shared" si="18"/>
        <v>1</v>
      </c>
      <c r="D39" s="84">
        <f t="shared" si="18"/>
        <v>4</v>
      </c>
      <c r="E39" s="84">
        <f t="shared" si="18"/>
        <v>0</v>
      </c>
      <c r="F39" s="84">
        <f t="shared" si="18"/>
        <v>0</v>
      </c>
      <c r="G39" s="84">
        <f t="shared" si="18"/>
        <v>2</v>
      </c>
      <c r="H39" s="84">
        <f t="shared" si="18"/>
        <v>1</v>
      </c>
      <c r="I39" s="84">
        <f t="shared" si="18"/>
        <v>1</v>
      </c>
      <c r="J39" s="85">
        <f>SUM(B39:I39)</f>
        <v>567</v>
      </c>
      <c r="K39" s="83">
        <f t="shared" ref="K39:R39" si="19">SUM(K37+K34+K29+K24+K19+K14)</f>
        <v>21</v>
      </c>
      <c r="L39" s="84">
        <f t="shared" si="19"/>
        <v>1</v>
      </c>
      <c r="M39" s="84">
        <f t="shared" si="19"/>
        <v>0</v>
      </c>
      <c r="N39" s="84">
        <f t="shared" si="19"/>
        <v>0</v>
      </c>
      <c r="O39" s="84">
        <f t="shared" si="19"/>
        <v>0</v>
      </c>
      <c r="P39" s="84">
        <f t="shared" si="19"/>
        <v>0</v>
      </c>
      <c r="Q39" s="84">
        <f t="shared" si="19"/>
        <v>0</v>
      </c>
      <c r="R39" s="84">
        <f t="shared" si="19"/>
        <v>3</v>
      </c>
      <c r="S39" s="85">
        <f>SUM(K39:R39)</f>
        <v>25</v>
      </c>
    </row>
    <row r="40" spans="1:19" ht="15.75" customHeight="1">
      <c r="P40" s="44"/>
    </row>
    <row r="41" spans="1:19" ht="15.75" customHeight="1">
      <c r="P41" s="44"/>
    </row>
    <row r="42" spans="1:19" ht="15.75" customHeight="1">
      <c r="P42" s="44"/>
    </row>
    <row r="43" spans="1:19" ht="15.75" customHeight="1">
      <c r="A43" s="70"/>
      <c r="B43" s="70"/>
      <c r="C43" s="70"/>
      <c r="D43" s="70"/>
      <c r="E43" s="70"/>
      <c r="F43" s="70"/>
      <c r="G43" s="70"/>
      <c r="H43" s="70"/>
      <c r="P43" s="44"/>
    </row>
    <row r="44" spans="1:19" ht="15.75" customHeight="1">
      <c r="P44" s="44"/>
    </row>
    <row r="45" spans="1:19" ht="15.75" customHeight="1">
      <c r="P45" s="44"/>
    </row>
    <row r="46" spans="1:19" ht="15.75" customHeight="1">
      <c r="P46" s="44"/>
    </row>
    <row r="47" spans="1:19" ht="15.75" customHeight="1">
      <c r="P47" s="44"/>
    </row>
    <row r="48" spans="1:19" ht="15.75" customHeight="1">
      <c r="P48" s="44"/>
    </row>
    <row r="49" spans="16:16" ht="15.75" customHeight="1">
      <c r="P49" s="44"/>
    </row>
    <row r="50" spans="16:16" ht="15.75" customHeight="1">
      <c r="P50" s="44"/>
    </row>
    <row r="51" spans="16:16" ht="15.75" customHeight="1">
      <c r="P51" s="44"/>
    </row>
    <row r="52" spans="16:16" ht="15.75" customHeight="1">
      <c r="P52" s="44"/>
    </row>
    <row r="53" spans="16:16" ht="15.75" customHeight="1">
      <c r="P53" s="44"/>
    </row>
    <row r="54" spans="16:16" ht="15.75" customHeight="1">
      <c r="P54" s="44"/>
    </row>
    <row r="55" spans="16:16" ht="15.75" customHeight="1">
      <c r="P55" s="44"/>
    </row>
    <row r="56" spans="16:16" ht="15.75" customHeight="1">
      <c r="P56" s="44"/>
    </row>
    <row r="57" spans="16:16" ht="15.75" customHeight="1">
      <c r="P57" s="44"/>
    </row>
    <row r="58" spans="16:16" ht="15.75" customHeight="1">
      <c r="P58" s="44"/>
    </row>
    <row r="59" spans="16:16" ht="15.75" customHeight="1">
      <c r="P59" s="44"/>
    </row>
    <row r="60" spans="16:16" ht="15.75" customHeight="1">
      <c r="P60" s="44"/>
    </row>
    <row r="61" spans="16:16" ht="15.75" customHeight="1">
      <c r="P61" s="44"/>
    </row>
    <row r="62" spans="16:16" ht="15.75" customHeight="1">
      <c r="P62" s="44"/>
    </row>
    <row r="63" spans="16:16" ht="15.75" customHeight="1">
      <c r="P63" s="44"/>
    </row>
    <row r="64" spans="16:16" ht="15.75" customHeight="1">
      <c r="P64" s="44"/>
    </row>
    <row r="65" spans="16:16" ht="15.75" customHeight="1">
      <c r="P65" s="44"/>
    </row>
    <row r="66" spans="16:16" ht="15.75" customHeight="1">
      <c r="P66" s="44"/>
    </row>
    <row r="67" spans="16:16" ht="15.75" customHeight="1">
      <c r="P67" s="44"/>
    </row>
    <row r="68" spans="16:16" ht="15.75" customHeight="1">
      <c r="P68" s="44"/>
    </row>
    <row r="69" spans="16:16" ht="15.75" customHeight="1">
      <c r="P69" s="44"/>
    </row>
    <row r="70" spans="16:16" ht="15.75" customHeight="1">
      <c r="P70" s="44"/>
    </row>
    <row r="71" spans="16:16" ht="15.75" customHeight="1">
      <c r="P71" s="44"/>
    </row>
    <row r="72" spans="16:16" ht="15.75" customHeight="1">
      <c r="P72" s="44"/>
    </row>
    <row r="73" spans="16:16" ht="15.75" customHeight="1">
      <c r="P73" s="44"/>
    </row>
    <row r="74" spans="16:16" ht="15.75" customHeight="1">
      <c r="P74" s="44"/>
    </row>
    <row r="75" spans="16:16" ht="15.75" customHeight="1">
      <c r="P75" s="44"/>
    </row>
    <row r="76" spans="16:16" ht="15.75" customHeight="1">
      <c r="P76" s="44"/>
    </row>
    <row r="77" spans="16:16" ht="15.75" customHeight="1">
      <c r="P77" s="44"/>
    </row>
    <row r="78" spans="16:16" ht="15.75" customHeight="1">
      <c r="P78" s="44"/>
    </row>
    <row r="79" spans="16:16" ht="15.75" customHeight="1">
      <c r="P79" s="44"/>
    </row>
    <row r="80" spans="16:16" ht="15.75" customHeight="1">
      <c r="P80" s="44"/>
    </row>
    <row r="81" spans="1:16" ht="15.75" customHeight="1">
      <c r="P81" s="44"/>
    </row>
    <row r="82" spans="1:16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P82" s="44"/>
    </row>
    <row r="83" spans="1:16" ht="15.75" customHeight="1">
      <c r="P83" s="44"/>
    </row>
    <row r="84" spans="1:16" ht="15.75" customHeight="1">
      <c r="P84" s="44"/>
    </row>
    <row r="85" spans="1:16" ht="15.75" customHeight="1">
      <c r="P85" s="44"/>
    </row>
    <row r="86" spans="1:16" ht="15.75" customHeight="1">
      <c r="P86" s="44"/>
    </row>
    <row r="87" spans="1:16" ht="15.75" customHeight="1">
      <c r="P87" s="44"/>
    </row>
    <row r="88" spans="1:16" ht="15.75" customHeight="1">
      <c r="P88" s="44"/>
    </row>
    <row r="89" spans="1:16" ht="15.75" customHeight="1">
      <c r="P89" s="44"/>
    </row>
    <row r="90" spans="1:16" ht="15.75" customHeight="1">
      <c r="P90" s="44"/>
    </row>
    <row r="91" spans="1:16" ht="15.75" customHeight="1">
      <c r="P91" s="44"/>
    </row>
    <row r="92" spans="1:16" ht="15.75" customHeight="1">
      <c r="P92" s="44"/>
    </row>
    <row r="93" spans="1:16" ht="15.75" customHeight="1">
      <c r="P93" s="44"/>
    </row>
    <row r="94" spans="1:16" ht="15.75" customHeight="1">
      <c r="P94" s="44"/>
    </row>
    <row r="95" spans="1:16" ht="15.75" customHeight="1">
      <c r="P95" s="44"/>
    </row>
    <row r="96" spans="1:16" ht="15.75" customHeight="1">
      <c r="P96" s="44"/>
    </row>
    <row r="97" spans="1:16" ht="15.75" customHeight="1">
      <c r="P97" s="44"/>
    </row>
    <row r="98" spans="1:16" ht="15.75" customHeight="1">
      <c r="P98" s="44"/>
    </row>
    <row r="99" spans="1:16" ht="15.75" customHeight="1">
      <c r="P99" s="44"/>
    </row>
    <row r="100" spans="1:16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6" ht="15.75" customHeight="1">
      <c r="P101" s="44"/>
    </row>
    <row r="102" spans="1:16" ht="15.75" customHeight="1">
      <c r="P102" s="44"/>
    </row>
    <row r="103" spans="1:16" ht="15.75" customHeight="1">
      <c r="P103" s="44"/>
    </row>
    <row r="104" spans="1:16" ht="15.75" customHeight="1">
      <c r="P104" s="44"/>
    </row>
    <row r="105" spans="1:16" ht="15.75" customHeight="1">
      <c r="P105" s="44"/>
    </row>
    <row r="106" spans="1:16" ht="15.75" customHeight="1">
      <c r="P106" s="44"/>
    </row>
    <row r="107" spans="1:16" ht="15.75" customHeight="1">
      <c r="P107" s="44"/>
    </row>
    <row r="108" spans="1:16" ht="15.75" customHeight="1">
      <c r="P108" s="44"/>
    </row>
    <row r="109" spans="1:16" ht="15.75" customHeight="1">
      <c r="P109" s="44"/>
    </row>
    <row r="110" spans="1:16" ht="15.75" customHeight="1">
      <c r="P110" s="44"/>
    </row>
    <row r="111" spans="1:16" ht="15.75" customHeight="1">
      <c r="P111" s="44"/>
    </row>
    <row r="112" spans="1:16" ht="15.75" customHeight="1">
      <c r="P112" s="44"/>
    </row>
    <row r="113" spans="16:16" ht="15.75" customHeight="1">
      <c r="P113" s="44"/>
    </row>
    <row r="114" spans="16:16" ht="15.75" customHeight="1">
      <c r="P114" s="44"/>
    </row>
    <row r="115" spans="16:16" ht="15.75" customHeight="1">
      <c r="P115" s="44"/>
    </row>
    <row r="116" spans="16:16" ht="15.75" customHeight="1">
      <c r="P116" s="44"/>
    </row>
    <row r="117" spans="16:16" ht="15.75" customHeight="1">
      <c r="P117" s="44"/>
    </row>
    <row r="118" spans="16:16" ht="15.75" customHeight="1">
      <c r="P118" s="44"/>
    </row>
    <row r="119" spans="16:16" ht="15.75" customHeight="1">
      <c r="P119" s="44"/>
    </row>
    <row r="120" spans="16:16" ht="15.75" customHeight="1">
      <c r="P120" s="44"/>
    </row>
    <row r="121" spans="16:16" ht="15.75" customHeight="1">
      <c r="P121" s="44"/>
    </row>
    <row r="122" spans="16:16" ht="15.75" customHeight="1">
      <c r="P122" s="44"/>
    </row>
    <row r="123" spans="16:16" ht="15.75" customHeight="1">
      <c r="P123" s="44"/>
    </row>
    <row r="124" spans="16:16" ht="15.75" customHeight="1">
      <c r="P124" s="44"/>
    </row>
    <row r="125" spans="16:16" ht="15.75" customHeight="1">
      <c r="P125" s="44"/>
    </row>
    <row r="126" spans="16:16" ht="15.75" customHeight="1">
      <c r="P126" s="44"/>
    </row>
    <row r="127" spans="16:16" ht="15.75" customHeight="1">
      <c r="P127" s="44"/>
    </row>
    <row r="128" spans="16:16" ht="15.75" customHeight="1">
      <c r="P128" s="44"/>
    </row>
    <row r="129" spans="1:16" ht="15.75" customHeight="1">
      <c r="P129" s="44"/>
    </row>
    <row r="130" spans="1:16" ht="15.75" customHeight="1">
      <c r="P130" s="44"/>
    </row>
    <row r="131" spans="1:16" ht="15.75" customHeight="1">
      <c r="P131" s="44"/>
    </row>
    <row r="132" spans="1:16" ht="15.75" customHeight="1">
      <c r="P132" s="44"/>
    </row>
    <row r="133" spans="1:16" ht="15.75" customHeight="1">
      <c r="P133" s="44"/>
    </row>
    <row r="134" spans="1:16" ht="15.75" customHeight="1">
      <c r="P134" s="44"/>
    </row>
    <row r="135" spans="1:16" ht="15.75" customHeight="1">
      <c r="P135" s="44"/>
    </row>
    <row r="136" spans="1:16" ht="15.75" customHeight="1">
      <c r="P136" s="44"/>
    </row>
    <row r="137" spans="1:16" ht="15.75" customHeight="1">
      <c r="P137" s="44"/>
    </row>
    <row r="138" spans="1:16" ht="15.75" customHeight="1">
      <c r="P138" s="44"/>
    </row>
    <row r="139" spans="1:16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6" ht="15.75" customHeight="1">
      <c r="P140" s="44"/>
    </row>
    <row r="141" spans="1:16" ht="15.75" customHeight="1">
      <c r="P141" s="44"/>
    </row>
    <row r="142" spans="1:16" ht="15.75" customHeight="1">
      <c r="P142" s="44"/>
    </row>
    <row r="143" spans="1:16" ht="15.75" customHeight="1">
      <c r="P143" s="44"/>
    </row>
    <row r="144" spans="1:16" ht="15.75" customHeight="1">
      <c r="P144" s="44"/>
    </row>
    <row r="145" spans="16:16" ht="15.75" customHeight="1">
      <c r="P145" s="44"/>
    </row>
    <row r="146" spans="16:16" ht="15.75" customHeight="1">
      <c r="P146" s="44"/>
    </row>
    <row r="147" spans="16:16" ht="15.75" customHeight="1">
      <c r="P147" s="44"/>
    </row>
    <row r="148" spans="16:16" ht="15.75" customHeight="1">
      <c r="P148" s="44"/>
    </row>
    <row r="149" spans="16:16" ht="15.75" customHeight="1">
      <c r="P149" s="44"/>
    </row>
    <row r="150" spans="16:16" ht="15.75" customHeight="1">
      <c r="P150" s="44"/>
    </row>
    <row r="151" spans="16:16" ht="15.75" customHeight="1">
      <c r="P151" s="44"/>
    </row>
    <row r="152" spans="16:16" ht="15.75" customHeight="1">
      <c r="P152" s="44"/>
    </row>
    <row r="153" spans="16:16" ht="15.75" customHeight="1">
      <c r="P153" s="44"/>
    </row>
    <row r="154" spans="16:16" ht="15.75" customHeight="1">
      <c r="P154" s="44"/>
    </row>
    <row r="155" spans="16:16" ht="15.75" customHeight="1">
      <c r="P155" s="44"/>
    </row>
    <row r="156" spans="16:16" ht="15.75" customHeight="1">
      <c r="P156" s="44"/>
    </row>
    <row r="157" spans="16:16" ht="15.75" customHeight="1">
      <c r="P157" s="44"/>
    </row>
    <row r="158" spans="16:16" ht="15.75" customHeight="1">
      <c r="P158" s="44"/>
    </row>
    <row r="159" spans="16:16" ht="15.75" customHeight="1">
      <c r="P159" s="44"/>
    </row>
    <row r="160" spans="16:16" ht="15.75" customHeight="1">
      <c r="P160" s="44"/>
    </row>
    <row r="161" spans="16:16" ht="15.75" customHeight="1">
      <c r="P161" s="44"/>
    </row>
    <row r="162" spans="16:16" ht="15.75" customHeight="1">
      <c r="P162" s="44"/>
    </row>
    <row r="163" spans="16:16" ht="15.75" customHeight="1">
      <c r="P163" s="44"/>
    </row>
    <row r="164" spans="16:16" ht="15.75" customHeight="1">
      <c r="P164" s="44"/>
    </row>
    <row r="165" spans="16:16" ht="15.75" customHeight="1">
      <c r="P165" s="44"/>
    </row>
    <row r="166" spans="16:16" ht="15.75" customHeight="1">
      <c r="P166" s="44"/>
    </row>
    <row r="167" spans="16:16" ht="15.75" customHeight="1">
      <c r="P167" s="44"/>
    </row>
    <row r="168" spans="16:16" ht="15.75" customHeight="1">
      <c r="P168" s="44"/>
    </row>
    <row r="169" spans="16:16" ht="15.75" customHeight="1">
      <c r="P169" s="44"/>
    </row>
    <row r="170" spans="16:16" ht="15.75" customHeight="1">
      <c r="P170" s="44"/>
    </row>
    <row r="171" spans="16:16" ht="15.75" customHeight="1">
      <c r="P171" s="44"/>
    </row>
    <row r="172" spans="16:16" ht="15.75" customHeight="1">
      <c r="P172" s="44"/>
    </row>
    <row r="173" spans="16:16" ht="15.75" customHeight="1">
      <c r="P173" s="44"/>
    </row>
    <row r="174" spans="16:16" ht="15.75" customHeight="1">
      <c r="P174" s="44"/>
    </row>
    <row r="175" spans="16:16" ht="15.75" customHeight="1">
      <c r="P175" s="44"/>
    </row>
    <row r="176" spans="16:16" ht="15.75" customHeight="1">
      <c r="P176" s="44"/>
    </row>
    <row r="177" spans="16:16" ht="15.75" customHeight="1">
      <c r="P177" s="44"/>
    </row>
    <row r="178" spans="16:16" ht="15.75" customHeight="1">
      <c r="P178" s="44"/>
    </row>
    <row r="179" spans="16:16" ht="15.75" customHeight="1">
      <c r="P179" s="44"/>
    </row>
    <row r="180" spans="16:16" ht="15.75" customHeight="1">
      <c r="P180" s="44"/>
    </row>
    <row r="181" spans="16:16" ht="15.75" customHeight="1">
      <c r="P181" s="44"/>
    </row>
    <row r="182" spans="16:16" ht="15.75" customHeight="1">
      <c r="P182" s="44"/>
    </row>
    <row r="183" spans="16:16" ht="15.75" customHeight="1">
      <c r="P183" s="44"/>
    </row>
    <row r="184" spans="16:16" ht="15.75" customHeight="1">
      <c r="P184" s="44"/>
    </row>
    <row r="185" spans="16:16" ht="15.75" customHeight="1">
      <c r="P185" s="44"/>
    </row>
    <row r="186" spans="16:16" ht="15.75" customHeight="1">
      <c r="P186" s="44"/>
    </row>
    <row r="187" spans="16:16" ht="15.75" customHeight="1">
      <c r="P187" s="44"/>
    </row>
    <row r="188" spans="16:16" ht="15.75" customHeight="1">
      <c r="P188" s="44"/>
    </row>
    <row r="189" spans="16:16" ht="15.75" customHeight="1">
      <c r="P189" s="44"/>
    </row>
    <row r="190" spans="16:16" ht="15.75" customHeight="1">
      <c r="P190" s="44"/>
    </row>
    <row r="191" spans="16:16" ht="15.75" customHeight="1">
      <c r="P191" s="44"/>
    </row>
    <row r="192" spans="16:16" ht="15.75" customHeight="1">
      <c r="P192" s="44"/>
    </row>
    <row r="193" spans="1:16" ht="15.75" customHeight="1">
      <c r="P193" s="44"/>
    </row>
    <row r="194" spans="1:16" ht="15.75" customHeight="1">
      <c r="P194" s="44"/>
    </row>
    <row r="195" spans="1:16" ht="15.75" customHeight="1">
      <c r="P195" s="44"/>
    </row>
    <row r="196" spans="1:16" ht="15.75" customHeight="1">
      <c r="P196" s="44"/>
    </row>
    <row r="197" spans="1:16" ht="15.75" customHeight="1">
      <c r="P197" s="44"/>
    </row>
    <row r="198" spans="1:16" ht="15.75" customHeight="1">
      <c r="P198" s="44"/>
    </row>
    <row r="199" spans="1:16" ht="15.75" customHeight="1">
      <c r="P199" s="44"/>
    </row>
    <row r="200" spans="1:16" ht="15.75" customHeight="1">
      <c r="P200" s="44"/>
    </row>
    <row r="201" spans="1:16" ht="15.75" customHeight="1">
      <c r="P201" s="44"/>
    </row>
    <row r="202" spans="1:16" ht="15.75" customHeight="1">
      <c r="P202" s="44"/>
    </row>
    <row r="203" spans="1:16" ht="15.75" customHeight="1">
      <c r="P203" s="44"/>
    </row>
    <row r="204" spans="1:16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P204" s="44"/>
    </row>
    <row r="205" spans="1:16" ht="15.75" customHeight="1">
      <c r="P205" s="44"/>
    </row>
    <row r="206" spans="1:16" ht="15.75" customHeight="1">
      <c r="P206" s="44"/>
    </row>
    <row r="207" spans="1:16" ht="15.75" customHeight="1">
      <c r="P207" s="44"/>
    </row>
    <row r="208" spans="1:16" ht="15.75" customHeight="1">
      <c r="P208" s="44"/>
    </row>
    <row r="209" spans="16:16" ht="15.75" customHeight="1">
      <c r="P209" s="44"/>
    </row>
    <row r="210" spans="16:16" ht="15.75" customHeight="1">
      <c r="P210" s="44"/>
    </row>
    <row r="211" spans="16:16" ht="15.75" customHeight="1">
      <c r="P211" s="44"/>
    </row>
    <row r="212" spans="16:16" ht="15.75" customHeight="1">
      <c r="P212" s="44"/>
    </row>
    <row r="213" spans="16:16" ht="15.75" customHeight="1">
      <c r="P213" s="44"/>
    </row>
    <row r="214" spans="16:16" ht="15.75" customHeight="1">
      <c r="P214" s="44"/>
    </row>
    <row r="215" spans="16:16" ht="15.75" customHeight="1">
      <c r="P215" s="44"/>
    </row>
    <row r="216" spans="16:16" ht="15.75" customHeight="1">
      <c r="P216" s="44"/>
    </row>
    <row r="217" spans="16:16" ht="15.75" customHeight="1">
      <c r="P217" s="44"/>
    </row>
    <row r="218" spans="16:16" ht="15.75" customHeight="1">
      <c r="P218" s="44"/>
    </row>
    <row r="219" spans="16:16" ht="15.75" customHeight="1">
      <c r="P219" s="44"/>
    </row>
    <row r="220" spans="16:16" ht="15.75" customHeight="1">
      <c r="P220" s="44"/>
    </row>
    <row r="221" spans="16:16" ht="15.75" customHeight="1">
      <c r="P221" s="44"/>
    </row>
    <row r="222" spans="16:16" ht="15.75" customHeight="1">
      <c r="P222" s="44"/>
    </row>
    <row r="223" spans="16:16" ht="15.75" customHeight="1">
      <c r="P223" s="44"/>
    </row>
    <row r="224" spans="16:16" ht="15.75" customHeight="1">
      <c r="P224" s="44"/>
    </row>
    <row r="225" spans="16:16" ht="15.75" customHeight="1">
      <c r="P225" s="44"/>
    </row>
    <row r="226" spans="16:16" ht="15.75" customHeight="1">
      <c r="P226" s="44"/>
    </row>
    <row r="227" spans="16:16" ht="15.75" customHeight="1">
      <c r="P227" s="44"/>
    </row>
    <row r="228" spans="16:16" ht="15.75" customHeight="1">
      <c r="P228" s="44"/>
    </row>
    <row r="229" spans="16:16" ht="15.75" customHeight="1">
      <c r="P229" s="44"/>
    </row>
    <row r="230" spans="16:16" ht="15.75" customHeight="1">
      <c r="P230" s="44"/>
    </row>
    <row r="231" spans="16:16" ht="15.75" customHeight="1">
      <c r="P231" s="44"/>
    </row>
    <row r="232" spans="16:16" ht="15.75" customHeight="1">
      <c r="P232" s="44"/>
    </row>
    <row r="233" spans="16:16" ht="15.75" customHeight="1">
      <c r="P233" s="44"/>
    </row>
    <row r="234" spans="16:16" ht="15.75" customHeight="1">
      <c r="P234" s="44"/>
    </row>
    <row r="235" spans="16:16" ht="15.75" customHeight="1">
      <c r="P235" s="44"/>
    </row>
    <row r="236" spans="16:16" ht="15.75" customHeight="1">
      <c r="P236" s="44"/>
    </row>
    <row r="237" spans="16:16" ht="15.75" customHeight="1">
      <c r="P237" s="44"/>
    </row>
    <row r="238" spans="16:16" ht="15.75" customHeight="1">
      <c r="P238" s="44"/>
    </row>
    <row r="239" spans="16:16" ht="15.75" customHeight="1">
      <c r="P239" s="44"/>
    </row>
    <row r="240" spans="16:16" ht="15.75" customHeight="1">
      <c r="P240" s="44"/>
    </row>
    <row r="241" spans="1:16" ht="15.75" customHeight="1">
      <c r="P241" s="44"/>
    </row>
    <row r="242" spans="1:16" ht="15.75" customHeight="1">
      <c r="P242" s="44"/>
    </row>
    <row r="243" spans="1:16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P243" s="44"/>
    </row>
    <row r="244" spans="1:16" ht="15.75" customHeight="1">
      <c r="P244" s="44"/>
    </row>
    <row r="245" spans="1:16" ht="15.75" customHeight="1">
      <c r="P245" s="44"/>
    </row>
    <row r="246" spans="1:16" ht="15.75" customHeight="1">
      <c r="P246" s="44"/>
    </row>
    <row r="247" spans="1:16" ht="15.75" customHeight="1">
      <c r="P247" s="44"/>
    </row>
    <row r="248" spans="1:16" ht="15.75" customHeight="1">
      <c r="P248" s="44"/>
    </row>
    <row r="249" spans="1:16" ht="15.75" customHeight="1">
      <c r="P249" s="44"/>
    </row>
    <row r="250" spans="1:16" ht="15.75" customHeight="1">
      <c r="P250" s="44"/>
    </row>
    <row r="251" spans="1:16" ht="15.75" customHeight="1">
      <c r="P251" s="44"/>
    </row>
    <row r="252" spans="1:16" ht="15.75" customHeight="1">
      <c r="P252" s="44"/>
    </row>
    <row r="253" spans="1:16" ht="15.75" customHeight="1">
      <c r="P253" s="44"/>
    </row>
    <row r="254" spans="1:16" ht="15.75" customHeight="1">
      <c r="P254" s="44"/>
    </row>
    <row r="255" spans="1:16" ht="15.75" customHeight="1">
      <c r="P255" s="44"/>
    </row>
    <row r="256" spans="1:16" ht="15.75" customHeight="1">
      <c r="P256" s="44"/>
    </row>
    <row r="257" spans="1:16" ht="15.75" customHeight="1">
      <c r="P257" s="44"/>
    </row>
    <row r="258" spans="1:16" ht="15.75" customHeight="1">
      <c r="P258" s="44"/>
    </row>
    <row r="259" spans="1:16" ht="15.75" customHeight="1">
      <c r="P259" s="44"/>
    </row>
    <row r="260" spans="1:16" ht="15.75" customHeight="1">
      <c r="P260" s="44"/>
    </row>
    <row r="261" spans="1:16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6" ht="15.75" customHeight="1">
      <c r="P262" s="44"/>
    </row>
    <row r="263" spans="1:16" ht="15.75" customHeight="1">
      <c r="P263" s="44"/>
    </row>
    <row r="264" spans="1:16" ht="15.75" customHeight="1">
      <c r="P264" s="44"/>
    </row>
    <row r="265" spans="1:16" ht="15.75" customHeight="1">
      <c r="P265" s="44"/>
    </row>
    <row r="266" spans="1:16" ht="15.75" customHeight="1">
      <c r="P266" s="44"/>
    </row>
    <row r="267" spans="1:16" ht="15.75" customHeight="1">
      <c r="P267" s="44"/>
    </row>
    <row r="268" spans="1:16" ht="15.75" customHeight="1">
      <c r="P268" s="44"/>
    </row>
    <row r="269" spans="1:16" ht="15.75" customHeight="1">
      <c r="P269" s="44"/>
    </row>
    <row r="270" spans="1:16" ht="15.75" customHeight="1">
      <c r="P270" s="44"/>
    </row>
    <row r="271" spans="1:16" ht="15.75" customHeight="1">
      <c r="P271" s="44"/>
    </row>
    <row r="272" spans="1:16" ht="15.75" customHeight="1">
      <c r="P272" s="44"/>
    </row>
    <row r="273" spans="16:16" ht="15.75" customHeight="1">
      <c r="P273" s="44"/>
    </row>
    <row r="274" spans="16:16" ht="15.75" customHeight="1">
      <c r="P274" s="44"/>
    </row>
    <row r="275" spans="16:16" ht="15.75" customHeight="1">
      <c r="P275" s="44"/>
    </row>
    <row r="276" spans="16:16" ht="15.75" customHeight="1">
      <c r="P276" s="44"/>
    </row>
    <row r="277" spans="16:16" ht="15.75" customHeight="1">
      <c r="P277" s="44"/>
    </row>
    <row r="278" spans="16:16" ht="15.75" customHeight="1">
      <c r="P278" s="44"/>
    </row>
    <row r="279" spans="16:16" ht="15.75" customHeight="1">
      <c r="P279" s="44"/>
    </row>
    <row r="280" spans="16:16" ht="15.75" customHeight="1">
      <c r="P280" s="44"/>
    </row>
    <row r="281" spans="16:16" ht="15.75" customHeight="1">
      <c r="P281" s="44"/>
    </row>
    <row r="282" spans="16:16" ht="15.75" customHeight="1">
      <c r="P282" s="44"/>
    </row>
    <row r="283" spans="16:16" ht="15.75" customHeight="1">
      <c r="P283" s="44"/>
    </row>
    <row r="284" spans="16:16" ht="15.75" customHeight="1">
      <c r="P284" s="44"/>
    </row>
    <row r="285" spans="16:16" ht="15.75" customHeight="1">
      <c r="P285" s="44"/>
    </row>
    <row r="286" spans="16:16" ht="15.75" customHeight="1">
      <c r="P286" s="44"/>
    </row>
    <row r="287" spans="16:16" ht="15.75" customHeight="1">
      <c r="P287" s="44"/>
    </row>
    <row r="288" spans="16:16" ht="15.75" customHeight="1">
      <c r="P288" s="44"/>
    </row>
    <row r="289" spans="1:16" ht="15.75" customHeight="1">
      <c r="P289" s="44"/>
    </row>
    <row r="290" spans="1:16" ht="15.75" customHeight="1">
      <c r="P290" s="44"/>
    </row>
    <row r="291" spans="1:16" ht="15.75" customHeight="1">
      <c r="P291" s="44"/>
    </row>
    <row r="292" spans="1:16" ht="15.75" customHeight="1">
      <c r="P292" s="44"/>
    </row>
    <row r="293" spans="1:16" ht="15.75" customHeight="1">
      <c r="P293" s="44"/>
    </row>
    <row r="294" spans="1:16" ht="15.75" customHeight="1">
      <c r="P294" s="44"/>
    </row>
    <row r="295" spans="1:16" ht="15.75" customHeight="1">
      <c r="P295" s="44"/>
    </row>
    <row r="296" spans="1:16" ht="15.75" customHeight="1">
      <c r="P296" s="44"/>
    </row>
    <row r="297" spans="1:16" ht="15.75" customHeight="1">
      <c r="P297" s="44"/>
    </row>
    <row r="298" spans="1:16" ht="15.75" customHeight="1">
      <c r="P298" s="44"/>
    </row>
    <row r="299" spans="1:16" ht="15.75" customHeight="1">
      <c r="P299" s="44"/>
    </row>
    <row r="300" spans="1:16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6" ht="15.75" customHeight="1">
      <c r="P301" s="44"/>
    </row>
    <row r="302" spans="1:16" ht="15.75" customHeight="1">
      <c r="P302" s="44"/>
    </row>
    <row r="303" spans="1:16" ht="15.75" customHeight="1">
      <c r="P303" s="44"/>
    </row>
    <row r="304" spans="1:16" ht="15.75" customHeight="1">
      <c r="P304" s="44"/>
    </row>
    <row r="305" spans="16:16" ht="15.75" customHeight="1">
      <c r="P305" s="44"/>
    </row>
    <row r="306" spans="16:16" ht="15.75" customHeight="1">
      <c r="P306" s="44"/>
    </row>
    <row r="307" spans="16:16" ht="15.75" customHeight="1">
      <c r="P307" s="44"/>
    </row>
    <row r="308" spans="16:16" ht="15.75" customHeight="1">
      <c r="P308" s="44"/>
    </row>
    <row r="309" spans="16:16" ht="15.75" customHeight="1">
      <c r="P309" s="44"/>
    </row>
    <row r="310" spans="16:16" ht="15.75" customHeight="1">
      <c r="P310" s="44"/>
    </row>
    <row r="311" spans="16:16" ht="15.75" customHeight="1">
      <c r="P311" s="44"/>
    </row>
    <row r="312" spans="16:16" ht="15.75" customHeight="1">
      <c r="P312" s="44"/>
    </row>
    <row r="313" spans="16:16" ht="15.75" customHeight="1">
      <c r="P313" s="44"/>
    </row>
    <row r="314" spans="16:16" ht="15.75" customHeight="1">
      <c r="P314" s="44"/>
    </row>
    <row r="315" spans="16:16" ht="15.75" customHeight="1">
      <c r="P315" s="44"/>
    </row>
    <row r="316" spans="16:16" ht="15.75" customHeight="1">
      <c r="P316" s="44"/>
    </row>
    <row r="317" spans="16:16" ht="15.75" customHeight="1">
      <c r="P317" s="44"/>
    </row>
    <row r="318" spans="16:16" ht="15.75" customHeight="1">
      <c r="P318" s="44"/>
    </row>
    <row r="319" spans="16:16" ht="15.75" customHeight="1">
      <c r="P319" s="44"/>
    </row>
    <row r="320" spans="16:16" ht="15.75" customHeight="1">
      <c r="P320" s="44"/>
    </row>
    <row r="321" spans="16:16" ht="15.75" customHeight="1">
      <c r="P321" s="44"/>
    </row>
    <row r="322" spans="16:16" ht="15.75" customHeight="1">
      <c r="P322" s="44"/>
    </row>
    <row r="323" spans="16:16" ht="15.75" customHeight="1">
      <c r="P323" s="44"/>
    </row>
    <row r="324" spans="16:16" ht="15.75" customHeight="1">
      <c r="P324" s="44"/>
    </row>
    <row r="325" spans="16:16" ht="15.75" customHeight="1">
      <c r="P325" s="44"/>
    </row>
    <row r="326" spans="16:16" ht="15.75" customHeight="1">
      <c r="P326" s="44"/>
    </row>
    <row r="327" spans="16:16" ht="15.75" customHeight="1">
      <c r="P327" s="44"/>
    </row>
    <row r="328" spans="16:16" ht="15.75" customHeight="1">
      <c r="P328" s="44"/>
    </row>
    <row r="329" spans="16:16" ht="15.75" customHeight="1">
      <c r="P329" s="44"/>
    </row>
    <row r="330" spans="16:16" ht="15.75" customHeight="1">
      <c r="P330" s="44"/>
    </row>
    <row r="331" spans="16:16" ht="15.75" customHeight="1">
      <c r="P331" s="44"/>
    </row>
    <row r="332" spans="16:16" ht="15.75" customHeight="1">
      <c r="P332" s="44"/>
    </row>
    <row r="333" spans="16:16" ht="15.75" customHeight="1">
      <c r="P333" s="44"/>
    </row>
    <row r="334" spans="16:16" ht="15.75" customHeight="1">
      <c r="P334" s="44"/>
    </row>
    <row r="335" spans="16:16" ht="15.75" customHeight="1">
      <c r="P335" s="44"/>
    </row>
    <row r="336" spans="16:16" ht="15.75" customHeight="1">
      <c r="P336" s="44"/>
    </row>
    <row r="337" spans="16:16" ht="15.75" customHeight="1">
      <c r="P337" s="44"/>
    </row>
    <row r="338" spans="16:16" ht="15.75" customHeight="1">
      <c r="P338" s="44"/>
    </row>
    <row r="339" spans="16:16" ht="15.75" customHeight="1">
      <c r="P339" s="44"/>
    </row>
    <row r="340" spans="16:16" ht="15.75" customHeight="1">
      <c r="P340" s="44"/>
    </row>
    <row r="341" spans="16:16" ht="15.75" customHeight="1">
      <c r="P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6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P422" s="72"/>
    </row>
  </sheetData>
  <mergeCells count="5">
    <mergeCell ref="N5:O5"/>
    <mergeCell ref="B8:S8"/>
    <mergeCell ref="B9:S9"/>
    <mergeCell ref="B10:J10"/>
    <mergeCell ref="K10:S10"/>
  </mergeCells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6"/>
  <sheetViews>
    <sheetView zoomScale="85" zoomScaleNormal="85" workbookViewId="0"/>
  </sheetViews>
  <sheetFormatPr defaultColWidth="9.140625" defaultRowHeight="12.75"/>
  <cols>
    <col min="1" max="7" width="15.42578125" style="3" customWidth="1"/>
    <col min="8" max="8" width="14.42578125" style="3" customWidth="1"/>
    <col min="9" max="9" width="5.28515625" style="3" customWidth="1"/>
    <col min="10" max="10" width="1.5703125" style="3" customWidth="1"/>
    <col min="11" max="17" width="15.42578125" style="3" customWidth="1"/>
    <col min="18" max="18" width="14.42578125" style="3" customWidth="1"/>
    <col min="19" max="19" width="5.28515625" style="3" customWidth="1"/>
    <col min="20" max="20" width="1.5703125" style="3" customWidth="1"/>
    <col min="21" max="27" width="15.42578125" style="3" customWidth="1"/>
    <col min="28" max="28" width="14.42578125" style="3" customWidth="1"/>
    <col min="29" max="29" width="5.28515625" style="3" customWidth="1"/>
    <col min="30" max="30" width="1.5703125" style="3" customWidth="1"/>
    <col min="31" max="37" width="15.42578125" style="3" customWidth="1"/>
    <col min="38" max="38" width="14.42578125" style="3" customWidth="1"/>
    <col min="39" max="39" width="5.28515625" style="3" customWidth="1"/>
    <col min="40" max="40" width="1.5703125" style="3" customWidth="1"/>
    <col min="41" max="47" width="15.42578125" style="3" customWidth="1"/>
    <col min="48" max="48" width="14.42578125" style="3" customWidth="1"/>
    <col min="49" max="49" width="5.28515625" style="3" customWidth="1"/>
    <col min="50" max="50" width="1.5703125" style="3" customWidth="1"/>
    <col min="51" max="57" width="15.42578125" style="3" customWidth="1"/>
    <col min="58" max="58" width="14.42578125" style="3" customWidth="1"/>
    <col min="59" max="59" width="5.28515625" style="3" customWidth="1"/>
    <col min="60" max="60" width="1.5703125" style="3" customWidth="1"/>
    <col min="61" max="67" width="15.42578125" style="3" customWidth="1"/>
    <col min="68" max="68" width="14.42578125" style="3" customWidth="1"/>
    <col min="69" max="69" width="5.28515625" style="3" customWidth="1"/>
    <col min="70" max="70" width="1.5703125" style="3" customWidth="1"/>
    <col min="71" max="77" width="15.42578125" style="3" customWidth="1"/>
    <col min="78" max="78" width="14.42578125" style="3" customWidth="1"/>
    <col min="79" max="79" width="5.28515625" style="3" customWidth="1"/>
    <col min="80" max="80" width="1.5703125" style="3" customWidth="1"/>
    <col min="81" max="16384" width="9.140625" style="3"/>
  </cols>
  <sheetData>
    <row r="1" spans="1:80" ht="25.5" customHeight="1">
      <c r="A1" s="4"/>
      <c r="B1" s="5"/>
      <c r="C1" s="5"/>
      <c r="D1" s="5"/>
      <c r="E1" s="5"/>
      <c r="F1" s="5"/>
      <c r="G1" s="5"/>
      <c r="H1" s="5"/>
      <c r="I1" s="5"/>
      <c r="J1" s="17"/>
      <c r="K1" s="4"/>
      <c r="L1" s="5"/>
      <c r="M1" s="5"/>
      <c r="N1" s="5"/>
      <c r="O1" s="5"/>
      <c r="P1" s="5"/>
      <c r="Q1" s="5"/>
      <c r="R1" s="5"/>
      <c r="S1" s="5"/>
      <c r="T1" s="17"/>
      <c r="U1" s="4"/>
      <c r="V1" s="5"/>
      <c r="W1" s="5"/>
      <c r="X1" s="5"/>
      <c r="Y1" s="5"/>
      <c r="Z1" s="5"/>
      <c r="AA1" s="5"/>
      <c r="AB1" s="5"/>
      <c r="AC1" s="5"/>
      <c r="AD1" s="17"/>
      <c r="AE1" s="4"/>
      <c r="AF1" s="5"/>
      <c r="AG1" s="5"/>
      <c r="AH1" s="5"/>
      <c r="AI1" s="5"/>
      <c r="AJ1" s="5"/>
      <c r="AK1" s="5"/>
      <c r="AL1" s="5"/>
      <c r="AM1" s="5"/>
      <c r="AN1" s="17"/>
      <c r="AO1" s="4"/>
      <c r="AP1" s="5"/>
      <c r="AQ1" s="5"/>
      <c r="AR1" s="5"/>
      <c r="AS1" s="5"/>
      <c r="AT1" s="5"/>
      <c r="AU1" s="5"/>
      <c r="AV1" s="5"/>
      <c r="AW1" s="5"/>
      <c r="AX1" s="17"/>
      <c r="AY1" s="4"/>
      <c r="AZ1" s="5"/>
      <c r="BA1" s="5"/>
      <c r="BB1" s="5"/>
      <c r="BC1" s="5"/>
      <c r="BD1" s="5"/>
      <c r="BE1" s="5"/>
      <c r="BF1" s="5"/>
      <c r="BG1" s="5"/>
      <c r="BH1" s="17"/>
      <c r="BI1" s="4"/>
      <c r="BJ1" s="5"/>
      <c r="BK1" s="5"/>
      <c r="BL1" s="5"/>
      <c r="BM1" s="5"/>
      <c r="BN1" s="5"/>
      <c r="BO1" s="5"/>
      <c r="BP1" s="5"/>
      <c r="BQ1" s="5"/>
      <c r="BR1" s="17"/>
      <c r="BS1" s="4"/>
      <c r="BT1" s="5"/>
      <c r="BU1" s="5"/>
      <c r="BV1" s="5"/>
      <c r="BW1" s="5"/>
      <c r="BX1" s="5"/>
      <c r="BY1" s="5"/>
      <c r="BZ1" s="5"/>
      <c r="CA1" s="5"/>
      <c r="CB1" s="17"/>
    </row>
    <row r="2" spans="1:80" ht="24.75" customHeight="1">
      <c r="A2" s="6"/>
      <c r="B2" s="7"/>
      <c r="C2" s="7"/>
      <c r="D2" s="7"/>
      <c r="E2" s="7"/>
      <c r="F2" s="7"/>
      <c r="G2" s="7"/>
      <c r="H2" s="7"/>
      <c r="I2" s="7"/>
      <c r="J2" s="17"/>
      <c r="K2" s="6"/>
      <c r="L2" s="7"/>
      <c r="M2" s="7"/>
      <c r="N2" s="7"/>
      <c r="O2" s="7"/>
      <c r="P2" s="7"/>
      <c r="Q2" s="7"/>
      <c r="R2" s="7"/>
      <c r="S2" s="7"/>
      <c r="T2" s="17"/>
      <c r="U2" s="6"/>
      <c r="V2" s="7"/>
      <c r="W2" s="7"/>
      <c r="X2" s="7"/>
      <c r="Y2" s="7"/>
      <c r="Z2" s="7"/>
      <c r="AA2" s="7"/>
      <c r="AB2" s="7"/>
      <c r="AC2" s="7"/>
      <c r="AD2" s="17"/>
      <c r="AE2" s="6"/>
      <c r="AF2" s="7"/>
      <c r="AG2" s="7"/>
      <c r="AH2" s="7"/>
      <c r="AI2" s="7"/>
      <c r="AJ2" s="7"/>
      <c r="AK2" s="7"/>
      <c r="AL2" s="7"/>
      <c r="AM2" s="7"/>
      <c r="AN2" s="17"/>
      <c r="AO2" s="6"/>
      <c r="AP2" s="7"/>
      <c r="AQ2" s="7"/>
      <c r="AR2" s="7"/>
      <c r="AS2" s="7"/>
      <c r="AT2" s="7"/>
      <c r="AU2" s="7"/>
      <c r="AV2" s="7"/>
      <c r="AW2" s="7"/>
      <c r="AX2" s="17"/>
      <c r="AY2" s="6"/>
      <c r="AZ2" s="7"/>
      <c r="BA2" s="7"/>
      <c r="BB2" s="7"/>
      <c r="BC2" s="7"/>
      <c r="BD2" s="7"/>
      <c r="BE2" s="7"/>
      <c r="BF2" s="7"/>
      <c r="BG2" s="7"/>
      <c r="BH2" s="17"/>
      <c r="BI2" s="6"/>
      <c r="BJ2" s="7"/>
      <c r="BK2" s="7"/>
      <c r="BL2" s="7"/>
      <c r="BM2" s="7"/>
      <c r="BN2" s="7"/>
      <c r="BO2" s="7"/>
      <c r="BP2" s="7"/>
      <c r="BQ2" s="7"/>
      <c r="BR2" s="17"/>
      <c r="BS2" s="6"/>
      <c r="BT2" s="7"/>
      <c r="BU2" s="7"/>
      <c r="BV2" s="7"/>
      <c r="BW2" s="7"/>
      <c r="BX2" s="7"/>
      <c r="BY2" s="7"/>
      <c r="BZ2" s="7"/>
      <c r="CA2" s="7"/>
      <c r="CB2" s="17"/>
    </row>
    <row r="3" spans="1:80" ht="24.75" customHeight="1">
      <c r="A3" s="6"/>
      <c r="B3" s="7"/>
      <c r="C3" s="7"/>
      <c r="D3" s="7"/>
      <c r="E3" s="7"/>
      <c r="F3" s="7"/>
      <c r="G3" s="7"/>
      <c r="H3" s="7"/>
      <c r="I3" s="7"/>
      <c r="J3" s="17"/>
      <c r="K3" s="6"/>
      <c r="L3" s="7"/>
      <c r="M3" s="7"/>
      <c r="N3" s="7"/>
      <c r="O3" s="7"/>
      <c r="P3" s="7"/>
      <c r="Q3" s="7"/>
      <c r="R3" s="7"/>
      <c r="S3" s="7"/>
      <c r="T3" s="17"/>
      <c r="U3" s="6"/>
      <c r="V3" s="7"/>
      <c r="W3" s="7"/>
      <c r="X3" s="7"/>
      <c r="Y3" s="7"/>
      <c r="Z3" s="7"/>
      <c r="AA3" s="7"/>
      <c r="AB3" s="7"/>
      <c r="AC3" s="7"/>
      <c r="AD3" s="17"/>
      <c r="AE3" s="6"/>
      <c r="AF3" s="7"/>
      <c r="AG3" s="7"/>
      <c r="AH3" s="7"/>
      <c r="AI3" s="7"/>
      <c r="AJ3" s="7"/>
      <c r="AK3" s="7"/>
      <c r="AL3" s="7"/>
      <c r="AM3" s="7"/>
      <c r="AN3" s="17"/>
      <c r="AO3" s="6"/>
      <c r="AP3" s="7"/>
      <c r="AQ3" s="7"/>
      <c r="AR3" s="7"/>
      <c r="AS3" s="7"/>
      <c r="AT3" s="7"/>
      <c r="AU3" s="7"/>
      <c r="AV3" s="7"/>
      <c r="AW3" s="7"/>
      <c r="AX3" s="17"/>
      <c r="AY3" s="6"/>
      <c r="AZ3" s="7"/>
      <c r="BA3" s="7"/>
      <c r="BB3" s="7"/>
      <c r="BC3" s="7"/>
      <c r="BD3" s="7"/>
      <c r="BE3" s="7"/>
      <c r="BF3" s="7"/>
      <c r="BG3" s="7"/>
      <c r="BH3" s="17"/>
      <c r="BI3" s="6"/>
      <c r="BJ3" s="7"/>
      <c r="BK3" s="7"/>
      <c r="BL3" s="7"/>
      <c r="BM3" s="7"/>
      <c r="BN3" s="7"/>
      <c r="BO3" s="7"/>
      <c r="BP3" s="7"/>
      <c r="BQ3" s="7"/>
      <c r="BR3" s="17"/>
      <c r="BS3" s="6"/>
      <c r="BT3" s="7"/>
      <c r="BU3" s="7"/>
      <c r="BV3" s="7"/>
      <c r="BW3" s="7"/>
      <c r="BX3" s="7"/>
      <c r="BY3" s="7"/>
      <c r="BZ3" s="7"/>
      <c r="CA3" s="7"/>
      <c r="CB3" s="17"/>
    </row>
    <row r="4" spans="1:80" ht="24.75" customHeight="1">
      <c r="A4" s="8" t="s">
        <v>16</v>
      </c>
      <c r="B4" s="9"/>
      <c r="C4" s="10" t="str">
        <f>'Project Details'!$F$11</f>
        <v>Luton Borough Council</v>
      </c>
      <c r="D4" s="9"/>
      <c r="E4" s="9"/>
      <c r="F4" s="15"/>
      <c r="G4" s="8" t="s">
        <v>17</v>
      </c>
      <c r="H4" s="9" t="s">
        <v>18</v>
      </c>
      <c r="I4" s="18"/>
      <c r="J4" s="19"/>
      <c r="K4" s="8" t="s">
        <v>16</v>
      </c>
      <c r="L4" s="9"/>
      <c r="M4" s="10" t="str">
        <f>'Project Details'!$F$11</f>
        <v>Luton Borough Council</v>
      </c>
      <c r="N4" s="9"/>
      <c r="O4" s="9"/>
      <c r="P4" s="15"/>
      <c r="Q4" s="8" t="s">
        <v>17</v>
      </c>
      <c r="R4" s="9" t="s">
        <v>67</v>
      </c>
      <c r="S4" s="18"/>
      <c r="T4" s="19"/>
      <c r="U4" s="8" t="s">
        <v>16</v>
      </c>
      <c r="V4" s="9"/>
      <c r="W4" s="10" t="str">
        <f>'Project Details'!$F$11</f>
        <v>Luton Borough Council</v>
      </c>
      <c r="X4" s="9"/>
      <c r="Y4" s="9"/>
      <c r="Z4" s="15"/>
      <c r="AA4" s="8" t="s">
        <v>17</v>
      </c>
      <c r="AB4" s="9" t="s">
        <v>20</v>
      </c>
      <c r="AC4" s="18"/>
      <c r="AD4" s="19"/>
      <c r="AE4" s="8" t="s">
        <v>16</v>
      </c>
      <c r="AF4" s="9"/>
      <c r="AG4" s="10" t="str">
        <f>'Project Details'!$F$11</f>
        <v>Luton Borough Council</v>
      </c>
      <c r="AH4" s="9"/>
      <c r="AI4" s="9"/>
      <c r="AJ4" s="15"/>
      <c r="AK4" s="8" t="s">
        <v>17</v>
      </c>
      <c r="AL4" s="9" t="s">
        <v>21</v>
      </c>
      <c r="AM4" s="18"/>
      <c r="AN4" s="19"/>
      <c r="AO4" s="8" t="s">
        <v>16</v>
      </c>
      <c r="AP4" s="9"/>
      <c r="AQ4" s="10" t="str">
        <f>'Project Details'!$F$11</f>
        <v>Luton Borough Council</v>
      </c>
      <c r="AR4" s="9"/>
      <c r="AS4" s="9"/>
      <c r="AT4" s="15"/>
      <c r="AU4" s="8" t="s">
        <v>17</v>
      </c>
      <c r="AV4" s="9" t="s">
        <v>22</v>
      </c>
      <c r="AW4" s="18"/>
      <c r="AX4" s="19"/>
      <c r="AY4" s="8" t="s">
        <v>16</v>
      </c>
      <c r="AZ4" s="9"/>
      <c r="BA4" s="10" t="str">
        <f>'Project Details'!$F$11</f>
        <v>Luton Borough Council</v>
      </c>
      <c r="BB4" s="9"/>
      <c r="BC4" s="9"/>
      <c r="BD4" s="15"/>
      <c r="BE4" s="8" t="s">
        <v>17</v>
      </c>
      <c r="BF4" s="9" t="s">
        <v>23</v>
      </c>
      <c r="BG4" s="18"/>
      <c r="BH4" s="19"/>
      <c r="BI4" s="8" t="s">
        <v>16</v>
      </c>
      <c r="BJ4" s="9"/>
      <c r="BK4" s="10" t="str">
        <f>'Project Details'!$F$11</f>
        <v>Luton Borough Council</v>
      </c>
      <c r="BL4" s="9"/>
      <c r="BM4" s="9"/>
      <c r="BN4" s="15"/>
      <c r="BO4" s="8" t="s">
        <v>17</v>
      </c>
      <c r="BP4" s="9" t="s">
        <v>24</v>
      </c>
      <c r="BQ4" s="18"/>
      <c r="BR4" s="19"/>
      <c r="BS4" s="8" t="s">
        <v>16</v>
      </c>
      <c r="BT4" s="9"/>
      <c r="BU4" s="10" t="str">
        <f>'Project Details'!$F$11</f>
        <v>Luton Borough Council</v>
      </c>
      <c r="BV4" s="9"/>
      <c r="BW4" s="9"/>
      <c r="BX4" s="15"/>
      <c r="BY4" s="8" t="s">
        <v>17</v>
      </c>
      <c r="BZ4" s="9" t="s">
        <v>25</v>
      </c>
      <c r="CA4" s="18"/>
      <c r="CB4" s="19"/>
    </row>
    <row r="5" spans="1:80" ht="24.75" customHeight="1">
      <c r="A5" s="8" t="s">
        <v>26</v>
      </c>
      <c r="B5" s="9"/>
      <c r="C5" s="10" t="str">
        <f>'Project Details'!$F$9&amp;" "&amp;'Project Details'!$F$10</f>
        <v>1335-WTR Luton 7 Stations</v>
      </c>
      <c r="D5" s="9"/>
      <c r="E5" s="9"/>
      <c r="F5" s="15"/>
      <c r="G5" s="8" t="s">
        <v>27</v>
      </c>
      <c r="H5" s="16" t="str">
        <f>'Project Details'!$F$14</f>
        <v>27-29th Nov 2018</v>
      </c>
      <c r="I5" s="16"/>
      <c r="J5" s="19"/>
      <c r="K5" s="8" t="s">
        <v>26</v>
      </c>
      <c r="L5" s="9"/>
      <c r="M5" s="10" t="str">
        <f>'Project Details'!$F$9&amp;" "&amp;'Project Details'!$F$10</f>
        <v>1335-WTR Luton 7 Stations</v>
      </c>
      <c r="N5" s="9"/>
      <c r="O5" s="9"/>
      <c r="P5" s="15"/>
      <c r="Q5" s="8" t="s">
        <v>27</v>
      </c>
      <c r="R5" s="16">
        <v>43431</v>
      </c>
      <c r="S5" s="16"/>
      <c r="T5" s="19"/>
      <c r="U5" s="8" t="s">
        <v>26</v>
      </c>
      <c r="V5" s="9"/>
      <c r="W5" s="10" t="str">
        <f>'Project Details'!$F$9&amp;" "&amp;'Project Details'!$F$10</f>
        <v>1335-WTR Luton 7 Stations</v>
      </c>
      <c r="X5" s="9"/>
      <c r="Y5" s="9"/>
      <c r="Z5" s="15"/>
      <c r="AA5" s="8" t="s">
        <v>27</v>
      </c>
      <c r="AB5" s="16">
        <v>43431</v>
      </c>
      <c r="AC5" s="16"/>
      <c r="AD5" s="19"/>
      <c r="AE5" s="8" t="s">
        <v>26</v>
      </c>
      <c r="AF5" s="9"/>
      <c r="AG5" s="10" t="str">
        <f>'Project Details'!AJ10&amp;" "&amp;'Project Details'!AJ11</f>
        <v xml:space="preserve"> </v>
      </c>
      <c r="AH5" s="9"/>
      <c r="AI5" s="9"/>
      <c r="AJ5" s="15"/>
      <c r="AK5" s="8" t="s">
        <v>27</v>
      </c>
      <c r="AL5" s="16">
        <v>43433</v>
      </c>
      <c r="AM5" s="16"/>
      <c r="AN5" s="19"/>
      <c r="AO5" s="8" t="s">
        <v>26</v>
      </c>
      <c r="AP5" s="9"/>
      <c r="AQ5" s="10" t="str">
        <f>'Project Details'!$F$9&amp;" "&amp;'Project Details'!$F$10</f>
        <v>1335-WTR Luton 7 Stations</v>
      </c>
      <c r="AR5" s="9"/>
      <c r="AS5" s="9"/>
      <c r="AT5" s="15"/>
      <c r="AU5" s="8" t="s">
        <v>27</v>
      </c>
      <c r="AV5" s="16">
        <v>43433</v>
      </c>
      <c r="AW5" s="16"/>
      <c r="AX5" s="19"/>
      <c r="AY5" s="8" t="s">
        <v>26</v>
      </c>
      <c r="AZ5" s="9"/>
      <c r="BA5" s="10" t="str">
        <f>'Project Details'!$F$9&amp;" "&amp;'Project Details'!$F$10</f>
        <v>1335-WTR Luton 7 Stations</v>
      </c>
      <c r="BB5" s="9"/>
      <c r="BC5" s="9"/>
      <c r="BD5" s="15"/>
      <c r="BE5" s="8" t="s">
        <v>27</v>
      </c>
      <c r="BF5" s="16">
        <v>43432</v>
      </c>
      <c r="BG5" s="16"/>
      <c r="BH5" s="19"/>
      <c r="BI5" s="8" t="s">
        <v>26</v>
      </c>
      <c r="BJ5" s="9"/>
      <c r="BK5" s="10" t="str">
        <f>'Project Details'!$F$9&amp;" "&amp;'Project Details'!$F$10</f>
        <v>1335-WTR Luton 7 Stations</v>
      </c>
      <c r="BL5" s="9"/>
      <c r="BM5" s="9"/>
      <c r="BN5" s="15"/>
      <c r="BO5" s="8" t="s">
        <v>27</v>
      </c>
      <c r="BP5" s="16">
        <v>43432</v>
      </c>
      <c r="BQ5" s="16"/>
      <c r="BR5" s="19"/>
      <c r="BS5" s="8" t="s">
        <v>26</v>
      </c>
      <c r="BT5" s="9"/>
      <c r="BU5" s="10" t="str">
        <f>'Project Details'!$F$9&amp;" "&amp;'Project Details'!$F$10</f>
        <v>1335-WTR Luton 7 Stations</v>
      </c>
      <c r="BV5" s="9"/>
      <c r="BW5" s="9"/>
      <c r="BX5" s="15"/>
      <c r="BY5" s="8" t="s">
        <v>27</v>
      </c>
      <c r="BZ5" s="16">
        <v>43432</v>
      </c>
      <c r="CA5" s="16"/>
      <c r="CB5" s="19"/>
    </row>
    <row r="6" spans="1:80" ht="24.75" customHeight="1">
      <c r="A6" s="11"/>
      <c r="B6" s="12"/>
      <c r="C6" s="12"/>
      <c r="D6" s="12"/>
      <c r="E6" s="12"/>
      <c r="F6" s="12"/>
      <c r="G6" s="12"/>
      <c r="H6" s="12"/>
      <c r="I6" s="12"/>
      <c r="J6" s="17"/>
      <c r="K6" s="11"/>
      <c r="L6" s="12"/>
      <c r="M6" s="12"/>
      <c r="N6" s="12"/>
      <c r="O6" s="12"/>
      <c r="P6" s="12"/>
      <c r="Q6" s="12"/>
      <c r="R6" s="12"/>
      <c r="S6" s="12"/>
      <c r="T6" s="17"/>
      <c r="U6" s="11"/>
      <c r="V6" s="12"/>
      <c r="W6" s="12"/>
      <c r="X6" s="12"/>
      <c r="Y6" s="12"/>
      <c r="Z6" s="12"/>
      <c r="AA6" s="12"/>
      <c r="AB6" s="12"/>
      <c r="AC6" s="12"/>
      <c r="AD6" s="17"/>
      <c r="AE6" s="11"/>
      <c r="AF6" s="12"/>
      <c r="AG6" s="12"/>
      <c r="AH6" s="12"/>
      <c r="AI6" s="12"/>
      <c r="AJ6" s="12"/>
      <c r="AK6" s="12"/>
      <c r="AL6" s="12"/>
      <c r="AM6" s="12"/>
      <c r="AN6" s="17"/>
      <c r="AO6" s="11"/>
      <c r="AP6" s="12"/>
      <c r="AQ6" s="12"/>
      <c r="AR6" s="12"/>
      <c r="AS6" s="12"/>
      <c r="AT6" s="12"/>
      <c r="AU6" s="12"/>
      <c r="AV6" s="12"/>
      <c r="AW6" s="12"/>
      <c r="AX6" s="17"/>
      <c r="AY6" s="11"/>
      <c r="AZ6" s="12"/>
      <c r="BA6" s="12"/>
      <c r="BB6" s="12"/>
      <c r="BC6" s="12"/>
      <c r="BD6" s="12"/>
      <c r="BE6" s="12"/>
      <c r="BF6" s="12"/>
      <c r="BG6" s="12"/>
      <c r="BH6" s="17"/>
      <c r="BI6" s="11"/>
      <c r="BJ6" s="12"/>
      <c r="BK6" s="12"/>
      <c r="BL6" s="12"/>
      <c r="BM6" s="12"/>
      <c r="BN6" s="12"/>
      <c r="BO6" s="12"/>
      <c r="BP6" s="12"/>
      <c r="BQ6" s="12"/>
      <c r="BR6" s="17"/>
      <c r="BS6" s="11"/>
      <c r="BT6" s="12"/>
      <c r="BU6" s="12"/>
      <c r="BV6" s="12"/>
      <c r="BW6" s="12"/>
      <c r="BX6" s="12"/>
      <c r="BY6" s="12"/>
      <c r="BZ6" s="12"/>
      <c r="CA6" s="12"/>
      <c r="CB6" s="17"/>
    </row>
    <row r="7" spans="1:80" ht="24.75" customHeight="1">
      <c r="A7" s="11"/>
      <c r="B7" s="12"/>
      <c r="C7" s="12"/>
      <c r="D7" s="12"/>
      <c r="E7" s="12"/>
      <c r="F7" s="12"/>
      <c r="G7" s="12"/>
      <c r="H7" s="12"/>
      <c r="I7" s="12"/>
      <c r="J7" s="17"/>
      <c r="K7" s="11"/>
      <c r="L7" s="12"/>
      <c r="M7" s="12"/>
      <c r="N7" s="12"/>
      <c r="O7" s="12"/>
      <c r="P7" s="12"/>
      <c r="Q7" s="12"/>
      <c r="R7" s="12"/>
      <c r="S7" s="12"/>
      <c r="T7" s="17"/>
      <c r="U7" s="11"/>
      <c r="V7" s="12"/>
      <c r="W7" s="12"/>
      <c r="X7" s="12"/>
      <c r="Y7" s="12"/>
      <c r="Z7" s="12"/>
      <c r="AA7" s="12"/>
      <c r="AB7" s="12"/>
      <c r="AC7" s="12"/>
      <c r="AD7" s="17"/>
      <c r="AE7" s="11"/>
      <c r="AF7" s="12"/>
      <c r="AG7" s="12"/>
      <c r="AH7" s="12"/>
      <c r="AI7" s="12"/>
      <c r="AJ7" s="12"/>
      <c r="AK7" s="12"/>
      <c r="AL7" s="12"/>
      <c r="AM7" s="12"/>
      <c r="AN7" s="17"/>
      <c r="AO7" s="11"/>
      <c r="AP7" s="12"/>
      <c r="AQ7" s="12"/>
      <c r="AR7" s="12"/>
      <c r="AS7" s="12"/>
      <c r="AT7" s="12"/>
      <c r="AU7" s="12"/>
      <c r="AV7" s="12"/>
      <c r="AW7" s="12"/>
      <c r="AX7" s="17"/>
      <c r="AY7" s="11"/>
      <c r="AZ7" s="12"/>
      <c r="BA7" s="12"/>
      <c r="BB7" s="12"/>
      <c r="BC7" s="12"/>
      <c r="BD7" s="12"/>
      <c r="BE7" s="12"/>
      <c r="BF7" s="12"/>
      <c r="BG7" s="12"/>
      <c r="BH7" s="17"/>
      <c r="BI7" s="11"/>
      <c r="BJ7" s="12"/>
      <c r="BK7" s="12"/>
      <c r="BL7" s="12"/>
      <c r="BM7" s="12"/>
      <c r="BN7" s="12"/>
      <c r="BO7" s="12"/>
      <c r="BP7" s="12"/>
      <c r="BQ7" s="12"/>
      <c r="BR7" s="17"/>
      <c r="BS7" s="11"/>
      <c r="BT7" s="12"/>
      <c r="BU7" s="12"/>
      <c r="BV7" s="12"/>
      <c r="BW7" s="12"/>
      <c r="BX7" s="12"/>
      <c r="BY7" s="12"/>
      <c r="BZ7" s="12"/>
      <c r="CA7" s="12"/>
      <c r="CB7" s="17"/>
    </row>
    <row r="8" spans="1:80" ht="24.75" customHeight="1">
      <c r="A8" s="11"/>
      <c r="B8" s="12"/>
      <c r="C8" s="12"/>
      <c r="D8" s="12"/>
      <c r="E8" s="12"/>
      <c r="F8" s="12"/>
      <c r="G8" s="12"/>
      <c r="H8" s="12"/>
      <c r="I8" s="12"/>
      <c r="J8" s="17"/>
      <c r="K8" s="11"/>
      <c r="L8" s="12"/>
      <c r="M8" s="12"/>
      <c r="N8" s="12"/>
      <c r="O8" s="12"/>
      <c r="P8" s="12"/>
      <c r="Q8" s="12"/>
      <c r="R8" s="12"/>
      <c r="S8" s="12"/>
      <c r="T8" s="17"/>
      <c r="U8" s="11"/>
      <c r="V8" s="12"/>
      <c r="W8" s="12"/>
      <c r="X8" s="12"/>
      <c r="Y8" s="12"/>
      <c r="Z8" s="12"/>
      <c r="AA8" s="12"/>
      <c r="AB8" s="12"/>
      <c r="AC8" s="12"/>
      <c r="AD8" s="17"/>
      <c r="AE8" s="11"/>
      <c r="AF8" s="12"/>
      <c r="AG8" s="12"/>
      <c r="AH8" s="12"/>
      <c r="AI8" s="12"/>
      <c r="AJ8" s="12"/>
      <c r="AK8" s="12"/>
      <c r="AL8" s="12"/>
      <c r="AM8" s="12"/>
      <c r="AN8" s="17"/>
      <c r="AO8" s="11"/>
      <c r="AP8" s="12"/>
      <c r="AQ8" s="12"/>
      <c r="AR8" s="12"/>
      <c r="AS8" s="12"/>
      <c r="AT8" s="12"/>
      <c r="AU8" s="12"/>
      <c r="AV8" s="12"/>
      <c r="AW8" s="12"/>
      <c r="AX8" s="17"/>
      <c r="AY8" s="11"/>
      <c r="AZ8" s="12"/>
      <c r="BA8" s="12"/>
      <c r="BB8" s="12"/>
      <c r="BC8" s="12"/>
      <c r="BD8" s="12"/>
      <c r="BE8" s="12"/>
      <c r="BF8" s="12"/>
      <c r="BG8" s="12"/>
      <c r="BH8" s="17"/>
      <c r="BI8" s="11"/>
      <c r="BJ8" s="12"/>
      <c r="BK8" s="12"/>
      <c r="BL8" s="12"/>
      <c r="BM8" s="12"/>
      <c r="BN8" s="12"/>
      <c r="BO8" s="12"/>
      <c r="BP8" s="12"/>
      <c r="BQ8" s="12"/>
      <c r="BR8" s="17"/>
      <c r="BS8" s="11"/>
      <c r="BT8" s="12"/>
      <c r="BU8" s="12"/>
      <c r="BV8" s="12"/>
      <c r="BW8" s="12"/>
      <c r="BX8" s="12"/>
      <c r="BY8" s="12"/>
      <c r="BZ8" s="12"/>
      <c r="CA8" s="12"/>
      <c r="CB8" s="17"/>
    </row>
    <row r="9" spans="1:80" ht="24.75" customHeight="1">
      <c r="A9" s="11"/>
      <c r="B9" s="12"/>
      <c r="C9" s="12"/>
      <c r="D9" s="12"/>
      <c r="E9" s="12"/>
      <c r="F9" s="12"/>
      <c r="G9" s="12"/>
      <c r="H9" s="12"/>
      <c r="I9" s="12"/>
      <c r="J9" s="17"/>
      <c r="K9" s="11"/>
      <c r="L9" s="12"/>
      <c r="M9" s="12"/>
      <c r="N9" s="12"/>
      <c r="O9" s="12"/>
      <c r="P9" s="12"/>
      <c r="Q9" s="12"/>
      <c r="R9" s="12"/>
      <c r="S9" s="12"/>
      <c r="T9" s="17"/>
      <c r="U9" s="11"/>
      <c r="V9" s="12"/>
      <c r="W9" s="12"/>
      <c r="X9" s="12"/>
      <c r="Y9" s="12"/>
      <c r="Z9" s="12"/>
      <c r="AA9" s="12"/>
      <c r="AB9" s="12"/>
      <c r="AC9" s="12"/>
      <c r="AD9" s="17"/>
      <c r="AE9" s="11"/>
      <c r="AF9" s="12"/>
      <c r="AG9" s="12"/>
      <c r="AH9" s="12"/>
      <c r="AI9" s="12"/>
      <c r="AJ9" s="12"/>
      <c r="AK9" s="12"/>
      <c r="AL9" s="12"/>
      <c r="AM9" s="12"/>
      <c r="AN9" s="17"/>
      <c r="AO9" s="11"/>
      <c r="AP9" s="12"/>
      <c r="AQ9" s="12"/>
      <c r="AR9" s="12"/>
      <c r="AS9" s="12"/>
      <c r="AT9" s="12"/>
      <c r="AU9" s="12"/>
      <c r="AV9" s="12"/>
      <c r="AW9" s="12"/>
      <c r="AX9" s="17"/>
      <c r="AY9" s="11"/>
      <c r="AZ9" s="12"/>
      <c r="BA9" s="12"/>
      <c r="BB9" s="12"/>
      <c r="BC9" s="12"/>
      <c r="BD9" s="12"/>
      <c r="BE9" s="12"/>
      <c r="BF9" s="12"/>
      <c r="BG9" s="12"/>
      <c r="BH9" s="17"/>
      <c r="BI9" s="11"/>
      <c r="BJ9" s="12"/>
      <c r="BK9" s="12"/>
      <c r="BL9" s="12"/>
      <c r="BM9" s="12"/>
      <c r="BN9" s="12"/>
      <c r="BO9" s="12"/>
      <c r="BP9" s="12"/>
      <c r="BQ9" s="12"/>
      <c r="BR9" s="17"/>
      <c r="BS9" s="11"/>
      <c r="BT9" s="12"/>
      <c r="BU9" s="12"/>
      <c r="BV9" s="12"/>
      <c r="BW9" s="12"/>
      <c r="BX9" s="12"/>
      <c r="BY9" s="12"/>
      <c r="BZ9" s="12"/>
      <c r="CA9" s="12"/>
      <c r="CB9" s="17"/>
    </row>
    <row r="10" spans="1:80" ht="24.75" customHeight="1">
      <c r="A10" s="11"/>
      <c r="B10" s="12"/>
      <c r="C10" s="12"/>
      <c r="D10" s="12"/>
      <c r="E10" s="12"/>
      <c r="F10" s="12"/>
      <c r="G10" s="12"/>
      <c r="H10" s="12"/>
      <c r="I10" s="12"/>
      <c r="J10" s="17"/>
      <c r="K10" s="11"/>
      <c r="L10" s="12"/>
      <c r="M10" s="12"/>
      <c r="N10" s="12"/>
      <c r="O10" s="12"/>
      <c r="P10" s="12"/>
      <c r="Q10" s="12"/>
      <c r="R10" s="12"/>
      <c r="S10" s="12"/>
      <c r="T10" s="17"/>
      <c r="U10" s="11"/>
      <c r="V10" s="12"/>
      <c r="W10" s="12"/>
      <c r="X10" s="12"/>
      <c r="Y10" s="12"/>
      <c r="Z10" s="12"/>
      <c r="AA10" s="12"/>
      <c r="AB10" s="12"/>
      <c r="AC10" s="12"/>
      <c r="AD10" s="17"/>
      <c r="AE10" s="11"/>
      <c r="AF10" s="12"/>
      <c r="AG10" s="12"/>
      <c r="AH10" s="12"/>
      <c r="AI10" s="12"/>
      <c r="AJ10" s="12"/>
      <c r="AK10" s="12"/>
      <c r="AL10" s="12"/>
      <c r="AM10" s="12"/>
      <c r="AN10" s="17"/>
      <c r="AO10" s="11"/>
      <c r="AP10" s="12"/>
      <c r="AQ10" s="12"/>
      <c r="AR10" s="12"/>
      <c r="AS10" s="12"/>
      <c r="AT10" s="12"/>
      <c r="AU10" s="12"/>
      <c r="AV10" s="12"/>
      <c r="AW10" s="12"/>
      <c r="AX10" s="17"/>
      <c r="AY10" s="11"/>
      <c r="AZ10" s="12"/>
      <c r="BA10" s="12"/>
      <c r="BB10" s="12"/>
      <c r="BC10" s="12"/>
      <c r="BD10" s="12"/>
      <c r="BE10" s="12"/>
      <c r="BF10" s="12"/>
      <c r="BG10" s="12"/>
      <c r="BH10" s="17"/>
      <c r="BI10" s="11"/>
      <c r="BJ10" s="12"/>
      <c r="BK10" s="12"/>
      <c r="BL10" s="12"/>
      <c r="BM10" s="12"/>
      <c r="BN10" s="12"/>
      <c r="BO10" s="12"/>
      <c r="BP10" s="12"/>
      <c r="BQ10" s="12"/>
      <c r="BR10" s="17"/>
      <c r="BS10" s="11"/>
      <c r="BT10" s="12"/>
      <c r="BU10" s="12"/>
      <c r="BV10" s="12"/>
      <c r="BW10" s="12"/>
      <c r="BX10" s="12"/>
      <c r="BY10" s="12"/>
      <c r="BZ10" s="12"/>
      <c r="CA10" s="12"/>
      <c r="CB10" s="17"/>
    </row>
    <row r="11" spans="1:80" ht="24.75" customHeight="1">
      <c r="A11" s="11"/>
      <c r="B11" s="12"/>
      <c r="C11" s="12"/>
      <c r="D11" s="12"/>
      <c r="E11" s="12"/>
      <c r="F11" s="12"/>
      <c r="G11" s="12"/>
      <c r="H11" s="12"/>
      <c r="I11" s="12"/>
      <c r="J11" s="17"/>
      <c r="K11" s="11"/>
      <c r="L11" s="12"/>
      <c r="M11" s="12"/>
      <c r="N11" s="12"/>
      <c r="O11" s="12"/>
      <c r="P11" s="12"/>
      <c r="Q11" s="12"/>
      <c r="R11" s="12"/>
      <c r="S11" s="12"/>
      <c r="T11" s="17"/>
      <c r="U11" s="11"/>
      <c r="V11" s="12"/>
      <c r="W11" s="12"/>
      <c r="X11" s="12"/>
      <c r="Y11" s="12"/>
      <c r="Z11" s="12"/>
      <c r="AA11" s="12"/>
      <c r="AB11" s="12"/>
      <c r="AC11" s="12"/>
      <c r="AD11" s="17"/>
      <c r="AE11" s="11"/>
      <c r="AF11" s="12"/>
      <c r="AG11" s="12"/>
      <c r="AH11" s="12"/>
      <c r="AI11" s="12"/>
      <c r="AJ11" s="12"/>
      <c r="AK11" s="12"/>
      <c r="AL11" s="12"/>
      <c r="AM11" s="12"/>
      <c r="AN11" s="17"/>
      <c r="AO11" s="11"/>
      <c r="AP11" s="12"/>
      <c r="AQ11" s="12"/>
      <c r="AR11" s="12"/>
      <c r="AS11" s="12"/>
      <c r="AT11" s="12"/>
      <c r="AU11" s="12"/>
      <c r="AV11" s="12"/>
      <c r="AW11" s="12"/>
      <c r="AX11" s="17"/>
      <c r="AY11" s="11"/>
      <c r="AZ11" s="12"/>
      <c r="BA11" s="12"/>
      <c r="BB11" s="12"/>
      <c r="BC11" s="12"/>
      <c r="BD11" s="12"/>
      <c r="BE11" s="12"/>
      <c r="BF11" s="12"/>
      <c r="BG11" s="12"/>
      <c r="BH11" s="17"/>
      <c r="BI11" s="11"/>
      <c r="BJ11" s="12"/>
      <c r="BK11" s="12"/>
      <c r="BL11" s="12"/>
      <c r="BM11" s="12"/>
      <c r="BN11" s="12"/>
      <c r="BO11" s="12"/>
      <c r="BP11" s="12"/>
      <c r="BQ11" s="12"/>
      <c r="BR11" s="17"/>
      <c r="BS11" s="11"/>
      <c r="BT11" s="12"/>
      <c r="BU11" s="12"/>
      <c r="BV11" s="12"/>
      <c r="BW11" s="12"/>
      <c r="BX11" s="12"/>
      <c r="BY11" s="12"/>
      <c r="BZ11" s="12"/>
      <c r="CA11" s="12"/>
      <c r="CB11" s="17"/>
    </row>
    <row r="12" spans="1:80" ht="24.75" customHeight="1">
      <c r="A12" s="11"/>
      <c r="B12" s="12"/>
      <c r="C12" s="12"/>
      <c r="D12" s="12"/>
      <c r="E12" s="12"/>
      <c r="F12" s="12"/>
      <c r="G12" s="12"/>
      <c r="H12" s="12"/>
      <c r="I12" s="12"/>
      <c r="J12" s="17"/>
      <c r="K12" s="11"/>
      <c r="L12" s="12"/>
      <c r="M12" s="12"/>
      <c r="N12" s="12"/>
      <c r="O12" s="12"/>
      <c r="P12" s="12"/>
      <c r="Q12" s="12"/>
      <c r="R12" s="12"/>
      <c r="S12" s="12"/>
      <c r="T12" s="17"/>
      <c r="U12" s="11"/>
      <c r="V12" s="12"/>
      <c r="W12" s="12"/>
      <c r="X12" s="12"/>
      <c r="Y12" s="12"/>
      <c r="Z12" s="12"/>
      <c r="AA12" s="12"/>
      <c r="AB12" s="12"/>
      <c r="AC12" s="12"/>
      <c r="AD12" s="17"/>
      <c r="AE12" s="11"/>
      <c r="AF12" s="12"/>
      <c r="AG12" s="12"/>
      <c r="AH12" s="12"/>
      <c r="AI12" s="12"/>
      <c r="AJ12" s="12"/>
      <c r="AK12" s="12"/>
      <c r="AL12" s="12"/>
      <c r="AM12" s="12"/>
      <c r="AN12" s="17"/>
      <c r="AO12" s="11"/>
      <c r="AP12" s="12"/>
      <c r="AQ12" s="12"/>
      <c r="AR12" s="12"/>
      <c r="AS12" s="12"/>
      <c r="AT12" s="12"/>
      <c r="AU12" s="12"/>
      <c r="AV12" s="12"/>
      <c r="AW12" s="12"/>
      <c r="AX12" s="17"/>
      <c r="AY12" s="11"/>
      <c r="AZ12" s="12"/>
      <c r="BA12" s="12"/>
      <c r="BB12" s="12"/>
      <c r="BC12" s="12"/>
      <c r="BD12" s="12"/>
      <c r="BE12" s="12"/>
      <c r="BF12" s="12"/>
      <c r="BG12" s="12"/>
      <c r="BH12" s="17"/>
      <c r="BI12" s="11"/>
      <c r="BJ12" s="12"/>
      <c r="BK12" s="12"/>
      <c r="BL12" s="12"/>
      <c r="BM12" s="12"/>
      <c r="BN12" s="12"/>
      <c r="BO12" s="12"/>
      <c r="BP12" s="12"/>
      <c r="BQ12" s="12"/>
      <c r="BR12" s="17"/>
      <c r="BS12" s="11"/>
      <c r="BT12" s="12"/>
      <c r="BU12" s="12"/>
      <c r="BV12" s="12"/>
      <c r="BW12" s="12"/>
      <c r="BX12" s="12"/>
      <c r="BY12" s="12"/>
      <c r="BZ12" s="12"/>
      <c r="CA12" s="12"/>
      <c r="CB12" s="17"/>
    </row>
    <row r="13" spans="1:80" ht="24.75" customHeight="1">
      <c r="A13" s="11"/>
      <c r="B13" s="12"/>
      <c r="C13" s="12"/>
      <c r="D13" s="12"/>
      <c r="E13" s="12"/>
      <c r="F13" s="12"/>
      <c r="G13" s="12"/>
      <c r="H13" s="12"/>
      <c r="I13" s="12"/>
      <c r="J13" s="17"/>
      <c r="K13" s="11"/>
      <c r="L13" s="12"/>
      <c r="M13" s="12"/>
      <c r="N13" s="12"/>
      <c r="O13" s="12"/>
      <c r="P13" s="12"/>
      <c r="Q13" s="12"/>
      <c r="R13" s="12"/>
      <c r="S13" s="12"/>
      <c r="T13" s="17"/>
      <c r="U13" s="11"/>
      <c r="V13" s="12"/>
      <c r="W13" s="12"/>
      <c r="X13" s="12"/>
      <c r="Y13" s="12"/>
      <c r="Z13" s="12"/>
      <c r="AA13" s="12"/>
      <c r="AB13" s="12"/>
      <c r="AC13" s="12"/>
      <c r="AD13" s="17"/>
      <c r="AE13" s="11"/>
      <c r="AF13" s="12"/>
      <c r="AG13" s="12"/>
      <c r="AH13" s="12"/>
      <c r="AI13" s="12"/>
      <c r="AJ13" s="12"/>
      <c r="AK13" s="12"/>
      <c r="AL13" s="12"/>
      <c r="AM13" s="12"/>
      <c r="AN13" s="17"/>
      <c r="AO13" s="11"/>
      <c r="AP13" s="12"/>
      <c r="AQ13" s="12"/>
      <c r="AR13" s="12"/>
      <c r="AS13" s="12"/>
      <c r="AT13" s="12"/>
      <c r="AU13" s="12"/>
      <c r="AV13" s="12"/>
      <c r="AW13" s="12"/>
      <c r="AX13" s="17"/>
      <c r="AY13" s="11"/>
      <c r="AZ13" s="12"/>
      <c r="BA13" s="12"/>
      <c r="BB13" s="12"/>
      <c r="BC13" s="12"/>
      <c r="BD13" s="12"/>
      <c r="BE13" s="12"/>
      <c r="BF13" s="12"/>
      <c r="BG13" s="12"/>
      <c r="BH13" s="17"/>
      <c r="BI13" s="11"/>
      <c r="BJ13" s="12"/>
      <c r="BK13" s="12"/>
      <c r="BL13" s="12"/>
      <c r="BM13" s="12"/>
      <c r="BN13" s="12"/>
      <c r="BO13" s="12"/>
      <c r="BP13" s="12"/>
      <c r="BQ13" s="12"/>
      <c r="BR13" s="17"/>
      <c r="BS13" s="11"/>
      <c r="BT13" s="12"/>
      <c r="BU13" s="12"/>
      <c r="BV13" s="12"/>
      <c r="BW13" s="12"/>
      <c r="BX13" s="12"/>
      <c r="BY13" s="12"/>
      <c r="BZ13" s="12"/>
      <c r="CA13" s="12"/>
      <c r="CB13" s="17"/>
    </row>
    <row r="14" spans="1:80" ht="24.75" customHeight="1">
      <c r="A14" s="11"/>
      <c r="B14" s="12"/>
      <c r="C14" s="12"/>
      <c r="D14" s="12"/>
      <c r="E14" s="12"/>
      <c r="F14" s="12"/>
      <c r="G14" s="12"/>
      <c r="H14" s="12"/>
      <c r="I14" s="12"/>
      <c r="J14" s="17"/>
      <c r="K14" s="11"/>
      <c r="L14" s="12"/>
      <c r="M14" s="12"/>
      <c r="N14" s="12"/>
      <c r="O14" s="12"/>
      <c r="P14" s="12"/>
      <c r="Q14" s="12"/>
      <c r="R14" s="12"/>
      <c r="S14" s="12"/>
      <c r="T14" s="17"/>
      <c r="U14" s="11"/>
      <c r="V14" s="12"/>
      <c r="W14" s="12"/>
      <c r="X14" s="12"/>
      <c r="Y14" s="12"/>
      <c r="Z14" s="12"/>
      <c r="AA14" s="12"/>
      <c r="AB14" s="12"/>
      <c r="AC14" s="12"/>
      <c r="AD14" s="17"/>
      <c r="AE14" s="11"/>
      <c r="AF14" s="12"/>
      <c r="AG14" s="12"/>
      <c r="AH14" s="12"/>
      <c r="AI14" s="12"/>
      <c r="AJ14" s="12"/>
      <c r="AK14" s="12"/>
      <c r="AL14" s="12"/>
      <c r="AM14" s="12"/>
      <c r="AN14" s="17"/>
      <c r="AO14" s="11"/>
      <c r="AP14" s="12"/>
      <c r="AQ14" s="12"/>
      <c r="AR14" s="12"/>
      <c r="AS14" s="12"/>
      <c r="AT14" s="12"/>
      <c r="AU14" s="12"/>
      <c r="AV14" s="12"/>
      <c r="AW14" s="12"/>
      <c r="AX14" s="17"/>
      <c r="AY14" s="11"/>
      <c r="AZ14" s="12"/>
      <c r="BA14" s="12"/>
      <c r="BB14" s="12"/>
      <c r="BC14" s="12"/>
      <c r="BD14" s="12"/>
      <c r="BE14" s="12"/>
      <c r="BF14" s="12"/>
      <c r="BG14" s="12"/>
      <c r="BH14" s="17"/>
      <c r="BI14" s="11"/>
      <c r="BJ14" s="12"/>
      <c r="BK14" s="12"/>
      <c r="BL14" s="12"/>
      <c r="BM14" s="12"/>
      <c r="BN14" s="12"/>
      <c r="BO14" s="12"/>
      <c r="BP14" s="12"/>
      <c r="BQ14" s="12"/>
      <c r="BR14" s="17"/>
      <c r="BS14" s="11"/>
      <c r="BT14" s="12"/>
      <c r="BU14" s="12"/>
      <c r="BV14" s="12"/>
      <c r="BW14" s="12"/>
      <c r="BX14" s="12"/>
      <c r="BY14" s="12"/>
      <c r="BZ14" s="12"/>
      <c r="CA14" s="12"/>
      <c r="CB14" s="17"/>
    </row>
    <row r="15" spans="1:80" ht="24.75" customHeight="1">
      <c r="A15" s="11"/>
      <c r="B15" s="12"/>
      <c r="C15" s="12"/>
      <c r="D15" s="12"/>
      <c r="E15" s="12"/>
      <c r="F15" s="12"/>
      <c r="G15" s="12"/>
      <c r="H15" s="12"/>
      <c r="I15" s="12"/>
      <c r="J15" s="17"/>
      <c r="K15" s="11"/>
      <c r="L15" s="12"/>
      <c r="M15" s="12"/>
      <c r="N15" s="12"/>
      <c r="O15" s="12"/>
      <c r="P15" s="12"/>
      <c r="Q15" s="12"/>
      <c r="R15" s="12"/>
      <c r="S15" s="12"/>
      <c r="T15" s="17"/>
      <c r="U15" s="11"/>
      <c r="V15" s="12"/>
      <c r="W15" s="12"/>
      <c r="X15" s="12"/>
      <c r="Y15" s="12"/>
      <c r="Z15" s="12"/>
      <c r="AA15" s="12"/>
      <c r="AB15" s="12"/>
      <c r="AC15" s="12"/>
      <c r="AD15" s="17"/>
      <c r="AE15" s="11"/>
      <c r="AF15" s="12"/>
      <c r="AG15" s="12"/>
      <c r="AH15" s="12"/>
      <c r="AI15" s="12"/>
      <c r="AJ15" s="12"/>
      <c r="AK15" s="12"/>
      <c r="AL15" s="12"/>
      <c r="AM15" s="12"/>
      <c r="AN15" s="17"/>
      <c r="AO15" s="11"/>
      <c r="AP15" s="12"/>
      <c r="AQ15" s="12"/>
      <c r="AR15" s="12"/>
      <c r="AS15" s="12"/>
      <c r="AT15" s="12"/>
      <c r="AU15" s="12"/>
      <c r="AV15" s="12"/>
      <c r="AW15" s="12"/>
      <c r="AX15" s="17"/>
      <c r="AY15" s="11"/>
      <c r="AZ15" s="12"/>
      <c r="BA15" s="12"/>
      <c r="BB15" s="12"/>
      <c r="BC15" s="12"/>
      <c r="BD15" s="12"/>
      <c r="BE15" s="12"/>
      <c r="BF15" s="12"/>
      <c r="BG15" s="12"/>
      <c r="BH15" s="17"/>
      <c r="BI15" s="11"/>
      <c r="BJ15" s="12"/>
      <c r="BK15" s="12"/>
      <c r="BL15" s="12"/>
      <c r="BM15" s="12"/>
      <c r="BN15" s="12"/>
      <c r="BO15" s="12"/>
      <c r="BP15" s="12"/>
      <c r="BQ15" s="12"/>
      <c r="BR15" s="17"/>
      <c r="BS15" s="11"/>
      <c r="BT15" s="12"/>
      <c r="BU15" s="12"/>
      <c r="BV15" s="12"/>
      <c r="BW15" s="12"/>
      <c r="BX15" s="12"/>
      <c r="BY15" s="12"/>
      <c r="BZ15" s="12"/>
      <c r="CA15" s="12"/>
      <c r="CB15" s="17"/>
    </row>
    <row r="16" spans="1:80" ht="24.75" customHeight="1">
      <c r="A16" s="11"/>
      <c r="B16" s="12"/>
      <c r="C16" s="12"/>
      <c r="D16" s="12"/>
      <c r="E16" s="12"/>
      <c r="F16" s="12"/>
      <c r="G16" s="12"/>
      <c r="H16" s="12"/>
      <c r="I16" s="12"/>
      <c r="J16" s="17"/>
      <c r="K16" s="11"/>
      <c r="L16" s="12"/>
      <c r="M16" s="12"/>
      <c r="N16" s="12"/>
      <c r="O16" s="12"/>
      <c r="P16" s="12"/>
      <c r="Q16" s="12"/>
      <c r="R16" s="12"/>
      <c r="S16" s="12"/>
      <c r="T16" s="17"/>
      <c r="U16" s="11"/>
      <c r="V16" s="12"/>
      <c r="W16" s="12"/>
      <c r="X16" s="12"/>
      <c r="Y16" s="12"/>
      <c r="Z16" s="12"/>
      <c r="AA16" s="12"/>
      <c r="AB16" s="12"/>
      <c r="AC16" s="12"/>
      <c r="AD16" s="17"/>
      <c r="AE16" s="11"/>
      <c r="AF16" s="12"/>
      <c r="AG16" s="12"/>
      <c r="AH16" s="12"/>
      <c r="AI16" s="12"/>
      <c r="AJ16" s="12"/>
      <c r="AK16" s="12"/>
      <c r="AL16" s="12"/>
      <c r="AM16" s="12"/>
      <c r="AN16" s="17"/>
      <c r="AO16" s="11"/>
      <c r="AP16" s="12"/>
      <c r="AQ16" s="12"/>
      <c r="AR16" s="12"/>
      <c r="AS16" s="12"/>
      <c r="AT16" s="12"/>
      <c r="AU16" s="12"/>
      <c r="AV16" s="12"/>
      <c r="AW16" s="12"/>
      <c r="AX16" s="17"/>
      <c r="AY16" s="11"/>
      <c r="AZ16" s="12"/>
      <c r="BA16" s="12"/>
      <c r="BB16" s="12"/>
      <c r="BC16" s="12"/>
      <c r="BD16" s="12"/>
      <c r="BE16" s="12"/>
      <c r="BF16" s="12"/>
      <c r="BG16" s="12"/>
      <c r="BH16" s="17"/>
      <c r="BI16" s="11"/>
      <c r="BJ16" s="12"/>
      <c r="BK16" s="12"/>
      <c r="BL16" s="12"/>
      <c r="BM16" s="12"/>
      <c r="BN16" s="12"/>
      <c r="BO16" s="12"/>
      <c r="BP16" s="12"/>
      <c r="BQ16" s="12"/>
      <c r="BR16" s="17"/>
      <c r="BS16" s="11"/>
      <c r="BT16" s="12"/>
      <c r="BU16" s="12"/>
      <c r="BV16" s="12"/>
      <c r="BW16" s="12"/>
      <c r="BX16" s="12"/>
      <c r="BY16" s="12"/>
      <c r="BZ16" s="12"/>
      <c r="CA16" s="12"/>
      <c r="CB16" s="17"/>
    </row>
    <row r="17" spans="1:80" ht="24.75" customHeight="1">
      <c r="A17" s="11"/>
      <c r="B17" s="12"/>
      <c r="C17" s="12"/>
      <c r="D17" s="12"/>
      <c r="E17" s="12"/>
      <c r="F17" s="12"/>
      <c r="G17" s="12"/>
      <c r="H17" s="12"/>
      <c r="I17" s="12"/>
      <c r="J17" s="17"/>
      <c r="K17" s="11"/>
      <c r="L17" s="12"/>
      <c r="M17" s="12"/>
      <c r="N17" s="12"/>
      <c r="O17" s="12"/>
      <c r="P17" s="12"/>
      <c r="Q17" s="12"/>
      <c r="R17" s="12"/>
      <c r="S17" s="12"/>
      <c r="T17" s="17"/>
      <c r="U17" s="11"/>
      <c r="V17" s="12"/>
      <c r="W17" s="12"/>
      <c r="X17" s="12"/>
      <c r="Y17" s="12"/>
      <c r="Z17" s="12"/>
      <c r="AA17" s="12"/>
      <c r="AB17" s="12"/>
      <c r="AC17" s="12"/>
      <c r="AD17" s="17"/>
      <c r="AE17" s="11"/>
      <c r="AF17" s="12"/>
      <c r="AG17" s="12"/>
      <c r="AH17" s="12"/>
      <c r="AI17" s="12"/>
      <c r="AJ17" s="12"/>
      <c r="AK17" s="12"/>
      <c r="AL17" s="12"/>
      <c r="AM17" s="12"/>
      <c r="AN17" s="17"/>
      <c r="AO17" s="11"/>
      <c r="AP17" s="12"/>
      <c r="AQ17" s="12"/>
      <c r="AR17" s="12"/>
      <c r="AS17" s="12"/>
      <c r="AT17" s="12"/>
      <c r="AU17" s="12"/>
      <c r="AV17" s="12"/>
      <c r="AW17" s="12"/>
      <c r="AX17" s="17"/>
      <c r="AY17" s="11"/>
      <c r="AZ17" s="12"/>
      <c r="BA17" s="12"/>
      <c r="BB17" s="12"/>
      <c r="BC17" s="12"/>
      <c r="BD17" s="12"/>
      <c r="BE17" s="12"/>
      <c r="BF17" s="12"/>
      <c r="BG17" s="12"/>
      <c r="BH17" s="17"/>
      <c r="BI17" s="11"/>
      <c r="BJ17" s="12"/>
      <c r="BK17" s="12"/>
      <c r="BL17" s="12"/>
      <c r="BM17" s="12"/>
      <c r="BN17" s="12"/>
      <c r="BO17" s="12"/>
      <c r="BP17" s="12"/>
      <c r="BQ17" s="12"/>
      <c r="BR17" s="17"/>
      <c r="BS17" s="11"/>
      <c r="BT17" s="12"/>
      <c r="BU17" s="12"/>
      <c r="BV17" s="12"/>
      <c r="BW17" s="12"/>
      <c r="BX17" s="12"/>
      <c r="BY17" s="12"/>
      <c r="BZ17" s="12"/>
      <c r="CA17" s="12"/>
      <c r="CB17" s="17"/>
    </row>
    <row r="18" spans="1:80" ht="24.75" customHeight="1">
      <c r="A18" s="11"/>
      <c r="B18" s="12"/>
      <c r="C18" s="12"/>
      <c r="D18" s="12"/>
      <c r="E18" s="12"/>
      <c r="F18" s="12"/>
      <c r="G18" s="12"/>
      <c r="H18" s="12"/>
      <c r="I18" s="12"/>
      <c r="J18" s="17"/>
      <c r="K18" s="11"/>
      <c r="L18" s="12"/>
      <c r="M18" s="12"/>
      <c r="N18" s="12"/>
      <c r="O18" s="12"/>
      <c r="P18" s="12"/>
      <c r="Q18" s="12"/>
      <c r="R18" s="12"/>
      <c r="S18" s="12"/>
      <c r="T18" s="17"/>
      <c r="U18" s="11"/>
      <c r="V18" s="12"/>
      <c r="W18" s="12"/>
      <c r="X18" s="12"/>
      <c r="Y18" s="12"/>
      <c r="Z18" s="12"/>
      <c r="AA18" s="12"/>
      <c r="AB18" s="12"/>
      <c r="AC18" s="12"/>
      <c r="AD18" s="17"/>
      <c r="AE18" s="11"/>
      <c r="AF18" s="12"/>
      <c r="AG18" s="12"/>
      <c r="AH18" s="12"/>
      <c r="AI18" s="12"/>
      <c r="AJ18" s="12"/>
      <c r="AK18" s="12"/>
      <c r="AL18" s="12"/>
      <c r="AM18" s="12"/>
      <c r="AN18" s="17"/>
      <c r="AO18" s="11"/>
      <c r="AP18" s="12"/>
      <c r="AQ18" s="12"/>
      <c r="AR18" s="12"/>
      <c r="AS18" s="12"/>
      <c r="AT18" s="12"/>
      <c r="AU18" s="12"/>
      <c r="AV18" s="12"/>
      <c r="AW18" s="12"/>
      <c r="AX18" s="17"/>
      <c r="AY18" s="11"/>
      <c r="AZ18" s="12"/>
      <c r="BA18" s="12"/>
      <c r="BB18" s="12"/>
      <c r="BC18" s="12"/>
      <c r="BD18" s="12"/>
      <c r="BE18" s="12"/>
      <c r="BF18" s="12"/>
      <c r="BG18" s="12"/>
      <c r="BH18" s="17"/>
      <c r="BI18" s="11"/>
      <c r="BJ18" s="12"/>
      <c r="BK18" s="12"/>
      <c r="BL18" s="12"/>
      <c r="BM18" s="12"/>
      <c r="BN18" s="12"/>
      <c r="BO18" s="12"/>
      <c r="BP18" s="12"/>
      <c r="BQ18" s="12"/>
      <c r="BR18" s="17"/>
      <c r="BS18" s="11"/>
      <c r="BT18" s="12"/>
      <c r="BU18" s="12"/>
      <c r="BV18" s="12"/>
      <c r="BW18" s="12"/>
      <c r="BX18" s="12"/>
      <c r="BY18" s="12"/>
      <c r="BZ18" s="12"/>
      <c r="CA18" s="12"/>
      <c r="CB18" s="17"/>
    </row>
    <row r="19" spans="1:80" ht="24.75" customHeight="1">
      <c r="A19" s="11"/>
      <c r="B19" s="12"/>
      <c r="C19" s="12"/>
      <c r="D19" s="12"/>
      <c r="E19" s="12"/>
      <c r="F19" s="12"/>
      <c r="G19" s="12"/>
      <c r="H19" s="12"/>
      <c r="I19" s="12"/>
      <c r="J19" s="17"/>
      <c r="K19" s="11"/>
      <c r="L19" s="12"/>
      <c r="M19" s="12"/>
      <c r="N19" s="12"/>
      <c r="O19" s="12"/>
      <c r="P19" s="12"/>
      <c r="Q19" s="12"/>
      <c r="R19" s="12"/>
      <c r="S19" s="12"/>
      <c r="T19" s="17"/>
      <c r="U19" s="11"/>
      <c r="V19" s="12"/>
      <c r="W19" s="12"/>
      <c r="X19" s="12"/>
      <c r="Y19" s="12"/>
      <c r="Z19" s="12"/>
      <c r="AA19" s="12"/>
      <c r="AB19" s="12"/>
      <c r="AC19" s="12"/>
      <c r="AD19" s="17"/>
      <c r="AE19" s="11"/>
      <c r="AF19" s="12"/>
      <c r="AG19" s="12"/>
      <c r="AH19" s="12"/>
      <c r="AI19" s="12"/>
      <c r="AJ19" s="12"/>
      <c r="AK19" s="12"/>
      <c r="AL19" s="12"/>
      <c r="AM19" s="12"/>
      <c r="AN19" s="17"/>
      <c r="AO19" s="11"/>
      <c r="AP19" s="12"/>
      <c r="AQ19" s="12"/>
      <c r="AR19" s="12"/>
      <c r="AS19" s="12"/>
      <c r="AT19" s="12"/>
      <c r="AU19" s="12"/>
      <c r="AV19" s="12"/>
      <c r="AW19" s="12"/>
      <c r="AX19" s="17"/>
      <c r="AY19" s="11"/>
      <c r="AZ19" s="12"/>
      <c r="BA19" s="12"/>
      <c r="BB19" s="12"/>
      <c r="BC19" s="12"/>
      <c r="BD19" s="12"/>
      <c r="BE19" s="12"/>
      <c r="BF19" s="12"/>
      <c r="BG19" s="12"/>
      <c r="BH19" s="17"/>
      <c r="BI19" s="11"/>
      <c r="BJ19" s="12"/>
      <c r="BK19" s="12"/>
      <c r="BL19" s="12"/>
      <c r="BM19" s="12"/>
      <c r="BN19" s="12"/>
      <c r="BO19" s="12"/>
      <c r="BP19" s="12"/>
      <c r="BQ19" s="12"/>
      <c r="BR19" s="17"/>
      <c r="BS19" s="11"/>
      <c r="BT19" s="12"/>
      <c r="BU19" s="12"/>
      <c r="BV19" s="12"/>
      <c r="BW19" s="12"/>
      <c r="BX19" s="12"/>
      <c r="BY19" s="12"/>
      <c r="BZ19" s="12"/>
      <c r="CA19" s="12"/>
      <c r="CB19" s="17"/>
    </row>
    <row r="20" spans="1:80" ht="24.75" customHeight="1">
      <c r="A20" s="11"/>
      <c r="B20" s="12"/>
      <c r="C20" s="12"/>
      <c r="D20" s="12"/>
      <c r="E20" s="12"/>
      <c r="F20" s="12"/>
      <c r="G20" s="12"/>
      <c r="H20" s="12"/>
      <c r="I20" s="12"/>
      <c r="J20" s="17"/>
      <c r="K20" s="11"/>
      <c r="L20" s="12"/>
      <c r="M20" s="12"/>
      <c r="N20" s="12"/>
      <c r="O20" s="12"/>
      <c r="P20" s="12"/>
      <c r="Q20" s="12"/>
      <c r="R20" s="12"/>
      <c r="S20" s="12"/>
      <c r="T20" s="17"/>
      <c r="U20" s="11"/>
      <c r="V20" s="12"/>
      <c r="W20" s="12"/>
      <c r="X20" s="12"/>
      <c r="Y20" s="12"/>
      <c r="Z20" s="12"/>
      <c r="AA20" s="12"/>
      <c r="AB20" s="12"/>
      <c r="AC20" s="12"/>
      <c r="AD20" s="17"/>
      <c r="AE20" s="11"/>
      <c r="AF20" s="12"/>
      <c r="AG20" s="12"/>
      <c r="AH20" s="12"/>
      <c r="AI20" s="12"/>
      <c r="AJ20" s="12"/>
      <c r="AK20" s="12"/>
      <c r="AL20" s="12"/>
      <c r="AM20" s="12"/>
      <c r="AN20" s="17"/>
      <c r="AO20" s="11"/>
      <c r="AP20" s="12"/>
      <c r="AQ20" s="12"/>
      <c r="AR20" s="12"/>
      <c r="AS20" s="12"/>
      <c r="AT20" s="12"/>
      <c r="AU20" s="12"/>
      <c r="AV20" s="12"/>
      <c r="AW20" s="12"/>
      <c r="AX20" s="17"/>
      <c r="AY20" s="11"/>
      <c r="AZ20" s="12"/>
      <c r="BA20" s="12"/>
      <c r="BB20" s="12"/>
      <c r="BC20" s="12"/>
      <c r="BD20" s="12"/>
      <c r="BE20" s="12"/>
      <c r="BF20" s="12"/>
      <c r="BG20" s="12"/>
      <c r="BH20" s="17"/>
      <c r="BI20" s="11"/>
      <c r="BJ20" s="12"/>
      <c r="BK20" s="12"/>
      <c r="BL20" s="12"/>
      <c r="BM20" s="12"/>
      <c r="BN20" s="12"/>
      <c r="BO20" s="12"/>
      <c r="BP20" s="12"/>
      <c r="BQ20" s="12"/>
      <c r="BR20" s="17"/>
      <c r="BS20" s="11"/>
      <c r="BT20" s="12"/>
      <c r="BU20" s="12"/>
      <c r="BV20" s="12"/>
      <c r="BW20" s="12"/>
      <c r="BX20" s="12"/>
      <c r="BY20" s="12"/>
      <c r="BZ20" s="12"/>
      <c r="CA20" s="12"/>
      <c r="CB20" s="17"/>
    </row>
    <row r="21" spans="1:80" ht="24.75" customHeight="1">
      <c r="A21" s="11"/>
      <c r="B21" s="12"/>
      <c r="C21" s="12"/>
      <c r="D21" s="12"/>
      <c r="E21" s="12"/>
      <c r="F21" s="12"/>
      <c r="G21" s="12"/>
      <c r="H21" s="12"/>
      <c r="I21" s="12"/>
      <c r="J21" s="17"/>
      <c r="K21" s="11"/>
      <c r="L21" s="12"/>
      <c r="M21" s="12"/>
      <c r="N21" s="12"/>
      <c r="O21" s="12"/>
      <c r="P21" s="12"/>
      <c r="Q21" s="12"/>
      <c r="R21" s="12"/>
      <c r="S21" s="12"/>
      <c r="T21" s="17"/>
      <c r="U21" s="11"/>
      <c r="V21" s="12"/>
      <c r="W21" s="12"/>
      <c r="X21" s="12"/>
      <c r="Y21" s="12"/>
      <c r="Z21" s="12"/>
      <c r="AA21" s="12"/>
      <c r="AB21" s="12"/>
      <c r="AC21" s="12"/>
      <c r="AD21" s="17"/>
      <c r="AE21" s="11"/>
      <c r="AF21" s="12"/>
      <c r="AG21" s="12"/>
      <c r="AH21" s="12"/>
      <c r="AI21" s="12"/>
      <c r="AJ21" s="12"/>
      <c r="AK21" s="12"/>
      <c r="AL21" s="12"/>
      <c r="AM21" s="12"/>
      <c r="AN21" s="17"/>
      <c r="AO21" s="11"/>
      <c r="AP21" s="12"/>
      <c r="AQ21" s="12"/>
      <c r="AR21" s="12"/>
      <c r="AS21" s="12"/>
      <c r="AT21" s="12"/>
      <c r="AU21" s="12"/>
      <c r="AV21" s="12"/>
      <c r="AW21" s="12"/>
      <c r="AX21" s="17"/>
      <c r="AY21" s="11"/>
      <c r="AZ21" s="12"/>
      <c r="BA21" s="12"/>
      <c r="BB21" s="12"/>
      <c r="BC21" s="12"/>
      <c r="BD21" s="12"/>
      <c r="BE21" s="12"/>
      <c r="BF21" s="12"/>
      <c r="BG21" s="12"/>
      <c r="BH21" s="17"/>
      <c r="BI21" s="11"/>
      <c r="BJ21" s="12"/>
      <c r="BK21" s="12"/>
      <c r="BL21" s="12"/>
      <c r="BM21" s="12"/>
      <c r="BN21" s="12"/>
      <c r="BO21" s="12"/>
      <c r="BP21" s="12"/>
      <c r="BQ21" s="12"/>
      <c r="BR21" s="17"/>
      <c r="BS21" s="11"/>
      <c r="BT21" s="12"/>
      <c r="BU21" s="12"/>
      <c r="BV21" s="12"/>
      <c r="BW21" s="12"/>
      <c r="BX21" s="12"/>
      <c r="BY21" s="12"/>
      <c r="BZ21" s="12"/>
      <c r="CA21" s="12"/>
      <c r="CB21" s="17"/>
    </row>
    <row r="22" spans="1:80" ht="24.75" customHeight="1">
      <c r="A22" s="11"/>
      <c r="B22" s="12"/>
      <c r="C22" s="12"/>
      <c r="D22" s="12"/>
      <c r="E22" s="12"/>
      <c r="F22" s="12"/>
      <c r="G22" s="12"/>
      <c r="H22" s="12"/>
      <c r="I22" s="12"/>
      <c r="J22" s="17"/>
      <c r="K22" s="11"/>
      <c r="L22" s="12"/>
      <c r="M22" s="12"/>
      <c r="N22" s="12"/>
      <c r="O22" s="12"/>
      <c r="P22" s="12"/>
      <c r="Q22" s="12"/>
      <c r="R22" s="12"/>
      <c r="S22" s="12"/>
      <c r="T22" s="17"/>
      <c r="U22" s="11"/>
      <c r="V22" s="12"/>
      <c r="W22" s="12"/>
      <c r="X22" s="12"/>
      <c r="Y22" s="12"/>
      <c r="Z22" s="12"/>
      <c r="AA22" s="12"/>
      <c r="AB22" s="12"/>
      <c r="AC22" s="12"/>
      <c r="AD22" s="17"/>
      <c r="AE22" s="11"/>
      <c r="AF22" s="12"/>
      <c r="AG22" s="12"/>
      <c r="AH22" s="12"/>
      <c r="AI22" s="12"/>
      <c r="AJ22" s="12"/>
      <c r="AK22" s="12"/>
      <c r="AL22" s="12"/>
      <c r="AM22" s="12"/>
      <c r="AN22" s="17"/>
      <c r="AO22" s="11"/>
      <c r="AP22" s="12"/>
      <c r="AQ22" s="12"/>
      <c r="AR22" s="12"/>
      <c r="AS22" s="12"/>
      <c r="AT22" s="12"/>
      <c r="AU22" s="12"/>
      <c r="AV22" s="12"/>
      <c r="AW22" s="12"/>
      <c r="AX22" s="17"/>
      <c r="AY22" s="11"/>
      <c r="AZ22" s="12"/>
      <c r="BA22" s="12"/>
      <c r="BB22" s="12"/>
      <c r="BC22" s="12"/>
      <c r="BD22" s="12"/>
      <c r="BE22" s="12"/>
      <c r="BF22" s="12"/>
      <c r="BG22" s="12"/>
      <c r="BH22" s="17"/>
      <c r="BI22" s="11"/>
      <c r="BJ22" s="12"/>
      <c r="BK22" s="12"/>
      <c r="BL22" s="12"/>
      <c r="BM22" s="12"/>
      <c r="BN22" s="12"/>
      <c r="BO22" s="12"/>
      <c r="BP22" s="12"/>
      <c r="BQ22" s="12"/>
      <c r="BR22" s="17"/>
      <c r="BS22" s="11"/>
      <c r="BT22" s="12"/>
      <c r="BU22" s="12"/>
      <c r="BV22" s="12"/>
      <c r="BW22" s="12"/>
      <c r="BX22" s="12"/>
      <c r="BY22" s="12"/>
      <c r="BZ22" s="12"/>
      <c r="CA22" s="12"/>
      <c r="CB22" s="17"/>
    </row>
    <row r="23" spans="1:80" ht="24.75" customHeight="1">
      <c r="A23" s="11"/>
      <c r="B23" s="12"/>
      <c r="C23" s="12"/>
      <c r="D23" s="12"/>
      <c r="E23" s="12"/>
      <c r="F23" s="12"/>
      <c r="G23" s="12"/>
      <c r="H23" s="12"/>
      <c r="I23" s="12"/>
      <c r="J23" s="17"/>
      <c r="K23" s="11"/>
      <c r="L23" s="12"/>
      <c r="M23" s="12"/>
      <c r="N23" s="12"/>
      <c r="O23" s="12"/>
      <c r="P23" s="12"/>
      <c r="Q23" s="12"/>
      <c r="R23" s="12"/>
      <c r="S23" s="12"/>
      <c r="T23" s="17"/>
      <c r="U23" s="11"/>
      <c r="V23" s="12"/>
      <c r="W23" s="12"/>
      <c r="X23" s="12"/>
      <c r="Y23" s="12"/>
      <c r="Z23" s="12"/>
      <c r="AA23" s="12"/>
      <c r="AB23" s="12"/>
      <c r="AC23" s="12"/>
      <c r="AD23" s="17"/>
      <c r="AE23" s="11"/>
      <c r="AF23" s="12"/>
      <c r="AG23" s="12"/>
      <c r="AH23" s="12"/>
      <c r="AI23" s="12"/>
      <c r="AJ23" s="12"/>
      <c r="AK23" s="12"/>
      <c r="AL23" s="12"/>
      <c r="AM23" s="12"/>
      <c r="AN23" s="17"/>
      <c r="AO23" s="11"/>
      <c r="AP23" s="12"/>
      <c r="AQ23" s="12"/>
      <c r="AR23" s="12"/>
      <c r="AS23" s="12"/>
      <c r="AT23" s="12"/>
      <c r="AU23" s="12"/>
      <c r="AV23" s="12"/>
      <c r="AW23" s="12"/>
      <c r="AX23" s="17"/>
      <c r="AY23" s="11"/>
      <c r="AZ23" s="12"/>
      <c r="BA23" s="12"/>
      <c r="BB23" s="12"/>
      <c r="BC23" s="12"/>
      <c r="BD23" s="12"/>
      <c r="BE23" s="12"/>
      <c r="BF23" s="12"/>
      <c r="BG23" s="12"/>
      <c r="BH23" s="17"/>
      <c r="BI23" s="11"/>
      <c r="BJ23" s="12"/>
      <c r="BK23" s="12"/>
      <c r="BL23" s="12"/>
      <c r="BM23" s="12"/>
      <c r="BN23" s="12"/>
      <c r="BO23" s="12"/>
      <c r="BP23" s="12"/>
      <c r="BQ23" s="12"/>
      <c r="BR23" s="17"/>
      <c r="BS23" s="11"/>
      <c r="BT23" s="12"/>
      <c r="BU23" s="12"/>
      <c r="BV23" s="12"/>
      <c r="BW23" s="12"/>
      <c r="BX23" s="12"/>
      <c r="BY23" s="12"/>
      <c r="BZ23" s="12"/>
      <c r="CA23" s="12"/>
      <c r="CB23" s="17"/>
    </row>
    <row r="24" spans="1:80" ht="24.75" customHeight="1">
      <c r="A24" s="11"/>
      <c r="B24" s="12"/>
      <c r="C24" s="12"/>
      <c r="D24" s="12"/>
      <c r="E24" s="12"/>
      <c r="F24" s="12"/>
      <c r="G24" s="12"/>
      <c r="H24" s="12"/>
      <c r="I24" s="12"/>
      <c r="J24" s="17"/>
      <c r="K24" s="11"/>
      <c r="L24" s="12"/>
      <c r="M24" s="12"/>
      <c r="N24" s="12"/>
      <c r="O24" s="12"/>
      <c r="P24" s="12"/>
      <c r="Q24" s="12"/>
      <c r="R24" s="12"/>
      <c r="S24" s="12"/>
      <c r="T24" s="17"/>
      <c r="U24" s="11"/>
      <c r="V24" s="12"/>
      <c r="W24" s="12"/>
      <c r="X24" s="12"/>
      <c r="Y24" s="12"/>
      <c r="Z24" s="12"/>
      <c r="AA24" s="12"/>
      <c r="AB24" s="12"/>
      <c r="AC24" s="12"/>
      <c r="AD24" s="17"/>
      <c r="AE24" s="11"/>
      <c r="AF24" s="12"/>
      <c r="AG24" s="12"/>
      <c r="AH24" s="12"/>
      <c r="AI24" s="12"/>
      <c r="AJ24" s="12"/>
      <c r="AK24" s="12"/>
      <c r="AL24" s="12"/>
      <c r="AM24" s="12"/>
      <c r="AN24" s="17"/>
      <c r="AO24" s="11"/>
      <c r="AP24" s="12"/>
      <c r="AQ24" s="12"/>
      <c r="AR24" s="12"/>
      <c r="AS24" s="12"/>
      <c r="AT24" s="12"/>
      <c r="AU24" s="12"/>
      <c r="AV24" s="12"/>
      <c r="AW24" s="12"/>
      <c r="AX24" s="17"/>
      <c r="AY24" s="11"/>
      <c r="AZ24" s="12"/>
      <c r="BA24" s="12"/>
      <c r="BB24" s="12"/>
      <c r="BC24" s="12"/>
      <c r="BD24" s="12"/>
      <c r="BE24" s="12"/>
      <c r="BF24" s="12"/>
      <c r="BG24" s="12"/>
      <c r="BH24" s="17"/>
      <c r="BI24" s="11"/>
      <c r="BJ24" s="12"/>
      <c r="BK24" s="12"/>
      <c r="BL24" s="12"/>
      <c r="BM24" s="12"/>
      <c r="BN24" s="12"/>
      <c r="BO24" s="12"/>
      <c r="BP24" s="12"/>
      <c r="BQ24" s="12"/>
      <c r="BR24" s="17"/>
      <c r="BS24" s="11"/>
      <c r="BT24" s="12"/>
      <c r="BU24" s="12"/>
      <c r="BV24" s="12"/>
      <c r="BW24" s="12"/>
      <c r="BX24" s="12"/>
      <c r="BY24" s="12"/>
      <c r="BZ24" s="12"/>
      <c r="CA24" s="12"/>
      <c r="CB24" s="17"/>
    </row>
    <row r="25" spans="1:80" ht="24.75" customHeight="1">
      <c r="A25" s="11"/>
      <c r="B25" s="12"/>
      <c r="C25" s="12"/>
      <c r="D25" s="12"/>
      <c r="E25" s="12"/>
      <c r="F25" s="12"/>
      <c r="G25" s="12"/>
      <c r="H25" s="12"/>
      <c r="I25" s="12"/>
      <c r="J25" s="17"/>
      <c r="K25" s="11"/>
      <c r="L25" s="12"/>
      <c r="M25" s="12"/>
      <c r="N25" s="12"/>
      <c r="O25" s="12"/>
      <c r="P25" s="12"/>
      <c r="Q25" s="12"/>
      <c r="R25" s="12"/>
      <c r="S25" s="12"/>
      <c r="T25" s="17"/>
      <c r="U25" s="11"/>
      <c r="V25" s="12"/>
      <c r="W25" s="12"/>
      <c r="X25" s="12"/>
      <c r="Y25" s="12"/>
      <c r="Z25" s="12"/>
      <c r="AA25" s="12"/>
      <c r="AB25" s="12"/>
      <c r="AC25" s="12"/>
      <c r="AD25" s="17"/>
      <c r="AE25" s="11"/>
      <c r="AF25" s="12"/>
      <c r="AG25" s="12"/>
      <c r="AH25" s="12"/>
      <c r="AI25" s="12"/>
      <c r="AJ25" s="12"/>
      <c r="AK25" s="12"/>
      <c r="AL25" s="12"/>
      <c r="AM25" s="12"/>
      <c r="AN25" s="17"/>
      <c r="AO25" s="11"/>
      <c r="AP25" s="12"/>
      <c r="AQ25" s="12"/>
      <c r="AR25" s="12"/>
      <c r="AS25" s="12"/>
      <c r="AT25" s="12"/>
      <c r="AU25" s="12"/>
      <c r="AV25" s="12"/>
      <c r="AW25" s="12"/>
      <c r="AX25" s="17"/>
      <c r="AY25" s="11"/>
      <c r="AZ25" s="12"/>
      <c r="BA25" s="12"/>
      <c r="BB25" s="12"/>
      <c r="BC25" s="12"/>
      <c r="BD25" s="12"/>
      <c r="BE25" s="12"/>
      <c r="BF25" s="12"/>
      <c r="BG25" s="12"/>
      <c r="BH25" s="17"/>
      <c r="BI25" s="11"/>
      <c r="BJ25" s="12"/>
      <c r="BK25" s="12"/>
      <c r="BL25" s="12"/>
      <c r="BM25" s="12"/>
      <c r="BN25" s="12"/>
      <c r="BO25" s="12"/>
      <c r="BP25" s="12"/>
      <c r="BQ25" s="12"/>
      <c r="BR25" s="17"/>
      <c r="BS25" s="11"/>
      <c r="BT25" s="12"/>
      <c r="BU25" s="12"/>
      <c r="BV25" s="12"/>
      <c r="BW25" s="12"/>
      <c r="BX25" s="12"/>
      <c r="BY25" s="12"/>
      <c r="BZ25" s="12"/>
      <c r="CA25" s="12"/>
      <c r="CB25" s="17"/>
    </row>
    <row r="26" spans="1:80" ht="24.75" customHeight="1">
      <c r="A26" s="13"/>
      <c r="B26" s="14"/>
      <c r="C26" s="14"/>
      <c r="D26" s="14"/>
      <c r="E26" s="14"/>
      <c r="F26" s="14"/>
      <c r="G26" s="14"/>
      <c r="H26" s="14"/>
      <c r="I26" s="14"/>
      <c r="J26" s="20"/>
      <c r="K26" s="13"/>
      <c r="L26" s="14"/>
      <c r="M26" s="14"/>
      <c r="N26" s="14"/>
      <c r="O26" s="14"/>
      <c r="P26" s="14"/>
      <c r="Q26" s="14"/>
      <c r="R26" s="14"/>
      <c r="S26" s="14"/>
      <c r="T26" s="20"/>
      <c r="U26" s="13"/>
      <c r="V26" s="14"/>
      <c r="W26" s="14"/>
      <c r="X26" s="14"/>
      <c r="Y26" s="14"/>
      <c r="Z26" s="14"/>
      <c r="AA26" s="14"/>
      <c r="AB26" s="14"/>
      <c r="AC26" s="14"/>
      <c r="AD26" s="20"/>
      <c r="AE26" s="13"/>
      <c r="AF26" s="14"/>
      <c r="AG26" s="14"/>
      <c r="AH26" s="14"/>
      <c r="AI26" s="14"/>
      <c r="AJ26" s="14"/>
      <c r="AK26" s="14"/>
      <c r="AL26" s="14"/>
      <c r="AM26" s="14"/>
      <c r="AN26" s="20"/>
      <c r="AO26" s="13"/>
      <c r="AP26" s="14"/>
      <c r="AQ26" s="14"/>
      <c r="AR26" s="14"/>
      <c r="AS26" s="14"/>
      <c r="AT26" s="14"/>
      <c r="AU26" s="14"/>
      <c r="AV26" s="14"/>
      <c r="AW26" s="14"/>
      <c r="AX26" s="20"/>
      <c r="AY26" s="13"/>
      <c r="AZ26" s="14"/>
      <c r="BA26" s="14"/>
      <c r="BB26" s="14"/>
      <c r="BC26" s="14"/>
      <c r="BD26" s="14"/>
      <c r="BE26" s="14"/>
      <c r="BF26" s="14"/>
      <c r="BG26" s="14"/>
      <c r="BH26" s="20"/>
      <c r="BI26" s="13"/>
      <c r="BJ26" s="14"/>
      <c r="BK26" s="14"/>
      <c r="BL26" s="14"/>
      <c r="BM26" s="14"/>
      <c r="BN26" s="14"/>
      <c r="BO26" s="14"/>
      <c r="BP26" s="14"/>
      <c r="BQ26" s="14"/>
      <c r="BR26" s="20"/>
      <c r="BS26" s="13"/>
      <c r="BT26" s="14"/>
      <c r="BU26" s="14"/>
      <c r="BV26" s="14"/>
      <c r="BW26" s="14"/>
      <c r="BX26" s="14"/>
      <c r="BY26" s="14"/>
      <c r="BZ26" s="14"/>
      <c r="CA26" s="14"/>
      <c r="CB26" s="20"/>
    </row>
  </sheetData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G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0" width="4.28515625" style="44" customWidth="1"/>
    <col min="11" max="18" width="9.85546875" style="44" customWidth="1"/>
    <col min="19" max="19" width="4.28515625" style="71" customWidth="1"/>
    <col min="20" max="27" width="9.85546875" style="44" customWidth="1"/>
    <col min="28" max="30" width="7.140625" style="44" customWidth="1"/>
    <col min="31" max="31" width="11.140625" style="44" customWidth="1"/>
    <col min="32" max="46" width="7.140625" style="44" customWidth="1"/>
    <col min="47" max="47" width="11.140625" style="44" customWidth="1"/>
    <col min="48" max="48" width="9.140625" style="44"/>
    <col min="49" max="62" width="7.140625" style="44" customWidth="1"/>
    <col min="63" max="63" width="11.140625" style="44" customWidth="1"/>
    <col min="64" max="16384" width="9.140625" style="44"/>
  </cols>
  <sheetData>
    <row r="1" spans="1:33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3"/>
    </row>
    <row r="2" spans="1:33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 t="s">
        <v>5</v>
      </c>
      <c r="O2" s="42"/>
      <c r="P2" s="46" t="str">
        <f>'Project Details'!$F$11</f>
        <v>Luton Borough Council</v>
      </c>
      <c r="Q2" s="42"/>
      <c r="R2" s="42"/>
      <c r="S2" s="42"/>
      <c r="T2" s="42"/>
      <c r="U2" s="47"/>
      <c r="V2" s="47"/>
      <c r="W2" s="48"/>
    </row>
    <row r="3" spans="1:33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 t="s">
        <v>28</v>
      </c>
      <c r="O3" s="42"/>
      <c r="P3" s="42" t="str">
        <f>'Project Details'!$F$9&amp;" "&amp;'Project Details'!$F$10</f>
        <v>1335-WTR Luton 7 Stations</v>
      </c>
      <c r="Q3" s="42"/>
      <c r="R3" s="42"/>
      <c r="S3" s="42"/>
      <c r="T3" s="42"/>
      <c r="U3" s="47"/>
      <c r="V3" s="47"/>
      <c r="W3" s="48"/>
    </row>
    <row r="4" spans="1:33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29</v>
      </c>
      <c r="O4" s="42"/>
      <c r="P4" s="42" t="s">
        <v>19</v>
      </c>
      <c r="Q4" s="42"/>
      <c r="R4" s="42"/>
      <c r="S4" s="42"/>
      <c r="T4" s="42"/>
      <c r="U4" s="47"/>
      <c r="V4" s="47"/>
      <c r="W4" s="48"/>
    </row>
    <row r="5" spans="1:33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30</v>
      </c>
      <c r="O5" s="42"/>
      <c r="P5" s="145">
        <v>43431</v>
      </c>
      <c r="Q5" s="145"/>
      <c r="R5" s="42"/>
      <c r="S5" s="42"/>
      <c r="T5" s="42"/>
      <c r="U5" s="47"/>
      <c r="V5" s="47"/>
      <c r="W5" s="48"/>
    </row>
    <row r="6" spans="1:33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1"/>
    </row>
    <row r="8" spans="1:33" ht="15.75" customHeight="1">
      <c r="A8" s="51"/>
      <c r="B8" s="146" t="s">
        <v>60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8"/>
    </row>
    <row r="9" spans="1:33" ht="15.75" customHeight="1">
      <c r="A9" s="52"/>
      <c r="B9" s="149" t="s">
        <v>31</v>
      </c>
      <c r="C9" s="150"/>
      <c r="D9" s="150"/>
      <c r="E9" s="150"/>
      <c r="F9" s="150"/>
      <c r="G9" s="150"/>
      <c r="H9" s="150"/>
      <c r="I9" s="151"/>
      <c r="J9" s="51"/>
      <c r="K9" s="149" t="s">
        <v>32</v>
      </c>
      <c r="L9" s="150"/>
      <c r="M9" s="150"/>
      <c r="N9" s="150"/>
      <c r="O9" s="150"/>
      <c r="P9" s="150"/>
      <c r="Q9" s="150"/>
      <c r="R9" s="151"/>
      <c r="S9" s="51"/>
      <c r="T9" s="149" t="s">
        <v>33</v>
      </c>
      <c r="U9" s="150"/>
      <c r="V9" s="150"/>
      <c r="W9" s="150"/>
      <c r="X9" s="150"/>
      <c r="Y9" s="150"/>
      <c r="Z9" s="150"/>
      <c r="AA9" s="151"/>
    </row>
    <row r="10" spans="1:33" ht="15.75" customHeight="1">
      <c r="A10" s="52"/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  <c r="J10" s="52"/>
      <c r="K10" s="146" t="s">
        <v>34</v>
      </c>
      <c r="L10" s="147"/>
      <c r="M10" s="147"/>
      <c r="N10" s="148"/>
      <c r="O10" s="146" t="s">
        <v>35</v>
      </c>
      <c r="P10" s="147"/>
      <c r="Q10" s="147"/>
      <c r="R10" s="148"/>
      <c r="S10" s="51"/>
      <c r="T10" s="146" t="s">
        <v>34</v>
      </c>
      <c r="U10" s="147"/>
      <c r="V10" s="147"/>
      <c r="W10" s="148"/>
      <c r="X10" s="146" t="s">
        <v>35</v>
      </c>
      <c r="Y10" s="147"/>
      <c r="Z10" s="147"/>
      <c r="AA10" s="148"/>
    </row>
    <row r="11" spans="1:33" ht="15.75" customHeight="1">
      <c r="A11" s="51"/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6"/>
      <c r="K11" s="53" t="s">
        <v>36</v>
      </c>
      <c r="L11" s="54" t="s">
        <v>37</v>
      </c>
      <c r="M11" s="54" t="s">
        <v>38</v>
      </c>
      <c r="N11" s="55" t="s">
        <v>39</v>
      </c>
      <c r="O11" s="53" t="s">
        <v>36</v>
      </c>
      <c r="P11" s="54" t="s">
        <v>37</v>
      </c>
      <c r="Q11" s="54" t="s">
        <v>38</v>
      </c>
      <c r="R11" s="55" t="s">
        <v>39</v>
      </c>
      <c r="S11" s="51"/>
      <c r="T11" s="53" t="s">
        <v>36</v>
      </c>
      <c r="U11" s="54" t="s">
        <v>37</v>
      </c>
      <c r="V11" s="54" t="s">
        <v>38</v>
      </c>
      <c r="W11" s="55" t="s">
        <v>39</v>
      </c>
      <c r="X11" s="53" t="s">
        <v>36</v>
      </c>
      <c r="Y11" s="54" t="s">
        <v>37</v>
      </c>
      <c r="Z11" s="54" t="s">
        <v>38</v>
      </c>
      <c r="AA11" s="53" t="s">
        <v>39</v>
      </c>
      <c r="AB11" s="152"/>
      <c r="AC11" s="153"/>
      <c r="AD11" s="153"/>
      <c r="AE11" s="153"/>
      <c r="AF11" s="42"/>
      <c r="AG11" s="42"/>
    </row>
    <row r="12" spans="1:33" ht="15.75" customHeight="1">
      <c r="A12" s="57">
        <v>0.22916666666666699</v>
      </c>
      <c r="B12" s="53">
        <v>0</v>
      </c>
      <c r="C12" s="54">
        <v>0</v>
      </c>
      <c r="D12" s="54">
        <v>43</v>
      </c>
      <c r="E12" s="55">
        <f t="shared" ref="E12:E37" si="0">SUM(B12:D12)</f>
        <v>43</v>
      </c>
      <c r="F12" s="53">
        <v>0</v>
      </c>
      <c r="G12" s="54">
        <v>0</v>
      </c>
      <c r="H12" s="54">
        <v>0</v>
      </c>
      <c r="I12" s="55">
        <f t="shared" ref="I12:I37" si="1">SUM(F12:H12)</f>
        <v>0</v>
      </c>
      <c r="J12" s="56"/>
      <c r="K12" s="53">
        <v>0</v>
      </c>
      <c r="L12" s="54">
        <v>0</v>
      </c>
      <c r="M12" s="54">
        <v>1</v>
      </c>
      <c r="N12" s="55">
        <f t="shared" ref="N12:N37" si="2">SUM(K12:M12)</f>
        <v>1</v>
      </c>
      <c r="O12" s="53">
        <v>0</v>
      </c>
      <c r="P12" s="54">
        <v>3</v>
      </c>
      <c r="Q12" s="54">
        <v>22</v>
      </c>
      <c r="R12" s="55">
        <f t="shared" ref="R12:R37" si="3">SUM(O12:Q12)</f>
        <v>25</v>
      </c>
      <c r="S12" s="51"/>
      <c r="T12" s="53">
        <v>0</v>
      </c>
      <c r="U12" s="54">
        <v>3</v>
      </c>
      <c r="V12" s="54">
        <v>14</v>
      </c>
      <c r="W12" s="55">
        <f t="shared" ref="W12:W37" si="4">SUM(T12:V12)</f>
        <v>17</v>
      </c>
      <c r="X12" s="53">
        <v>0</v>
      </c>
      <c r="Y12" s="54">
        <v>0</v>
      </c>
      <c r="Z12" s="54">
        <v>1</v>
      </c>
      <c r="AA12" s="53">
        <f t="shared" ref="AA12:AA37" si="5">SUM(X12:Z12)</f>
        <v>1</v>
      </c>
      <c r="AB12" s="45"/>
      <c r="AC12" s="42"/>
      <c r="AD12" s="42"/>
      <c r="AE12" s="42"/>
      <c r="AF12" s="42"/>
      <c r="AG12" s="42"/>
    </row>
    <row r="13" spans="1:33" ht="15.75" customHeight="1">
      <c r="A13" s="58">
        <f t="shared" ref="A13:A18" si="6">A12+"00:15"</f>
        <v>0.23958333333333365</v>
      </c>
      <c r="B13" s="59">
        <v>1</v>
      </c>
      <c r="C13" s="60">
        <v>1</v>
      </c>
      <c r="D13" s="60">
        <v>27</v>
      </c>
      <c r="E13" s="61">
        <f t="shared" si="0"/>
        <v>29</v>
      </c>
      <c r="F13" s="59">
        <v>0</v>
      </c>
      <c r="G13" s="60">
        <v>0</v>
      </c>
      <c r="H13" s="60">
        <v>0</v>
      </c>
      <c r="I13" s="61">
        <f t="shared" si="1"/>
        <v>0</v>
      </c>
      <c r="J13" s="56"/>
      <c r="K13" s="59">
        <v>0</v>
      </c>
      <c r="L13" s="60">
        <v>0</v>
      </c>
      <c r="M13" s="60">
        <v>1</v>
      </c>
      <c r="N13" s="61">
        <f t="shared" si="2"/>
        <v>1</v>
      </c>
      <c r="O13" s="59">
        <v>0</v>
      </c>
      <c r="P13" s="60">
        <v>1</v>
      </c>
      <c r="Q13" s="60">
        <v>20</v>
      </c>
      <c r="R13" s="61">
        <f t="shared" si="3"/>
        <v>21</v>
      </c>
      <c r="S13" s="51"/>
      <c r="T13" s="59">
        <v>0</v>
      </c>
      <c r="U13" s="60">
        <v>1</v>
      </c>
      <c r="V13" s="60">
        <v>15</v>
      </c>
      <c r="W13" s="61">
        <f t="shared" si="4"/>
        <v>16</v>
      </c>
      <c r="X13" s="59">
        <v>0</v>
      </c>
      <c r="Y13" s="60">
        <v>0</v>
      </c>
      <c r="Z13" s="60">
        <v>1</v>
      </c>
      <c r="AA13" s="59">
        <f t="shared" si="5"/>
        <v>1</v>
      </c>
      <c r="AB13" s="45"/>
      <c r="AC13" s="42"/>
      <c r="AD13" s="42"/>
      <c r="AE13" s="42"/>
      <c r="AF13" s="42"/>
      <c r="AG13" s="42"/>
    </row>
    <row r="14" spans="1:33" ht="15.75" customHeight="1">
      <c r="A14" s="62" t="s">
        <v>40</v>
      </c>
      <c r="B14" s="63">
        <f t="shared" ref="B14:H14" si="7">SUM(B12:B13)</f>
        <v>1</v>
      </c>
      <c r="C14" s="64">
        <f t="shared" si="7"/>
        <v>1</v>
      </c>
      <c r="D14" s="64">
        <f t="shared" si="7"/>
        <v>70</v>
      </c>
      <c r="E14" s="65">
        <f t="shared" si="0"/>
        <v>72</v>
      </c>
      <c r="F14" s="63">
        <f t="shared" si="7"/>
        <v>0</v>
      </c>
      <c r="G14" s="64">
        <f t="shared" si="7"/>
        <v>0</v>
      </c>
      <c r="H14" s="64">
        <f t="shared" si="7"/>
        <v>0</v>
      </c>
      <c r="I14" s="65">
        <f t="shared" si="1"/>
        <v>0</v>
      </c>
      <c r="J14" s="56"/>
      <c r="K14" s="63">
        <f t="shared" ref="K14:M14" si="8">SUM(K12:K13)</f>
        <v>0</v>
      </c>
      <c r="L14" s="64">
        <f t="shared" si="8"/>
        <v>0</v>
      </c>
      <c r="M14" s="64">
        <f t="shared" si="8"/>
        <v>2</v>
      </c>
      <c r="N14" s="65">
        <f t="shared" si="2"/>
        <v>2</v>
      </c>
      <c r="O14" s="63">
        <f t="shared" ref="O14:Q14" si="9">SUM(O12:O13)</f>
        <v>0</v>
      </c>
      <c r="P14" s="64">
        <f t="shared" si="9"/>
        <v>4</v>
      </c>
      <c r="Q14" s="64">
        <f t="shared" si="9"/>
        <v>42</v>
      </c>
      <c r="R14" s="65">
        <f t="shared" si="3"/>
        <v>46</v>
      </c>
      <c r="S14" s="51"/>
      <c r="T14" s="63">
        <f t="shared" ref="T14:V14" si="10">SUM(T12:T13)</f>
        <v>0</v>
      </c>
      <c r="U14" s="64">
        <f t="shared" si="10"/>
        <v>4</v>
      </c>
      <c r="V14" s="64">
        <f t="shared" si="10"/>
        <v>29</v>
      </c>
      <c r="W14" s="65">
        <f t="shared" si="4"/>
        <v>33</v>
      </c>
      <c r="X14" s="63">
        <f t="shared" ref="X14:Z14" si="11">SUM(X12:X13)</f>
        <v>0</v>
      </c>
      <c r="Y14" s="64">
        <f t="shared" si="11"/>
        <v>0</v>
      </c>
      <c r="Z14" s="64">
        <f t="shared" si="11"/>
        <v>2</v>
      </c>
      <c r="AA14" s="65">
        <f t="shared" si="5"/>
        <v>2</v>
      </c>
      <c r="AB14" s="45"/>
      <c r="AC14" s="42"/>
      <c r="AD14" s="42"/>
      <c r="AE14" s="42"/>
      <c r="AF14" s="42"/>
      <c r="AG14" s="42"/>
    </row>
    <row r="15" spans="1:33" ht="15.75" customHeight="1">
      <c r="A15" s="58">
        <f>A13+"00:15"</f>
        <v>0.25000000000000033</v>
      </c>
      <c r="B15" s="53">
        <v>0</v>
      </c>
      <c r="C15" s="54">
        <v>0</v>
      </c>
      <c r="D15" s="54">
        <v>73</v>
      </c>
      <c r="E15" s="55">
        <f t="shared" si="0"/>
        <v>73</v>
      </c>
      <c r="F15" s="53">
        <v>0</v>
      </c>
      <c r="G15" s="54">
        <v>0</v>
      </c>
      <c r="H15" s="54">
        <v>0</v>
      </c>
      <c r="I15" s="55">
        <f t="shared" si="1"/>
        <v>0</v>
      </c>
      <c r="J15" s="56"/>
      <c r="K15" s="53">
        <v>0</v>
      </c>
      <c r="L15" s="54">
        <v>0</v>
      </c>
      <c r="M15" s="54">
        <v>0</v>
      </c>
      <c r="N15" s="55">
        <f t="shared" si="2"/>
        <v>0</v>
      </c>
      <c r="O15" s="53">
        <v>1</v>
      </c>
      <c r="P15" s="54">
        <v>1</v>
      </c>
      <c r="Q15" s="54">
        <v>37</v>
      </c>
      <c r="R15" s="55">
        <f t="shared" si="3"/>
        <v>39</v>
      </c>
      <c r="S15" s="51"/>
      <c r="T15" s="53">
        <v>1</v>
      </c>
      <c r="U15" s="54">
        <v>1</v>
      </c>
      <c r="V15" s="54">
        <v>32</v>
      </c>
      <c r="W15" s="55">
        <f t="shared" si="4"/>
        <v>34</v>
      </c>
      <c r="X15" s="53">
        <v>0</v>
      </c>
      <c r="Y15" s="54">
        <v>0</v>
      </c>
      <c r="Z15" s="54">
        <v>0</v>
      </c>
      <c r="AA15" s="53">
        <f t="shared" si="5"/>
        <v>0</v>
      </c>
      <c r="AB15" s="45"/>
      <c r="AC15" s="42"/>
      <c r="AD15" s="42"/>
      <c r="AE15" s="42"/>
      <c r="AF15" s="42"/>
      <c r="AG15" s="42"/>
    </row>
    <row r="16" spans="1:33" ht="15.75" customHeight="1">
      <c r="A16" s="58">
        <f t="shared" si="6"/>
        <v>0.26041666666666702</v>
      </c>
      <c r="B16" s="59">
        <v>0</v>
      </c>
      <c r="C16" s="60">
        <v>0</v>
      </c>
      <c r="D16" s="60">
        <v>36</v>
      </c>
      <c r="E16" s="61">
        <f t="shared" si="0"/>
        <v>36</v>
      </c>
      <c r="F16" s="59">
        <v>0</v>
      </c>
      <c r="G16" s="60">
        <v>1</v>
      </c>
      <c r="H16" s="60">
        <v>1</v>
      </c>
      <c r="I16" s="61">
        <f t="shared" si="1"/>
        <v>2</v>
      </c>
      <c r="J16" s="56"/>
      <c r="K16" s="59">
        <v>0</v>
      </c>
      <c r="L16" s="60">
        <v>0</v>
      </c>
      <c r="M16" s="60">
        <v>2</v>
      </c>
      <c r="N16" s="61">
        <f t="shared" si="2"/>
        <v>2</v>
      </c>
      <c r="O16" s="59">
        <v>1</v>
      </c>
      <c r="P16" s="60">
        <v>5</v>
      </c>
      <c r="Q16" s="60">
        <v>35</v>
      </c>
      <c r="R16" s="61">
        <f t="shared" si="3"/>
        <v>41</v>
      </c>
      <c r="S16" s="51"/>
      <c r="T16" s="59">
        <v>1</v>
      </c>
      <c r="U16" s="60">
        <v>5</v>
      </c>
      <c r="V16" s="60">
        <v>17</v>
      </c>
      <c r="W16" s="61">
        <f t="shared" si="4"/>
        <v>23</v>
      </c>
      <c r="X16" s="59">
        <v>1</v>
      </c>
      <c r="Y16" s="60">
        <v>0</v>
      </c>
      <c r="Z16" s="60">
        <v>2</v>
      </c>
      <c r="AA16" s="59">
        <f t="shared" si="5"/>
        <v>3</v>
      </c>
      <c r="AB16" s="45"/>
      <c r="AC16" s="42"/>
      <c r="AD16" s="42"/>
      <c r="AE16" s="42"/>
      <c r="AF16" s="42"/>
      <c r="AG16" s="42"/>
    </row>
    <row r="17" spans="1:33" ht="15.75" customHeight="1">
      <c r="A17" s="58">
        <f t="shared" si="6"/>
        <v>0.2708333333333337</v>
      </c>
      <c r="B17" s="59">
        <v>1</v>
      </c>
      <c r="C17" s="60">
        <v>0</v>
      </c>
      <c r="D17" s="60">
        <v>80</v>
      </c>
      <c r="E17" s="61">
        <f t="shared" si="0"/>
        <v>81</v>
      </c>
      <c r="F17" s="59">
        <v>0</v>
      </c>
      <c r="G17" s="60">
        <v>0</v>
      </c>
      <c r="H17" s="60">
        <v>1</v>
      </c>
      <c r="I17" s="61">
        <f t="shared" si="1"/>
        <v>1</v>
      </c>
      <c r="J17" s="56"/>
      <c r="K17" s="59">
        <v>0</v>
      </c>
      <c r="L17" s="60">
        <v>0</v>
      </c>
      <c r="M17" s="60">
        <v>3</v>
      </c>
      <c r="N17" s="61">
        <f t="shared" si="2"/>
        <v>3</v>
      </c>
      <c r="O17" s="59">
        <v>1</v>
      </c>
      <c r="P17" s="60">
        <v>6</v>
      </c>
      <c r="Q17" s="60">
        <v>51</v>
      </c>
      <c r="R17" s="61">
        <f t="shared" si="3"/>
        <v>58</v>
      </c>
      <c r="S17" s="51"/>
      <c r="T17" s="59">
        <v>1</v>
      </c>
      <c r="U17" s="60">
        <v>8</v>
      </c>
      <c r="V17" s="60">
        <v>29</v>
      </c>
      <c r="W17" s="61">
        <f t="shared" si="4"/>
        <v>38</v>
      </c>
      <c r="X17" s="59">
        <v>0</v>
      </c>
      <c r="Y17" s="60">
        <v>0</v>
      </c>
      <c r="Z17" s="60">
        <v>3</v>
      </c>
      <c r="AA17" s="59">
        <f t="shared" si="5"/>
        <v>3</v>
      </c>
      <c r="AB17" s="45"/>
      <c r="AC17" s="42"/>
      <c r="AD17" s="42"/>
      <c r="AE17" s="42"/>
      <c r="AF17" s="42"/>
      <c r="AG17" s="42"/>
    </row>
    <row r="18" spans="1:33" ht="15.75" customHeight="1">
      <c r="A18" s="58">
        <f t="shared" si="6"/>
        <v>0.28125000000000039</v>
      </c>
      <c r="B18" s="66">
        <v>0</v>
      </c>
      <c r="C18" s="67">
        <v>0</v>
      </c>
      <c r="D18" s="67">
        <v>110</v>
      </c>
      <c r="E18" s="68">
        <f t="shared" si="0"/>
        <v>110</v>
      </c>
      <c r="F18" s="66">
        <v>1</v>
      </c>
      <c r="G18" s="67">
        <v>0</v>
      </c>
      <c r="H18" s="67">
        <v>4</v>
      </c>
      <c r="I18" s="68">
        <f t="shared" si="1"/>
        <v>5</v>
      </c>
      <c r="J18" s="56"/>
      <c r="K18" s="66">
        <v>0</v>
      </c>
      <c r="L18" s="67">
        <v>0</v>
      </c>
      <c r="M18" s="67">
        <v>1</v>
      </c>
      <c r="N18" s="68">
        <f t="shared" si="2"/>
        <v>1</v>
      </c>
      <c r="O18" s="66">
        <v>1</v>
      </c>
      <c r="P18" s="67">
        <v>4</v>
      </c>
      <c r="Q18" s="67">
        <v>78</v>
      </c>
      <c r="R18" s="68">
        <f t="shared" si="3"/>
        <v>83</v>
      </c>
      <c r="S18" s="51"/>
      <c r="T18" s="66">
        <v>1</v>
      </c>
      <c r="U18" s="67">
        <v>3</v>
      </c>
      <c r="V18" s="67">
        <v>40</v>
      </c>
      <c r="W18" s="68">
        <f t="shared" si="4"/>
        <v>44</v>
      </c>
      <c r="X18" s="66">
        <v>1</v>
      </c>
      <c r="Y18" s="67">
        <v>0</v>
      </c>
      <c r="Z18" s="67">
        <v>1</v>
      </c>
      <c r="AA18" s="66">
        <f t="shared" si="5"/>
        <v>2</v>
      </c>
      <c r="AB18" s="45"/>
      <c r="AC18" s="42"/>
      <c r="AD18" s="42"/>
      <c r="AE18" s="42"/>
      <c r="AF18" s="42"/>
      <c r="AG18" s="42"/>
    </row>
    <row r="19" spans="1:33" ht="15.75" customHeight="1">
      <c r="A19" s="69" t="s">
        <v>41</v>
      </c>
      <c r="B19" s="63">
        <f t="shared" ref="B19:H19" si="12">SUM(B15:B18)</f>
        <v>1</v>
      </c>
      <c r="C19" s="64">
        <f t="shared" si="12"/>
        <v>0</v>
      </c>
      <c r="D19" s="64">
        <f t="shared" si="12"/>
        <v>299</v>
      </c>
      <c r="E19" s="65">
        <f t="shared" si="0"/>
        <v>300</v>
      </c>
      <c r="F19" s="63">
        <f t="shared" si="12"/>
        <v>1</v>
      </c>
      <c r="G19" s="64">
        <f t="shared" si="12"/>
        <v>1</v>
      </c>
      <c r="H19" s="64">
        <f t="shared" si="12"/>
        <v>6</v>
      </c>
      <c r="I19" s="65">
        <f t="shared" si="1"/>
        <v>8</v>
      </c>
      <c r="J19" s="56"/>
      <c r="K19" s="63">
        <f t="shared" ref="K19:M19" si="13">SUM(K15:K18)</f>
        <v>0</v>
      </c>
      <c r="L19" s="64">
        <f t="shared" si="13"/>
        <v>0</v>
      </c>
      <c r="M19" s="64">
        <f t="shared" si="13"/>
        <v>6</v>
      </c>
      <c r="N19" s="65">
        <f t="shared" si="2"/>
        <v>6</v>
      </c>
      <c r="O19" s="63">
        <f t="shared" ref="O19:Q19" si="14">SUM(O15:O18)</f>
        <v>4</v>
      </c>
      <c r="P19" s="64">
        <f t="shared" si="14"/>
        <v>16</v>
      </c>
      <c r="Q19" s="64">
        <f t="shared" si="14"/>
        <v>201</v>
      </c>
      <c r="R19" s="65">
        <f t="shared" si="3"/>
        <v>221</v>
      </c>
      <c r="S19" s="51"/>
      <c r="T19" s="63">
        <f t="shared" ref="T19:V19" si="15">SUM(T15:T18)</f>
        <v>4</v>
      </c>
      <c r="U19" s="64">
        <f t="shared" si="15"/>
        <v>17</v>
      </c>
      <c r="V19" s="64">
        <f t="shared" si="15"/>
        <v>118</v>
      </c>
      <c r="W19" s="65">
        <f t="shared" si="4"/>
        <v>139</v>
      </c>
      <c r="X19" s="63">
        <f t="shared" ref="X19:Z19" si="16">SUM(X15:X18)</f>
        <v>2</v>
      </c>
      <c r="Y19" s="64">
        <f t="shared" si="16"/>
        <v>0</v>
      </c>
      <c r="Z19" s="64">
        <f t="shared" si="16"/>
        <v>6</v>
      </c>
      <c r="AA19" s="65">
        <f t="shared" si="5"/>
        <v>8</v>
      </c>
      <c r="AB19" s="45"/>
      <c r="AC19" s="42"/>
      <c r="AD19" s="42"/>
      <c r="AE19" s="42"/>
      <c r="AF19" s="42"/>
      <c r="AG19" s="42"/>
    </row>
    <row r="20" spans="1:33" ht="15.75" customHeight="1">
      <c r="A20" s="58">
        <f>A18+"00:15"</f>
        <v>0.29166666666666707</v>
      </c>
      <c r="B20" s="53">
        <v>0</v>
      </c>
      <c r="C20" s="54">
        <v>0</v>
      </c>
      <c r="D20" s="54">
        <v>114</v>
      </c>
      <c r="E20" s="55">
        <f t="shared" si="0"/>
        <v>114</v>
      </c>
      <c r="F20" s="53">
        <v>0</v>
      </c>
      <c r="G20" s="54">
        <v>0</v>
      </c>
      <c r="H20" s="54">
        <v>1</v>
      </c>
      <c r="I20" s="55">
        <f t="shared" si="1"/>
        <v>1</v>
      </c>
      <c r="J20" s="56"/>
      <c r="K20" s="53">
        <v>0</v>
      </c>
      <c r="L20" s="54">
        <v>0</v>
      </c>
      <c r="M20" s="54">
        <v>7</v>
      </c>
      <c r="N20" s="55">
        <f t="shared" si="2"/>
        <v>7</v>
      </c>
      <c r="O20" s="53">
        <v>2</v>
      </c>
      <c r="P20" s="54">
        <v>10</v>
      </c>
      <c r="Q20" s="54">
        <v>82</v>
      </c>
      <c r="R20" s="55">
        <f t="shared" si="3"/>
        <v>94</v>
      </c>
      <c r="S20" s="51"/>
      <c r="T20" s="53">
        <v>2</v>
      </c>
      <c r="U20" s="54">
        <v>12</v>
      </c>
      <c r="V20" s="54">
        <v>46</v>
      </c>
      <c r="W20" s="55">
        <f t="shared" si="4"/>
        <v>60</v>
      </c>
      <c r="X20" s="53">
        <v>0</v>
      </c>
      <c r="Y20" s="54">
        <v>0</v>
      </c>
      <c r="Z20" s="54">
        <v>7</v>
      </c>
      <c r="AA20" s="53">
        <f t="shared" si="5"/>
        <v>7</v>
      </c>
      <c r="AB20" s="45"/>
      <c r="AC20" s="42"/>
      <c r="AD20" s="42"/>
      <c r="AE20" s="42"/>
      <c r="AF20" s="42"/>
      <c r="AG20" s="42"/>
    </row>
    <row r="21" spans="1:33" ht="15.75" customHeight="1">
      <c r="A21" s="58">
        <f t="shared" ref="A21:A23" si="17">A20+"00:15"</f>
        <v>0.30208333333333376</v>
      </c>
      <c r="B21" s="59">
        <v>0</v>
      </c>
      <c r="C21" s="60">
        <v>1</v>
      </c>
      <c r="D21" s="60">
        <v>112</v>
      </c>
      <c r="E21" s="61">
        <f t="shared" si="0"/>
        <v>113</v>
      </c>
      <c r="F21" s="59">
        <v>0</v>
      </c>
      <c r="G21" s="60">
        <v>1</v>
      </c>
      <c r="H21" s="60">
        <v>1</v>
      </c>
      <c r="I21" s="61">
        <f t="shared" si="1"/>
        <v>2</v>
      </c>
      <c r="J21" s="56"/>
      <c r="K21" s="59">
        <v>0</v>
      </c>
      <c r="L21" s="60">
        <v>1</v>
      </c>
      <c r="M21" s="60">
        <v>2</v>
      </c>
      <c r="N21" s="61">
        <f t="shared" si="2"/>
        <v>3</v>
      </c>
      <c r="O21" s="59">
        <v>1</v>
      </c>
      <c r="P21" s="60">
        <v>13</v>
      </c>
      <c r="Q21" s="60">
        <v>125</v>
      </c>
      <c r="R21" s="61">
        <f t="shared" si="3"/>
        <v>139</v>
      </c>
      <c r="S21" s="51"/>
      <c r="T21" s="59">
        <v>1</v>
      </c>
      <c r="U21" s="60">
        <v>14</v>
      </c>
      <c r="V21" s="60">
        <v>59</v>
      </c>
      <c r="W21" s="61">
        <f t="shared" si="4"/>
        <v>74</v>
      </c>
      <c r="X21" s="59">
        <v>0</v>
      </c>
      <c r="Y21" s="60">
        <v>2</v>
      </c>
      <c r="Z21" s="60">
        <v>2</v>
      </c>
      <c r="AA21" s="59">
        <f t="shared" si="5"/>
        <v>4</v>
      </c>
      <c r="AB21" s="45"/>
      <c r="AC21" s="42"/>
      <c r="AD21" s="42"/>
      <c r="AE21" s="42"/>
      <c r="AF21" s="42"/>
      <c r="AG21" s="42"/>
    </row>
    <row r="22" spans="1:33" ht="15.75" customHeight="1">
      <c r="A22" s="58">
        <f t="shared" si="17"/>
        <v>0.31250000000000044</v>
      </c>
      <c r="B22" s="59">
        <v>0</v>
      </c>
      <c r="C22" s="60">
        <v>0</v>
      </c>
      <c r="D22" s="60">
        <v>72</v>
      </c>
      <c r="E22" s="61">
        <f t="shared" si="0"/>
        <v>72</v>
      </c>
      <c r="F22" s="59">
        <v>0</v>
      </c>
      <c r="G22" s="60">
        <v>0</v>
      </c>
      <c r="H22" s="60">
        <v>5</v>
      </c>
      <c r="I22" s="61">
        <f t="shared" si="1"/>
        <v>5</v>
      </c>
      <c r="J22" s="56"/>
      <c r="K22" s="59">
        <v>0</v>
      </c>
      <c r="L22" s="60">
        <v>1</v>
      </c>
      <c r="M22" s="60">
        <v>15</v>
      </c>
      <c r="N22" s="61">
        <f t="shared" si="2"/>
        <v>16</v>
      </c>
      <c r="O22" s="59">
        <v>1</v>
      </c>
      <c r="P22" s="60">
        <v>3</v>
      </c>
      <c r="Q22" s="60">
        <v>90</v>
      </c>
      <c r="R22" s="61">
        <f t="shared" si="3"/>
        <v>94</v>
      </c>
      <c r="S22" s="51"/>
      <c r="T22" s="59">
        <v>1</v>
      </c>
      <c r="U22" s="60">
        <v>6</v>
      </c>
      <c r="V22" s="60">
        <v>60</v>
      </c>
      <c r="W22" s="61">
        <f t="shared" si="4"/>
        <v>67</v>
      </c>
      <c r="X22" s="59">
        <v>0</v>
      </c>
      <c r="Y22" s="60">
        <v>1</v>
      </c>
      <c r="Z22" s="60">
        <v>8</v>
      </c>
      <c r="AA22" s="59">
        <f t="shared" si="5"/>
        <v>9</v>
      </c>
      <c r="AB22" s="45"/>
      <c r="AC22" s="42"/>
      <c r="AD22" s="42"/>
      <c r="AE22" s="153"/>
      <c r="AF22" s="153"/>
      <c r="AG22" s="153"/>
    </row>
    <row r="23" spans="1:33" ht="15.75" customHeight="1">
      <c r="A23" s="58">
        <f t="shared" si="17"/>
        <v>0.32291666666666713</v>
      </c>
      <c r="B23" s="66">
        <v>0</v>
      </c>
      <c r="C23" s="67">
        <v>0</v>
      </c>
      <c r="D23" s="67">
        <v>41</v>
      </c>
      <c r="E23" s="68">
        <f t="shared" si="0"/>
        <v>41</v>
      </c>
      <c r="F23" s="66">
        <v>0</v>
      </c>
      <c r="G23" s="67">
        <v>0</v>
      </c>
      <c r="H23" s="67">
        <v>3</v>
      </c>
      <c r="I23" s="68">
        <f t="shared" si="1"/>
        <v>3</v>
      </c>
      <c r="J23" s="56"/>
      <c r="K23" s="66">
        <v>0</v>
      </c>
      <c r="L23" s="67">
        <v>0</v>
      </c>
      <c r="M23" s="67">
        <v>11</v>
      </c>
      <c r="N23" s="68">
        <f t="shared" si="2"/>
        <v>11</v>
      </c>
      <c r="O23" s="66">
        <v>2</v>
      </c>
      <c r="P23" s="67">
        <v>8</v>
      </c>
      <c r="Q23" s="67">
        <v>114</v>
      </c>
      <c r="R23" s="68">
        <f t="shared" si="3"/>
        <v>124</v>
      </c>
      <c r="S23" s="51"/>
      <c r="T23" s="66">
        <v>2</v>
      </c>
      <c r="U23" s="67">
        <v>12</v>
      </c>
      <c r="V23" s="67">
        <v>76</v>
      </c>
      <c r="W23" s="68">
        <f t="shared" si="4"/>
        <v>90</v>
      </c>
      <c r="X23" s="66">
        <v>0</v>
      </c>
      <c r="Y23" s="67">
        <v>0</v>
      </c>
      <c r="Z23" s="67">
        <v>6</v>
      </c>
      <c r="AA23" s="66">
        <f t="shared" si="5"/>
        <v>6</v>
      </c>
      <c r="AB23" s="45"/>
      <c r="AC23" s="42"/>
      <c r="AD23" s="42"/>
      <c r="AE23" s="42"/>
      <c r="AF23" s="42"/>
      <c r="AG23" s="42"/>
    </row>
    <row r="24" spans="1:33" ht="15.75" customHeight="1">
      <c r="A24" s="69" t="s">
        <v>41</v>
      </c>
      <c r="B24" s="63">
        <f t="shared" ref="B24:H24" si="18">SUM(B20:B23)</f>
        <v>0</v>
      </c>
      <c r="C24" s="64">
        <f t="shared" si="18"/>
        <v>1</v>
      </c>
      <c r="D24" s="64">
        <f t="shared" si="18"/>
        <v>339</v>
      </c>
      <c r="E24" s="65">
        <f t="shared" si="0"/>
        <v>340</v>
      </c>
      <c r="F24" s="63">
        <f t="shared" si="18"/>
        <v>0</v>
      </c>
      <c r="G24" s="64">
        <f t="shared" si="18"/>
        <v>1</v>
      </c>
      <c r="H24" s="64">
        <f t="shared" si="18"/>
        <v>10</v>
      </c>
      <c r="I24" s="65">
        <f t="shared" si="1"/>
        <v>11</v>
      </c>
      <c r="J24" s="56"/>
      <c r="K24" s="63">
        <f t="shared" ref="K24:M24" si="19">SUM(K20:K23)</f>
        <v>0</v>
      </c>
      <c r="L24" s="64">
        <f t="shared" si="19"/>
        <v>2</v>
      </c>
      <c r="M24" s="64">
        <f t="shared" si="19"/>
        <v>35</v>
      </c>
      <c r="N24" s="65">
        <f t="shared" si="2"/>
        <v>37</v>
      </c>
      <c r="O24" s="63">
        <f t="shared" ref="O24:Q24" si="20">SUM(O20:O23)</f>
        <v>6</v>
      </c>
      <c r="P24" s="64">
        <f t="shared" si="20"/>
        <v>34</v>
      </c>
      <c r="Q24" s="64">
        <f t="shared" si="20"/>
        <v>411</v>
      </c>
      <c r="R24" s="65">
        <f t="shared" si="3"/>
        <v>451</v>
      </c>
      <c r="S24" s="51"/>
      <c r="T24" s="63">
        <f t="shared" ref="T24:V24" si="21">SUM(T20:T23)</f>
        <v>6</v>
      </c>
      <c r="U24" s="64">
        <f t="shared" si="21"/>
        <v>44</v>
      </c>
      <c r="V24" s="64">
        <f t="shared" si="21"/>
        <v>241</v>
      </c>
      <c r="W24" s="65">
        <f t="shared" si="4"/>
        <v>291</v>
      </c>
      <c r="X24" s="63">
        <f t="shared" ref="X24:Z24" si="22">SUM(X20:X23)</f>
        <v>0</v>
      </c>
      <c r="Y24" s="64">
        <f t="shared" si="22"/>
        <v>3</v>
      </c>
      <c r="Z24" s="64">
        <f t="shared" si="22"/>
        <v>23</v>
      </c>
      <c r="AA24" s="65">
        <f t="shared" si="5"/>
        <v>26</v>
      </c>
      <c r="AB24" s="45"/>
      <c r="AC24" s="42"/>
      <c r="AD24" s="42"/>
      <c r="AE24" s="42"/>
      <c r="AF24" s="42"/>
      <c r="AG24" s="42"/>
    </row>
    <row r="25" spans="1:33" ht="15.75" customHeight="1">
      <c r="A25" s="58">
        <f>A23+"00:15"</f>
        <v>0.33333333333333381</v>
      </c>
      <c r="B25" s="53">
        <v>0</v>
      </c>
      <c r="C25" s="54">
        <v>0</v>
      </c>
      <c r="D25" s="54">
        <v>16</v>
      </c>
      <c r="E25" s="55">
        <f t="shared" si="0"/>
        <v>16</v>
      </c>
      <c r="F25" s="53">
        <v>0</v>
      </c>
      <c r="G25" s="54">
        <v>1</v>
      </c>
      <c r="H25" s="54">
        <v>0</v>
      </c>
      <c r="I25" s="55">
        <f t="shared" si="1"/>
        <v>1</v>
      </c>
      <c r="J25" s="56"/>
      <c r="K25" s="53">
        <v>0</v>
      </c>
      <c r="L25" s="54">
        <v>0</v>
      </c>
      <c r="M25" s="54">
        <v>11</v>
      </c>
      <c r="N25" s="55">
        <f t="shared" si="2"/>
        <v>11</v>
      </c>
      <c r="O25" s="53">
        <v>0</v>
      </c>
      <c r="P25" s="54">
        <v>2</v>
      </c>
      <c r="Q25" s="54">
        <v>73</v>
      </c>
      <c r="R25" s="55">
        <f t="shared" si="3"/>
        <v>75</v>
      </c>
      <c r="S25" s="51"/>
      <c r="T25" s="53">
        <v>0</v>
      </c>
      <c r="U25" s="54">
        <v>3</v>
      </c>
      <c r="V25" s="54">
        <v>65</v>
      </c>
      <c r="W25" s="55">
        <f t="shared" si="4"/>
        <v>68</v>
      </c>
      <c r="X25" s="53">
        <v>0</v>
      </c>
      <c r="Y25" s="54">
        <v>0</v>
      </c>
      <c r="Z25" s="54">
        <v>9</v>
      </c>
      <c r="AA25" s="55">
        <f t="shared" si="5"/>
        <v>9</v>
      </c>
    </row>
    <row r="26" spans="1:33" ht="15.75" customHeight="1">
      <c r="A26" s="58">
        <f t="shared" ref="A26:A28" si="23">A25+"00:15"</f>
        <v>0.3437500000000005</v>
      </c>
      <c r="B26" s="59">
        <v>0</v>
      </c>
      <c r="C26" s="60">
        <v>2</v>
      </c>
      <c r="D26" s="60">
        <v>16</v>
      </c>
      <c r="E26" s="61">
        <f t="shared" si="0"/>
        <v>18</v>
      </c>
      <c r="F26" s="59">
        <v>1</v>
      </c>
      <c r="G26" s="60">
        <v>1</v>
      </c>
      <c r="H26" s="60">
        <v>41</v>
      </c>
      <c r="I26" s="61">
        <f t="shared" si="1"/>
        <v>43</v>
      </c>
      <c r="J26" s="56"/>
      <c r="K26" s="59">
        <v>1</v>
      </c>
      <c r="L26" s="60">
        <v>1</v>
      </c>
      <c r="M26" s="60">
        <v>25</v>
      </c>
      <c r="N26" s="61">
        <f t="shared" si="2"/>
        <v>27</v>
      </c>
      <c r="O26" s="59">
        <v>1</v>
      </c>
      <c r="P26" s="60">
        <v>2</v>
      </c>
      <c r="Q26" s="60">
        <v>34</v>
      </c>
      <c r="R26" s="61">
        <f t="shared" si="3"/>
        <v>37</v>
      </c>
      <c r="S26" s="51"/>
      <c r="T26" s="59">
        <v>1</v>
      </c>
      <c r="U26" s="60">
        <v>2</v>
      </c>
      <c r="V26" s="60">
        <v>25</v>
      </c>
      <c r="W26" s="61">
        <f t="shared" si="4"/>
        <v>28</v>
      </c>
      <c r="X26" s="59">
        <v>1</v>
      </c>
      <c r="Y26" s="60">
        <v>2</v>
      </c>
      <c r="Z26" s="60">
        <v>23</v>
      </c>
      <c r="AA26" s="61">
        <f t="shared" si="5"/>
        <v>26</v>
      </c>
    </row>
    <row r="27" spans="1:33" ht="15.75" customHeight="1">
      <c r="A27" s="58">
        <f t="shared" si="23"/>
        <v>0.35416666666666718</v>
      </c>
      <c r="B27" s="59">
        <v>0</v>
      </c>
      <c r="C27" s="60">
        <v>1</v>
      </c>
      <c r="D27" s="60">
        <v>10</v>
      </c>
      <c r="E27" s="61">
        <f t="shared" si="0"/>
        <v>11</v>
      </c>
      <c r="F27" s="59">
        <v>1</v>
      </c>
      <c r="G27" s="60">
        <v>3</v>
      </c>
      <c r="H27" s="60">
        <v>4</v>
      </c>
      <c r="I27" s="61">
        <f t="shared" si="1"/>
        <v>8</v>
      </c>
      <c r="J27" s="56"/>
      <c r="K27" s="59">
        <v>0</v>
      </c>
      <c r="L27" s="60">
        <v>0</v>
      </c>
      <c r="M27" s="60">
        <v>18</v>
      </c>
      <c r="N27" s="61">
        <f t="shared" si="2"/>
        <v>18</v>
      </c>
      <c r="O27" s="59">
        <v>0</v>
      </c>
      <c r="P27" s="60">
        <v>4</v>
      </c>
      <c r="Q27" s="60">
        <v>36</v>
      </c>
      <c r="R27" s="61">
        <f t="shared" si="3"/>
        <v>40</v>
      </c>
      <c r="S27" s="51"/>
      <c r="T27" s="59">
        <v>0</v>
      </c>
      <c r="U27" s="60">
        <v>5</v>
      </c>
      <c r="V27" s="60">
        <v>31</v>
      </c>
      <c r="W27" s="61">
        <f t="shared" si="4"/>
        <v>36</v>
      </c>
      <c r="X27" s="59">
        <v>0</v>
      </c>
      <c r="Y27" s="60">
        <v>0</v>
      </c>
      <c r="Z27" s="60">
        <v>18</v>
      </c>
      <c r="AA27" s="61">
        <f t="shared" si="5"/>
        <v>18</v>
      </c>
    </row>
    <row r="28" spans="1:33" ht="15.75" customHeight="1">
      <c r="A28" s="58">
        <f t="shared" si="23"/>
        <v>0.36458333333333387</v>
      </c>
      <c r="B28" s="66">
        <v>0</v>
      </c>
      <c r="C28" s="67">
        <v>0</v>
      </c>
      <c r="D28" s="67">
        <v>7</v>
      </c>
      <c r="E28" s="68">
        <f t="shared" si="0"/>
        <v>7</v>
      </c>
      <c r="F28" s="66">
        <v>1</v>
      </c>
      <c r="G28" s="67">
        <v>0</v>
      </c>
      <c r="H28" s="67">
        <v>7</v>
      </c>
      <c r="I28" s="68">
        <f t="shared" si="1"/>
        <v>8</v>
      </c>
      <c r="J28" s="56"/>
      <c r="K28" s="66">
        <v>0</v>
      </c>
      <c r="L28" s="67">
        <v>1</v>
      </c>
      <c r="M28" s="67">
        <v>9</v>
      </c>
      <c r="N28" s="68">
        <f t="shared" si="2"/>
        <v>10</v>
      </c>
      <c r="O28" s="66">
        <v>0</v>
      </c>
      <c r="P28" s="67">
        <v>2</v>
      </c>
      <c r="Q28" s="67">
        <v>24</v>
      </c>
      <c r="R28" s="68">
        <f t="shared" si="3"/>
        <v>26</v>
      </c>
      <c r="S28" s="51"/>
      <c r="T28" s="66">
        <v>0</v>
      </c>
      <c r="U28" s="67">
        <v>2</v>
      </c>
      <c r="V28" s="67">
        <v>21</v>
      </c>
      <c r="W28" s="68">
        <f t="shared" si="4"/>
        <v>23</v>
      </c>
      <c r="X28" s="66">
        <v>0</v>
      </c>
      <c r="Y28" s="67">
        <v>1</v>
      </c>
      <c r="Z28" s="67">
        <v>7</v>
      </c>
      <c r="AA28" s="68">
        <f t="shared" si="5"/>
        <v>8</v>
      </c>
    </row>
    <row r="29" spans="1:33" ht="15.75" customHeight="1">
      <c r="A29" s="69" t="s">
        <v>41</v>
      </c>
      <c r="B29" s="63">
        <f t="shared" ref="B29:H29" si="24">SUM(B25:B28)</f>
        <v>0</v>
      </c>
      <c r="C29" s="64">
        <f t="shared" si="24"/>
        <v>3</v>
      </c>
      <c r="D29" s="64">
        <f t="shared" si="24"/>
        <v>49</v>
      </c>
      <c r="E29" s="65">
        <f t="shared" si="0"/>
        <v>52</v>
      </c>
      <c r="F29" s="63">
        <f t="shared" si="24"/>
        <v>3</v>
      </c>
      <c r="G29" s="64">
        <f t="shared" si="24"/>
        <v>5</v>
      </c>
      <c r="H29" s="64">
        <f t="shared" si="24"/>
        <v>52</v>
      </c>
      <c r="I29" s="65">
        <f t="shared" si="1"/>
        <v>60</v>
      </c>
      <c r="J29" s="56"/>
      <c r="K29" s="63">
        <f t="shared" ref="K29:M29" si="25">SUM(K25:K28)</f>
        <v>1</v>
      </c>
      <c r="L29" s="64">
        <f t="shared" si="25"/>
        <v>2</v>
      </c>
      <c r="M29" s="64">
        <f t="shared" si="25"/>
        <v>63</v>
      </c>
      <c r="N29" s="65">
        <f t="shared" si="2"/>
        <v>66</v>
      </c>
      <c r="O29" s="63">
        <f t="shared" ref="O29:Q29" si="26">SUM(O25:O28)</f>
        <v>1</v>
      </c>
      <c r="P29" s="64">
        <f t="shared" si="26"/>
        <v>10</v>
      </c>
      <c r="Q29" s="64">
        <f t="shared" si="26"/>
        <v>167</v>
      </c>
      <c r="R29" s="65">
        <f t="shared" si="3"/>
        <v>178</v>
      </c>
      <c r="S29" s="51"/>
      <c r="T29" s="63">
        <f t="shared" ref="T29:V29" si="27">SUM(T25:T28)</f>
        <v>1</v>
      </c>
      <c r="U29" s="64">
        <f t="shared" si="27"/>
        <v>12</v>
      </c>
      <c r="V29" s="64">
        <f t="shared" si="27"/>
        <v>142</v>
      </c>
      <c r="W29" s="65">
        <f t="shared" si="4"/>
        <v>155</v>
      </c>
      <c r="X29" s="63">
        <f t="shared" ref="X29:Z29" si="28">SUM(X25:X28)</f>
        <v>1</v>
      </c>
      <c r="Y29" s="64">
        <f t="shared" si="28"/>
        <v>3</v>
      </c>
      <c r="Z29" s="64">
        <f t="shared" si="28"/>
        <v>57</v>
      </c>
      <c r="AA29" s="65">
        <f t="shared" si="5"/>
        <v>61</v>
      </c>
    </row>
    <row r="30" spans="1:33" ht="15.75" customHeight="1">
      <c r="A30" s="58">
        <f>A28+"00:15"</f>
        <v>0.37500000000000056</v>
      </c>
      <c r="B30" s="59">
        <v>0</v>
      </c>
      <c r="C30" s="60">
        <v>0</v>
      </c>
      <c r="D30" s="60">
        <v>9</v>
      </c>
      <c r="E30" s="61">
        <f t="shared" si="0"/>
        <v>9</v>
      </c>
      <c r="F30" s="59">
        <v>1</v>
      </c>
      <c r="G30" s="60">
        <v>0</v>
      </c>
      <c r="H30" s="60">
        <v>2</v>
      </c>
      <c r="I30" s="55">
        <f t="shared" si="1"/>
        <v>3</v>
      </c>
      <c r="J30" s="56"/>
      <c r="K30" s="53">
        <v>0</v>
      </c>
      <c r="L30" s="54">
        <v>0</v>
      </c>
      <c r="M30" s="54">
        <v>2</v>
      </c>
      <c r="N30" s="55">
        <f t="shared" si="2"/>
        <v>2</v>
      </c>
      <c r="O30" s="53">
        <v>0</v>
      </c>
      <c r="P30" s="54">
        <v>1</v>
      </c>
      <c r="Q30" s="54">
        <v>12</v>
      </c>
      <c r="R30" s="55">
        <f t="shared" si="3"/>
        <v>13</v>
      </c>
      <c r="S30" s="51"/>
      <c r="T30" s="53">
        <v>0</v>
      </c>
      <c r="U30" s="54">
        <v>1</v>
      </c>
      <c r="V30" s="54">
        <v>11</v>
      </c>
      <c r="W30" s="55">
        <f t="shared" si="4"/>
        <v>12</v>
      </c>
      <c r="X30" s="53">
        <v>0</v>
      </c>
      <c r="Y30" s="54">
        <v>0</v>
      </c>
      <c r="Z30" s="54">
        <v>4</v>
      </c>
      <c r="AA30" s="55">
        <f t="shared" si="5"/>
        <v>4</v>
      </c>
    </row>
    <row r="31" spans="1:33" ht="15.75" customHeight="1">
      <c r="A31" s="58">
        <f t="shared" ref="A31:A33" si="29">A30+"00:15"</f>
        <v>0.38541666666666724</v>
      </c>
      <c r="B31" s="59">
        <v>0</v>
      </c>
      <c r="C31" s="60">
        <v>0</v>
      </c>
      <c r="D31" s="60">
        <v>2</v>
      </c>
      <c r="E31" s="61">
        <f t="shared" si="0"/>
        <v>2</v>
      </c>
      <c r="F31" s="59">
        <v>0</v>
      </c>
      <c r="G31" s="60">
        <v>1</v>
      </c>
      <c r="H31" s="60">
        <v>1</v>
      </c>
      <c r="I31" s="61">
        <f t="shared" si="1"/>
        <v>2</v>
      </c>
      <c r="J31" s="56"/>
      <c r="K31" s="59">
        <v>0</v>
      </c>
      <c r="L31" s="60">
        <v>0</v>
      </c>
      <c r="M31" s="60">
        <v>6</v>
      </c>
      <c r="N31" s="61">
        <f t="shared" si="2"/>
        <v>6</v>
      </c>
      <c r="O31" s="59">
        <v>0</v>
      </c>
      <c r="P31" s="60">
        <v>0</v>
      </c>
      <c r="Q31" s="60">
        <v>12</v>
      </c>
      <c r="R31" s="61">
        <f t="shared" si="3"/>
        <v>12</v>
      </c>
      <c r="S31" s="51"/>
      <c r="T31" s="59">
        <v>0</v>
      </c>
      <c r="U31" s="60">
        <v>0</v>
      </c>
      <c r="V31" s="60">
        <v>12</v>
      </c>
      <c r="W31" s="61">
        <f t="shared" si="4"/>
        <v>12</v>
      </c>
      <c r="X31" s="59">
        <v>0</v>
      </c>
      <c r="Y31" s="60">
        <v>0</v>
      </c>
      <c r="Z31" s="60">
        <v>6</v>
      </c>
      <c r="AA31" s="61">
        <f t="shared" si="5"/>
        <v>6</v>
      </c>
    </row>
    <row r="32" spans="1:33" ht="15.75" customHeight="1">
      <c r="A32" s="58">
        <f t="shared" si="29"/>
        <v>0.39583333333333393</v>
      </c>
      <c r="B32" s="59">
        <v>0</v>
      </c>
      <c r="C32" s="60">
        <v>0</v>
      </c>
      <c r="D32" s="60">
        <v>3</v>
      </c>
      <c r="E32" s="61">
        <f t="shared" si="0"/>
        <v>3</v>
      </c>
      <c r="F32" s="59">
        <v>0</v>
      </c>
      <c r="G32" s="60">
        <v>0</v>
      </c>
      <c r="H32" s="60">
        <v>1</v>
      </c>
      <c r="I32" s="61">
        <f t="shared" si="1"/>
        <v>1</v>
      </c>
      <c r="J32" s="56"/>
      <c r="K32" s="59">
        <v>0</v>
      </c>
      <c r="L32" s="60">
        <v>0</v>
      </c>
      <c r="M32" s="60">
        <v>2</v>
      </c>
      <c r="N32" s="61">
        <f t="shared" si="2"/>
        <v>2</v>
      </c>
      <c r="O32" s="59">
        <v>0</v>
      </c>
      <c r="P32" s="60">
        <v>1</v>
      </c>
      <c r="Q32" s="60">
        <v>5</v>
      </c>
      <c r="R32" s="61">
        <f t="shared" si="3"/>
        <v>6</v>
      </c>
      <c r="S32" s="51"/>
      <c r="T32" s="59">
        <v>0</v>
      </c>
      <c r="U32" s="60">
        <v>1</v>
      </c>
      <c r="V32" s="60">
        <v>4</v>
      </c>
      <c r="W32" s="61">
        <f t="shared" si="4"/>
        <v>5</v>
      </c>
      <c r="X32" s="59">
        <v>0</v>
      </c>
      <c r="Y32" s="60">
        <v>0</v>
      </c>
      <c r="Z32" s="60">
        <v>2</v>
      </c>
      <c r="AA32" s="61">
        <f t="shared" si="5"/>
        <v>2</v>
      </c>
    </row>
    <row r="33" spans="1:27" ht="15.75" customHeight="1">
      <c r="A33" s="58">
        <f t="shared" si="29"/>
        <v>0.40625000000000061</v>
      </c>
      <c r="B33" s="66">
        <v>0</v>
      </c>
      <c r="C33" s="67">
        <v>0</v>
      </c>
      <c r="D33" s="67">
        <v>9</v>
      </c>
      <c r="E33" s="68">
        <f t="shared" si="0"/>
        <v>9</v>
      </c>
      <c r="F33" s="66">
        <v>0</v>
      </c>
      <c r="G33" s="67">
        <v>0</v>
      </c>
      <c r="H33" s="67">
        <v>1</v>
      </c>
      <c r="I33" s="68">
        <f t="shared" si="1"/>
        <v>1</v>
      </c>
      <c r="J33" s="56"/>
      <c r="K33" s="66">
        <v>0</v>
      </c>
      <c r="L33" s="67">
        <v>0</v>
      </c>
      <c r="M33" s="67">
        <v>2</v>
      </c>
      <c r="N33" s="68">
        <f t="shared" si="2"/>
        <v>2</v>
      </c>
      <c r="O33" s="66">
        <v>0</v>
      </c>
      <c r="P33" s="67">
        <v>0</v>
      </c>
      <c r="Q33" s="67">
        <v>5</v>
      </c>
      <c r="R33" s="68">
        <f t="shared" si="3"/>
        <v>5</v>
      </c>
      <c r="S33" s="51"/>
      <c r="T33" s="66">
        <v>0</v>
      </c>
      <c r="U33" s="67">
        <v>0</v>
      </c>
      <c r="V33" s="67">
        <v>2</v>
      </c>
      <c r="W33" s="68">
        <f t="shared" si="4"/>
        <v>2</v>
      </c>
      <c r="X33" s="66">
        <v>0</v>
      </c>
      <c r="Y33" s="67">
        <v>0</v>
      </c>
      <c r="Z33" s="67">
        <v>4</v>
      </c>
      <c r="AA33" s="68">
        <f t="shared" si="5"/>
        <v>4</v>
      </c>
    </row>
    <row r="34" spans="1:27" ht="15.75" customHeight="1">
      <c r="A34" s="69" t="s">
        <v>41</v>
      </c>
      <c r="B34" s="63">
        <f t="shared" ref="B34:H34" si="30">SUM(B30:B33)</f>
        <v>0</v>
      </c>
      <c r="C34" s="64">
        <f t="shared" si="30"/>
        <v>0</v>
      </c>
      <c r="D34" s="64">
        <f t="shared" si="30"/>
        <v>23</v>
      </c>
      <c r="E34" s="65">
        <f t="shared" si="0"/>
        <v>23</v>
      </c>
      <c r="F34" s="63">
        <f t="shared" si="30"/>
        <v>1</v>
      </c>
      <c r="G34" s="64">
        <f t="shared" si="30"/>
        <v>1</v>
      </c>
      <c r="H34" s="64">
        <f t="shared" si="30"/>
        <v>5</v>
      </c>
      <c r="I34" s="65">
        <f t="shared" si="1"/>
        <v>7</v>
      </c>
      <c r="J34" s="56"/>
      <c r="K34" s="63">
        <f t="shared" ref="K34:M34" si="31">SUM(K30:K33)</f>
        <v>0</v>
      </c>
      <c r="L34" s="64">
        <f t="shared" si="31"/>
        <v>0</v>
      </c>
      <c r="M34" s="64">
        <f t="shared" si="31"/>
        <v>12</v>
      </c>
      <c r="N34" s="65">
        <f t="shared" si="2"/>
        <v>12</v>
      </c>
      <c r="O34" s="63">
        <f t="shared" ref="O34:Q34" si="32">SUM(O30:O33)</f>
        <v>0</v>
      </c>
      <c r="P34" s="64">
        <f t="shared" si="32"/>
        <v>2</v>
      </c>
      <c r="Q34" s="64">
        <f t="shared" si="32"/>
        <v>34</v>
      </c>
      <c r="R34" s="65">
        <f t="shared" si="3"/>
        <v>36</v>
      </c>
      <c r="S34" s="51"/>
      <c r="T34" s="63">
        <f t="shared" ref="T34:V34" si="33">SUM(T30:T33)</f>
        <v>0</v>
      </c>
      <c r="U34" s="64">
        <f t="shared" si="33"/>
        <v>2</v>
      </c>
      <c r="V34" s="64">
        <f t="shared" si="33"/>
        <v>29</v>
      </c>
      <c r="W34" s="65">
        <f t="shared" si="4"/>
        <v>31</v>
      </c>
      <c r="X34" s="63">
        <f t="shared" ref="X34:Z34" si="34">SUM(X30:X33)</f>
        <v>0</v>
      </c>
      <c r="Y34" s="64">
        <f t="shared" si="34"/>
        <v>0</v>
      </c>
      <c r="Z34" s="64">
        <f t="shared" si="34"/>
        <v>16</v>
      </c>
      <c r="AA34" s="65">
        <f t="shared" si="5"/>
        <v>16</v>
      </c>
    </row>
    <row r="35" spans="1:27" ht="15.75" customHeight="1">
      <c r="A35" s="58">
        <f>A33+"00:15"</f>
        <v>0.4166666666666673</v>
      </c>
      <c r="B35" s="53">
        <v>0</v>
      </c>
      <c r="C35" s="54">
        <v>0</v>
      </c>
      <c r="D35" s="54">
        <v>4</v>
      </c>
      <c r="E35" s="55">
        <f t="shared" si="0"/>
        <v>4</v>
      </c>
      <c r="F35" s="53">
        <v>0</v>
      </c>
      <c r="G35" s="54">
        <v>0</v>
      </c>
      <c r="H35" s="54">
        <v>2</v>
      </c>
      <c r="I35" s="55">
        <f t="shared" si="1"/>
        <v>2</v>
      </c>
      <c r="J35" s="56"/>
      <c r="K35" s="53">
        <v>0</v>
      </c>
      <c r="L35" s="54">
        <v>0</v>
      </c>
      <c r="M35" s="54">
        <v>3</v>
      </c>
      <c r="N35" s="55">
        <f t="shared" si="2"/>
        <v>3</v>
      </c>
      <c r="O35" s="53">
        <v>0</v>
      </c>
      <c r="P35" s="54">
        <v>1</v>
      </c>
      <c r="Q35" s="54">
        <v>12</v>
      </c>
      <c r="R35" s="55">
        <f t="shared" si="3"/>
        <v>13</v>
      </c>
      <c r="S35" s="51"/>
      <c r="T35" s="53">
        <v>0</v>
      </c>
      <c r="U35" s="54">
        <v>1</v>
      </c>
      <c r="V35" s="54">
        <v>12</v>
      </c>
      <c r="W35" s="55">
        <f t="shared" si="4"/>
        <v>13</v>
      </c>
      <c r="X35" s="53">
        <v>0</v>
      </c>
      <c r="Y35" s="54">
        <v>0</v>
      </c>
      <c r="Z35" s="54">
        <v>3</v>
      </c>
      <c r="AA35" s="55">
        <f t="shared" si="5"/>
        <v>3</v>
      </c>
    </row>
    <row r="36" spans="1:27" ht="15.75" customHeight="1">
      <c r="A36" s="58">
        <f>A35+"00:15"</f>
        <v>0.42708333333333398</v>
      </c>
      <c r="B36" s="59">
        <v>0</v>
      </c>
      <c r="C36" s="60">
        <v>1</v>
      </c>
      <c r="D36" s="60">
        <v>1</v>
      </c>
      <c r="E36" s="61">
        <f t="shared" si="0"/>
        <v>2</v>
      </c>
      <c r="F36" s="59">
        <v>0</v>
      </c>
      <c r="G36" s="60">
        <v>0</v>
      </c>
      <c r="H36" s="60">
        <v>1</v>
      </c>
      <c r="I36" s="61">
        <f t="shared" si="1"/>
        <v>1</v>
      </c>
      <c r="J36" s="56"/>
      <c r="K36" s="59">
        <v>0</v>
      </c>
      <c r="L36" s="60">
        <v>0</v>
      </c>
      <c r="M36" s="60">
        <v>7</v>
      </c>
      <c r="N36" s="61">
        <f t="shared" si="2"/>
        <v>7</v>
      </c>
      <c r="O36" s="59">
        <v>0</v>
      </c>
      <c r="P36" s="60">
        <v>1</v>
      </c>
      <c r="Q36" s="60">
        <v>7</v>
      </c>
      <c r="R36" s="61">
        <f t="shared" si="3"/>
        <v>8</v>
      </c>
      <c r="S36" s="51"/>
      <c r="T36" s="59">
        <v>0</v>
      </c>
      <c r="U36" s="60">
        <v>1</v>
      </c>
      <c r="V36" s="60">
        <v>6</v>
      </c>
      <c r="W36" s="61">
        <f t="shared" si="4"/>
        <v>7</v>
      </c>
      <c r="X36" s="59">
        <v>0</v>
      </c>
      <c r="Y36" s="60">
        <v>0</v>
      </c>
      <c r="Z36" s="60">
        <v>8</v>
      </c>
      <c r="AA36" s="61">
        <f t="shared" si="5"/>
        <v>8</v>
      </c>
    </row>
    <row r="37" spans="1:27" ht="15.75" customHeight="1">
      <c r="A37" s="69" t="s">
        <v>40</v>
      </c>
      <c r="B37" s="63">
        <f t="shared" ref="B37:H37" si="35">SUM(B35:B36)</f>
        <v>0</v>
      </c>
      <c r="C37" s="64">
        <f t="shared" si="35"/>
        <v>1</v>
      </c>
      <c r="D37" s="64">
        <f t="shared" si="35"/>
        <v>5</v>
      </c>
      <c r="E37" s="65">
        <f t="shared" si="0"/>
        <v>6</v>
      </c>
      <c r="F37" s="63">
        <f t="shared" si="35"/>
        <v>0</v>
      </c>
      <c r="G37" s="64">
        <f t="shared" si="35"/>
        <v>0</v>
      </c>
      <c r="H37" s="64">
        <f t="shared" si="35"/>
        <v>3</v>
      </c>
      <c r="I37" s="65">
        <f t="shared" si="1"/>
        <v>3</v>
      </c>
      <c r="J37" s="56"/>
      <c r="K37" s="63">
        <f t="shared" ref="K37:M37" si="36">SUM(K35:K36)</f>
        <v>0</v>
      </c>
      <c r="L37" s="64">
        <f t="shared" si="36"/>
        <v>0</v>
      </c>
      <c r="M37" s="64">
        <f t="shared" si="36"/>
        <v>10</v>
      </c>
      <c r="N37" s="65">
        <f t="shared" si="2"/>
        <v>10</v>
      </c>
      <c r="O37" s="63">
        <f t="shared" ref="O37:Q37" si="37">SUM(O35:O36)</f>
        <v>0</v>
      </c>
      <c r="P37" s="64">
        <f t="shared" si="37"/>
        <v>2</v>
      </c>
      <c r="Q37" s="64">
        <f t="shared" si="37"/>
        <v>19</v>
      </c>
      <c r="R37" s="65">
        <f t="shared" si="3"/>
        <v>21</v>
      </c>
      <c r="S37" s="51"/>
      <c r="T37" s="63">
        <f t="shared" ref="T37:V37" si="38">SUM(T35:T36)</f>
        <v>0</v>
      </c>
      <c r="U37" s="64">
        <f t="shared" si="38"/>
        <v>2</v>
      </c>
      <c r="V37" s="64">
        <f t="shared" si="38"/>
        <v>18</v>
      </c>
      <c r="W37" s="65">
        <f t="shared" si="4"/>
        <v>20</v>
      </c>
      <c r="X37" s="63">
        <f t="shared" ref="X37:Z37" si="39">SUM(X35:X36)</f>
        <v>0</v>
      </c>
      <c r="Y37" s="64">
        <f t="shared" si="39"/>
        <v>0</v>
      </c>
      <c r="Z37" s="64">
        <f t="shared" si="39"/>
        <v>11</v>
      </c>
      <c r="AA37" s="65">
        <f t="shared" si="5"/>
        <v>11</v>
      </c>
    </row>
    <row r="38" spans="1:27" ht="15.75" customHeight="1">
      <c r="A38" s="51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1"/>
      <c r="T38" s="56"/>
      <c r="U38" s="56"/>
      <c r="V38" s="56"/>
      <c r="W38" s="56"/>
      <c r="X38" s="56"/>
      <c r="Y38" s="56"/>
      <c r="Z38" s="56"/>
      <c r="AA38" s="56"/>
    </row>
    <row r="39" spans="1:27" ht="15.75" customHeight="1">
      <c r="A39" s="69" t="s">
        <v>39</v>
      </c>
      <c r="B39" s="63">
        <f t="shared" ref="B39:H39" si="40">SUM(B37+B34+B29+B24+B19+B14)</f>
        <v>2</v>
      </c>
      <c r="C39" s="64">
        <f t="shared" si="40"/>
        <v>6</v>
      </c>
      <c r="D39" s="64">
        <f t="shared" si="40"/>
        <v>785</v>
      </c>
      <c r="E39" s="65">
        <f>SUM(B39:D39)</f>
        <v>793</v>
      </c>
      <c r="F39" s="63">
        <f t="shared" si="40"/>
        <v>5</v>
      </c>
      <c r="G39" s="64">
        <f t="shared" si="40"/>
        <v>8</v>
      </c>
      <c r="H39" s="64">
        <f t="shared" si="40"/>
        <v>76</v>
      </c>
      <c r="I39" s="65">
        <f>SUM(F39:H39)</f>
        <v>89</v>
      </c>
      <c r="J39" s="56"/>
      <c r="K39" s="63">
        <f t="shared" ref="K39:M39" si="41">SUM(K37+K34+K29+K24+K19+K14)</f>
        <v>1</v>
      </c>
      <c r="L39" s="64">
        <f t="shared" si="41"/>
        <v>4</v>
      </c>
      <c r="M39" s="64">
        <f t="shared" si="41"/>
        <v>128</v>
      </c>
      <c r="N39" s="65">
        <f>SUM(K39:M39)</f>
        <v>133</v>
      </c>
      <c r="O39" s="63">
        <f t="shared" ref="O39:Q39" si="42">SUM(O37+O34+O29+O24+O19+O14)</f>
        <v>11</v>
      </c>
      <c r="P39" s="64">
        <f t="shared" si="42"/>
        <v>68</v>
      </c>
      <c r="Q39" s="64">
        <f t="shared" si="42"/>
        <v>874</v>
      </c>
      <c r="R39" s="65">
        <f>SUM(O39:Q39)</f>
        <v>953</v>
      </c>
      <c r="S39" s="51"/>
      <c r="T39" s="63">
        <f t="shared" ref="T39:V39" si="43">SUM(T37+T34+T29+T24+T19+T14)</f>
        <v>11</v>
      </c>
      <c r="U39" s="64">
        <f t="shared" si="43"/>
        <v>81</v>
      </c>
      <c r="V39" s="64">
        <f t="shared" si="43"/>
        <v>577</v>
      </c>
      <c r="W39" s="65">
        <f>SUM(T39:V39)</f>
        <v>669</v>
      </c>
      <c r="X39" s="63">
        <f t="shared" ref="X39:Z39" si="44">SUM(X37+X34+X29+X24+X19+X14)</f>
        <v>3</v>
      </c>
      <c r="Y39" s="64">
        <f t="shared" si="44"/>
        <v>6</v>
      </c>
      <c r="Z39" s="64">
        <f t="shared" si="44"/>
        <v>115</v>
      </c>
      <c r="AA39" s="65">
        <f>SUM(X39:Z39)</f>
        <v>124</v>
      </c>
    </row>
    <row r="40" spans="1:27" ht="15.75" customHeight="1">
      <c r="S40" s="44"/>
    </row>
    <row r="41" spans="1:27" ht="15.75" customHeight="1">
      <c r="S41" s="44"/>
    </row>
    <row r="42" spans="1:27" ht="15.75" customHeight="1">
      <c r="S42" s="44"/>
    </row>
    <row r="43" spans="1:27" ht="15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S43" s="44"/>
    </row>
    <row r="44" spans="1:27" ht="15.75" customHeight="1">
      <c r="S44" s="44"/>
    </row>
    <row r="45" spans="1:27" ht="15.75" customHeight="1">
      <c r="S45" s="44"/>
    </row>
    <row r="46" spans="1:27" ht="15.75" customHeight="1">
      <c r="S46" s="44"/>
    </row>
    <row r="47" spans="1:27" ht="15.75" customHeight="1">
      <c r="S47" s="44"/>
    </row>
    <row r="48" spans="1:27" ht="15.75" customHeight="1">
      <c r="S48" s="44"/>
    </row>
    <row r="49" spans="19:19" ht="15.75" customHeight="1">
      <c r="S49" s="44"/>
    </row>
    <row r="50" spans="19:19" ht="15.75" customHeight="1">
      <c r="S50" s="44"/>
    </row>
    <row r="51" spans="19:19" ht="15.75" customHeight="1">
      <c r="S51" s="44"/>
    </row>
    <row r="52" spans="19:19" ht="15.75" customHeight="1">
      <c r="S52" s="44"/>
    </row>
    <row r="53" spans="19:19" ht="15.75" customHeight="1">
      <c r="S53" s="44"/>
    </row>
    <row r="54" spans="19:19" ht="15.75" customHeight="1">
      <c r="S54" s="44"/>
    </row>
    <row r="55" spans="19:19" ht="15.75" customHeight="1">
      <c r="S55" s="44"/>
    </row>
    <row r="56" spans="19:19" ht="15.75" customHeight="1">
      <c r="S56" s="44"/>
    </row>
    <row r="57" spans="19:19" ht="15.75" customHeight="1">
      <c r="S57" s="44"/>
    </row>
    <row r="58" spans="19:19" ht="15.75" customHeight="1">
      <c r="S58" s="44"/>
    </row>
    <row r="59" spans="19:19" ht="15.75" customHeight="1">
      <c r="S59" s="44"/>
    </row>
    <row r="60" spans="19:19" ht="15.75" customHeight="1">
      <c r="S60" s="44"/>
    </row>
    <row r="61" spans="19:19" ht="15.75" customHeight="1">
      <c r="S61" s="44"/>
    </row>
    <row r="62" spans="19:19" ht="15.75" customHeight="1">
      <c r="S62" s="44"/>
    </row>
    <row r="63" spans="19:19" ht="15.75" customHeight="1">
      <c r="S63" s="44"/>
    </row>
    <row r="64" spans="19:19" ht="15.75" customHeight="1">
      <c r="S64" s="44"/>
    </row>
    <row r="65" spans="19:19" ht="15.75" customHeight="1">
      <c r="S65" s="44"/>
    </row>
    <row r="66" spans="19:19" ht="15.75" customHeight="1">
      <c r="S66" s="44"/>
    </row>
    <row r="67" spans="19:19" ht="15.75" customHeight="1">
      <c r="S67" s="44"/>
    </row>
    <row r="68" spans="19:19" ht="15.75" customHeight="1">
      <c r="S68" s="44"/>
    </row>
    <row r="69" spans="19:19" ht="15.75" customHeight="1">
      <c r="S69" s="44"/>
    </row>
    <row r="70" spans="19:19" ht="15.75" customHeight="1">
      <c r="S70" s="44"/>
    </row>
    <row r="71" spans="19:19" ht="15.75" customHeight="1">
      <c r="S71" s="44"/>
    </row>
    <row r="72" spans="19:19" ht="15.75" customHeight="1">
      <c r="S72" s="44"/>
    </row>
    <row r="73" spans="19:19" ht="15.75" customHeight="1">
      <c r="S73" s="44"/>
    </row>
    <row r="74" spans="19:19" ht="15.75" customHeight="1">
      <c r="S74" s="44"/>
    </row>
    <row r="75" spans="19:19" ht="15.75" customHeight="1">
      <c r="S75" s="44"/>
    </row>
    <row r="76" spans="19:19" ht="15.75" customHeight="1">
      <c r="S76" s="44"/>
    </row>
    <row r="77" spans="19:19" ht="15.75" customHeight="1">
      <c r="S77" s="44"/>
    </row>
    <row r="78" spans="19:19" ht="15.75" customHeight="1">
      <c r="S78" s="44"/>
    </row>
    <row r="79" spans="19:19" ht="15.75" customHeight="1">
      <c r="S79" s="44"/>
    </row>
    <row r="80" spans="19:19" ht="15.75" customHeight="1">
      <c r="S80" s="44"/>
    </row>
    <row r="81" spans="1:19" ht="15.75" customHeight="1">
      <c r="S81" s="44"/>
    </row>
    <row r="82" spans="1:19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S82" s="44"/>
    </row>
    <row r="83" spans="1:19" ht="15.75" customHeight="1">
      <c r="S83" s="44"/>
    </row>
    <row r="84" spans="1:19" ht="15.75" customHeight="1">
      <c r="S84" s="44"/>
    </row>
    <row r="85" spans="1:19" ht="15.75" customHeight="1">
      <c r="S85" s="44"/>
    </row>
    <row r="86" spans="1:19" ht="15.75" customHeight="1">
      <c r="S86" s="44"/>
    </row>
    <row r="87" spans="1:19" ht="15.75" customHeight="1">
      <c r="S87" s="44"/>
    </row>
    <row r="88" spans="1:19" ht="15.75" customHeight="1">
      <c r="S88" s="44"/>
    </row>
    <row r="89" spans="1:19" ht="15.75" customHeight="1">
      <c r="S89" s="44"/>
    </row>
    <row r="90" spans="1:19" ht="15.75" customHeight="1">
      <c r="S90" s="44"/>
    </row>
    <row r="91" spans="1:19" ht="15.75" customHeight="1">
      <c r="S91" s="44"/>
    </row>
    <row r="92" spans="1:19" ht="15.75" customHeight="1">
      <c r="S92" s="44"/>
    </row>
    <row r="93" spans="1:19" ht="15.75" customHeight="1">
      <c r="S93" s="44"/>
    </row>
    <row r="94" spans="1:19" ht="15.75" customHeight="1">
      <c r="S94" s="44"/>
    </row>
    <row r="95" spans="1:19" ht="15.75" customHeight="1">
      <c r="S95" s="44"/>
    </row>
    <row r="96" spans="1:19" ht="15.75" customHeight="1">
      <c r="S96" s="44"/>
    </row>
    <row r="97" spans="1:19" ht="15.75" customHeight="1">
      <c r="S97" s="44"/>
    </row>
    <row r="98" spans="1:19" ht="15.75" customHeight="1">
      <c r="S98" s="44"/>
    </row>
    <row r="99" spans="1:19" ht="15.75" customHeight="1">
      <c r="S99" s="44"/>
    </row>
    <row r="100" spans="1:19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  <row r="101" spans="1:19" ht="15.75" customHeight="1">
      <c r="S101" s="44"/>
    </row>
    <row r="102" spans="1:19" ht="15.75" customHeight="1">
      <c r="S102" s="44"/>
    </row>
    <row r="103" spans="1:19" ht="15.75" customHeight="1">
      <c r="S103" s="44"/>
    </row>
    <row r="104" spans="1:19" ht="15.75" customHeight="1">
      <c r="S104" s="44"/>
    </row>
    <row r="105" spans="1:19" ht="15.75" customHeight="1">
      <c r="S105" s="44"/>
    </row>
    <row r="106" spans="1:19" ht="15.75" customHeight="1">
      <c r="S106" s="44"/>
    </row>
    <row r="107" spans="1:19" ht="15.75" customHeight="1">
      <c r="S107" s="44"/>
    </row>
    <row r="108" spans="1:19" ht="15.75" customHeight="1">
      <c r="S108" s="44"/>
    </row>
    <row r="109" spans="1:19" ht="15.75" customHeight="1">
      <c r="S109" s="44"/>
    </row>
    <row r="110" spans="1:19" ht="15.75" customHeight="1">
      <c r="S110" s="44"/>
    </row>
    <row r="111" spans="1:19" ht="15.75" customHeight="1">
      <c r="S111" s="44"/>
    </row>
    <row r="112" spans="1:19" ht="15.75" customHeight="1">
      <c r="S112" s="44"/>
    </row>
    <row r="113" spans="19:19" ht="15.75" customHeight="1">
      <c r="S113" s="44"/>
    </row>
    <row r="114" spans="19:19" ht="15.75" customHeight="1">
      <c r="S114" s="44"/>
    </row>
    <row r="115" spans="19:19" ht="15.75" customHeight="1">
      <c r="S115" s="44"/>
    </row>
    <row r="116" spans="19:19" ht="15.75" customHeight="1">
      <c r="S116" s="44"/>
    </row>
    <row r="117" spans="19:19" ht="15.75" customHeight="1">
      <c r="S117" s="44"/>
    </row>
    <row r="118" spans="19:19" ht="15.75" customHeight="1">
      <c r="S118" s="44"/>
    </row>
    <row r="119" spans="19:19" ht="15.75" customHeight="1">
      <c r="S119" s="44"/>
    </row>
    <row r="120" spans="19:19" ht="15.75" customHeight="1">
      <c r="S120" s="44"/>
    </row>
    <row r="121" spans="19:19" ht="15.75" customHeight="1">
      <c r="S121" s="44"/>
    </row>
    <row r="122" spans="19:19" ht="15.75" customHeight="1">
      <c r="S122" s="44"/>
    </row>
    <row r="123" spans="19:19" ht="15.75" customHeight="1">
      <c r="S123" s="44"/>
    </row>
    <row r="124" spans="19:19" ht="15.75" customHeight="1">
      <c r="S124" s="44"/>
    </row>
    <row r="125" spans="19:19" ht="15.75" customHeight="1">
      <c r="S125" s="44"/>
    </row>
    <row r="126" spans="19:19" ht="15.75" customHeight="1">
      <c r="S126" s="44"/>
    </row>
    <row r="127" spans="19:19" ht="15.75" customHeight="1">
      <c r="S127" s="44"/>
    </row>
    <row r="128" spans="19:19" ht="15.75" customHeight="1">
      <c r="S128" s="44"/>
    </row>
    <row r="129" spans="1:19" ht="15.75" customHeight="1">
      <c r="S129" s="44"/>
    </row>
    <row r="130" spans="1:19" ht="15.75" customHeight="1">
      <c r="S130" s="44"/>
    </row>
    <row r="131" spans="1:19" ht="15.75" customHeight="1">
      <c r="S131" s="44"/>
    </row>
    <row r="132" spans="1:19" ht="15.75" customHeight="1">
      <c r="S132" s="44"/>
    </row>
    <row r="133" spans="1:19" ht="15.75" customHeight="1">
      <c r="S133" s="44"/>
    </row>
    <row r="134" spans="1:19" ht="15.75" customHeight="1">
      <c r="S134" s="44"/>
    </row>
    <row r="135" spans="1:19" ht="15.75" customHeight="1">
      <c r="S135" s="44"/>
    </row>
    <row r="136" spans="1:19" ht="15.75" customHeight="1">
      <c r="S136" s="44"/>
    </row>
    <row r="137" spans="1:19" ht="15.75" customHeight="1">
      <c r="S137" s="44"/>
    </row>
    <row r="138" spans="1:19" ht="15.75" customHeight="1">
      <c r="S138" s="44"/>
    </row>
    <row r="139" spans="1:19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</row>
    <row r="140" spans="1:19" ht="15.75" customHeight="1">
      <c r="S140" s="44"/>
    </row>
    <row r="141" spans="1:19" ht="15.75" customHeight="1">
      <c r="S141" s="44"/>
    </row>
    <row r="142" spans="1:19" ht="15.75" customHeight="1">
      <c r="S142" s="44"/>
    </row>
    <row r="143" spans="1:19" ht="15.75" customHeight="1">
      <c r="S143" s="44"/>
    </row>
    <row r="144" spans="1:19" ht="15.75" customHeight="1">
      <c r="S144" s="44"/>
    </row>
    <row r="145" spans="19:19" ht="15.75" customHeight="1">
      <c r="S145" s="44"/>
    </row>
    <row r="146" spans="19:19" ht="15.75" customHeight="1">
      <c r="S146" s="44"/>
    </row>
    <row r="147" spans="19:19" ht="15.75" customHeight="1">
      <c r="S147" s="44"/>
    </row>
    <row r="148" spans="19:19" ht="15.75" customHeight="1">
      <c r="S148" s="44"/>
    </row>
    <row r="149" spans="19:19" ht="15.75" customHeight="1">
      <c r="S149" s="44"/>
    </row>
    <row r="150" spans="19:19" ht="15.75" customHeight="1">
      <c r="S150" s="44"/>
    </row>
    <row r="151" spans="19:19" ht="15.75" customHeight="1">
      <c r="S151" s="44"/>
    </row>
    <row r="152" spans="19:19" ht="15.75" customHeight="1">
      <c r="S152" s="44"/>
    </row>
    <row r="153" spans="19:19" ht="15.75" customHeight="1">
      <c r="S153" s="44"/>
    </row>
    <row r="154" spans="19:19" ht="15.75" customHeight="1">
      <c r="S154" s="44"/>
    </row>
    <row r="155" spans="19:19" ht="15.75" customHeight="1">
      <c r="S155" s="44"/>
    </row>
    <row r="156" spans="19:19" ht="15.75" customHeight="1">
      <c r="S156" s="44"/>
    </row>
    <row r="157" spans="19:19" ht="15.75" customHeight="1">
      <c r="S157" s="44"/>
    </row>
    <row r="158" spans="19:19" ht="15.75" customHeight="1">
      <c r="S158" s="44"/>
    </row>
    <row r="159" spans="19:19" ht="15.75" customHeight="1">
      <c r="S159" s="44"/>
    </row>
    <row r="160" spans="19:19" ht="15.75" customHeight="1">
      <c r="S160" s="44"/>
    </row>
    <row r="161" spans="19:19" ht="15.75" customHeight="1">
      <c r="S161" s="44"/>
    </row>
    <row r="162" spans="19:19" ht="15.75" customHeight="1">
      <c r="S162" s="44"/>
    </row>
    <row r="163" spans="19:19" ht="15.75" customHeight="1">
      <c r="S163" s="44"/>
    </row>
    <row r="164" spans="19:19" ht="15.75" customHeight="1">
      <c r="S164" s="44"/>
    </row>
    <row r="165" spans="19:19" ht="15.75" customHeight="1">
      <c r="S165" s="44"/>
    </row>
    <row r="166" spans="19:19" ht="15.75" customHeight="1">
      <c r="S166" s="44"/>
    </row>
    <row r="167" spans="19:19" ht="15.75" customHeight="1">
      <c r="S167" s="44"/>
    </row>
    <row r="168" spans="19:19" ht="15.75" customHeight="1">
      <c r="S168" s="44"/>
    </row>
    <row r="169" spans="19:19" ht="15.75" customHeight="1">
      <c r="S169" s="44"/>
    </row>
    <row r="170" spans="19:19" ht="15.75" customHeight="1">
      <c r="S170" s="44"/>
    </row>
    <row r="171" spans="19:19" ht="15.75" customHeight="1">
      <c r="S171" s="44"/>
    </row>
    <row r="172" spans="19:19" ht="15.75" customHeight="1">
      <c r="S172" s="44"/>
    </row>
    <row r="173" spans="19:19" ht="15.75" customHeight="1">
      <c r="S173" s="44"/>
    </row>
    <row r="174" spans="19:19" ht="15.75" customHeight="1">
      <c r="S174" s="44"/>
    </row>
    <row r="175" spans="19:19" ht="15.75" customHeight="1">
      <c r="S175" s="44"/>
    </row>
    <row r="176" spans="19:19" ht="15.75" customHeight="1">
      <c r="S176" s="44"/>
    </row>
    <row r="177" spans="19:19" ht="15.75" customHeight="1">
      <c r="S177" s="44"/>
    </row>
    <row r="178" spans="19:19" ht="15.75" customHeight="1">
      <c r="S178" s="44"/>
    </row>
    <row r="179" spans="19:19" ht="15.75" customHeight="1">
      <c r="S179" s="44"/>
    </row>
    <row r="180" spans="19:19" ht="15.75" customHeight="1">
      <c r="S180" s="44"/>
    </row>
    <row r="181" spans="19:19" ht="15.75" customHeight="1">
      <c r="S181" s="44"/>
    </row>
    <row r="182" spans="19:19" ht="15.75" customHeight="1">
      <c r="S182" s="44"/>
    </row>
    <row r="183" spans="19:19" ht="15.75" customHeight="1">
      <c r="S183" s="44"/>
    </row>
    <row r="184" spans="19:19" ht="15.75" customHeight="1">
      <c r="S184" s="44"/>
    </row>
    <row r="185" spans="19:19" ht="15.75" customHeight="1">
      <c r="S185" s="44"/>
    </row>
    <row r="186" spans="19:19" ht="15.75" customHeight="1">
      <c r="S186" s="44"/>
    </row>
    <row r="187" spans="19:19" ht="15.75" customHeight="1">
      <c r="S187" s="44"/>
    </row>
    <row r="188" spans="19:19" ht="15.75" customHeight="1">
      <c r="S188" s="44"/>
    </row>
    <row r="189" spans="19:19" ht="15.75" customHeight="1">
      <c r="S189" s="44"/>
    </row>
    <row r="190" spans="19:19" ht="15.75" customHeight="1">
      <c r="S190" s="44"/>
    </row>
    <row r="191" spans="19:19" ht="15.75" customHeight="1">
      <c r="S191" s="44"/>
    </row>
    <row r="192" spans="19:19" ht="15.75" customHeight="1">
      <c r="S192" s="44"/>
    </row>
    <row r="193" spans="1:19" ht="15.75" customHeight="1">
      <c r="S193" s="44"/>
    </row>
    <row r="194" spans="1:19" ht="15.75" customHeight="1">
      <c r="S194" s="44"/>
    </row>
    <row r="195" spans="1:19" ht="15.75" customHeight="1">
      <c r="S195" s="44"/>
    </row>
    <row r="196" spans="1:19" ht="15.75" customHeight="1">
      <c r="S196" s="44"/>
    </row>
    <row r="197" spans="1:19" ht="15.75" customHeight="1">
      <c r="S197" s="44"/>
    </row>
    <row r="198" spans="1:19" ht="15.75" customHeight="1">
      <c r="S198" s="44"/>
    </row>
    <row r="199" spans="1:19" ht="15.75" customHeight="1">
      <c r="S199" s="44"/>
    </row>
    <row r="200" spans="1:19" ht="15.75" customHeight="1">
      <c r="S200" s="44"/>
    </row>
    <row r="201" spans="1:19" ht="15.75" customHeight="1">
      <c r="S201" s="44"/>
    </row>
    <row r="202" spans="1:19" ht="15.75" customHeight="1">
      <c r="S202" s="44"/>
    </row>
    <row r="203" spans="1:19" ht="15.75" customHeight="1">
      <c r="S203" s="44"/>
    </row>
    <row r="204" spans="1:19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S204" s="44"/>
    </row>
    <row r="205" spans="1:19" ht="15.75" customHeight="1">
      <c r="S205" s="44"/>
    </row>
    <row r="206" spans="1:19" ht="15.75" customHeight="1">
      <c r="S206" s="44"/>
    </row>
    <row r="207" spans="1:19" ht="15.75" customHeight="1">
      <c r="S207" s="44"/>
    </row>
    <row r="208" spans="1:19" ht="15.75" customHeight="1">
      <c r="S208" s="44"/>
    </row>
    <row r="209" spans="19:19" ht="15.75" customHeight="1">
      <c r="S209" s="44"/>
    </row>
    <row r="210" spans="19:19" ht="15.75" customHeight="1">
      <c r="S210" s="44"/>
    </row>
    <row r="211" spans="19:19" ht="15.75" customHeight="1">
      <c r="S211" s="44"/>
    </row>
    <row r="212" spans="19:19" ht="15.75" customHeight="1">
      <c r="S212" s="44"/>
    </row>
    <row r="213" spans="19:19" ht="15.75" customHeight="1">
      <c r="S213" s="44"/>
    </row>
    <row r="214" spans="19:19" ht="15.75" customHeight="1">
      <c r="S214" s="44"/>
    </row>
    <row r="215" spans="19:19" ht="15.75" customHeight="1">
      <c r="S215" s="44"/>
    </row>
    <row r="216" spans="19:19" ht="15.75" customHeight="1">
      <c r="S216" s="44"/>
    </row>
    <row r="217" spans="19:19" ht="15.75" customHeight="1">
      <c r="S217" s="44"/>
    </row>
    <row r="218" spans="19:19" ht="15.75" customHeight="1">
      <c r="S218" s="44"/>
    </row>
    <row r="219" spans="19:19" ht="15.75" customHeight="1">
      <c r="S219" s="44"/>
    </row>
    <row r="220" spans="19:19" ht="15.75" customHeight="1">
      <c r="S220" s="44"/>
    </row>
    <row r="221" spans="19:19" ht="15.75" customHeight="1">
      <c r="S221" s="44"/>
    </row>
    <row r="222" spans="19:19" ht="15.75" customHeight="1">
      <c r="S222" s="44"/>
    </row>
    <row r="223" spans="19:19" ht="15.75" customHeight="1">
      <c r="S223" s="44"/>
    </row>
    <row r="224" spans="19:19" ht="15.75" customHeight="1">
      <c r="S224" s="44"/>
    </row>
    <row r="225" spans="19:19" ht="15.75" customHeight="1">
      <c r="S225" s="44"/>
    </row>
    <row r="226" spans="19:19" ht="15.75" customHeight="1">
      <c r="S226" s="44"/>
    </row>
    <row r="227" spans="19:19" ht="15.75" customHeight="1">
      <c r="S227" s="44"/>
    </row>
    <row r="228" spans="19:19" ht="15.75" customHeight="1">
      <c r="S228" s="44"/>
    </row>
    <row r="229" spans="19:19" ht="15.75" customHeight="1">
      <c r="S229" s="44"/>
    </row>
    <row r="230" spans="19:19" ht="15.75" customHeight="1">
      <c r="S230" s="44"/>
    </row>
    <row r="231" spans="19:19" ht="15.75" customHeight="1">
      <c r="S231" s="44"/>
    </row>
    <row r="232" spans="19:19" ht="15.75" customHeight="1">
      <c r="S232" s="44"/>
    </row>
    <row r="233" spans="19:19" ht="15.75" customHeight="1">
      <c r="S233" s="44"/>
    </row>
    <row r="234" spans="19:19" ht="15.75" customHeight="1">
      <c r="S234" s="44"/>
    </row>
    <row r="235" spans="19:19" ht="15.75" customHeight="1">
      <c r="S235" s="44"/>
    </row>
    <row r="236" spans="19:19" ht="15.75" customHeight="1">
      <c r="S236" s="44"/>
    </row>
    <row r="237" spans="19:19" ht="15.75" customHeight="1">
      <c r="S237" s="44"/>
    </row>
    <row r="238" spans="19:19" ht="15.75" customHeight="1">
      <c r="S238" s="44"/>
    </row>
    <row r="239" spans="19:19" ht="15.75" customHeight="1">
      <c r="S239" s="44"/>
    </row>
    <row r="240" spans="19:19" ht="15.75" customHeight="1">
      <c r="S240" s="44"/>
    </row>
    <row r="241" spans="1:19" ht="15.75" customHeight="1">
      <c r="S241" s="44"/>
    </row>
    <row r="242" spans="1:19" ht="15.75" customHeight="1">
      <c r="S242" s="44"/>
    </row>
    <row r="243" spans="1:19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S243" s="44"/>
    </row>
    <row r="244" spans="1:19" ht="15.75" customHeight="1">
      <c r="S244" s="44"/>
    </row>
    <row r="245" spans="1:19" ht="15.75" customHeight="1">
      <c r="S245" s="44"/>
    </row>
    <row r="246" spans="1:19" ht="15.75" customHeight="1">
      <c r="S246" s="44"/>
    </row>
    <row r="247" spans="1:19" ht="15.75" customHeight="1">
      <c r="S247" s="44"/>
    </row>
    <row r="248" spans="1:19" ht="15.75" customHeight="1">
      <c r="S248" s="44"/>
    </row>
    <row r="249" spans="1:19" ht="15.75" customHeight="1">
      <c r="S249" s="44"/>
    </row>
    <row r="250" spans="1:19" ht="15.75" customHeight="1">
      <c r="S250" s="44"/>
    </row>
    <row r="251" spans="1:19" ht="15.75" customHeight="1">
      <c r="S251" s="44"/>
    </row>
    <row r="252" spans="1:19" ht="15.75" customHeight="1">
      <c r="S252" s="44"/>
    </row>
    <row r="253" spans="1:19" ht="15.75" customHeight="1">
      <c r="S253" s="44"/>
    </row>
    <row r="254" spans="1:19" ht="15.75" customHeight="1">
      <c r="S254" s="44"/>
    </row>
    <row r="255" spans="1:19" ht="15.75" customHeight="1">
      <c r="S255" s="44"/>
    </row>
    <row r="256" spans="1:19" ht="15.75" customHeight="1">
      <c r="S256" s="44"/>
    </row>
    <row r="257" spans="1:19" ht="15.75" customHeight="1">
      <c r="S257" s="44"/>
    </row>
    <row r="258" spans="1:19" ht="15.75" customHeight="1">
      <c r="S258" s="44"/>
    </row>
    <row r="259" spans="1:19" ht="15.75" customHeight="1">
      <c r="S259" s="44"/>
    </row>
    <row r="260" spans="1:19" ht="15.75" customHeight="1">
      <c r="S260" s="44"/>
    </row>
    <row r="261" spans="1:19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</row>
    <row r="262" spans="1:19" ht="15.75" customHeight="1">
      <c r="S262" s="44"/>
    </row>
    <row r="263" spans="1:19" ht="15.75" customHeight="1">
      <c r="S263" s="44"/>
    </row>
    <row r="264" spans="1:19" ht="15.75" customHeight="1">
      <c r="S264" s="44"/>
    </row>
    <row r="265" spans="1:19" ht="15.75" customHeight="1">
      <c r="S265" s="44"/>
    </row>
    <row r="266" spans="1:19" ht="15.75" customHeight="1">
      <c r="S266" s="44"/>
    </row>
    <row r="267" spans="1:19" ht="15.75" customHeight="1">
      <c r="S267" s="44"/>
    </row>
    <row r="268" spans="1:19" ht="15.75" customHeight="1">
      <c r="S268" s="44"/>
    </row>
    <row r="269" spans="1:19" ht="15.75" customHeight="1">
      <c r="S269" s="44"/>
    </row>
    <row r="270" spans="1:19" ht="15.75" customHeight="1">
      <c r="S270" s="44"/>
    </row>
    <row r="271" spans="1:19" ht="15.75" customHeight="1">
      <c r="S271" s="44"/>
    </row>
    <row r="272" spans="1:19" ht="15.75" customHeight="1">
      <c r="S272" s="44"/>
    </row>
    <row r="273" spans="19:19" ht="15.75" customHeight="1">
      <c r="S273" s="44"/>
    </row>
    <row r="274" spans="19:19" ht="15.75" customHeight="1">
      <c r="S274" s="44"/>
    </row>
    <row r="275" spans="19:19" ht="15.75" customHeight="1">
      <c r="S275" s="44"/>
    </row>
    <row r="276" spans="19:19" ht="15.75" customHeight="1">
      <c r="S276" s="44"/>
    </row>
    <row r="277" spans="19:19" ht="15.75" customHeight="1">
      <c r="S277" s="44"/>
    </row>
    <row r="278" spans="19:19" ht="15.75" customHeight="1">
      <c r="S278" s="44"/>
    </row>
    <row r="279" spans="19:19" ht="15.75" customHeight="1">
      <c r="S279" s="44"/>
    </row>
    <row r="280" spans="19:19" ht="15.75" customHeight="1">
      <c r="S280" s="44"/>
    </row>
    <row r="281" spans="19:19" ht="15.75" customHeight="1">
      <c r="S281" s="44"/>
    </row>
    <row r="282" spans="19:19" ht="15.75" customHeight="1">
      <c r="S282" s="44"/>
    </row>
    <row r="283" spans="19:19" ht="15.75" customHeight="1">
      <c r="S283" s="44"/>
    </row>
    <row r="284" spans="19:19" ht="15.75" customHeight="1">
      <c r="S284" s="44"/>
    </row>
    <row r="285" spans="19:19" ht="15.75" customHeight="1">
      <c r="S285" s="44"/>
    </row>
    <row r="286" spans="19:19" ht="15.75" customHeight="1">
      <c r="S286" s="44"/>
    </row>
    <row r="287" spans="19:19" ht="15.75" customHeight="1">
      <c r="S287" s="44"/>
    </row>
    <row r="288" spans="19:19" ht="15.75" customHeight="1">
      <c r="S288" s="44"/>
    </row>
    <row r="289" spans="1:19" ht="15.75" customHeight="1">
      <c r="S289" s="44"/>
    </row>
    <row r="290" spans="1:19" ht="15.75" customHeight="1">
      <c r="S290" s="44"/>
    </row>
    <row r="291" spans="1:19" ht="15.75" customHeight="1">
      <c r="S291" s="44"/>
    </row>
    <row r="292" spans="1:19" ht="15.75" customHeight="1">
      <c r="S292" s="44"/>
    </row>
    <row r="293" spans="1:19" ht="15.75" customHeight="1">
      <c r="S293" s="44"/>
    </row>
    <row r="294" spans="1:19" ht="15.75" customHeight="1">
      <c r="S294" s="44"/>
    </row>
    <row r="295" spans="1:19" ht="15.75" customHeight="1">
      <c r="S295" s="44"/>
    </row>
    <row r="296" spans="1:19" ht="15.75" customHeight="1">
      <c r="S296" s="44"/>
    </row>
    <row r="297" spans="1:19" ht="15.75" customHeight="1">
      <c r="S297" s="44"/>
    </row>
    <row r="298" spans="1:19" ht="15.75" customHeight="1">
      <c r="S298" s="44"/>
    </row>
    <row r="299" spans="1:19" ht="15.75" customHeight="1">
      <c r="S299" s="44"/>
    </row>
    <row r="300" spans="1:19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</row>
    <row r="301" spans="1:19" ht="15.75" customHeight="1">
      <c r="S301" s="44"/>
    </row>
    <row r="302" spans="1:19" ht="15.75" customHeight="1">
      <c r="S302" s="44"/>
    </row>
    <row r="303" spans="1:19" ht="15.75" customHeight="1">
      <c r="S303" s="44"/>
    </row>
    <row r="304" spans="1:19" ht="15.75" customHeight="1">
      <c r="S304" s="44"/>
    </row>
    <row r="305" spans="19:19" ht="15.75" customHeight="1">
      <c r="S305" s="44"/>
    </row>
    <row r="306" spans="19:19" ht="15.75" customHeight="1">
      <c r="S306" s="44"/>
    </row>
    <row r="307" spans="19:19" ht="15.75" customHeight="1">
      <c r="S307" s="44"/>
    </row>
    <row r="308" spans="19:19" ht="15.75" customHeight="1">
      <c r="S308" s="44"/>
    </row>
    <row r="309" spans="19:19" ht="15.75" customHeight="1">
      <c r="S309" s="44"/>
    </row>
    <row r="310" spans="19:19" ht="15.75" customHeight="1">
      <c r="S310" s="44"/>
    </row>
    <row r="311" spans="19:19" ht="15.75" customHeight="1">
      <c r="S311" s="44"/>
    </row>
    <row r="312" spans="19:19" ht="15.75" customHeight="1">
      <c r="S312" s="44"/>
    </row>
    <row r="313" spans="19:19" ht="15.75" customHeight="1">
      <c r="S313" s="44"/>
    </row>
    <row r="314" spans="19:19" ht="15.75" customHeight="1">
      <c r="S314" s="44"/>
    </row>
    <row r="315" spans="19:19" ht="15.75" customHeight="1">
      <c r="S315" s="44"/>
    </row>
    <row r="316" spans="19:19" ht="15.75" customHeight="1">
      <c r="S316" s="44"/>
    </row>
    <row r="317" spans="19:19" ht="15.75" customHeight="1">
      <c r="S317" s="44"/>
    </row>
    <row r="318" spans="19:19" ht="15.75" customHeight="1">
      <c r="S318" s="44"/>
    </row>
    <row r="319" spans="19:19" ht="15.75" customHeight="1">
      <c r="S319" s="44"/>
    </row>
    <row r="320" spans="19:19" ht="15.75" customHeight="1">
      <c r="S320" s="44"/>
    </row>
    <row r="321" spans="19:19" ht="15.75" customHeight="1">
      <c r="S321" s="44"/>
    </row>
    <row r="322" spans="19:19" ht="15.75" customHeight="1">
      <c r="S322" s="44"/>
    </row>
    <row r="323" spans="19:19" ht="15.75" customHeight="1">
      <c r="S323" s="44"/>
    </row>
    <row r="324" spans="19:19" ht="15.75" customHeight="1">
      <c r="S324" s="44"/>
    </row>
    <row r="325" spans="19:19" ht="15.75" customHeight="1">
      <c r="S325" s="44"/>
    </row>
    <row r="326" spans="19:19" ht="15.75" customHeight="1">
      <c r="S326" s="44"/>
    </row>
    <row r="327" spans="19:19" ht="15.75" customHeight="1">
      <c r="S327" s="44"/>
    </row>
    <row r="328" spans="19:19" ht="15.75" customHeight="1">
      <c r="S328" s="44"/>
    </row>
    <row r="329" spans="19:19" ht="15.75" customHeight="1">
      <c r="S329" s="44"/>
    </row>
    <row r="330" spans="19:19" ht="15.75" customHeight="1">
      <c r="S330" s="44"/>
    </row>
    <row r="331" spans="19:19" ht="15.75" customHeight="1">
      <c r="S331" s="44"/>
    </row>
    <row r="332" spans="19:19" ht="15.75" customHeight="1">
      <c r="S332" s="44"/>
    </row>
    <row r="333" spans="19:19" ht="15.75" customHeight="1">
      <c r="S333" s="44"/>
    </row>
    <row r="334" spans="19:19" ht="15.75" customHeight="1">
      <c r="S334" s="44"/>
    </row>
    <row r="335" spans="19:19" ht="15.75" customHeight="1">
      <c r="S335" s="44"/>
    </row>
    <row r="336" spans="19:19" ht="15.75" customHeight="1">
      <c r="S336" s="44"/>
    </row>
    <row r="337" spans="19:19" ht="15.75" customHeight="1">
      <c r="S337" s="44"/>
    </row>
    <row r="338" spans="19:19" ht="15.75" customHeight="1">
      <c r="S338" s="44"/>
    </row>
    <row r="339" spans="19:19" ht="15.75" customHeight="1">
      <c r="S339" s="44"/>
    </row>
    <row r="340" spans="19:19" ht="15.75" customHeight="1">
      <c r="S340" s="44"/>
    </row>
    <row r="341" spans="19:19" ht="15.75" customHeight="1">
      <c r="S341" s="44"/>
    </row>
    <row r="365" spans="1:1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</row>
    <row r="422" spans="1:19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S422" s="72"/>
    </row>
  </sheetData>
  <mergeCells count="13">
    <mergeCell ref="X10:AA10"/>
    <mergeCell ref="AB11:AE11"/>
    <mergeCell ref="AE22:AG22"/>
    <mergeCell ref="B10:E10"/>
    <mergeCell ref="F10:I10"/>
    <mergeCell ref="K10:N10"/>
    <mergeCell ref="O10:R10"/>
    <mergeCell ref="T10:W10"/>
    <mergeCell ref="P5:Q5"/>
    <mergeCell ref="B8:AA8"/>
    <mergeCell ref="B9:I9"/>
    <mergeCell ref="K9:R9"/>
    <mergeCell ref="T9:AA9"/>
  </mergeCells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BE422"/>
  <sheetViews>
    <sheetView showGridLines="0" zoomScale="85" zoomScaleNormal="85" workbookViewId="0"/>
  </sheetViews>
  <sheetFormatPr defaultColWidth="9.140625" defaultRowHeight="15.75" customHeight="1"/>
  <cols>
    <col min="1" max="19" width="7.140625" style="44" customWidth="1"/>
    <col min="20" max="20" width="7.140625" style="71" customWidth="1"/>
    <col min="21" max="38" width="7.140625" style="44" customWidth="1"/>
    <col min="39" max="39" width="11.140625" style="44" customWidth="1"/>
    <col min="40" max="57" width="7.140625" style="44" customWidth="1"/>
    <col min="58" max="58" width="11.140625" style="44" customWidth="1"/>
    <col min="59" max="69" width="7.140625" style="44" customWidth="1"/>
    <col min="70" max="70" width="11.140625" style="44" customWidth="1"/>
    <col min="71" max="16384" width="9.140625" style="44"/>
  </cols>
  <sheetData>
    <row r="1" spans="1:57" ht="15.75" customHeight="1">
      <c r="A1" s="41"/>
      <c r="B1" s="41"/>
      <c r="D1" s="41"/>
      <c r="E1" s="41"/>
      <c r="F1" s="41"/>
      <c r="G1" s="41"/>
      <c r="H1" s="41"/>
      <c r="I1" s="41"/>
      <c r="J1" s="41"/>
      <c r="K1" s="41"/>
      <c r="M1" s="41"/>
      <c r="N1" s="41"/>
      <c r="O1" s="41"/>
      <c r="P1" s="41"/>
      <c r="Q1" s="41"/>
      <c r="R1" s="41"/>
      <c r="S1" s="41"/>
      <c r="T1" s="41"/>
      <c r="U1" s="41"/>
      <c r="W1" s="42"/>
      <c r="X1" s="42"/>
      <c r="Y1" s="43"/>
      <c r="AB1" s="41"/>
      <c r="AK1" s="41"/>
      <c r="AU1" s="41"/>
      <c r="BD1" s="41"/>
    </row>
    <row r="2" spans="1:57" ht="15.75" customHeight="1">
      <c r="A2" s="46"/>
      <c r="B2" s="42"/>
      <c r="D2" s="42"/>
      <c r="E2" s="42"/>
      <c r="F2" s="42"/>
      <c r="G2" s="42"/>
      <c r="H2" s="42"/>
      <c r="I2" s="42"/>
      <c r="J2" s="42"/>
      <c r="K2" s="42"/>
      <c r="M2" s="42"/>
      <c r="N2" s="42"/>
      <c r="O2" s="42" t="s">
        <v>5</v>
      </c>
      <c r="P2" s="42"/>
      <c r="Q2" s="46" t="str">
        <f>'Project Details'!$F$11</f>
        <v>Luton Borough Council</v>
      </c>
      <c r="R2" s="42"/>
      <c r="S2" s="42"/>
      <c r="T2" s="42"/>
      <c r="U2" s="42"/>
      <c r="W2" s="47"/>
      <c r="X2" s="47"/>
      <c r="Y2" s="48"/>
      <c r="AB2" s="42"/>
      <c r="AK2" s="42"/>
      <c r="AU2" s="42"/>
      <c r="BD2" s="42"/>
    </row>
    <row r="3" spans="1:57" ht="15.75" customHeight="1">
      <c r="A3" s="42"/>
      <c r="B3" s="42"/>
      <c r="D3" s="42"/>
      <c r="E3" s="42"/>
      <c r="F3" s="42"/>
      <c r="G3" s="42"/>
      <c r="H3" s="42"/>
      <c r="I3" s="42"/>
      <c r="J3" s="42"/>
      <c r="K3" s="42"/>
      <c r="M3" s="42"/>
      <c r="N3" s="42"/>
      <c r="O3" s="42" t="s">
        <v>28</v>
      </c>
      <c r="P3" s="42"/>
      <c r="Q3" s="42" t="str">
        <f>'Project Details'!$F$9&amp;" "&amp;'Project Details'!$F$10</f>
        <v>1335-WTR Luton 7 Stations</v>
      </c>
      <c r="R3" s="42"/>
      <c r="S3" s="42"/>
      <c r="T3" s="42"/>
      <c r="U3" s="42"/>
      <c r="W3" s="47"/>
      <c r="X3" s="47"/>
      <c r="Y3" s="48"/>
      <c r="AB3" s="42"/>
      <c r="AK3" s="42"/>
      <c r="AU3" s="42"/>
      <c r="BD3" s="42"/>
    </row>
    <row r="4" spans="1:57" ht="15.75" customHeight="1">
      <c r="A4" s="42"/>
      <c r="B4" s="42"/>
      <c r="D4" s="42"/>
      <c r="E4" s="42"/>
      <c r="F4" s="42"/>
      <c r="G4" s="42"/>
      <c r="H4" s="42"/>
      <c r="I4" s="42"/>
      <c r="J4" s="42"/>
      <c r="K4" s="42"/>
      <c r="M4" s="42"/>
      <c r="N4" s="42"/>
      <c r="O4" s="42" t="s">
        <v>29</v>
      </c>
      <c r="P4" s="42"/>
      <c r="Q4" s="42" t="s">
        <v>19</v>
      </c>
      <c r="R4" s="42"/>
      <c r="S4" s="42"/>
      <c r="T4" s="42"/>
      <c r="U4" s="42"/>
      <c r="W4" s="47"/>
      <c r="X4" s="47"/>
      <c r="Y4" s="48"/>
      <c r="AB4" s="42"/>
      <c r="AK4" s="42"/>
      <c r="AU4" s="42"/>
      <c r="BD4" s="42"/>
    </row>
    <row r="5" spans="1:57" ht="15.75" customHeight="1">
      <c r="A5" s="115"/>
      <c r="B5" s="42"/>
      <c r="D5" s="42"/>
      <c r="E5" s="42"/>
      <c r="F5" s="42"/>
      <c r="G5" s="42"/>
      <c r="H5" s="42"/>
      <c r="I5" s="42"/>
      <c r="J5" s="42"/>
      <c r="K5" s="42"/>
      <c r="M5" s="42"/>
      <c r="N5" s="42"/>
      <c r="O5" s="42" t="s">
        <v>30</v>
      </c>
      <c r="P5" s="42"/>
      <c r="Q5" s="145">
        <v>43431</v>
      </c>
      <c r="R5" s="145"/>
      <c r="S5" s="145"/>
      <c r="T5" s="42"/>
      <c r="U5" s="42"/>
      <c r="W5" s="47"/>
      <c r="X5" s="47"/>
      <c r="Y5" s="48"/>
    </row>
    <row r="6" spans="1:57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1"/>
      <c r="AB6" s="42"/>
      <c r="AK6" s="42"/>
      <c r="AU6" s="42"/>
      <c r="BD6" s="42"/>
    </row>
    <row r="8" spans="1:57" ht="15.75" customHeight="1">
      <c r="A8" s="51"/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8"/>
    </row>
    <row r="9" spans="1:57" ht="15.75" customHeight="1">
      <c r="A9" s="51"/>
      <c r="B9" s="154" t="s">
        <v>43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6"/>
      <c r="T9" s="51"/>
      <c r="U9" s="154" t="s">
        <v>44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6"/>
      <c r="AM9" s="51"/>
      <c r="AN9" s="154" t="s">
        <v>45</v>
      </c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6"/>
    </row>
    <row r="10" spans="1:57" ht="15.75" customHeight="1">
      <c r="A10" s="101"/>
      <c r="B10" s="157" t="s">
        <v>46</v>
      </c>
      <c r="C10" s="158"/>
      <c r="D10" s="158"/>
      <c r="E10" s="158"/>
      <c r="F10" s="158"/>
      <c r="G10" s="158"/>
      <c r="H10" s="158"/>
      <c r="I10" s="158"/>
      <c r="J10" s="159"/>
      <c r="K10" s="157" t="s">
        <v>47</v>
      </c>
      <c r="L10" s="158"/>
      <c r="M10" s="158"/>
      <c r="N10" s="158"/>
      <c r="O10" s="158"/>
      <c r="P10" s="158"/>
      <c r="Q10" s="158"/>
      <c r="R10" s="158"/>
      <c r="S10" s="159"/>
      <c r="T10" s="51"/>
      <c r="U10" s="146" t="s">
        <v>46</v>
      </c>
      <c r="V10" s="147"/>
      <c r="W10" s="147"/>
      <c r="X10" s="147"/>
      <c r="Y10" s="147"/>
      <c r="Z10" s="147"/>
      <c r="AA10" s="147"/>
      <c r="AB10" s="147"/>
      <c r="AC10" s="148"/>
      <c r="AD10" s="146" t="s">
        <v>47</v>
      </c>
      <c r="AE10" s="147"/>
      <c r="AF10" s="147"/>
      <c r="AG10" s="147"/>
      <c r="AH10" s="147"/>
      <c r="AI10" s="147"/>
      <c r="AJ10" s="147"/>
      <c r="AK10" s="147"/>
      <c r="AL10" s="148"/>
      <c r="AM10" s="51"/>
      <c r="AN10" s="146" t="s">
        <v>46</v>
      </c>
      <c r="AO10" s="147"/>
      <c r="AP10" s="147"/>
      <c r="AQ10" s="147"/>
      <c r="AR10" s="147"/>
      <c r="AS10" s="147"/>
      <c r="AT10" s="147"/>
      <c r="AU10" s="147"/>
      <c r="AV10" s="148"/>
      <c r="AW10" s="146" t="s">
        <v>47</v>
      </c>
      <c r="AX10" s="147"/>
      <c r="AY10" s="147"/>
      <c r="AZ10" s="147"/>
      <c r="BA10" s="147"/>
      <c r="BB10" s="147"/>
      <c r="BC10" s="147"/>
      <c r="BD10" s="147"/>
      <c r="BE10" s="148"/>
    </row>
    <row r="11" spans="1:57" s="73" customFormat="1" ht="15.75" customHeight="1"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2" t="s">
        <v>37</v>
      </c>
      <c r="I11" s="75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2" t="s">
        <v>37</v>
      </c>
      <c r="R11" s="75" t="s">
        <v>38</v>
      </c>
      <c r="S11" s="76" t="s">
        <v>39</v>
      </c>
      <c r="U11" s="74" t="s">
        <v>48</v>
      </c>
      <c r="V11" s="2" t="s">
        <v>49</v>
      </c>
      <c r="W11" s="2" t="s">
        <v>50</v>
      </c>
      <c r="X11" s="2" t="s">
        <v>51</v>
      </c>
      <c r="Y11" s="2" t="s">
        <v>52</v>
      </c>
      <c r="Z11" s="2" t="s">
        <v>36</v>
      </c>
      <c r="AA11" s="75" t="s">
        <v>37</v>
      </c>
      <c r="AB11" s="75" t="s">
        <v>38</v>
      </c>
      <c r="AC11" s="76" t="s">
        <v>39</v>
      </c>
      <c r="AD11" s="74" t="s">
        <v>48</v>
      </c>
      <c r="AE11" s="2" t="s">
        <v>49</v>
      </c>
      <c r="AF11" s="2" t="s">
        <v>50</v>
      </c>
      <c r="AG11" s="2" t="s">
        <v>51</v>
      </c>
      <c r="AH11" s="2" t="s">
        <v>52</v>
      </c>
      <c r="AI11" s="2" t="s">
        <v>36</v>
      </c>
      <c r="AJ11" s="75" t="s">
        <v>37</v>
      </c>
      <c r="AK11" s="75" t="s">
        <v>38</v>
      </c>
      <c r="AL11" s="76" t="s">
        <v>39</v>
      </c>
      <c r="AN11" s="74" t="s">
        <v>48</v>
      </c>
      <c r="AO11" s="2" t="s">
        <v>49</v>
      </c>
      <c r="AP11" s="2" t="s">
        <v>50</v>
      </c>
      <c r="AQ11" s="2" t="s">
        <v>51</v>
      </c>
      <c r="AR11" s="2" t="s">
        <v>52</v>
      </c>
      <c r="AS11" s="2" t="s">
        <v>36</v>
      </c>
      <c r="AT11" s="75" t="s">
        <v>37</v>
      </c>
      <c r="AU11" s="75" t="s">
        <v>38</v>
      </c>
      <c r="AV11" s="76" t="s">
        <v>39</v>
      </c>
      <c r="AW11" s="74" t="s">
        <v>48</v>
      </c>
      <c r="AX11" s="2" t="s">
        <v>49</v>
      </c>
      <c r="AY11" s="2" t="s">
        <v>50</v>
      </c>
      <c r="AZ11" s="2" t="s">
        <v>51</v>
      </c>
      <c r="BA11" s="2" t="s">
        <v>52</v>
      </c>
      <c r="BB11" s="2" t="s">
        <v>36</v>
      </c>
      <c r="BC11" s="75" t="s">
        <v>37</v>
      </c>
      <c r="BD11" s="75" t="s">
        <v>38</v>
      </c>
      <c r="BE11" s="76" t="s">
        <v>39</v>
      </c>
    </row>
    <row r="12" spans="1:57" ht="15.75" customHeight="1">
      <c r="A12" s="57">
        <v>0.22916666666666699</v>
      </c>
      <c r="B12" s="102">
        <v>9</v>
      </c>
      <c r="C12" s="103">
        <v>7</v>
      </c>
      <c r="D12" s="103">
        <v>0</v>
      </c>
      <c r="E12" s="103">
        <v>0</v>
      </c>
      <c r="F12" s="103">
        <v>0</v>
      </c>
      <c r="G12" s="103">
        <v>3</v>
      </c>
      <c r="H12" s="103">
        <v>9</v>
      </c>
      <c r="I12" s="103">
        <v>6</v>
      </c>
      <c r="J12" s="104">
        <f t="shared" ref="J12:J37" si="0">SUM(B12:I12)</f>
        <v>34</v>
      </c>
      <c r="K12" s="102">
        <v>5</v>
      </c>
      <c r="L12" s="103">
        <v>7</v>
      </c>
      <c r="M12" s="103">
        <v>0</v>
      </c>
      <c r="N12" s="103">
        <v>0</v>
      </c>
      <c r="O12" s="103">
        <v>0</v>
      </c>
      <c r="P12" s="103">
        <v>0</v>
      </c>
      <c r="Q12" s="103">
        <v>1</v>
      </c>
      <c r="R12" s="103">
        <v>0</v>
      </c>
      <c r="S12" s="104">
        <f t="shared" ref="S12:S37" si="1">SUM(K12:R12)</f>
        <v>13</v>
      </c>
      <c r="T12" s="51"/>
      <c r="U12" s="102">
        <v>18</v>
      </c>
      <c r="V12" s="103">
        <v>0</v>
      </c>
      <c r="W12" s="103">
        <v>3</v>
      </c>
      <c r="X12" s="103">
        <v>0</v>
      </c>
      <c r="Y12" s="103">
        <v>0</v>
      </c>
      <c r="Z12" s="103">
        <v>0</v>
      </c>
      <c r="AA12" s="103">
        <v>1</v>
      </c>
      <c r="AB12" s="103">
        <v>4</v>
      </c>
      <c r="AC12" s="104">
        <f t="shared" ref="AC12:AC37" si="2">SUM(U12:AB12)</f>
        <v>26</v>
      </c>
      <c r="AD12" s="102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4">
        <f t="shared" ref="AL12:AL37" si="3">SUM(AD12:AK12)</f>
        <v>0</v>
      </c>
      <c r="AM12" s="51"/>
      <c r="AN12" s="102">
        <v>9</v>
      </c>
      <c r="AO12" s="103">
        <v>0</v>
      </c>
      <c r="AP12" s="103">
        <v>1</v>
      </c>
      <c r="AQ12" s="103">
        <v>0</v>
      </c>
      <c r="AR12" s="103">
        <v>0</v>
      </c>
      <c r="AS12" s="103">
        <v>0</v>
      </c>
      <c r="AT12" s="103">
        <v>3</v>
      </c>
      <c r="AU12" s="103">
        <v>0</v>
      </c>
      <c r="AV12" s="104">
        <f t="shared" ref="AV12:AV37" si="4">SUM(AN12:AU12)</f>
        <v>13</v>
      </c>
      <c r="AW12" s="102">
        <v>0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0</v>
      </c>
      <c r="BE12" s="104">
        <f t="shared" ref="BE12:BE37" si="5">SUM(AW12:BD12)</f>
        <v>0</v>
      </c>
    </row>
    <row r="13" spans="1:57" ht="15.75" customHeight="1">
      <c r="A13" s="58">
        <f t="shared" ref="A13:A18" si="6">A12+"00:15"</f>
        <v>0.23958333333333365</v>
      </c>
      <c r="B13" s="105">
        <v>17</v>
      </c>
      <c r="C13" s="106">
        <v>7</v>
      </c>
      <c r="D13" s="106">
        <v>1</v>
      </c>
      <c r="E13" s="106">
        <v>0</v>
      </c>
      <c r="F13" s="106">
        <v>0</v>
      </c>
      <c r="G13" s="106">
        <v>3</v>
      </c>
      <c r="H13" s="106">
        <v>1</v>
      </c>
      <c r="I13" s="106">
        <v>16</v>
      </c>
      <c r="J13" s="107">
        <f t="shared" si="0"/>
        <v>45</v>
      </c>
      <c r="K13" s="105">
        <v>17</v>
      </c>
      <c r="L13" s="106">
        <v>4</v>
      </c>
      <c r="M13" s="106">
        <v>1</v>
      </c>
      <c r="N13" s="106">
        <v>0</v>
      </c>
      <c r="O13" s="106">
        <v>0</v>
      </c>
      <c r="P13" s="106">
        <v>0</v>
      </c>
      <c r="Q13" s="106">
        <v>0</v>
      </c>
      <c r="R13" s="106">
        <v>1</v>
      </c>
      <c r="S13" s="107">
        <f t="shared" si="1"/>
        <v>23</v>
      </c>
      <c r="T13" s="51"/>
      <c r="U13" s="105">
        <v>24</v>
      </c>
      <c r="V13" s="106">
        <v>0</v>
      </c>
      <c r="W13" s="106">
        <v>2</v>
      </c>
      <c r="X13" s="106">
        <v>0</v>
      </c>
      <c r="Y13" s="106">
        <v>0</v>
      </c>
      <c r="Z13" s="106">
        <v>0</v>
      </c>
      <c r="AA13" s="106">
        <v>0</v>
      </c>
      <c r="AB13" s="106">
        <v>3</v>
      </c>
      <c r="AC13" s="107">
        <f t="shared" si="2"/>
        <v>29</v>
      </c>
      <c r="AD13" s="105">
        <v>1</v>
      </c>
      <c r="AE13" s="106">
        <v>0</v>
      </c>
      <c r="AF13" s="106">
        <v>0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7">
        <f t="shared" si="3"/>
        <v>1</v>
      </c>
      <c r="AM13" s="51"/>
      <c r="AN13" s="105">
        <v>12</v>
      </c>
      <c r="AO13" s="106">
        <v>0</v>
      </c>
      <c r="AP13" s="106">
        <v>1</v>
      </c>
      <c r="AQ13" s="106">
        <v>0</v>
      </c>
      <c r="AR13" s="106">
        <v>0</v>
      </c>
      <c r="AS13" s="106">
        <v>0</v>
      </c>
      <c r="AT13" s="106">
        <v>1</v>
      </c>
      <c r="AU13" s="106">
        <v>0</v>
      </c>
      <c r="AV13" s="107">
        <f t="shared" si="4"/>
        <v>14</v>
      </c>
      <c r="AW13" s="105">
        <v>3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106">
        <v>0</v>
      </c>
      <c r="BD13" s="106">
        <v>0</v>
      </c>
      <c r="BE13" s="107">
        <f t="shared" si="5"/>
        <v>3</v>
      </c>
    </row>
    <row r="14" spans="1:57" ht="15.75" customHeight="1">
      <c r="A14" s="62" t="s">
        <v>40</v>
      </c>
      <c r="B14" s="62">
        <f t="shared" ref="B14:I14" si="7">SUM(B12:B13)</f>
        <v>26</v>
      </c>
      <c r="C14" s="108">
        <f t="shared" si="7"/>
        <v>14</v>
      </c>
      <c r="D14" s="108">
        <f t="shared" si="7"/>
        <v>1</v>
      </c>
      <c r="E14" s="108">
        <f t="shared" si="7"/>
        <v>0</v>
      </c>
      <c r="F14" s="108">
        <f t="shared" si="7"/>
        <v>0</v>
      </c>
      <c r="G14" s="108">
        <f t="shared" si="7"/>
        <v>6</v>
      </c>
      <c r="H14" s="108">
        <f t="shared" si="7"/>
        <v>10</v>
      </c>
      <c r="I14" s="108">
        <f t="shared" si="7"/>
        <v>22</v>
      </c>
      <c r="J14" s="69">
        <f t="shared" si="0"/>
        <v>79</v>
      </c>
      <c r="K14" s="62">
        <f t="shared" ref="K14:R14" si="8">SUM(K12:K13)</f>
        <v>22</v>
      </c>
      <c r="L14" s="108">
        <f t="shared" si="8"/>
        <v>11</v>
      </c>
      <c r="M14" s="108">
        <f t="shared" si="8"/>
        <v>1</v>
      </c>
      <c r="N14" s="108">
        <f t="shared" si="8"/>
        <v>0</v>
      </c>
      <c r="O14" s="108">
        <f t="shared" si="8"/>
        <v>0</v>
      </c>
      <c r="P14" s="108">
        <f t="shared" si="8"/>
        <v>0</v>
      </c>
      <c r="Q14" s="108">
        <f t="shared" si="8"/>
        <v>1</v>
      </c>
      <c r="R14" s="108">
        <f t="shared" si="8"/>
        <v>1</v>
      </c>
      <c r="S14" s="69">
        <f t="shared" si="1"/>
        <v>36</v>
      </c>
      <c r="T14" s="51"/>
      <c r="U14" s="62">
        <f t="shared" ref="U14:AB14" si="9">SUM(U12:U13)</f>
        <v>42</v>
      </c>
      <c r="V14" s="108">
        <f t="shared" si="9"/>
        <v>0</v>
      </c>
      <c r="W14" s="108">
        <f t="shared" si="9"/>
        <v>5</v>
      </c>
      <c r="X14" s="108">
        <f t="shared" si="9"/>
        <v>0</v>
      </c>
      <c r="Y14" s="108">
        <f t="shared" si="9"/>
        <v>0</v>
      </c>
      <c r="Z14" s="108">
        <f t="shared" si="9"/>
        <v>0</v>
      </c>
      <c r="AA14" s="108">
        <f t="shared" si="9"/>
        <v>1</v>
      </c>
      <c r="AB14" s="108">
        <f t="shared" si="9"/>
        <v>7</v>
      </c>
      <c r="AC14" s="69">
        <f t="shared" si="2"/>
        <v>55</v>
      </c>
      <c r="AD14" s="62">
        <f t="shared" ref="AD14:AK14" si="10">SUM(AD12:AD13)</f>
        <v>1</v>
      </c>
      <c r="AE14" s="108">
        <f t="shared" si="10"/>
        <v>0</v>
      </c>
      <c r="AF14" s="108">
        <f t="shared" si="10"/>
        <v>0</v>
      </c>
      <c r="AG14" s="108">
        <f t="shared" si="10"/>
        <v>0</v>
      </c>
      <c r="AH14" s="108">
        <f t="shared" si="10"/>
        <v>0</v>
      </c>
      <c r="AI14" s="108">
        <f t="shared" si="10"/>
        <v>0</v>
      </c>
      <c r="AJ14" s="108">
        <f t="shared" si="10"/>
        <v>0</v>
      </c>
      <c r="AK14" s="108">
        <f t="shared" si="10"/>
        <v>0</v>
      </c>
      <c r="AL14" s="69">
        <f t="shared" si="3"/>
        <v>1</v>
      </c>
      <c r="AM14" s="51"/>
      <c r="AN14" s="62">
        <f t="shared" ref="AN14:AU14" si="11">SUM(AN12:AN13)</f>
        <v>21</v>
      </c>
      <c r="AO14" s="108">
        <f t="shared" si="11"/>
        <v>0</v>
      </c>
      <c r="AP14" s="108">
        <f t="shared" si="11"/>
        <v>2</v>
      </c>
      <c r="AQ14" s="108">
        <f t="shared" si="11"/>
        <v>0</v>
      </c>
      <c r="AR14" s="108">
        <f t="shared" si="11"/>
        <v>0</v>
      </c>
      <c r="AS14" s="108">
        <f t="shared" si="11"/>
        <v>0</v>
      </c>
      <c r="AT14" s="108">
        <f t="shared" si="11"/>
        <v>4</v>
      </c>
      <c r="AU14" s="108">
        <f t="shared" si="11"/>
        <v>0</v>
      </c>
      <c r="AV14" s="69">
        <f t="shared" si="4"/>
        <v>27</v>
      </c>
      <c r="AW14" s="62">
        <f t="shared" ref="AW14:BD14" si="12">SUM(AW12:AW13)</f>
        <v>3</v>
      </c>
      <c r="AX14" s="108">
        <f t="shared" si="12"/>
        <v>0</v>
      </c>
      <c r="AY14" s="108">
        <f t="shared" si="12"/>
        <v>0</v>
      </c>
      <c r="AZ14" s="108">
        <f t="shared" si="12"/>
        <v>0</v>
      </c>
      <c r="BA14" s="108">
        <f t="shared" si="12"/>
        <v>0</v>
      </c>
      <c r="BB14" s="108">
        <f t="shared" si="12"/>
        <v>0</v>
      </c>
      <c r="BC14" s="108">
        <f t="shared" si="12"/>
        <v>0</v>
      </c>
      <c r="BD14" s="108">
        <f t="shared" si="12"/>
        <v>0</v>
      </c>
      <c r="BE14" s="69">
        <f t="shared" si="5"/>
        <v>3</v>
      </c>
    </row>
    <row r="15" spans="1:57" ht="15.75" customHeight="1">
      <c r="A15" s="58">
        <f>A13+"00:15"</f>
        <v>0.25000000000000033</v>
      </c>
      <c r="B15" s="102">
        <v>25</v>
      </c>
      <c r="C15" s="103">
        <v>12</v>
      </c>
      <c r="D15" s="103">
        <v>0</v>
      </c>
      <c r="E15" s="103">
        <v>0</v>
      </c>
      <c r="F15" s="103">
        <v>0</v>
      </c>
      <c r="G15" s="103">
        <v>5</v>
      </c>
      <c r="H15" s="103">
        <v>8</v>
      </c>
      <c r="I15" s="103">
        <v>25</v>
      </c>
      <c r="J15" s="104">
        <f t="shared" si="0"/>
        <v>75</v>
      </c>
      <c r="K15" s="102">
        <v>27</v>
      </c>
      <c r="L15" s="103">
        <v>12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4">
        <f t="shared" si="1"/>
        <v>39</v>
      </c>
      <c r="T15" s="51"/>
      <c r="U15" s="102">
        <v>61</v>
      </c>
      <c r="V15" s="103">
        <v>0</v>
      </c>
      <c r="W15" s="103">
        <v>2</v>
      </c>
      <c r="X15" s="103">
        <v>0</v>
      </c>
      <c r="Y15" s="103">
        <v>0</v>
      </c>
      <c r="Z15" s="103">
        <v>0</v>
      </c>
      <c r="AA15" s="103">
        <v>0</v>
      </c>
      <c r="AB15" s="103">
        <v>8</v>
      </c>
      <c r="AC15" s="104">
        <f t="shared" si="2"/>
        <v>71</v>
      </c>
      <c r="AD15" s="102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4">
        <f t="shared" si="3"/>
        <v>0</v>
      </c>
      <c r="AM15" s="51"/>
      <c r="AN15" s="102">
        <v>23</v>
      </c>
      <c r="AO15" s="103">
        <v>0</v>
      </c>
      <c r="AP15" s="103">
        <v>1</v>
      </c>
      <c r="AQ15" s="103">
        <v>0</v>
      </c>
      <c r="AR15" s="103">
        <v>0</v>
      </c>
      <c r="AS15" s="103">
        <v>1</v>
      </c>
      <c r="AT15" s="103">
        <v>1</v>
      </c>
      <c r="AU15" s="103">
        <v>0</v>
      </c>
      <c r="AV15" s="104">
        <f t="shared" si="4"/>
        <v>26</v>
      </c>
      <c r="AW15" s="102">
        <v>7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3">
        <v>0</v>
      </c>
      <c r="BD15" s="103">
        <v>0</v>
      </c>
      <c r="BE15" s="104">
        <f t="shared" si="5"/>
        <v>7</v>
      </c>
    </row>
    <row r="16" spans="1:57" ht="15.75" customHeight="1">
      <c r="A16" s="58">
        <f t="shared" si="6"/>
        <v>0.26041666666666702</v>
      </c>
      <c r="B16" s="105">
        <v>17</v>
      </c>
      <c r="C16" s="106">
        <v>5</v>
      </c>
      <c r="D16" s="106">
        <v>0</v>
      </c>
      <c r="E16" s="106">
        <v>0</v>
      </c>
      <c r="F16" s="106">
        <v>0</v>
      </c>
      <c r="G16" s="106">
        <v>1</v>
      </c>
      <c r="H16" s="106">
        <v>7</v>
      </c>
      <c r="I16" s="106">
        <v>10</v>
      </c>
      <c r="J16" s="107">
        <f t="shared" si="0"/>
        <v>40</v>
      </c>
      <c r="K16" s="105">
        <v>18</v>
      </c>
      <c r="L16" s="106">
        <v>4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1</v>
      </c>
      <c r="S16" s="107">
        <f t="shared" si="1"/>
        <v>23</v>
      </c>
      <c r="T16" s="51"/>
      <c r="U16" s="105">
        <v>25</v>
      </c>
      <c r="V16" s="106">
        <v>0</v>
      </c>
      <c r="W16" s="106">
        <v>0</v>
      </c>
      <c r="X16" s="106">
        <v>0</v>
      </c>
      <c r="Y16" s="106">
        <v>0</v>
      </c>
      <c r="Z16" s="106">
        <v>0</v>
      </c>
      <c r="AA16" s="106">
        <v>1</v>
      </c>
      <c r="AB16" s="106">
        <v>2</v>
      </c>
      <c r="AC16" s="107">
        <f t="shared" si="2"/>
        <v>28</v>
      </c>
      <c r="AD16" s="105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6">
        <v>2</v>
      </c>
      <c r="AL16" s="107">
        <f t="shared" si="3"/>
        <v>2</v>
      </c>
      <c r="AM16" s="51"/>
      <c r="AN16" s="105">
        <v>12</v>
      </c>
      <c r="AO16" s="106">
        <v>0</v>
      </c>
      <c r="AP16" s="106">
        <v>1</v>
      </c>
      <c r="AQ16" s="106">
        <v>1</v>
      </c>
      <c r="AR16" s="106">
        <v>0</v>
      </c>
      <c r="AS16" s="106">
        <v>1</v>
      </c>
      <c r="AT16" s="106">
        <v>4</v>
      </c>
      <c r="AU16" s="106">
        <v>0</v>
      </c>
      <c r="AV16" s="107">
        <f t="shared" si="4"/>
        <v>19</v>
      </c>
      <c r="AW16" s="105">
        <v>6</v>
      </c>
      <c r="AX16" s="106">
        <v>0</v>
      </c>
      <c r="AY16" s="106">
        <v>0</v>
      </c>
      <c r="AZ16" s="106">
        <v>1</v>
      </c>
      <c r="BA16" s="106">
        <v>0</v>
      </c>
      <c r="BB16" s="106">
        <v>1</v>
      </c>
      <c r="BC16" s="106">
        <v>0</v>
      </c>
      <c r="BD16" s="106">
        <v>0</v>
      </c>
      <c r="BE16" s="107">
        <f t="shared" si="5"/>
        <v>8</v>
      </c>
    </row>
    <row r="17" spans="1:57" ht="15.75" customHeight="1">
      <c r="A17" s="58">
        <f t="shared" si="6"/>
        <v>0.2708333333333337</v>
      </c>
      <c r="B17" s="105">
        <v>43</v>
      </c>
      <c r="C17" s="106">
        <v>22</v>
      </c>
      <c r="D17" s="106">
        <v>3</v>
      </c>
      <c r="E17" s="106">
        <v>0</v>
      </c>
      <c r="F17" s="106">
        <v>0</v>
      </c>
      <c r="G17" s="106">
        <v>4</v>
      </c>
      <c r="H17" s="106">
        <v>15</v>
      </c>
      <c r="I17" s="106">
        <v>19</v>
      </c>
      <c r="J17" s="107">
        <f t="shared" si="0"/>
        <v>106</v>
      </c>
      <c r="K17" s="105">
        <v>33</v>
      </c>
      <c r="L17" s="106">
        <v>17</v>
      </c>
      <c r="M17" s="106">
        <v>2</v>
      </c>
      <c r="N17" s="106">
        <v>0</v>
      </c>
      <c r="O17" s="106">
        <v>0</v>
      </c>
      <c r="P17" s="106">
        <v>0</v>
      </c>
      <c r="Q17" s="106">
        <v>0</v>
      </c>
      <c r="R17" s="106">
        <v>1</v>
      </c>
      <c r="S17" s="107">
        <f t="shared" si="1"/>
        <v>53</v>
      </c>
      <c r="T17" s="51"/>
      <c r="U17" s="105">
        <v>84</v>
      </c>
      <c r="V17" s="106">
        <v>0</v>
      </c>
      <c r="W17" s="106">
        <v>0</v>
      </c>
      <c r="X17" s="106">
        <v>0</v>
      </c>
      <c r="Y17" s="106">
        <v>0</v>
      </c>
      <c r="Z17" s="106">
        <v>0</v>
      </c>
      <c r="AA17" s="106">
        <v>1</v>
      </c>
      <c r="AB17" s="106">
        <v>10</v>
      </c>
      <c r="AC17" s="107">
        <f t="shared" si="2"/>
        <v>95</v>
      </c>
      <c r="AD17" s="105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6">
        <v>0</v>
      </c>
      <c r="AL17" s="107">
        <f t="shared" si="3"/>
        <v>0</v>
      </c>
      <c r="AM17" s="51"/>
      <c r="AN17" s="105">
        <v>40</v>
      </c>
      <c r="AO17" s="106">
        <v>0</v>
      </c>
      <c r="AP17" s="106">
        <v>0</v>
      </c>
      <c r="AQ17" s="106">
        <v>0</v>
      </c>
      <c r="AR17" s="106">
        <v>0</v>
      </c>
      <c r="AS17" s="106">
        <v>1</v>
      </c>
      <c r="AT17" s="106">
        <v>6</v>
      </c>
      <c r="AU17" s="106">
        <v>1</v>
      </c>
      <c r="AV17" s="107">
        <f t="shared" si="4"/>
        <v>48</v>
      </c>
      <c r="AW17" s="105">
        <v>5</v>
      </c>
      <c r="AX17" s="106">
        <v>0</v>
      </c>
      <c r="AY17" s="106">
        <v>0</v>
      </c>
      <c r="AZ17" s="106">
        <v>0</v>
      </c>
      <c r="BA17" s="106">
        <v>0</v>
      </c>
      <c r="BB17" s="106">
        <v>0</v>
      </c>
      <c r="BC17" s="106">
        <v>0</v>
      </c>
      <c r="BD17" s="106">
        <v>2</v>
      </c>
      <c r="BE17" s="107">
        <f t="shared" si="5"/>
        <v>7</v>
      </c>
    </row>
    <row r="18" spans="1:57" ht="15.75" customHeight="1">
      <c r="A18" s="58">
        <f t="shared" si="6"/>
        <v>0.28125000000000039</v>
      </c>
      <c r="B18" s="109">
        <v>55</v>
      </c>
      <c r="C18" s="110">
        <v>14</v>
      </c>
      <c r="D18" s="110">
        <v>2</v>
      </c>
      <c r="E18" s="110">
        <v>0</v>
      </c>
      <c r="F18" s="110">
        <v>0</v>
      </c>
      <c r="G18" s="110">
        <v>7</v>
      </c>
      <c r="H18" s="110">
        <v>14</v>
      </c>
      <c r="I18" s="110">
        <v>26</v>
      </c>
      <c r="J18" s="111">
        <f t="shared" si="0"/>
        <v>118</v>
      </c>
      <c r="K18" s="109">
        <v>55</v>
      </c>
      <c r="L18" s="110">
        <v>15</v>
      </c>
      <c r="M18" s="110">
        <v>2</v>
      </c>
      <c r="N18" s="110">
        <v>0</v>
      </c>
      <c r="O18" s="110">
        <v>0</v>
      </c>
      <c r="P18" s="110">
        <v>1</v>
      </c>
      <c r="Q18" s="110">
        <v>0</v>
      </c>
      <c r="R18" s="110">
        <v>1</v>
      </c>
      <c r="S18" s="111">
        <f t="shared" si="1"/>
        <v>74</v>
      </c>
      <c r="T18" s="51"/>
      <c r="U18" s="109">
        <v>86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1</v>
      </c>
      <c r="AB18" s="110">
        <v>13</v>
      </c>
      <c r="AC18" s="111">
        <f t="shared" si="2"/>
        <v>100</v>
      </c>
      <c r="AD18" s="109">
        <v>3</v>
      </c>
      <c r="AE18" s="110">
        <v>0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0</v>
      </c>
      <c r="AL18" s="111">
        <f t="shared" si="3"/>
        <v>3</v>
      </c>
      <c r="AM18" s="51"/>
      <c r="AN18" s="109">
        <v>44</v>
      </c>
      <c r="AO18" s="110">
        <v>0</v>
      </c>
      <c r="AP18" s="110">
        <v>0</v>
      </c>
      <c r="AQ18" s="110">
        <v>0</v>
      </c>
      <c r="AR18" s="110">
        <v>0</v>
      </c>
      <c r="AS18" s="110">
        <v>1</v>
      </c>
      <c r="AT18" s="110">
        <v>2</v>
      </c>
      <c r="AU18" s="110">
        <v>0</v>
      </c>
      <c r="AV18" s="111">
        <f t="shared" si="4"/>
        <v>47</v>
      </c>
      <c r="AW18" s="109">
        <v>17</v>
      </c>
      <c r="AX18" s="110">
        <v>0</v>
      </c>
      <c r="AY18" s="110">
        <v>0</v>
      </c>
      <c r="AZ18" s="110">
        <v>0</v>
      </c>
      <c r="BA18" s="110">
        <v>0</v>
      </c>
      <c r="BB18" s="110">
        <v>0</v>
      </c>
      <c r="BC18" s="110">
        <v>0</v>
      </c>
      <c r="BD18" s="110">
        <v>0</v>
      </c>
      <c r="BE18" s="111">
        <f t="shared" si="5"/>
        <v>17</v>
      </c>
    </row>
    <row r="19" spans="1:57" ht="15.75" customHeight="1">
      <c r="A19" s="69" t="s">
        <v>41</v>
      </c>
      <c r="B19" s="62">
        <f t="shared" ref="B19:I19" si="13">SUM(B15:B18)</f>
        <v>140</v>
      </c>
      <c r="C19" s="108">
        <f t="shared" si="13"/>
        <v>53</v>
      </c>
      <c r="D19" s="108">
        <f t="shared" si="13"/>
        <v>5</v>
      </c>
      <c r="E19" s="108">
        <f t="shared" si="13"/>
        <v>0</v>
      </c>
      <c r="F19" s="108">
        <f t="shared" si="13"/>
        <v>0</v>
      </c>
      <c r="G19" s="108">
        <f t="shared" si="13"/>
        <v>17</v>
      </c>
      <c r="H19" s="108">
        <f t="shared" si="13"/>
        <v>44</v>
      </c>
      <c r="I19" s="108">
        <f t="shared" si="13"/>
        <v>80</v>
      </c>
      <c r="J19" s="69">
        <f t="shared" si="0"/>
        <v>339</v>
      </c>
      <c r="K19" s="62">
        <f t="shared" ref="K19:R19" si="14">SUM(K15:K18)</f>
        <v>133</v>
      </c>
      <c r="L19" s="108">
        <f t="shared" si="14"/>
        <v>48</v>
      </c>
      <c r="M19" s="108">
        <f t="shared" si="14"/>
        <v>4</v>
      </c>
      <c r="N19" s="108">
        <f t="shared" si="14"/>
        <v>0</v>
      </c>
      <c r="O19" s="108">
        <f t="shared" si="14"/>
        <v>0</v>
      </c>
      <c r="P19" s="108">
        <f t="shared" si="14"/>
        <v>1</v>
      </c>
      <c r="Q19" s="108">
        <f t="shared" si="14"/>
        <v>0</v>
      </c>
      <c r="R19" s="108">
        <f t="shared" si="14"/>
        <v>3</v>
      </c>
      <c r="S19" s="69">
        <f t="shared" si="1"/>
        <v>189</v>
      </c>
      <c r="T19" s="51"/>
      <c r="U19" s="62">
        <f t="shared" ref="U19:AB19" si="15">SUM(U15:U18)</f>
        <v>256</v>
      </c>
      <c r="V19" s="108">
        <f t="shared" si="15"/>
        <v>0</v>
      </c>
      <c r="W19" s="108">
        <f t="shared" si="15"/>
        <v>2</v>
      </c>
      <c r="X19" s="108">
        <f t="shared" si="15"/>
        <v>0</v>
      </c>
      <c r="Y19" s="108">
        <f t="shared" si="15"/>
        <v>0</v>
      </c>
      <c r="Z19" s="108">
        <f t="shared" si="15"/>
        <v>0</v>
      </c>
      <c r="AA19" s="108">
        <f t="shared" si="15"/>
        <v>3</v>
      </c>
      <c r="AB19" s="108">
        <f t="shared" si="15"/>
        <v>33</v>
      </c>
      <c r="AC19" s="69">
        <f t="shared" si="2"/>
        <v>294</v>
      </c>
      <c r="AD19" s="62">
        <f t="shared" ref="AD19:AK19" si="16">SUM(AD15:AD18)</f>
        <v>3</v>
      </c>
      <c r="AE19" s="108">
        <f t="shared" si="16"/>
        <v>0</v>
      </c>
      <c r="AF19" s="108">
        <f t="shared" si="16"/>
        <v>0</v>
      </c>
      <c r="AG19" s="108">
        <f t="shared" si="16"/>
        <v>0</v>
      </c>
      <c r="AH19" s="108">
        <f t="shared" si="16"/>
        <v>0</v>
      </c>
      <c r="AI19" s="108">
        <f t="shared" si="16"/>
        <v>0</v>
      </c>
      <c r="AJ19" s="108">
        <f t="shared" si="16"/>
        <v>0</v>
      </c>
      <c r="AK19" s="108">
        <f t="shared" si="16"/>
        <v>2</v>
      </c>
      <c r="AL19" s="69">
        <f t="shared" si="3"/>
        <v>5</v>
      </c>
      <c r="AM19" s="51"/>
      <c r="AN19" s="62">
        <f t="shared" ref="AN19:AU19" si="17">SUM(AN15:AN18)</f>
        <v>119</v>
      </c>
      <c r="AO19" s="108">
        <f t="shared" si="17"/>
        <v>0</v>
      </c>
      <c r="AP19" s="108">
        <f t="shared" si="17"/>
        <v>2</v>
      </c>
      <c r="AQ19" s="108">
        <f t="shared" si="17"/>
        <v>1</v>
      </c>
      <c r="AR19" s="108">
        <f t="shared" si="17"/>
        <v>0</v>
      </c>
      <c r="AS19" s="108">
        <f t="shared" si="17"/>
        <v>4</v>
      </c>
      <c r="AT19" s="108">
        <f t="shared" si="17"/>
        <v>13</v>
      </c>
      <c r="AU19" s="108">
        <f t="shared" si="17"/>
        <v>1</v>
      </c>
      <c r="AV19" s="69">
        <f t="shared" si="4"/>
        <v>140</v>
      </c>
      <c r="AW19" s="62">
        <f t="shared" ref="AW19:BD19" si="18">SUM(AW15:AW18)</f>
        <v>35</v>
      </c>
      <c r="AX19" s="108">
        <f t="shared" si="18"/>
        <v>0</v>
      </c>
      <c r="AY19" s="108">
        <f t="shared" si="18"/>
        <v>0</v>
      </c>
      <c r="AZ19" s="108">
        <f t="shared" si="18"/>
        <v>1</v>
      </c>
      <c r="BA19" s="108">
        <f t="shared" si="18"/>
        <v>0</v>
      </c>
      <c r="BB19" s="108">
        <f t="shared" si="18"/>
        <v>1</v>
      </c>
      <c r="BC19" s="108">
        <f t="shared" si="18"/>
        <v>0</v>
      </c>
      <c r="BD19" s="108">
        <f t="shared" si="18"/>
        <v>2</v>
      </c>
      <c r="BE19" s="69">
        <f t="shared" si="5"/>
        <v>39</v>
      </c>
    </row>
    <row r="20" spans="1:57" ht="15.75" customHeight="1">
      <c r="A20" s="58">
        <f>A18+"00:15"</f>
        <v>0.29166666666666707</v>
      </c>
      <c r="B20" s="102">
        <v>50</v>
      </c>
      <c r="C20" s="103">
        <v>18</v>
      </c>
      <c r="D20" s="103">
        <v>1</v>
      </c>
      <c r="E20" s="103">
        <v>0</v>
      </c>
      <c r="F20" s="103">
        <v>0</v>
      </c>
      <c r="G20" s="103">
        <v>3</v>
      </c>
      <c r="H20" s="103">
        <v>15</v>
      </c>
      <c r="I20" s="103">
        <v>18</v>
      </c>
      <c r="J20" s="104">
        <f t="shared" si="0"/>
        <v>105</v>
      </c>
      <c r="K20" s="102">
        <v>47</v>
      </c>
      <c r="L20" s="103">
        <v>18</v>
      </c>
      <c r="M20" s="103">
        <v>1</v>
      </c>
      <c r="N20" s="103">
        <v>0</v>
      </c>
      <c r="O20" s="103">
        <v>0</v>
      </c>
      <c r="P20" s="103">
        <v>0</v>
      </c>
      <c r="Q20" s="103">
        <v>0</v>
      </c>
      <c r="R20" s="103">
        <v>4</v>
      </c>
      <c r="S20" s="104">
        <f t="shared" si="1"/>
        <v>70</v>
      </c>
      <c r="T20" s="51"/>
      <c r="U20" s="102">
        <v>92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1</v>
      </c>
      <c r="AB20" s="103">
        <v>21</v>
      </c>
      <c r="AC20" s="104">
        <f t="shared" si="2"/>
        <v>114</v>
      </c>
      <c r="AD20" s="102">
        <v>3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1</v>
      </c>
      <c r="AL20" s="104">
        <f t="shared" si="3"/>
        <v>4</v>
      </c>
      <c r="AM20" s="51"/>
      <c r="AN20" s="102">
        <v>60</v>
      </c>
      <c r="AO20" s="103">
        <v>0</v>
      </c>
      <c r="AP20" s="103">
        <v>1</v>
      </c>
      <c r="AQ20" s="103">
        <v>0</v>
      </c>
      <c r="AR20" s="103">
        <v>0</v>
      </c>
      <c r="AS20" s="103">
        <v>2</v>
      </c>
      <c r="AT20" s="103">
        <v>12</v>
      </c>
      <c r="AU20" s="103">
        <v>4</v>
      </c>
      <c r="AV20" s="104">
        <f t="shared" si="4"/>
        <v>79</v>
      </c>
      <c r="AW20" s="102">
        <v>14</v>
      </c>
      <c r="AX20" s="103">
        <v>0</v>
      </c>
      <c r="AY20" s="103">
        <v>1</v>
      </c>
      <c r="AZ20" s="103">
        <v>0</v>
      </c>
      <c r="BA20" s="103">
        <v>0</v>
      </c>
      <c r="BB20" s="103">
        <v>0</v>
      </c>
      <c r="BC20" s="103">
        <v>0</v>
      </c>
      <c r="BD20" s="103">
        <v>1</v>
      </c>
      <c r="BE20" s="104">
        <f t="shared" si="5"/>
        <v>16</v>
      </c>
    </row>
    <row r="21" spans="1:57" ht="15.75" customHeight="1">
      <c r="A21" s="58">
        <f t="shared" ref="A21:A23" si="19">A20+"00:15"</f>
        <v>0.30208333333333376</v>
      </c>
      <c r="B21" s="105">
        <v>57</v>
      </c>
      <c r="C21" s="106">
        <v>12</v>
      </c>
      <c r="D21" s="106">
        <v>1</v>
      </c>
      <c r="E21" s="106">
        <v>0</v>
      </c>
      <c r="F21" s="106">
        <v>0</v>
      </c>
      <c r="G21" s="106">
        <v>2</v>
      </c>
      <c r="H21" s="106">
        <v>17</v>
      </c>
      <c r="I21" s="106">
        <v>25</v>
      </c>
      <c r="J21" s="107">
        <f t="shared" si="0"/>
        <v>114</v>
      </c>
      <c r="K21" s="105">
        <v>56</v>
      </c>
      <c r="L21" s="106">
        <v>14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7">
        <f t="shared" si="1"/>
        <v>70</v>
      </c>
      <c r="T21" s="51"/>
      <c r="U21" s="105">
        <v>65</v>
      </c>
      <c r="V21" s="106">
        <v>0</v>
      </c>
      <c r="W21" s="106">
        <v>0</v>
      </c>
      <c r="X21" s="106">
        <v>0</v>
      </c>
      <c r="Y21" s="106">
        <v>0</v>
      </c>
      <c r="Z21" s="106">
        <v>0</v>
      </c>
      <c r="AA21" s="106">
        <v>3</v>
      </c>
      <c r="AB21" s="106">
        <v>17</v>
      </c>
      <c r="AC21" s="107">
        <f t="shared" si="2"/>
        <v>85</v>
      </c>
      <c r="AD21" s="105">
        <v>3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7">
        <f t="shared" si="3"/>
        <v>3</v>
      </c>
      <c r="AM21" s="51"/>
      <c r="AN21" s="105">
        <v>60</v>
      </c>
      <c r="AO21" s="106">
        <v>0</v>
      </c>
      <c r="AP21" s="106">
        <v>2</v>
      </c>
      <c r="AQ21" s="106">
        <v>0</v>
      </c>
      <c r="AR21" s="106">
        <v>0</v>
      </c>
      <c r="AS21" s="106">
        <v>1</v>
      </c>
      <c r="AT21" s="106">
        <v>12</v>
      </c>
      <c r="AU21" s="106">
        <v>5</v>
      </c>
      <c r="AV21" s="107">
        <f t="shared" si="4"/>
        <v>80</v>
      </c>
      <c r="AW21" s="105">
        <v>14</v>
      </c>
      <c r="AX21" s="106">
        <v>1</v>
      </c>
      <c r="AY21" s="106">
        <v>1</v>
      </c>
      <c r="AZ21" s="106">
        <v>0</v>
      </c>
      <c r="BA21" s="106">
        <v>0</v>
      </c>
      <c r="BB21" s="106">
        <v>0</v>
      </c>
      <c r="BC21" s="106">
        <v>2</v>
      </c>
      <c r="BD21" s="106">
        <v>1</v>
      </c>
      <c r="BE21" s="107">
        <f t="shared" si="5"/>
        <v>19</v>
      </c>
    </row>
    <row r="22" spans="1:57" ht="15.75" customHeight="1">
      <c r="A22" s="58">
        <f t="shared" si="19"/>
        <v>0.31250000000000044</v>
      </c>
      <c r="B22" s="105">
        <v>52</v>
      </c>
      <c r="C22" s="106">
        <v>11</v>
      </c>
      <c r="D22" s="106">
        <v>4</v>
      </c>
      <c r="E22" s="106">
        <v>0</v>
      </c>
      <c r="F22" s="106">
        <v>0</v>
      </c>
      <c r="G22" s="106">
        <v>3</v>
      </c>
      <c r="H22" s="106">
        <v>13</v>
      </c>
      <c r="I22" s="106">
        <v>27</v>
      </c>
      <c r="J22" s="107">
        <f t="shared" si="0"/>
        <v>110</v>
      </c>
      <c r="K22" s="105">
        <v>49</v>
      </c>
      <c r="L22" s="106">
        <v>9</v>
      </c>
      <c r="M22" s="106">
        <v>3</v>
      </c>
      <c r="N22" s="106">
        <v>0</v>
      </c>
      <c r="O22" s="106">
        <v>0</v>
      </c>
      <c r="P22" s="106">
        <v>0</v>
      </c>
      <c r="Q22" s="106">
        <v>0</v>
      </c>
      <c r="R22" s="106">
        <v>3</v>
      </c>
      <c r="S22" s="107">
        <f t="shared" si="1"/>
        <v>64</v>
      </c>
      <c r="T22" s="51"/>
      <c r="U22" s="105">
        <v>47</v>
      </c>
      <c r="V22" s="106">
        <v>0</v>
      </c>
      <c r="W22" s="106">
        <v>0</v>
      </c>
      <c r="X22" s="106">
        <v>0</v>
      </c>
      <c r="Y22" s="106">
        <v>0</v>
      </c>
      <c r="Z22" s="106">
        <v>0</v>
      </c>
      <c r="AA22" s="106">
        <v>5</v>
      </c>
      <c r="AB22" s="106">
        <v>15</v>
      </c>
      <c r="AC22" s="107">
        <f t="shared" si="2"/>
        <v>67</v>
      </c>
      <c r="AD22" s="105">
        <v>2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6">
        <v>2</v>
      </c>
      <c r="AL22" s="107">
        <f t="shared" si="3"/>
        <v>4</v>
      </c>
      <c r="AM22" s="51"/>
      <c r="AN22" s="105">
        <v>39</v>
      </c>
      <c r="AO22" s="106">
        <v>0</v>
      </c>
      <c r="AP22" s="106">
        <v>1</v>
      </c>
      <c r="AQ22" s="106">
        <v>0</v>
      </c>
      <c r="AR22" s="106">
        <v>0</v>
      </c>
      <c r="AS22" s="106">
        <v>1</v>
      </c>
      <c r="AT22" s="106">
        <v>8</v>
      </c>
      <c r="AU22" s="106">
        <v>2</v>
      </c>
      <c r="AV22" s="107">
        <f t="shared" si="4"/>
        <v>51</v>
      </c>
      <c r="AW22" s="105">
        <v>6</v>
      </c>
      <c r="AX22" s="106">
        <v>0</v>
      </c>
      <c r="AY22" s="106">
        <v>1</v>
      </c>
      <c r="AZ22" s="106">
        <v>0</v>
      </c>
      <c r="BA22" s="106">
        <v>0</v>
      </c>
      <c r="BB22" s="106">
        <v>0</v>
      </c>
      <c r="BC22" s="106">
        <v>1</v>
      </c>
      <c r="BD22" s="106">
        <v>0</v>
      </c>
      <c r="BE22" s="107">
        <f t="shared" si="5"/>
        <v>8</v>
      </c>
    </row>
    <row r="23" spans="1:57" ht="15.75" customHeight="1">
      <c r="A23" s="58">
        <f t="shared" si="19"/>
        <v>0.32291666666666713</v>
      </c>
      <c r="B23" s="109">
        <v>45</v>
      </c>
      <c r="C23" s="110">
        <v>16</v>
      </c>
      <c r="D23" s="110">
        <v>1</v>
      </c>
      <c r="E23" s="110">
        <v>0</v>
      </c>
      <c r="F23" s="110">
        <v>0</v>
      </c>
      <c r="G23" s="110">
        <v>1</v>
      </c>
      <c r="H23" s="110">
        <v>18</v>
      </c>
      <c r="I23" s="110">
        <v>30</v>
      </c>
      <c r="J23" s="111">
        <f t="shared" si="0"/>
        <v>111</v>
      </c>
      <c r="K23" s="109">
        <v>48</v>
      </c>
      <c r="L23" s="110">
        <v>12</v>
      </c>
      <c r="M23" s="110">
        <v>3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1">
        <f t="shared" si="1"/>
        <v>63</v>
      </c>
      <c r="T23" s="51"/>
      <c r="U23" s="109">
        <v>19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2</v>
      </c>
      <c r="AB23" s="110">
        <v>11</v>
      </c>
      <c r="AC23" s="111">
        <f t="shared" si="2"/>
        <v>32</v>
      </c>
      <c r="AD23" s="109">
        <v>13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1</v>
      </c>
      <c r="AL23" s="111">
        <f t="shared" si="3"/>
        <v>14</v>
      </c>
      <c r="AM23" s="51"/>
      <c r="AN23" s="109">
        <v>73</v>
      </c>
      <c r="AO23" s="110">
        <v>2</v>
      </c>
      <c r="AP23" s="110">
        <v>0</v>
      </c>
      <c r="AQ23" s="110">
        <v>0</v>
      </c>
      <c r="AR23" s="110">
        <v>0</v>
      </c>
      <c r="AS23" s="110">
        <v>2</v>
      </c>
      <c r="AT23" s="110">
        <v>8</v>
      </c>
      <c r="AU23" s="110">
        <v>3</v>
      </c>
      <c r="AV23" s="111">
        <f t="shared" si="4"/>
        <v>88</v>
      </c>
      <c r="AW23" s="109">
        <v>7</v>
      </c>
      <c r="AX23" s="110">
        <v>2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0</v>
      </c>
      <c r="BE23" s="111">
        <f t="shared" si="5"/>
        <v>9</v>
      </c>
    </row>
    <row r="24" spans="1:57" ht="15.75" customHeight="1">
      <c r="A24" s="69" t="s">
        <v>41</v>
      </c>
      <c r="B24" s="62">
        <f t="shared" ref="B24:I24" si="20">SUM(B20:B23)</f>
        <v>204</v>
      </c>
      <c r="C24" s="108">
        <f t="shared" si="20"/>
        <v>57</v>
      </c>
      <c r="D24" s="108">
        <f t="shared" si="20"/>
        <v>7</v>
      </c>
      <c r="E24" s="108">
        <f t="shared" si="20"/>
        <v>0</v>
      </c>
      <c r="F24" s="108">
        <f t="shared" si="20"/>
        <v>0</v>
      </c>
      <c r="G24" s="108">
        <f t="shared" si="20"/>
        <v>9</v>
      </c>
      <c r="H24" s="108">
        <f t="shared" si="20"/>
        <v>63</v>
      </c>
      <c r="I24" s="108">
        <f t="shared" si="20"/>
        <v>100</v>
      </c>
      <c r="J24" s="69">
        <f t="shared" si="0"/>
        <v>440</v>
      </c>
      <c r="K24" s="62">
        <f t="shared" ref="K24:R24" si="21">SUM(K20:K23)</f>
        <v>200</v>
      </c>
      <c r="L24" s="108">
        <f t="shared" si="21"/>
        <v>53</v>
      </c>
      <c r="M24" s="108">
        <f t="shared" si="21"/>
        <v>7</v>
      </c>
      <c r="N24" s="108">
        <f t="shared" si="21"/>
        <v>0</v>
      </c>
      <c r="O24" s="108">
        <f t="shared" si="21"/>
        <v>0</v>
      </c>
      <c r="P24" s="108">
        <f t="shared" si="21"/>
        <v>0</v>
      </c>
      <c r="Q24" s="108">
        <f t="shared" si="21"/>
        <v>0</v>
      </c>
      <c r="R24" s="108">
        <f t="shared" si="21"/>
        <v>7</v>
      </c>
      <c r="S24" s="69">
        <f t="shared" si="1"/>
        <v>267</v>
      </c>
      <c r="T24" s="51"/>
      <c r="U24" s="62">
        <f t="shared" ref="U24:AB24" si="22">SUM(U20:U23)</f>
        <v>223</v>
      </c>
      <c r="V24" s="108">
        <f t="shared" si="22"/>
        <v>0</v>
      </c>
      <c r="W24" s="108">
        <f t="shared" si="22"/>
        <v>0</v>
      </c>
      <c r="X24" s="108">
        <f t="shared" si="22"/>
        <v>0</v>
      </c>
      <c r="Y24" s="108">
        <f t="shared" si="22"/>
        <v>0</v>
      </c>
      <c r="Z24" s="108">
        <f t="shared" si="22"/>
        <v>0</v>
      </c>
      <c r="AA24" s="108">
        <f t="shared" si="22"/>
        <v>11</v>
      </c>
      <c r="AB24" s="108">
        <f t="shared" si="22"/>
        <v>64</v>
      </c>
      <c r="AC24" s="69">
        <f t="shared" si="2"/>
        <v>298</v>
      </c>
      <c r="AD24" s="62">
        <f t="shared" ref="AD24:AK24" si="23">SUM(AD20:AD23)</f>
        <v>21</v>
      </c>
      <c r="AE24" s="108">
        <f t="shared" si="23"/>
        <v>0</v>
      </c>
      <c r="AF24" s="108">
        <f t="shared" si="23"/>
        <v>0</v>
      </c>
      <c r="AG24" s="108">
        <f t="shared" si="23"/>
        <v>0</v>
      </c>
      <c r="AH24" s="108">
        <f t="shared" si="23"/>
        <v>0</v>
      </c>
      <c r="AI24" s="108">
        <f t="shared" si="23"/>
        <v>0</v>
      </c>
      <c r="AJ24" s="108">
        <f t="shared" si="23"/>
        <v>0</v>
      </c>
      <c r="AK24" s="108">
        <f t="shared" si="23"/>
        <v>4</v>
      </c>
      <c r="AL24" s="69">
        <f t="shared" si="3"/>
        <v>25</v>
      </c>
      <c r="AM24" s="51"/>
      <c r="AN24" s="62">
        <f t="shared" ref="AN24:AU24" si="24">SUM(AN20:AN23)</f>
        <v>232</v>
      </c>
      <c r="AO24" s="108">
        <f t="shared" si="24"/>
        <v>2</v>
      </c>
      <c r="AP24" s="108">
        <f t="shared" si="24"/>
        <v>4</v>
      </c>
      <c r="AQ24" s="108">
        <f t="shared" si="24"/>
        <v>0</v>
      </c>
      <c r="AR24" s="108">
        <f t="shared" si="24"/>
        <v>0</v>
      </c>
      <c r="AS24" s="108">
        <f t="shared" si="24"/>
        <v>6</v>
      </c>
      <c r="AT24" s="108">
        <f t="shared" si="24"/>
        <v>40</v>
      </c>
      <c r="AU24" s="108">
        <f t="shared" si="24"/>
        <v>14</v>
      </c>
      <c r="AV24" s="69">
        <f t="shared" si="4"/>
        <v>298</v>
      </c>
      <c r="AW24" s="62">
        <f t="shared" ref="AW24:BD24" si="25">SUM(AW20:AW23)</f>
        <v>41</v>
      </c>
      <c r="AX24" s="108">
        <f t="shared" si="25"/>
        <v>3</v>
      </c>
      <c r="AY24" s="108">
        <f t="shared" si="25"/>
        <v>3</v>
      </c>
      <c r="AZ24" s="108">
        <f t="shared" si="25"/>
        <v>0</v>
      </c>
      <c r="BA24" s="108">
        <f t="shared" si="25"/>
        <v>0</v>
      </c>
      <c r="BB24" s="108">
        <f t="shared" si="25"/>
        <v>0</v>
      </c>
      <c r="BC24" s="108">
        <f t="shared" si="25"/>
        <v>3</v>
      </c>
      <c r="BD24" s="108">
        <f t="shared" si="25"/>
        <v>2</v>
      </c>
      <c r="BE24" s="69">
        <f t="shared" si="5"/>
        <v>52</v>
      </c>
    </row>
    <row r="25" spans="1:57" ht="15.75" customHeight="1">
      <c r="A25" s="58">
        <f>A23+"00:15"</f>
        <v>0.33333333333333381</v>
      </c>
      <c r="B25" s="102">
        <v>29</v>
      </c>
      <c r="C25" s="103">
        <v>13</v>
      </c>
      <c r="D25" s="103">
        <v>2</v>
      </c>
      <c r="E25" s="103">
        <v>0</v>
      </c>
      <c r="F25" s="103">
        <v>0</v>
      </c>
      <c r="G25" s="103">
        <v>2</v>
      </c>
      <c r="H25" s="103">
        <v>11</v>
      </c>
      <c r="I25" s="103">
        <v>18</v>
      </c>
      <c r="J25" s="104">
        <f t="shared" si="0"/>
        <v>75</v>
      </c>
      <c r="K25" s="102">
        <v>31</v>
      </c>
      <c r="L25" s="103">
        <v>15</v>
      </c>
      <c r="M25" s="103">
        <v>2</v>
      </c>
      <c r="N25" s="103">
        <v>0</v>
      </c>
      <c r="O25" s="103">
        <v>0</v>
      </c>
      <c r="P25" s="103">
        <v>0</v>
      </c>
      <c r="Q25" s="103">
        <v>1</v>
      </c>
      <c r="R25" s="103">
        <v>2</v>
      </c>
      <c r="S25" s="104">
        <f t="shared" si="1"/>
        <v>51</v>
      </c>
      <c r="T25" s="51"/>
      <c r="U25" s="102">
        <v>12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4</v>
      </c>
      <c r="AB25" s="103">
        <v>9</v>
      </c>
      <c r="AC25" s="104">
        <f t="shared" si="2"/>
        <v>25</v>
      </c>
      <c r="AD25" s="102">
        <v>12</v>
      </c>
      <c r="AE25" s="103">
        <v>0</v>
      </c>
      <c r="AF25" s="103">
        <v>0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4">
        <f t="shared" si="3"/>
        <v>12</v>
      </c>
      <c r="AM25" s="51"/>
      <c r="AN25" s="102">
        <v>34</v>
      </c>
      <c r="AO25" s="103">
        <v>0</v>
      </c>
      <c r="AP25" s="103">
        <v>0</v>
      </c>
      <c r="AQ25" s="103">
        <v>0</v>
      </c>
      <c r="AR25" s="103">
        <v>0</v>
      </c>
      <c r="AS25" s="103">
        <v>0</v>
      </c>
      <c r="AT25" s="103">
        <v>3</v>
      </c>
      <c r="AU25" s="103">
        <v>14</v>
      </c>
      <c r="AV25" s="104">
        <f t="shared" si="4"/>
        <v>51</v>
      </c>
      <c r="AW25" s="102">
        <v>25</v>
      </c>
      <c r="AX25" s="103">
        <v>0</v>
      </c>
      <c r="AY25" s="103">
        <v>1</v>
      </c>
      <c r="AZ25" s="103">
        <v>0</v>
      </c>
      <c r="BA25" s="103">
        <v>0</v>
      </c>
      <c r="BB25" s="103">
        <v>0</v>
      </c>
      <c r="BC25" s="103">
        <v>0</v>
      </c>
      <c r="BD25" s="103">
        <v>4</v>
      </c>
      <c r="BE25" s="104">
        <f t="shared" si="5"/>
        <v>30</v>
      </c>
    </row>
    <row r="26" spans="1:57" ht="15.75" customHeight="1">
      <c r="A26" s="58">
        <f t="shared" ref="A26:A28" si="26">A25+"00:15"</f>
        <v>0.3437500000000005</v>
      </c>
      <c r="B26" s="105">
        <v>22</v>
      </c>
      <c r="C26" s="106">
        <v>12</v>
      </c>
      <c r="D26" s="106">
        <v>1</v>
      </c>
      <c r="E26" s="106">
        <v>0</v>
      </c>
      <c r="F26" s="106">
        <v>0</v>
      </c>
      <c r="G26" s="106">
        <v>1</v>
      </c>
      <c r="H26" s="106">
        <v>9</v>
      </c>
      <c r="I26" s="106">
        <v>25</v>
      </c>
      <c r="J26" s="107">
        <f t="shared" si="0"/>
        <v>70</v>
      </c>
      <c r="K26" s="105">
        <v>22</v>
      </c>
      <c r="L26" s="106">
        <v>18</v>
      </c>
      <c r="M26" s="106">
        <v>1</v>
      </c>
      <c r="N26" s="106">
        <v>0</v>
      </c>
      <c r="O26" s="106">
        <v>0</v>
      </c>
      <c r="P26" s="106">
        <v>1</v>
      </c>
      <c r="Q26" s="106">
        <v>1</v>
      </c>
      <c r="R26" s="106">
        <v>4</v>
      </c>
      <c r="S26" s="107">
        <f t="shared" si="1"/>
        <v>47</v>
      </c>
      <c r="T26" s="51"/>
      <c r="U26" s="105">
        <v>9</v>
      </c>
      <c r="V26" s="106">
        <v>0</v>
      </c>
      <c r="W26" s="106">
        <v>0</v>
      </c>
      <c r="X26" s="106">
        <v>0</v>
      </c>
      <c r="Y26" s="106">
        <v>0</v>
      </c>
      <c r="Z26" s="106">
        <v>0</v>
      </c>
      <c r="AA26" s="106">
        <v>2</v>
      </c>
      <c r="AB26" s="106">
        <v>11</v>
      </c>
      <c r="AC26" s="107">
        <f t="shared" si="2"/>
        <v>22</v>
      </c>
      <c r="AD26" s="105">
        <v>11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3</v>
      </c>
      <c r="AK26" s="106">
        <v>39</v>
      </c>
      <c r="AL26" s="107">
        <f t="shared" si="3"/>
        <v>53</v>
      </c>
      <c r="AM26" s="51"/>
      <c r="AN26" s="105">
        <v>17</v>
      </c>
      <c r="AO26" s="106">
        <v>0</v>
      </c>
      <c r="AP26" s="106">
        <v>0</v>
      </c>
      <c r="AQ26" s="106">
        <v>0</v>
      </c>
      <c r="AR26" s="106">
        <v>0</v>
      </c>
      <c r="AS26" s="106">
        <v>1</v>
      </c>
      <c r="AT26" s="106">
        <v>1</v>
      </c>
      <c r="AU26" s="106">
        <v>3</v>
      </c>
      <c r="AV26" s="107">
        <f t="shared" si="4"/>
        <v>22</v>
      </c>
      <c r="AW26" s="105">
        <v>15</v>
      </c>
      <c r="AX26" s="106">
        <v>0</v>
      </c>
      <c r="AY26" s="106">
        <v>0</v>
      </c>
      <c r="AZ26" s="106">
        <v>0</v>
      </c>
      <c r="BA26" s="106">
        <v>0</v>
      </c>
      <c r="BB26" s="106">
        <v>1</v>
      </c>
      <c r="BC26" s="106">
        <v>2</v>
      </c>
      <c r="BD26" s="106">
        <v>4</v>
      </c>
      <c r="BE26" s="107">
        <f t="shared" si="5"/>
        <v>22</v>
      </c>
    </row>
    <row r="27" spans="1:57" ht="15.75" customHeight="1">
      <c r="A27" s="58">
        <f t="shared" si="26"/>
        <v>0.35416666666666718</v>
      </c>
      <c r="B27" s="105">
        <v>16</v>
      </c>
      <c r="C27" s="106">
        <v>17</v>
      </c>
      <c r="D27" s="106">
        <v>0</v>
      </c>
      <c r="E27" s="106">
        <v>0</v>
      </c>
      <c r="F27" s="106">
        <v>0</v>
      </c>
      <c r="G27" s="106">
        <v>3</v>
      </c>
      <c r="H27" s="106">
        <v>5</v>
      </c>
      <c r="I27" s="106">
        <v>16</v>
      </c>
      <c r="J27" s="107">
        <f t="shared" si="0"/>
        <v>57</v>
      </c>
      <c r="K27" s="105">
        <v>13</v>
      </c>
      <c r="L27" s="106">
        <v>15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5</v>
      </c>
      <c r="S27" s="107">
        <f t="shared" si="1"/>
        <v>33</v>
      </c>
      <c r="T27" s="51"/>
      <c r="U27" s="105">
        <v>9</v>
      </c>
      <c r="V27" s="106">
        <v>0</v>
      </c>
      <c r="W27" s="106">
        <v>0</v>
      </c>
      <c r="X27" s="106">
        <v>0</v>
      </c>
      <c r="Y27" s="106">
        <v>0</v>
      </c>
      <c r="Z27" s="106">
        <v>0</v>
      </c>
      <c r="AA27" s="106">
        <v>2</v>
      </c>
      <c r="AB27" s="106">
        <v>8</v>
      </c>
      <c r="AC27" s="107">
        <f t="shared" si="2"/>
        <v>19</v>
      </c>
      <c r="AD27" s="105">
        <v>6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1</v>
      </c>
      <c r="AK27" s="106">
        <v>3</v>
      </c>
      <c r="AL27" s="107">
        <f t="shared" si="3"/>
        <v>10</v>
      </c>
      <c r="AM27" s="51"/>
      <c r="AN27" s="105">
        <v>14</v>
      </c>
      <c r="AO27" s="106">
        <v>0</v>
      </c>
      <c r="AP27" s="106">
        <v>0</v>
      </c>
      <c r="AQ27" s="106">
        <v>0</v>
      </c>
      <c r="AR27" s="106">
        <v>0</v>
      </c>
      <c r="AS27" s="106">
        <v>0</v>
      </c>
      <c r="AT27" s="106">
        <v>5</v>
      </c>
      <c r="AU27" s="106">
        <v>1</v>
      </c>
      <c r="AV27" s="107">
        <f t="shared" si="4"/>
        <v>20</v>
      </c>
      <c r="AW27" s="105">
        <v>13</v>
      </c>
      <c r="AX27" s="106">
        <v>0</v>
      </c>
      <c r="AY27" s="106">
        <v>0</v>
      </c>
      <c r="AZ27" s="106">
        <v>0</v>
      </c>
      <c r="BA27" s="106">
        <v>0</v>
      </c>
      <c r="BB27" s="106">
        <v>0</v>
      </c>
      <c r="BC27" s="106">
        <v>0</v>
      </c>
      <c r="BD27" s="106">
        <v>2</v>
      </c>
      <c r="BE27" s="107">
        <f t="shared" si="5"/>
        <v>15</v>
      </c>
    </row>
    <row r="28" spans="1:57" ht="15.75" customHeight="1">
      <c r="A28" s="58">
        <f t="shared" si="26"/>
        <v>0.36458333333333387</v>
      </c>
      <c r="B28" s="109">
        <v>17</v>
      </c>
      <c r="C28" s="110">
        <v>14</v>
      </c>
      <c r="D28" s="110">
        <v>0</v>
      </c>
      <c r="E28" s="110">
        <v>0</v>
      </c>
      <c r="F28" s="110">
        <v>0</v>
      </c>
      <c r="G28" s="110">
        <v>0</v>
      </c>
      <c r="H28" s="110">
        <v>5</v>
      </c>
      <c r="I28" s="110">
        <v>9</v>
      </c>
      <c r="J28" s="111">
        <f t="shared" si="0"/>
        <v>45</v>
      </c>
      <c r="K28" s="109">
        <v>19</v>
      </c>
      <c r="L28" s="110">
        <v>13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3</v>
      </c>
      <c r="S28" s="111">
        <f t="shared" si="1"/>
        <v>35</v>
      </c>
      <c r="T28" s="51"/>
      <c r="U28" s="109">
        <v>10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1</v>
      </c>
      <c r="AB28" s="110">
        <v>3</v>
      </c>
      <c r="AC28" s="111">
        <f t="shared" si="2"/>
        <v>14</v>
      </c>
      <c r="AD28" s="109">
        <v>10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5</v>
      </c>
      <c r="AL28" s="111">
        <f t="shared" si="3"/>
        <v>15</v>
      </c>
      <c r="AM28" s="51"/>
      <c r="AN28" s="109">
        <v>13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2</v>
      </c>
      <c r="AU28" s="110">
        <v>1</v>
      </c>
      <c r="AV28" s="111">
        <f t="shared" si="4"/>
        <v>16</v>
      </c>
      <c r="AW28" s="109">
        <v>15</v>
      </c>
      <c r="AX28" s="110">
        <v>0</v>
      </c>
      <c r="AY28" s="110">
        <v>0</v>
      </c>
      <c r="AZ28" s="110">
        <v>0</v>
      </c>
      <c r="BA28" s="110">
        <v>0</v>
      </c>
      <c r="BB28" s="110">
        <v>0</v>
      </c>
      <c r="BC28" s="110">
        <v>1</v>
      </c>
      <c r="BD28" s="110">
        <v>2</v>
      </c>
      <c r="BE28" s="111">
        <f t="shared" si="5"/>
        <v>18</v>
      </c>
    </row>
    <row r="29" spans="1:57" ht="15.75" customHeight="1">
      <c r="A29" s="69" t="s">
        <v>41</v>
      </c>
      <c r="B29" s="62">
        <f t="shared" ref="B29:I29" si="27">SUM(B25:B28)</f>
        <v>84</v>
      </c>
      <c r="C29" s="108">
        <f t="shared" si="27"/>
        <v>56</v>
      </c>
      <c r="D29" s="108">
        <f t="shared" si="27"/>
        <v>3</v>
      </c>
      <c r="E29" s="108">
        <f t="shared" si="27"/>
        <v>0</v>
      </c>
      <c r="F29" s="108">
        <f t="shared" si="27"/>
        <v>0</v>
      </c>
      <c r="G29" s="108">
        <f t="shared" si="27"/>
        <v>6</v>
      </c>
      <c r="H29" s="108">
        <f t="shared" si="27"/>
        <v>30</v>
      </c>
      <c r="I29" s="108">
        <f t="shared" si="27"/>
        <v>68</v>
      </c>
      <c r="J29" s="69">
        <f t="shared" si="0"/>
        <v>247</v>
      </c>
      <c r="K29" s="62">
        <f t="shared" ref="K29:R29" si="28">SUM(K25:K28)</f>
        <v>85</v>
      </c>
      <c r="L29" s="108">
        <f t="shared" si="28"/>
        <v>61</v>
      </c>
      <c r="M29" s="108">
        <f t="shared" si="28"/>
        <v>3</v>
      </c>
      <c r="N29" s="108">
        <f t="shared" si="28"/>
        <v>0</v>
      </c>
      <c r="O29" s="108">
        <f t="shared" si="28"/>
        <v>0</v>
      </c>
      <c r="P29" s="108">
        <f t="shared" si="28"/>
        <v>1</v>
      </c>
      <c r="Q29" s="108">
        <f t="shared" si="28"/>
        <v>2</v>
      </c>
      <c r="R29" s="108">
        <f t="shared" si="28"/>
        <v>14</v>
      </c>
      <c r="S29" s="69">
        <f t="shared" si="1"/>
        <v>166</v>
      </c>
      <c r="T29" s="51"/>
      <c r="U29" s="62">
        <f t="shared" ref="U29:AB29" si="29">SUM(U25:U28)</f>
        <v>40</v>
      </c>
      <c r="V29" s="108">
        <f t="shared" si="29"/>
        <v>0</v>
      </c>
      <c r="W29" s="108">
        <f t="shared" si="29"/>
        <v>0</v>
      </c>
      <c r="X29" s="108">
        <f t="shared" si="29"/>
        <v>0</v>
      </c>
      <c r="Y29" s="108">
        <f t="shared" si="29"/>
        <v>0</v>
      </c>
      <c r="Z29" s="108">
        <f t="shared" si="29"/>
        <v>0</v>
      </c>
      <c r="AA29" s="108">
        <f t="shared" si="29"/>
        <v>9</v>
      </c>
      <c r="AB29" s="108">
        <f t="shared" si="29"/>
        <v>31</v>
      </c>
      <c r="AC29" s="69">
        <f t="shared" si="2"/>
        <v>80</v>
      </c>
      <c r="AD29" s="62">
        <f t="shared" ref="AD29:AK29" si="30">SUM(AD25:AD28)</f>
        <v>39</v>
      </c>
      <c r="AE29" s="108">
        <f t="shared" si="30"/>
        <v>0</v>
      </c>
      <c r="AF29" s="108">
        <f t="shared" si="30"/>
        <v>0</v>
      </c>
      <c r="AG29" s="108">
        <f t="shared" si="30"/>
        <v>0</v>
      </c>
      <c r="AH29" s="108">
        <f t="shared" si="30"/>
        <v>0</v>
      </c>
      <c r="AI29" s="108">
        <f t="shared" si="30"/>
        <v>0</v>
      </c>
      <c r="AJ29" s="108">
        <f t="shared" si="30"/>
        <v>4</v>
      </c>
      <c r="AK29" s="108">
        <f t="shared" si="30"/>
        <v>47</v>
      </c>
      <c r="AL29" s="69">
        <f t="shared" si="3"/>
        <v>90</v>
      </c>
      <c r="AM29" s="51"/>
      <c r="AN29" s="62">
        <f t="shared" ref="AN29:AU29" si="31">SUM(AN25:AN28)</f>
        <v>78</v>
      </c>
      <c r="AO29" s="108">
        <f t="shared" si="31"/>
        <v>0</v>
      </c>
      <c r="AP29" s="108">
        <f t="shared" si="31"/>
        <v>0</v>
      </c>
      <c r="AQ29" s="108">
        <f t="shared" si="31"/>
        <v>0</v>
      </c>
      <c r="AR29" s="108">
        <f t="shared" si="31"/>
        <v>0</v>
      </c>
      <c r="AS29" s="108">
        <f t="shared" si="31"/>
        <v>1</v>
      </c>
      <c r="AT29" s="108">
        <f t="shared" si="31"/>
        <v>11</v>
      </c>
      <c r="AU29" s="108">
        <f t="shared" si="31"/>
        <v>19</v>
      </c>
      <c r="AV29" s="69">
        <f t="shared" si="4"/>
        <v>109</v>
      </c>
      <c r="AW29" s="62">
        <f t="shared" ref="AW29:BD29" si="32">SUM(AW25:AW28)</f>
        <v>68</v>
      </c>
      <c r="AX29" s="108">
        <f t="shared" si="32"/>
        <v>0</v>
      </c>
      <c r="AY29" s="108">
        <f t="shared" si="32"/>
        <v>1</v>
      </c>
      <c r="AZ29" s="108">
        <f t="shared" si="32"/>
        <v>0</v>
      </c>
      <c r="BA29" s="108">
        <f t="shared" si="32"/>
        <v>0</v>
      </c>
      <c r="BB29" s="108">
        <f t="shared" si="32"/>
        <v>1</v>
      </c>
      <c r="BC29" s="108">
        <f t="shared" si="32"/>
        <v>3</v>
      </c>
      <c r="BD29" s="108">
        <f t="shared" si="32"/>
        <v>12</v>
      </c>
      <c r="BE29" s="69">
        <f t="shared" si="5"/>
        <v>85</v>
      </c>
    </row>
    <row r="30" spans="1:57" ht="15.75" customHeight="1">
      <c r="A30" s="58">
        <f>A28+"00:15"</f>
        <v>0.37500000000000056</v>
      </c>
      <c r="B30" s="102">
        <v>26</v>
      </c>
      <c r="C30" s="103">
        <v>19</v>
      </c>
      <c r="D30" s="103">
        <v>2</v>
      </c>
      <c r="E30" s="103">
        <v>0</v>
      </c>
      <c r="F30" s="103">
        <v>0</v>
      </c>
      <c r="G30" s="103">
        <v>1</v>
      </c>
      <c r="H30" s="103">
        <v>2</v>
      </c>
      <c r="I30" s="103">
        <v>14</v>
      </c>
      <c r="J30" s="104">
        <f t="shared" si="0"/>
        <v>64</v>
      </c>
      <c r="K30" s="102">
        <v>25</v>
      </c>
      <c r="L30" s="103">
        <v>16</v>
      </c>
      <c r="M30" s="103">
        <v>2</v>
      </c>
      <c r="N30" s="103">
        <v>0</v>
      </c>
      <c r="O30" s="103">
        <v>0</v>
      </c>
      <c r="P30" s="103">
        <v>0</v>
      </c>
      <c r="Q30" s="103">
        <v>2</v>
      </c>
      <c r="R30" s="103">
        <v>3</v>
      </c>
      <c r="S30" s="104">
        <f t="shared" si="1"/>
        <v>48</v>
      </c>
      <c r="T30" s="51"/>
      <c r="U30" s="102">
        <v>7</v>
      </c>
      <c r="V30" s="103">
        <v>0</v>
      </c>
      <c r="W30" s="103">
        <v>0</v>
      </c>
      <c r="X30" s="103">
        <v>0</v>
      </c>
      <c r="Y30" s="103">
        <v>0</v>
      </c>
      <c r="Z30" s="103">
        <v>0</v>
      </c>
      <c r="AA30" s="103">
        <v>1</v>
      </c>
      <c r="AB30" s="103">
        <v>6</v>
      </c>
      <c r="AC30" s="104">
        <f t="shared" si="2"/>
        <v>14</v>
      </c>
      <c r="AD30" s="102">
        <v>7</v>
      </c>
      <c r="AE30" s="103">
        <v>0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3</v>
      </c>
      <c r="AL30" s="104">
        <f t="shared" si="3"/>
        <v>10</v>
      </c>
      <c r="AM30" s="51"/>
      <c r="AN30" s="102">
        <v>6</v>
      </c>
      <c r="AO30" s="103">
        <v>0</v>
      </c>
      <c r="AP30" s="103">
        <v>0</v>
      </c>
      <c r="AQ30" s="103">
        <v>0</v>
      </c>
      <c r="AR30" s="103">
        <v>0</v>
      </c>
      <c r="AS30" s="103">
        <v>0</v>
      </c>
      <c r="AT30" s="103">
        <v>1</v>
      </c>
      <c r="AU30" s="103">
        <v>0</v>
      </c>
      <c r="AV30" s="104">
        <f t="shared" si="4"/>
        <v>7</v>
      </c>
      <c r="AW30" s="102">
        <v>5</v>
      </c>
      <c r="AX30" s="103">
        <v>0</v>
      </c>
      <c r="AY30" s="103">
        <v>0</v>
      </c>
      <c r="AZ30" s="103">
        <v>0</v>
      </c>
      <c r="BA30" s="103">
        <v>0</v>
      </c>
      <c r="BB30" s="103">
        <v>0</v>
      </c>
      <c r="BC30" s="103">
        <v>0</v>
      </c>
      <c r="BD30" s="103">
        <v>0</v>
      </c>
      <c r="BE30" s="104">
        <f t="shared" si="5"/>
        <v>5</v>
      </c>
    </row>
    <row r="31" spans="1:57" ht="15.75" customHeight="1">
      <c r="A31" s="58">
        <f t="shared" ref="A31:A33" si="33">A30+"00:15"</f>
        <v>0.38541666666666724</v>
      </c>
      <c r="B31" s="105">
        <v>19</v>
      </c>
      <c r="C31" s="106">
        <v>19</v>
      </c>
      <c r="D31" s="106">
        <v>1</v>
      </c>
      <c r="E31" s="106">
        <v>0</v>
      </c>
      <c r="F31" s="106">
        <v>0</v>
      </c>
      <c r="G31" s="106">
        <v>0</v>
      </c>
      <c r="H31" s="106">
        <v>1</v>
      </c>
      <c r="I31" s="106">
        <v>3</v>
      </c>
      <c r="J31" s="107">
        <f t="shared" si="0"/>
        <v>43</v>
      </c>
      <c r="K31" s="105">
        <v>15</v>
      </c>
      <c r="L31" s="106">
        <v>12</v>
      </c>
      <c r="M31" s="106">
        <v>0</v>
      </c>
      <c r="N31" s="106">
        <v>0</v>
      </c>
      <c r="O31" s="106">
        <v>0</v>
      </c>
      <c r="P31" s="106">
        <v>0</v>
      </c>
      <c r="Q31" s="106">
        <v>1</v>
      </c>
      <c r="R31" s="106">
        <v>3</v>
      </c>
      <c r="S31" s="107">
        <f t="shared" si="1"/>
        <v>31</v>
      </c>
      <c r="T31" s="51"/>
      <c r="U31" s="105">
        <v>2</v>
      </c>
      <c r="V31" s="106">
        <v>0</v>
      </c>
      <c r="W31" s="106">
        <v>0</v>
      </c>
      <c r="X31" s="106">
        <v>0</v>
      </c>
      <c r="Y31" s="106">
        <v>0</v>
      </c>
      <c r="Z31" s="106">
        <v>0</v>
      </c>
      <c r="AA31" s="106">
        <v>0</v>
      </c>
      <c r="AB31" s="106">
        <v>2</v>
      </c>
      <c r="AC31" s="107">
        <f t="shared" si="2"/>
        <v>4</v>
      </c>
      <c r="AD31" s="105">
        <v>3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7">
        <f t="shared" si="3"/>
        <v>3</v>
      </c>
      <c r="AM31" s="51"/>
      <c r="AN31" s="105">
        <v>4</v>
      </c>
      <c r="AO31" s="106">
        <v>0</v>
      </c>
      <c r="AP31" s="106">
        <v>1</v>
      </c>
      <c r="AQ31" s="106">
        <v>0</v>
      </c>
      <c r="AR31" s="106">
        <v>0</v>
      </c>
      <c r="AS31" s="106">
        <v>0</v>
      </c>
      <c r="AT31" s="106">
        <v>0</v>
      </c>
      <c r="AU31" s="106">
        <v>2</v>
      </c>
      <c r="AV31" s="107">
        <f t="shared" si="4"/>
        <v>7</v>
      </c>
      <c r="AW31" s="105">
        <v>6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106">
        <v>0</v>
      </c>
      <c r="BD31" s="106">
        <v>0</v>
      </c>
      <c r="BE31" s="107">
        <f t="shared" si="5"/>
        <v>6</v>
      </c>
    </row>
    <row r="32" spans="1:57" ht="15.75" customHeight="1">
      <c r="A32" s="58">
        <f t="shared" si="33"/>
        <v>0.39583333333333393</v>
      </c>
      <c r="B32" s="105">
        <v>22</v>
      </c>
      <c r="C32" s="106">
        <v>18</v>
      </c>
      <c r="D32" s="106">
        <v>1</v>
      </c>
      <c r="E32" s="106">
        <v>0</v>
      </c>
      <c r="F32" s="106">
        <v>0</v>
      </c>
      <c r="G32" s="106">
        <v>0</v>
      </c>
      <c r="H32" s="106">
        <v>0</v>
      </c>
      <c r="I32" s="106">
        <v>5</v>
      </c>
      <c r="J32" s="107">
        <f t="shared" si="0"/>
        <v>46</v>
      </c>
      <c r="K32" s="105">
        <v>24</v>
      </c>
      <c r="L32" s="106">
        <v>16</v>
      </c>
      <c r="M32" s="106">
        <v>1</v>
      </c>
      <c r="N32" s="106">
        <v>0</v>
      </c>
      <c r="O32" s="106">
        <v>0</v>
      </c>
      <c r="P32" s="106">
        <v>0</v>
      </c>
      <c r="Q32" s="106">
        <v>0</v>
      </c>
      <c r="R32" s="106">
        <v>2</v>
      </c>
      <c r="S32" s="107">
        <f t="shared" si="1"/>
        <v>43</v>
      </c>
      <c r="T32" s="51"/>
      <c r="U32" s="105">
        <v>6</v>
      </c>
      <c r="V32" s="106">
        <v>0</v>
      </c>
      <c r="W32" s="106">
        <v>0</v>
      </c>
      <c r="X32" s="106">
        <v>0</v>
      </c>
      <c r="Y32" s="106">
        <v>0</v>
      </c>
      <c r="Z32" s="106">
        <v>0</v>
      </c>
      <c r="AA32" s="106">
        <v>0</v>
      </c>
      <c r="AB32" s="106">
        <v>2</v>
      </c>
      <c r="AC32" s="107">
        <f t="shared" si="2"/>
        <v>8</v>
      </c>
      <c r="AD32" s="105">
        <v>5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6">
        <v>0</v>
      </c>
      <c r="AL32" s="107">
        <f t="shared" si="3"/>
        <v>5</v>
      </c>
      <c r="AM32" s="51"/>
      <c r="AN32" s="105">
        <v>5</v>
      </c>
      <c r="AO32" s="106">
        <v>0</v>
      </c>
      <c r="AP32" s="106">
        <v>1</v>
      </c>
      <c r="AQ32" s="106">
        <v>0</v>
      </c>
      <c r="AR32" s="106">
        <v>0</v>
      </c>
      <c r="AS32" s="106">
        <v>0</v>
      </c>
      <c r="AT32" s="106">
        <v>1</v>
      </c>
      <c r="AU32" s="106">
        <v>0</v>
      </c>
      <c r="AV32" s="107">
        <f t="shared" si="4"/>
        <v>7</v>
      </c>
      <c r="AW32" s="105">
        <v>3</v>
      </c>
      <c r="AX32" s="106">
        <v>0</v>
      </c>
      <c r="AY32" s="106">
        <v>2</v>
      </c>
      <c r="AZ32" s="106">
        <v>0</v>
      </c>
      <c r="BA32" s="106">
        <v>0</v>
      </c>
      <c r="BB32" s="106">
        <v>0</v>
      </c>
      <c r="BC32" s="106">
        <v>0</v>
      </c>
      <c r="BD32" s="106">
        <v>0</v>
      </c>
      <c r="BE32" s="107">
        <f t="shared" si="5"/>
        <v>5</v>
      </c>
    </row>
    <row r="33" spans="1:57" ht="15.75" customHeight="1">
      <c r="A33" s="58">
        <f t="shared" si="33"/>
        <v>0.40625000000000061</v>
      </c>
      <c r="B33" s="109">
        <v>13</v>
      </c>
      <c r="C33" s="110">
        <v>22</v>
      </c>
      <c r="D33" s="110">
        <v>0</v>
      </c>
      <c r="E33" s="110">
        <v>0</v>
      </c>
      <c r="F33" s="110">
        <v>0</v>
      </c>
      <c r="G33" s="110">
        <v>0</v>
      </c>
      <c r="H33" s="110">
        <v>2</v>
      </c>
      <c r="I33" s="110">
        <v>3</v>
      </c>
      <c r="J33" s="111">
        <f t="shared" si="0"/>
        <v>40</v>
      </c>
      <c r="K33" s="109">
        <v>12</v>
      </c>
      <c r="L33" s="110">
        <v>29</v>
      </c>
      <c r="M33" s="110">
        <v>1</v>
      </c>
      <c r="N33" s="110">
        <v>0</v>
      </c>
      <c r="O33" s="110">
        <v>0</v>
      </c>
      <c r="P33" s="110">
        <v>1</v>
      </c>
      <c r="Q33" s="110">
        <v>0</v>
      </c>
      <c r="R33" s="110">
        <v>0</v>
      </c>
      <c r="S33" s="111">
        <f t="shared" si="1"/>
        <v>43</v>
      </c>
      <c r="T33" s="51"/>
      <c r="U33" s="109">
        <v>4</v>
      </c>
      <c r="V33" s="110">
        <v>0</v>
      </c>
      <c r="W33" s="110">
        <v>0</v>
      </c>
      <c r="X33" s="110">
        <v>0</v>
      </c>
      <c r="Y33" s="110">
        <v>0</v>
      </c>
      <c r="Z33" s="110">
        <v>0</v>
      </c>
      <c r="AA33" s="110">
        <v>0</v>
      </c>
      <c r="AB33" s="110">
        <v>4</v>
      </c>
      <c r="AC33" s="111">
        <f t="shared" si="2"/>
        <v>8</v>
      </c>
      <c r="AD33" s="109">
        <v>4</v>
      </c>
      <c r="AE33" s="110">
        <v>0</v>
      </c>
      <c r="AF33" s="110">
        <v>0</v>
      </c>
      <c r="AG33" s="110">
        <v>0</v>
      </c>
      <c r="AH33" s="110">
        <v>0</v>
      </c>
      <c r="AI33" s="110">
        <v>0</v>
      </c>
      <c r="AJ33" s="110">
        <v>0</v>
      </c>
      <c r="AK33" s="110">
        <v>0</v>
      </c>
      <c r="AL33" s="111">
        <f t="shared" si="3"/>
        <v>4</v>
      </c>
      <c r="AM33" s="51"/>
      <c r="AN33" s="109">
        <v>8</v>
      </c>
      <c r="AO33" s="110">
        <v>1</v>
      </c>
      <c r="AP33" s="110">
        <v>0</v>
      </c>
      <c r="AQ33" s="110">
        <v>0</v>
      </c>
      <c r="AR33" s="110">
        <v>0</v>
      </c>
      <c r="AS33" s="110">
        <v>0</v>
      </c>
      <c r="AT33" s="110">
        <v>1</v>
      </c>
      <c r="AU33" s="110">
        <v>1</v>
      </c>
      <c r="AV33" s="111">
        <f t="shared" si="4"/>
        <v>11</v>
      </c>
      <c r="AW33" s="109">
        <v>8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1">
        <f t="shared" si="5"/>
        <v>8</v>
      </c>
    </row>
    <row r="34" spans="1:57" ht="15.75" customHeight="1">
      <c r="A34" s="69" t="s">
        <v>41</v>
      </c>
      <c r="B34" s="62">
        <f t="shared" ref="B34:I34" si="34">SUM(B30:B33)</f>
        <v>80</v>
      </c>
      <c r="C34" s="108">
        <f t="shared" si="34"/>
        <v>78</v>
      </c>
      <c r="D34" s="108">
        <f t="shared" si="34"/>
        <v>4</v>
      </c>
      <c r="E34" s="108">
        <f t="shared" si="34"/>
        <v>0</v>
      </c>
      <c r="F34" s="108">
        <f t="shared" si="34"/>
        <v>0</v>
      </c>
      <c r="G34" s="108">
        <f t="shared" si="34"/>
        <v>1</v>
      </c>
      <c r="H34" s="108">
        <f t="shared" si="34"/>
        <v>5</v>
      </c>
      <c r="I34" s="108">
        <f t="shared" si="34"/>
        <v>25</v>
      </c>
      <c r="J34" s="69">
        <f t="shared" si="0"/>
        <v>193</v>
      </c>
      <c r="K34" s="62">
        <f t="shared" ref="K34:R34" si="35">SUM(K30:K33)</f>
        <v>76</v>
      </c>
      <c r="L34" s="108">
        <f t="shared" si="35"/>
        <v>73</v>
      </c>
      <c r="M34" s="108">
        <f t="shared" si="35"/>
        <v>4</v>
      </c>
      <c r="N34" s="108">
        <f t="shared" si="35"/>
        <v>0</v>
      </c>
      <c r="O34" s="108">
        <f t="shared" si="35"/>
        <v>0</v>
      </c>
      <c r="P34" s="108">
        <f t="shared" si="35"/>
        <v>1</v>
      </c>
      <c r="Q34" s="108">
        <f t="shared" si="35"/>
        <v>3</v>
      </c>
      <c r="R34" s="108">
        <f t="shared" si="35"/>
        <v>8</v>
      </c>
      <c r="S34" s="69">
        <f t="shared" si="1"/>
        <v>165</v>
      </c>
      <c r="T34" s="51"/>
      <c r="U34" s="62">
        <f t="shared" ref="U34:AB34" si="36">SUM(U30:U33)</f>
        <v>19</v>
      </c>
      <c r="V34" s="108">
        <f t="shared" si="36"/>
        <v>0</v>
      </c>
      <c r="W34" s="108">
        <f t="shared" si="36"/>
        <v>0</v>
      </c>
      <c r="X34" s="108">
        <f t="shared" si="36"/>
        <v>0</v>
      </c>
      <c r="Y34" s="108">
        <f t="shared" si="36"/>
        <v>0</v>
      </c>
      <c r="Z34" s="108">
        <f t="shared" si="36"/>
        <v>0</v>
      </c>
      <c r="AA34" s="108">
        <f t="shared" si="36"/>
        <v>1</v>
      </c>
      <c r="AB34" s="108">
        <f t="shared" si="36"/>
        <v>14</v>
      </c>
      <c r="AC34" s="69">
        <f t="shared" si="2"/>
        <v>34</v>
      </c>
      <c r="AD34" s="62">
        <f t="shared" ref="AD34:AK34" si="37">SUM(AD30:AD33)</f>
        <v>19</v>
      </c>
      <c r="AE34" s="108">
        <f t="shared" si="37"/>
        <v>0</v>
      </c>
      <c r="AF34" s="108">
        <f t="shared" si="37"/>
        <v>0</v>
      </c>
      <c r="AG34" s="108">
        <f t="shared" si="37"/>
        <v>0</v>
      </c>
      <c r="AH34" s="108">
        <f t="shared" si="37"/>
        <v>0</v>
      </c>
      <c r="AI34" s="108">
        <f t="shared" si="37"/>
        <v>0</v>
      </c>
      <c r="AJ34" s="108">
        <f t="shared" si="37"/>
        <v>0</v>
      </c>
      <c r="AK34" s="108">
        <f t="shared" si="37"/>
        <v>3</v>
      </c>
      <c r="AL34" s="69">
        <f t="shared" si="3"/>
        <v>22</v>
      </c>
      <c r="AM34" s="51"/>
      <c r="AN34" s="62">
        <f t="shared" ref="AN34:AU34" si="38">SUM(AN30:AN33)</f>
        <v>23</v>
      </c>
      <c r="AO34" s="108">
        <f t="shared" si="38"/>
        <v>1</v>
      </c>
      <c r="AP34" s="108">
        <f t="shared" si="38"/>
        <v>2</v>
      </c>
      <c r="AQ34" s="108">
        <f t="shared" si="38"/>
        <v>0</v>
      </c>
      <c r="AR34" s="108">
        <f t="shared" si="38"/>
        <v>0</v>
      </c>
      <c r="AS34" s="108">
        <f t="shared" si="38"/>
        <v>0</v>
      </c>
      <c r="AT34" s="108">
        <f t="shared" si="38"/>
        <v>3</v>
      </c>
      <c r="AU34" s="108">
        <f t="shared" si="38"/>
        <v>3</v>
      </c>
      <c r="AV34" s="69">
        <f t="shared" si="4"/>
        <v>32</v>
      </c>
      <c r="AW34" s="62">
        <f t="shared" ref="AW34:BD34" si="39">SUM(AW30:AW33)</f>
        <v>22</v>
      </c>
      <c r="AX34" s="108">
        <f t="shared" si="39"/>
        <v>0</v>
      </c>
      <c r="AY34" s="108">
        <f t="shared" si="39"/>
        <v>2</v>
      </c>
      <c r="AZ34" s="108">
        <f t="shared" si="39"/>
        <v>0</v>
      </c>
      <c r="BA34" s="108">
        <f t="shared" si="39"/>
        <v>0</v>
      </c>
      <c r="BB34" s="108">
        <f t="shared" si="39"/>
        <v>0</v>
      </c>
      <c r="BC34" s="108">
        <f t="shared" si="39"/>
        <v>0</v>
      </c>
      <c r="BD34" s="108">
        <f t="shared" si="39"/>
        <v>0</v>
      </c>
      <c r="BE34" s="69">
        <f t="shared" si="5"/>
        <v>24</v>
      </c>
    </row>
    <row r="35" spans="1:57" ht="15.75" customHeight="1">
      <c r="A35" s="58">
        <f>A33+"00:15"</f>
        <v>0.4166666666666673</v>
      </c>
      <c r="B35" s="102">
        <v>17</v>
      </c>
      <c r="C35" s="103">
        <v>21</v>
      </c>
      <c r="D35" s="103">
        <v>1</v>
      </c>
      <c r="E35" s="103">
        <v>0</v>
      </c>
      <c r="F35" s="103">
        <v>0</v>
      </c>
      <c r="G35" s="103">
        <v>1</v>
      </c>
      <c r="H35" s="103">
        <v>1</v>
      </c>
      <c r="I35" s="103">
        <v>8</v>
      </c>
      <c r="J35" s="104">
        <f t="shared" si="0"/>
        <v>49</v>
      </c>
      <c r="K35" s="102">
        <v>17</v>
      </c>
      <c r="L35" s="103">
        <v>16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1</v>
      </c>
      <c r="S35" s="104">
        <f t="shared" si="1"/>
        <v>34</v>
      </c>
      <c r="T35" s="51"/>
      <c r="U35" s="102">
        <v>5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3</v>
      </c>
      <c r="AC35" s="104">
        <f t="shared" si="2"/>
        <v>8</v>
      </c>
      <c r="AD35" s="102">
        <v>5</v>
      </c>
      <c r="AE35" s="103">
        <v>0</v>
      </c>
      <c r="AF35" s="103">
        <v>0</v>
      </c>
      <c r="AG35" s="103">
        <v>0</v>
      </c>
      <c r="AH35" s="103">
        <v>0</v>
      </c>
      <c r="AI35" s="103">
        <v>0</v>
      </c>
      <c r="AJ35" s="103">
        <v>0</v>
      </c>
      <c r="AK35" s="103">
        <v>0</v>
      </c>
      <c r="AL35" s="104">
        <f t="shared" si="3"/>
        <v>5</v>
      </c>
      <c r="AM35" s="51"/>
      <c r="AN35" s="102">
        <v>5</v>
      </c>
      <c r="AO35" s="103">
        <v>1</v>
      </c>
      <c r="AP35" s="103">
        <v>0</v>
      </c>
      <c r="AQ35" s="103">
        <v>1</v>
      </c>
      <c r="AR35" s="103">
        <v>0</v>
      </c>
      <c r="AS35" s="103">
        <v>0</v>
      </c>
      <c r="AT35" s="103">
        <v>0</v>
      </c>
      <c r="AU35" s="103">
        <v>4</v>
      </c>
      <c r="AV35" s="104">
        <f t="shared" si="4"/>
        <v>11</v>
      </c>
      <c r="AW35" s="102">
        <v>5</v>
      </c>
      <c r="AX35" s="103">
        <v>2</v>
      </c>
      <c r="AY35" s="103">
        <v>0</v>
      </c>
      <c r="AZ35" s="103">
        <v>0</v>
      </c>
      <c r="BA35" s="103">
        <v>0</v>
      </c>
      <c r="BB35" s="103">
        <v>0</v>
      </c>
      <c r="BC35" s="103">
        <v>0</v>
      </c>
      <c r="BD35" s="103">
        <v>1</v>
      </c>
      <c r="BE35" s="104">
        <f t="shared" si="5"/>
        <v>8</v>
      </c>
    </row>
    <row r="36" spans="1:57" ht="15.75" customHeight="1">
      <c r="A36" s="58">
        <f>A35+"00:15"</f>
        <v>0.42708333333333398</v>
      </c>
      <c r="B36" s="105">
        <v>24</v>
      </c>
      <c r="C36" s="106">
        <v>10</v>
      </c>
      <c r="D36" s="106">
        <v>3</v>
      </c>
      <c r="E36" s="106">
        <v>0</v>
      </c>
      <c r="F36" s="106">
        <v>0</v>
      </c>
      <c r="G36" s="106">
        <v>0</v>
      </c>
      <c r="H36" s="106">
        <v>2</v>
      </c>
      <c r="I36" s="106">
        <v>8</v>
      </c>
      <c r="J36" s="107">
        <f t="shared" si="0"/>
        <v>47</v>
      </c>
      <c r="K36" s="105">
        <v>24</v>
      </c>
      <c r="L36" s="106">
        <v>12</v>
      </c>
      <c r="M36" s="106">
        <v>2</v>
      </c>
      <c r="N36" s="106">
        <v>0</v>
      </c>
      <c r="O36" s="106">
        <v>0</v>
      </c>
      <c r="P36" s="106">
        <v>0</v>
      </c>
      <c r="Q36" s="106">
        <v>0</v>
      </c>
      <c r="R36" s="106">
        <v>3</v>
      </c>
      <c r="S36" s="107">
        <f t="shared" si="1"/>
        <v>41</v>
      </c>
      <c r="T36" s="51"/>
      <c r="U36" s="105">
        <v>6</v>
      </c>
      <c r="V36" s="106">
        <v>0</v>
      </c>
      <c r="W36" s="106">
        <v>1</v>
      </c>
      <c r="X36" s="106">
        <v>0</v>
      </c>
      <c r="Y36" s="106">
        <v>0</v>
      </c>
      <c r="Z36" s="106">
        <v>0</v>
      </c>
      <c r="AA36" s="106">
        <v>2</v>
      </c>
      <c r="AB36" s="106">
        <v>1</v>
      </c>
      <c r="AC36" s="107">
        <f t="shared" si="2"/>
        <v>10</v>
      </c>
      <c r="AD36" s="105">
        <v>7</v>
      </c>
      <c r="AE36" s="106">
        <v>0</v>
      </c>
      <c r="AF36" s="106">
        <v>1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7">
        <f t="shared" si="3"/>
        <v>8</v>
      </c>
      <c r="AM36" s="51"/>
      <c r="AN36" s="105">
        <v>7</v>
      </c>
      <c r="AO36" s="106">
        <v>0</v>
      </c>
      <c r="AP36" s="106">
        <v>0</v>
      </c>
      <c r="AQ36" s="106">
        <v>0</v>
      </c>
      <c r="AR36" s="106">
        <v>0</v>
      </c>
      <c r="AS36" s="106">
        <v>0</v>
      </c>
      <c r="AT36" s="106">
        <v>1</v>
      </c>
      <c r="AU36" s="106">
        <v>0</v>
      </c>
      <c r="AV36" s="107">
        <f t="shared" si="4"/>
        <v>8</v>
      </c>
      <c r="AW36" s="105">
        <v>5</v>
      </c>
      <c r="AX36" s="106">
        <v>0</v>
      </c>
      <c r="AY36" s="106">
        <v>0</v>
      </c>
      <c r="AZ36" s="106">
        <v>1</v>
      </c>
      <c r="BA36" s="106">
        <v>0</v>
      </c>
      <c r="BB36" s="106">
        <v>0</v>
      </c>
      <c r="BC36" s="106">
        <v>0</v>
      </c>
      <c r="BD36" s="106">
        <v>2</v>
      </c>
      <c r="BE36" s="107">
        <f t="shared" si="5"/>
        <v>8</v>
      </c>
    </row>
    <row r="37" spans="1:57" ht="15.75" customHeight="1">
      <c r="A37" s="69" t="s">
        <v>40</v>
      </c>
      <c r="B37" s="62">
        <f t="shared" ref="B37:I37" si="40">SUM(B35:B36)</f>
        <v>41</v>
      </c>
      <c r="C37" s="108">
        <f t="shared" si="40"/>
        <v>31</v>
      </c>
      <c r="D37" s="108">
        <f t="shared" si="40"/>
        <v>4</v>
      </c>
      <c r="E37" s="108">
        <f t="shared" si="40"/>
        <v>0</v>
      </c>
      <c r="F37" s="108">
        <f t="shared" si="40"/>
        <v>0</v>
      </c>
      <c r="G37" s="108">
        <f t="shared" si="40"/>
        <v>1</v>
      </c>
      <c r="H37" s="108">
        <f t="shared" si="40"/>
        <v>3</v>
      </c>
      <c r="I37" s="108">
        <f t="shared" si="40"/>
        <v>16</v>
      </c>
      <c r="J37" s="69">
        <f t="shared" si="0"/>
        <v>96</v>
      </c>
      <c r="K37" s="62">
        <f t="shared" ref="K37:R37" si="41">SUM(K35:K36)</f>
        <v>41</v>
      </c>
      <c r="L37" s="108">
        <f t="shared" si="41"/>
        <v>28</v>
      </c>
      <c r="M37" s="108">
        <f t="shared" si="41"/>
        <v>2</v>
      </c>
      <c r="N37" s="108">
        <f t="shared" si="41"/>
        <v>0</v>
      </c>
      <c r="O37" s="108">
        <f t="shared" si="41"/>
        <v>0</v>
      </c>
      <c r="P37" s="108">
        <f t="shared" si="41"/>
        <v>0</v>
      </c>
      <c r="Q37" s="108">
        <f t="shared" si="41"/>
        <v>0</v>
      </c>
      <c r="R37" s="108">
        <f t="shared" si="41"/>
        <v>4</v>
      </c>
      <c r="S37" s="69">
        <f t="shared" si="1"/>
        <v>75</v>
      </c>
      <c r="T37" s="51"/>
      <c r="U37" s="62">
        <f t="shared" ref="U37:AB37" si="42">SUM(U35:U36)</f>
        <v>11</v>
      </c>
      <c r="V37" s="108">
        <f t="shared" si="42"/>
        <v>0</v>
      </c>
      <c r="W37" s="108">
        <f t="shared" si="42"/>
        <v>1</v>
      </c>
      <c r="X37" s="108">
        <f t="shared" si="42"/>
        <v>0</v>
      </c>
      <c r="Y37" s="108">
        <f t="shared" si="42"/>
        <v>0</v>
      </c>
      <c r="Z37" s="108">
        <f t="shared" si="42"/>
        <v>0</v>
      </c>
      <c r="AA37" s="108">
        <f t="shared" si="42"/>
        <v>2</v>
      </c>
      <c r="AB37" s="108">
        <f t="shared" si="42"/>
        <v>4</v>
      </c>
      <c r="AC37" s="69">
        <f t="shared" si="2"/>
        <v>18</v>
      </c>
      <c r="AD37" s="62">
        <f t="shared" ref="AD37:AK37" si="43">SUM(AD35:AD36)</f>
        <v>12</v>
      </c>
      <c r="AE37" s="108">
        <f t="shared" si="43"/>
        <v>0</v>
      </c>
      <c r="AF37" s="108">
        <f t="shared" si="43"/>
        <v>1</v>
      </c>
      <c r="AG37" s="108">
        <f t="shared" si="43"/>
        <v>0</v>
      </c>
      <c r="AH37" s="108">
        <f t="shared" si="43"/>
        <v>0</v>
      </c>
      <c r="AI37" s="108">
        <f t="shared" si="43"/>
        <v>0</v>
      </c>
      <c r="AJ37" s="108">
        <f t="shared" si="43"/>
        <v>0</v>
      </c>
      <c r="AK37" s="108">
        <f t="shared" si="43"/>
        <v>0</v>
      </c>
      <c r="AL37" s="69">
        <f t="shared" si="3"/>
        <v>13</v>
      </c>
      <c r="AM37" s="51"/>
      <c r="AN37" s="62">
        <f t="shared" ref="AN37:AU37" si="44">SUM(AN35:AN36)</f>
        <v>12</v>
      </c>
      <c r="AO37" s="108">
        <f t="shared" si="44"/>
        <v>1</v>
      </c>
      <c r="AP37" s="108">
        <f t="shared" si="44"/>
        <v>0</v>
      </c>
      <c r="AQ37" s="108">
        <f t="shared" si="44"/>
        <v>1</v>
      </c>
      <c r="AR37" s="108">
        <f t="shared" si="44"/>
        <v>0</v>
      </c>
      <c r="AS37" s="108">
        <f t="shared" si="44"/>
        <v>0</v>
      </c>
      <c r="AT37" s="108">
        <f t="shared" si="44"/>
        <v>1</v>
      </c>
      <c r="AU37" s="108">
        <f t="shared" si="44"/>
        <v>4</v>
      </c>
      <c r="AV37" s="69">
        <f t="shared" si="4"/>
        <v>19</v>
      </c>
      <c r="AW37" s="62">
        <f t="shared" ref="AW37:BD37" si="45">SUM(AW35:AW36)</f>
        <v>10</v>
      </c>
      <c r="AX37" s="108">
        <f t="shared" si="45"/>
        <v>2</v>
      </c>
      <c r="AY37" s="108">
        <f t="shared" si="45"/>
        <v>0</v>
      </c>
      <c r="AZ37" s="108">
        <f t="shared" si="45"/>
        <v>1</v>
      </c>
      <c r="BA37" s="108">
        <f t="shared" si="45"/>
        <v>0</v>
      </c>
      <c r="BB37" s="108">
        <f t="shared" si="45"/>
        <v>0</v>
      </c>
      <c r="BC37" s="108">
        <f t="shared" si="45"/>
        <v>0</v>
      </c>
      <c r="BD37" s="108">
        <f t="shared" si="45"/>
        <v>3</v>
      </c>
      <c r="BE37" s="69">
        <f t="shared" si="5"/>
        <v>16</v>
      </c>
    </row>
    <row r="38" spans="1:57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</row>
    <row r="39" spans="1:57" ht="15.75" customHeight="1">
      <c r="A39" s="69" t="s">
        <v>39</v>
      </c>
      <c r="B39" s="62">
        <f t="shared" ref="B39:I39" si="46">SUM(B37+B34+B29+B24+B19+B14)</f>
        <v>575</v>
      </c>
      <c r="C39" s="108">
        <f t="shared" si="46"/>
        <v>289</v>
      </c>
      <c r="D39" s="108">
        <f t="shared" si="46"/>
        <v>24</v>
      </c>
      <c r="E39" s="108">
        <f t="shared" si="46"/>
        <v>0</v>
      </c>
      <c r="F39" s="108">
        <f t="shared" si="46"/>
        <v>0</v>
      </c>
      <c r="G39" s="108">
        <f t="shared" si="46"/>
        <v>40</v>
      </c>
      <c r="H39" s="108">
        <f t="shared" si="46"/>
        <v>155</v>
      </c>
      <c r="I39" s="108">
        <f t="shared" si="46"/>
        <v>311</v>
      </c>
      <c r="J39" s="69">
        <f>SUM(B39:I39)</f>
        <v>1394</v>
      </c>
      <c r="K39" s="62">
        <f t="shared" ref="K39:R39" si="47">SUM(K37+K34+K29+K24+K19+K14)</f>
        <v>557</v>
      </c>
      <c r="L39" s="108">
        <f t="shared" si="47"/>
        <v>274</v>
      </c>
      <c r="M39" s="108">
        <f t="shared" si="47"/>
        <v>21</v>
      </c>
      <c r="N39" s="108">
        <f t="shared" si="47"/>
        <v>0</v>
      </c>
      <c r="O39" s="108">
        <f t="shared" si="47"/>
        <v>0</v>
      </c>
      <c r="P39" s="108">
        <f t="shared" si="47"/>
        <v>3</v>
      </c>
      <c r="Q39" s="108">
        <f t="shared" si="47"/>
        <v>6</v>
      </c>
      <c r="R39" s="108">
        <f t="shared" si="47"/>
        <v>37</v>
      </c>
      <c r="S39" s="69">
        <f>SUM(K39:R39)</f>
        <v>898</v>
      </c>
      <c r="T39" s="51"/>
      <c r="U39" s="62">
        <f t="shared" ref="U39:AB39" si="48">SUM(U37+U34+U29+U24+U19+U14)</f>
        <v>591</v>
      </c>
      <c r="V39" s="108">
        <f t="shared" si="48"/>
        <v>0</v>
      </c>
      <c r="W39" s="108">
        <f t="shared" si="48"/>
        <v>8</v>
      </c>
      <c r="X39" s="108">
        <f t="shared" si="48"/>
        <v>0</v>
      </c>
      <c r="Y39" s="108">
        <f t="shared" si="48"/>
        <v>0</v>
      </c>
      <c r="Z39" s="108">
        <f t="shared" si="48"/>
        <v>0</v>
      </c>
      <c r="AA39" s="108">
        <f t="shared" si="48"/>
        <v>27</v>
      </c>
      <c r="AB39" s="108">
        <f t="shared" si="48"/>
        <v>153</v>
      </c>
      <c r="AC39" s="69">
        <f>SUM(U39:AB39)</f>
        <v>779</v>
      </c>
      <c r="AD39" s="62">
        <f t="shared" ref="AD39:AK39" si="49">SUM(AD37+AD34+AD29+AD24+AD19+AD14)</f>
        <v>95</v>
      </c>
      <c r="AE39" s="108">
        <f t="shared" si="49"/>
        <v>0</v>
      </c>
      <c r="AF39" s="108">
        <f t="shared" si="49"/>
        <v>1</v>
      </c>
      <c r="AG39" s="108">
        <f t="shared" si="49"/>
        <v>0</v>
      </c>
      <c r="AH39" s="108">
        <f t="shared" si="49"/>
        <v>0</v>
      </c>
      <c r="AI39" s="108">
        <f t="shared" si="49"/>
        <v>0</v>
      </c>
      <c r="AJ39" s="108">
        <f t="shared" si="49"/>
        <v>4</v>
      </c>
      <c r="AK39" s="108">
        <f t="shared" si="49"/>
        <v>56</v>
      </c>
      <c r="AL39" s="69">
        <f>SUM(AD39:AK39)</f>
        <v>156</v>
      </c>
      <c r="AM39" s="51"/>
      <c r="AN39" s="62">
        <f t="shared" ref="AN39:AU39" si="50">SUM(AN37+AN34+AN29+AN24+AN19+AN14)</f>
        <v>485</v>
      </c>
      <c r="AO39" s="108">
        <f t="shared" si="50"/>
        <v>4</v>
      </c>
      <c r="AP39" s="108">
        <f t="shared" si="50"/>
        <v>10</v>
      </c>
      <c r="AQ39" s="108">
        <f t="shared" si="50"/>
        <v>2</v>
      </c>
      <c r="AR39" s="108">
        <f t="shared" si="50"/>
        <v>0</v>
      </c>
      <c r="AS39" s="108">
        <f t="shared" si="50"/>
        <v>11</v>
      </c>
      <c r="AT39" s="108">
        <f t="shared" si="50"/>
        <v>72</v>
      </c>
      <c r="AU39" s="108">
        <f t="shared" si="50"/>
        <v>41</v>
      </c>
      <c r="AV39" s="69">
        <f>SUM(AN39:AU39)</f>
        <v>625</v>
      </c>
      <c r="AW39" s="62">
        <f t="shared" ref="AW39:BD39" si="51">SUM(AW37+AW34+AW29+AW24+AW19+AW14)</f>
        <v>179</v>
      </c>
      <c r="AX39" s="108">
        <f t="shared" si="51"/>
        <v>5</v>
      </c>
      <c r="AY39" s="108">
        <f t="shared" si="51"/>
        <v>6</v>
      </c>
      <c r="AZ39" s="108">
        <f t="shared" si="51"/>
        <v>2</v>
      </c>
      <c r="BA39" s="108">
        <f t="shared" si="51"/>
        <v>0</v>
      </c>
      <c r="BB39" s="108">
        <f t="shared" si="51"/>
        <v>2</v>
      </c>
      <c r="BC39" s="108">
        <f t="shared" si="51"/>
        <v>6</v>
      </c>
      <c r="BD39" s="108">
        <f t="shared" si="51"/>
        <v>19</v>
      </c>
      <c r="BE39" s="69">
        <f>SUM(AW39:BD39)</f>
        <v>219</v>
      </c>
    </row>
    <row r="40" spans="1:57" ht="15.75" customHeight="1">
      <c r="T40" s="44"/>
    </row>
    <row r="41" spans="1:57" ht="15.75" customHeight="1">
      <c r="T41" s="44"/>
    </row>
    <row r="42" spans="1:57" ht="15.75" customHeight="1">
      <c r="T42" s="44"/>
    </row>
    <row r="43" spans="1:57" ht="15.75" customHeight="1">
      <c r="B43" s="70"/>
      <c r="D43" s="70"/>
      <c r="E43" s="70"/>
      <c r="F43" s="70"/>
      <c r="G43" s="70"/>
      <c r="H43" s="70"/>
      <c r="I43" s="70"/>
      <c r="J43" s="70"/>
      <c r="R43" s="70"/>
      <c r="T43" s="44"/>
      <c r="AB43" s="70"/>
      <c r="AK43" s="70"/>
      <c r="AU43" s="70"/>
      <c r="BD43" s="70"/>
    </row>
    <row r="44" spans="1:57" ht="15.75" customHeight="1">
      <c r="T44" s="44"/>
    </row>
    <row r="45" spans="1:57" ht="15.75" customHeight="1">
      <c r="T45" s="44"/>
    </row>
    <row r="46" spans="1:57" ht="15.75" customHeight="1">
      <c r="T46" s="44"/>
    </row>
    <row r="47" spans="1:57" ht="15.75" customHeight="1">
      <c r="T47" s="44"/>
    </row>
    <row r="48" spans="1:57" ht="15.75" customHeight="1">
      <c r="T48" s="44"/>
    </row>
    <row r="49" spans="20:20" ht="15.75" customHeight="1">
      <c r="T49" s="44"/>
    </row>
    <row r="50" spans="20:20" ht="15.75" customHeight="1">
      <c r="T50" s="44"/>
    </row>
    <row r="51" spans="20:20" ht="15.75" customHeight="1">
      <c r="T51" s="44"/>
    </row>
    <row r="52" spans="20:20" ht="15.75" customHeight="1">
      <c r="T52" s="44"/>
    </row>
    <row r="53" spans="20:20" ht="15.75" customHeight="1">
      <c r="T53" s="44"/>
    </row>
    <row r="54" spans="20:20" ht="15.75" customHeight="1">
      <c r="T54" s="44"/>
    </row>
    <row r="55" spans="20:20" ht="15.75" customHeight="1">
      <c r="T55" s="44"/>
    </row>
    <row r="56" spans="20:20" ht="15.75" customHeight="1">
      <c r="T56" s="44"/>
    </row>
    <row r="57" spans="20:20" ht="15.75" customHeight="1">
      <c r="T57" s="44"/>
    </row>
    <row r="58" spans="20:20" ht="15.75" customHeight="1">
      <c r="T58" s="44"/>
    </row>
    <row r="59" spans="20:20" ht="15.75" customHeight="1">
      <c r="T59" s="44"/>
    </row>
    <row r="60" spans="20:20" ht="15.75" customHeight="1">
      <c r="T60" s="44"/>
    </row>
    <row r="61" spans="20:20" ht="15.75" customHeight="1">
      <c r="T61" s="44"/>
    </row>
    <row r="62" spans="20:20" ht="15.75" customHeight="1">
      <c r="T62" s="44"/>
    </row>
    <row r="63" spans="20:20" ht="15.75" customHeight="1">
      <c r="T63" s="44"/>
    </row>
    <row r="64" spans="20:20" ht="15.75" customHeight="1">
      <c r="T64" s="44"/>
    </row>
    <row r="65" spans="20:20" ht="15.75" customHeight="1">
      <c r="T65" s="44"/>
    </row>
    <row r="66" spans="20:20" ht="15.75" customHeight="1">
      <c r="T66" s="44"/>
    </row>
    <row r="67" spans="20:20" ht="15.75" customHeight="1">
      <c r="T67" s="44"/>
    </row>
    <row r="68" spans="20:20" ht="15.75" customHeight="1">
      <c r="T68" s="44"/>
    </row>
    <row r="69" spans="20:20" ht="15.75" customHeight="1">
      <c r="T69" s="44"/>
    </row>
    <row r="70" spans="20:20" ht="15.75" customHeight="1">
      <c r="T70" s="44"/>
    </row>
    <row r="71" spans="20:20" ht="15.75" customHeight="1">
      <c r="T71" s="44"/>
    </row>
    <row r="72" spans="20:20" ht="15.75" customHeight="1">
      <c r="T72" s="44"/>
    </row>
    <row r="73" spans="20:20" ht="15.75" customHeight="1">
      <c r="T73" s="44"/>
    </row>
    <row r="74" spans="20:20" ht="15.75" customHeight="1">
      <c r="T74" s="44"/>
    </row>
    <row r="75" spans="20:20" ht="15.75" customHeight="1">
      <c r="T75" s="44"/>
    </row>
    <row r="76" spans="20:20" ht="15.75" customHeight="1">
      <c r="T76" s="44"/>
    </row>
    <row r="77" spans="20:20" ht="15.75" customHeight="1">
      <c r="T77" s="44"/>
    </row>
    <row r="78" spans="20:20" ht="15.75" customHeight="1">
      <c r="T78" s="44"/>
    </row>
    <row r="79" spans="20:20" ht="15.75" customHeight="1">
      <c r="T79" s="44"/>
    </row>
    <row r="80" spans="20:20" ht="15.75" customHeight="1">
      <c r="T80" s="44"/>
    </row>
    <row r="81" spans="2:56" ht="15.75" customHeight="1">
      <c r="T81" s="44"/>
    </row>
    <row r="82" spans="2:56" ht="15.75" customHeight="1">
      <c r="B82" s="70"/>
      <c r="D82" s="70"/>
      <c r="E82" s="70"/>
      <c r="F82" s="70"/>
      <c r="G82" s="70"/>
      <c r="H82" s="70"/>
      <c r="I82" s="70"/>
      <c r="J82" s="70"/>
      <c r="K82" s="70"/>
      <c r="M82" s="70"/>
      <c r="N82" s="70"/>
      <c r="O82" s="70"/>
      <c r="P82" s="70"/>
      <c r="R82" s="70"/>
      <c r="T82" s="44"/>
      <c r="AB82" s="70"/>
      <c r="AK82" s="70"/>
      <c r="AU82" s="70"/>
      <c r="BD82" s="70"/>
    </row>
    <row r="83" spans="2:56" ht="15.75" customHeight="1">
      <c r="T83" s="44"/>
    </row>
    <row r="84" spans="2:56" ht="15.75" customHeight="1">
      <c r="T84" s="44"/>
    </row>
    <row r="85" spans="2:56" ht="15.75" customHeight="1">
      <c r="T85" s="44"/>
    </row>
    <row r="86" spans="2:56" ht="15.75" customHeight="1">
      <c r="T86" s="44"/>
    </row>
    <row r="87" spans="2:56" ht="15.75" customHeight="1">
      <c r="T87" s="44"/>
    </row>
    <row r="88" spans="2:56" ht="15.75" customHeight="1">
      <c r="T88" s="44"/>
    </row>
    <row r="89" spans="2:56" ht="15.75" customHeight="1">
      <c r="T89" s="44"/>
    </row>
    <row r="90" spans="2:56" ht="15.75" customHeight="1">
      <c r="T90" s="44"/>
    </row>
    <row r="91" spans="2:56" ht="15.75" customHeight="1">
      <c r="T91" s="44"/>
    </row>
    <row r="92" spans="2:56" ht="15.75" customHeight="1">
      <c r="T92" s="44"/>
    </row>
    <row r="93" spans="2:56" ht="15.75" customHeight="1">
      <c r="T93" s="44"/>
    </row>
    <row r="94" spans="2:56" ht="15.75" customHeight="1">
      <c r="T94" s="44"/>
    </row>
    <row r="95" spans="2:56" ht="15.75" customHeight="1">
      <c r="T95" s="44"/>
    </row>
    <row r="96" spans="2:56" ht="15.75" customHeight="1">
      <c r="T96" s="44"/>
    </row>
    <row r="97" spans="2:56" ht="15.75" customHeight="1">
      <c r="T97" s="44"/>
    </row>
    <row r="98" spans="2:56" ht="15.75" customHeight="1">
      <c r="T98" s="44"/>
    </row>
    <row r="99" spans="2:56" ht="15.75" customHeight="1">
      <c r="T99" s="44"/>
    </row>
    <row r="100" spans="2:56" s="70" customFormat="1" ht="15.75" customHeight="1">
      <c r="B100" s="44"/>
      <c r="D100" s="44"/>
      <c r="E100" s="44"/>
      <c r="F100" s="44"/>
      <c r="G100" s="44"/>
      <c r="H100" s="44"/>
      <c r="I100" s="44"/>
      <c r="J100" s="44"/>
      <c r="K100" s="44"/>
      <c r="M100" s="44"/>
      <c r="N100" s="44"/>
      <c r="O100" s="44"/>
      <c r="P100" s="44"/>
      <c r="R100" s="44"/>
      <c r="AB100" s="44"/>
      <c r="AK100" s="44"/>
      <c r="AU100" s="44"/>
      <c r="BD100" s="44"/>
    </row>
    <row r="101" spans="2:56" ht="15.75" customHeight="1">
      <c r="T101" s="44"/>
    </row>
    <row r="102" spans="2:56" ht="15.75" customHeight="1">
      <c r="T102" s="44"/>
    </row>
    <row r="103" spans="2:56" ht="15.75" customHeight="1">
      <c r="T103" s="44"/>
    </row>
    <row r="104" spans="2:56" ht="15.75" customHeight="1">
      <c r="T104" s="44"/>
    </row>
    <row r="105" spans="2:56" ht="15.75" customHeight="1">
      <c r="T105" s="44"/>
    </row>
    <row r="106" spans="2:56" ht="15.75" customHeight="1">
      <c r="T106" s="44"/>
    </row>
    <row r="107" spans="2:56" ht="15.75" customHeight="1">
      <c r="T107" s="44"/>
    </row>
    <row r="108" spans="2:56" ht="15.75" customHeight="1">
      <c r="T108" s="44"/>
    </row>
    <row r="109" spans="2:56" ht="15.75" customHeight="1">
      <c r="T109" s="44"/>
    </row>
    <row r="110" spans="2:56" ht="15.75" customHeight="1">
      <c r="T110" s="44"/>
    </row>
    <row r="111" spans="2:56" ht="15.75" customHeight="1">
      <c r="T111" s="44"/>
    </row>
    <row r="112" spans="2:56" ht="15.75" customHeight="1">
      <c r="T112" s="44"/>
    </row>
    <row r="113" spans="20:20" ht="15.75" customHeight="1">
      <c r="T113" s="44"/>
    </row>
    <row r="114" spans="20:20" ht="15.75" customHeight="1">
      <c r="T114" s="44"/>
    </row>
    <row r="115" spans="20:20" ht="15.75" customHeight="1">
      <c r="T115" s="44"/>
    </row>
    <row r="116" spans="20:20" ht="15.75" customHeight="1">
      <c r="T116" s="44"/>
    </row>
    <row r="117" spans="20:20" ht="15.75" customHeight="1">
      <c r="T117" s="44"/>
    </row>
    <row r="118" spans="20:20" ht="15.75" customHeight="1">
      <c r="T118" s="44"/>
    </row>
    <row r="119" spans="20:20" ht="15.75" customHeight="1">
      <c r="T119" s="44"/>
    </row>
    <row r="120" spans="20:20" ht="15.75" customHeight="1">
      <c r="T120" s="44"/>
    </row>
    <row r="121" spans="20:20" ht="15.75" customHeight="1">
      <c r="T121" s="44"/>
    </row>
    <row r="122" spans="20:20" ht="15.75" customHeight="1">
      <c r="T122" s="44"/>
    </row>
    <row r="123" spans="20:20" ht="15.75" customHeight="1">
      <c r="T123" s="44"/>
    </row>
    <row r="124" spans="20:20" ht="15.75" customHeight="1">
      <c r="T124" s="44"/>
    </row>
    <row r="125" spans="20:20" ht="15.75" customHeight="1">
      <c r="T125" s="44"/>
    </row>
    <row r="126" spans="20:20" ht="15.75" customHeight="1">
      <c r="T126" s="44"/>
    </row>
    <row r="127" spans="20:20" ht="15.75" customHeight="1">
      <c r="T127" s="44"/>
    </row>
    <row r="128" spans="20:20" ht="15.75" customHeight="1">
      <c r="T128" s="44"/>
    </row>
    <row r="129" spans="2:56" ht="15.75" customHeight="1">
      <c r="T129" s="44"/>
    </row>
    <row r="130" spans="2:56" ht="15.75" customHeight="1">
      <c r="T130" s="44"/>
    </row>
    <row r="131" spans="2:56" ht="15.75" customHeight="1">
      <c r="T131" s="44"/>
    </row>
    <row r="132" spans="2:56" ht="15.75" customHeight="1">
      <c r="T132" s="44"/>
    </row>
    <row r="133" spans="2:56" ht="15.75" customHeight="1">
      <c r="T133" s="44"/>
    </row>
    <row r="134" spans="2:56" ht="15.75" customHeight="1">
      <c r="T134" s="44"/>
    </row>
    <row r="135" spans="2:56" ht="15.75" customHeight="1">
      <c r="T135" s="44"/>
    </row>
    <row r="136" spans="2:56" ht="15.75" customHeight="1">
      <c r="T136" s="44"/>
    </row>
    <row r="137" spans="2:56" ht="15.75" customHeight="1">
      <c r="T137" s="44"/>
    </row>
    <row r="138" spans="2:56" ht="15.75" customHeight="1">
      <c r="T138" s="44"/>
    </row>
    <row r="139" spans="2:56" s="70" customFormat="1" ht="15.75" customHeight="1">
      <c r="B139" s="44"/>
      <c r="D139" s="44"/>
      <c r="E139" s="44"/>
      <c r="F139" s="44"/>
      <c r="G139" s="44"/>
      <c r="H139" s="44"/>
      <c r="I139" s="44"/>
      <c r="J139" s="44"/>
      <c r="K139" s="44"/>
      <c r="M139" s="44"/>
      <c r="N139" s="44"/>
      <c r="O139" s="44"/>
      <c r="P139" s="44"/>
      <c r="R139" s="44"/>
      <c r="AB139" s="44"/>
      <c r="AK139" s="44"/>
      <c r="AU139" s="44"/>
      <c r="BD139" s="44"/>
    </row>
    <row r="140" spans="2:56" ht="15.75" customHeight="1">
      <c r="T140" s="44"/>
    </row>
    <row r="141" spans="2:56" ht="15.75" customHeight="1">
      <c r="T141" s="44"/>
    </row>
    <row r="142" spans="2:56" ht="15.75" customHeight="1">
      <c r="T142" s="44"/>
    </row>
    <row r="143" spans="2:56" ht="15.75" customHeight="1">
      <c r="T143" s="44"/>
    </row>
    <row r="144" spans="2:56" ht="15.75" customHeight="1">
      <c r="T144" s="44"/>
    </row>
    <row r="145" spans="20:20" ht="15.75" customHeight="1">
      <c r="T145" s="44"/>
    </row>
    <row r="146" spans="20:20" ht="15.75" customHeight="1">
      <c r="T146" s="44"/>
    </row>
    <row r="147" spans="20:20" ht="15.75" customHeight="1">
      <c r="T147" s="44"/>
    </row>
    <row r="148" spans="20:20" ht="15.75" customHeight="1">
      <c r="T148" s="44"/>
    </row>
    <row r="149" spans="20:20" ht="15.75" customHeight="1">
      <c r="T149" s="44"/>
    </row>
    <row r="150" spans="20:20" ht="15.75" customHeight="1">
      <c r="T150" s="44"/>
    </row>
    <row r="151" spans="20:20" ht="15.75" customHeight="1">
      <c r="T151" s="44"/>
    </row>
    <row r="152" spans="20:20" ht="15.75" customHeight="1">
      <c r="T152" s="44"/>
    </row>
    <row r="153" spans="20:20" ht="15.75" customHeight="1">
      <c r="T153" s="44"/>
    </row>
    <row r="154" spans="20:20" ht="15.75" customHeight="1">
      <c r="T154" s="44"/>
    </row>
    <row r="155" spans="20:20" ht="15.75" customHeight="1">
      <c r="T155" s="44"/>
    </row>
    <row r="156" spans="20:20" ht="15.75" customHeight="1">
      <c r="T156" s="44"/>
    </row>
    <row r="157" spans="20:20" ht="15.75" customHeight="1">
      <c r="T157" s="44"/>
    </row>
    <row r="158" spans="20:20" ht="15.75" customHeight="1">
      <c r="T158" s="44"/>
    </row>
    <row r="159" spans="20:20" ht="15.75" customHeight="1">
      <c r="T159" s="44"/>
    </row>
    <row r="160" spans="20:20" ht="15.75" customHeight="1">
      <c r="T160" s="44"/>
    </row>
    <row r="161" spans="20:20" ht="15.75" customHeight="1">
      <c r="T161" s="44"/>
    </row>
    <row r="162" spans="20:20" ht="15.75" customHeight="1">
      <c r="T162" s="44"/>
    </row>
    <row r="163" spans="20:20" ht="15.75" customHeight="1">
      <c r="T163" s="44"/>
    </row>
    <row r="164" spans="20:20" ht="15.75" customHeight="1">
      <c r="T164" s="44"/>
    </row>
    <row r="165" spans="20:20" ht="15.75" customHeight="1">
      <c r="T165" s="44"/>
    </row>
    <row r="166" spans="20:20" ht="15.75" customHeight="1">
      <c r="T166" s="44"/>
    </row>
    <row r="167" spans="20:20" ht="15.75" customHeight="1">
      <c r="T167" s="44"/>
    </row>
    <row r="168" spans="20:20" ht="15.75" customHeight="1">
      <c r="T168" s="44"/>
    </row>
    <row r="169" spans="20:20" ht="15.75" customHeight="1">
      <c r="T169" s="44"/>
    </row>
    <row r="170" spans="20:20" ht="15.75" customHeight="1">
      <c r="T170" s="44"/>
    </row>
    <row r="171" spans="20:20" ht="15.75" customHeight="1">
      <c r="T171" s="44"/>
    </row>
    <row r="172" spans="20:20" ht="15.75" customHeight="1">
      <c r="T172" s="44"/>
    </row>
    <row r="173" spans="20:20" ht="15.75" customHeight="1">
      <c r="T173" s="44"/>
    </row>
    <row r="174" spans="20:20" ht="15.75" customHeight="1">
      <c r="T174" s="44"/>
    </row>
    <row r="175" spans="20:20" ht="15.75" customHeight="1">
      <c r="T175" s="44"/>
    </row>
    <row r="176" spans="20:20" ht="15.75" customHeight="1">
      <c r="T176" s="44"/>
    </row>
    <row r="177" spans="20:20" ht="15.75" customHeight="1">
      <c r="T177" s="44"/>
    </row>
    <row r="178" spans="20:20" ht="15.75" customHeight="1">
      <c r="T178" s="44"/>
    </row>
    <row r="179" spans="20:20" ht="15.75" customHeight="1">
      <c r="T179" s="44"/>
    </row>
    <row r="180" spans="20:20" ht="15.75" customHeight="1">
      <c r="T180" s="44"/>
    </row>
    <row r="181" spans="20:20" ht="15.75" customHeight="1">
      <c r="T181" s="44"/>
    </row>
    <row r="182" spans="20:20" ht="15.75" customHeight="1">
      <c r="T182" s="44"/>
    </row>
    <row r="183" spans="20:20" ht="15.75" customHeight="1">
      <c r="T183" s="44"/>
    </row>
    <row r="184" spans="20:20" ht="15.75" customHeight="1">
      <c r="T184" s="44"/>
    </row>
    <row r="185" spans="20:20" ht="15.75" customHeight="1">
      <c r="T185" s="44"/>
    </row>
    <row r="186" spans="20:20" ht="15.75" customHeight="1">
      <c r="T186" s="44"/>
    </row>
    <row r="187" spans="20:20" ht="15.75" customHeight="1">
      <c r="T187" s="44"/>
    </row>
    <row r="188" spans="20:20" ht="15.75" customHeight="1">
      <c r="T188" s="44"/>
    </row>
    <row r="189" spans="20:20" ht="15.75" customHeight="1">
      <c r="T189" s="44"/>
    </row>
    <row r="190" spans="20:20" ht="15.75" customHeight="1">
      <c r="T190" s="44"/>
    </row>
    <row r="191" spans="20:20" ht="15.75" customHeight="1">
      <c r="T191" s="44"/>
    </row>
    <row r="192" spans="20:20" ht="15.75" customHeight="1">
      <c r="T192" s="44"/>
    </row>
    <row r="193" spans="2:56" ht="15.75" customHeight="1">
      <c r="T193" s="44"/>
    </row>
    <row r="194" spans="2:56" ht="15.75" customHeight="1">
      <c r="T194" s="44"/>
    </row>
    <row r="195" spans="2:56" ht="15.75" customHeight="1">
      <c r="T195" s="44"/>
    </row>
    <row r="196" spans="2:56" ht="15.75" customHeight="1">
      <c r="T196" s="44"/>
    </row>
    <row r="197" spans="2:56" ht="15.75" customHeight="1">
      <c r="T197" s="44"/>
    </row>
    <row r="198" spans="2:56" ht="15.75" customHeight="1">
      <c r="T198" s="44"/>
    </row>
    <row r="199" spans="2:56" ht="15.75" customHeight="1">
      <c r="T199" s="44"/>
    </row>
    <row r="200" spans="2:56" ht="15.75" customHeight="1">
      <c r="T200" s="44"/>
    </row>
    <row r="201" spans="2:56" ht="15.75" customHeight="1">
      <c r="T201" s="44"/>
    </row>
    <row r="202" spans="2:56" ht="15.75" customHeight="1">
      <c r="T202" s="44"/>
    </row>
    <row r="203" spans="2:56" ht="15.75" customHeight="1">
      <c r="T203" s="44"/>
    </row>
    <row r="204" spans="2:56" ht="15.75" customHeight="1">
      <c r="B204" s="70"/>
      <c r="D204" s="70"/>
      <c r="E204" s="70"/>
      <c r="F204" s="70"/>
      <c r="G204" s="70"/>
      <c r="H204" s="70"/>
      <c r="I204" s="70"/>
      <c r="J204" s="70"/>
      <c r="K204" s="70"/>
      <c r="M204" s="70"/>
      <c r="N204" s="70"/>
      <c r="O204" s="70"/>
      <c r="P204" s="70"/>
      <c r="R204" s="70"/>
      <c r="T204" s="44"/>
      <c r="AB204" s="70"/>
      <c r="AK204" s="70"/>
      <c r="AU204" s="70"/>
      <c r="BD204" s="70"/>
    </row>
    <row r="205" spans="2:56" ht="15.75" customHeight="1">
      <c r="T205" s="44"/>
    </row>
    <row r="206" spans="2:56" ht="15.75" customHeight="1">
      <c r="T206" s="44"/>
    </row>
    <row r="207" spans="2:56" ht="15.75" customHeight="1">
      <c r="T207" s="44"/>
    </row>
    <row r="208" spans="2:56" ht="15.75" customHeight="1">
      <c r="T208" s="44"/>
    </row>
    <row r="209" spans="20:20" ht="15.75" customHeight="1">
      <c r="T209" s="44"/>
    </row>
    <row r="210" spans="20:20" ht="15.75" customHeight="1">
      <c r="T210" s="44"/>
    </row>
    <row r="211" spans="20:20" ht="15.75" customHeight="1">
      <c r="T211" s="44"/>
    </row>
    <row r="212" spans="20:20" ht="15.75" customHeight="1">
      <c r="T212" s="44"/>
    </row>
    <row r="213" spans="20:20" ht="15.75" customHeight="1">
      <c r="T213" s="44"/>
    </row>
    <row r="214" spans="20:20" ht="15.75" customHeight="1">
      <c r="T214" s="44"/>
    </row>
    <row r="215" spans="20:20" ht="15.75" customHeight="1">
      <c r="T215" s="44"/>
    </row>
    <row r="216" spans="20:20" ht="15.75" customHeight="1">
      <c r="T216" s="44"/>
    </row>
    <row r="217" spans="20:20" ht="15.75" customHeight="1">
      <c r="T217" s="44"/>
    </row>
    <row r="218" spans="20:20" ht="15.75" customHeight="1">
      <c r="T218" s="44"/>
    </row>
    <row r="219" spans="20:20" ht="15.75" customHeight="1">
      <c r="T219" s="44"/>
    </row>
    <row r="220" spans="20:20" ht="15.75" customHeight="1">
      <c r="T220" s="44"/>
    </row>
    <row r="221" spans="20:20" ht="15.75" customHeight="1">
      <c r="T221" s="44"/>
    </row>
    <row r="222" spans="20:20" ht="15.75" customHeight="1">
      <c r="T222" s="44"/>
    </row>
    <row r="223" spans="20:20" ht="15.75" customHeight="1">
      <c r="T223" s="44"/>
    </row>
    <row r="224" spans="20:20" ht="15.75" customHeight="1">
      <c r="T224" s="44"/>
    </row>
    <row r="225" spans="20:20" ht="15.75" customHeight="1">
      <c r="T225" s="44"/>
    </row>
    <row r="226" spans="20:20" ht="15.75" customHeight="1">
      <c r="T226" s="44"/>
    </row>
    <row r="227" spans="20:20" ht="15.75" customHeight="1">
      <c r="T227" s="44"/>
    </row>
    <row r="228" spans="20:20" ht="15.75" customHeight="1">
      <c r="T228" s="44"/>
    </row>
    <row r="229" spans="20:20" ht="15.75" customHeight="1">
      <c r="T229" s="44"/>
    </row>
    <row r="230" spans="20:20" ht="15.75" customHeight="1">
      <c r="T230" s="44"/>
    </row>
    <row r="231" spans="20:20" ht="15.75" customHeight="1">
      <c r="T231" s="44"/>
    </row>
    <row r="232" spans="20:20" ht="15.75" customHeight="1">
      <c r="T232" s="44"/>
    </row>
    <row r="233" spans="20:20" ht="15.75" customHeight="1">
      <c r="T233" s="44"/>
    </row>
    <row r="234" spans="20:20" ht="15.75" customHeight="1">
      <c r="T234" s="44"/>
    </row>
    <row r="235" spans="20:20" ht="15.75" customHeight="1">
      <c r="T235" s="44"/>
    </row>
    <row r="236" spans="20:20" ht="15.75" customHeight="1">
      <c r="T236" s="44"/>
    </row>
    <row r="237" spans="20:20" ht="15.75" customHeight="1">
      <c r="T237" s="44"/>
    </row>
    <row r="238" spans="20:20" ht="15.75" customHeight="1">
      <c r="T238" s="44"/>
    </row>
    <row r="239" spans="20:20" ht="15.75" customHeight="1">
      <c r="T239" s="44"/>
    </row>
    <row r="240" spans="20:20" ht="15.75" customHeight="1">
      <c r="T240" s="44"/>
    </row>
    <row r="241" spans="2:56" ht="15.75" customHeight="1">
      <c r="T241" s="44"/>
    </row>
    <row r="242" spans="2:56" ht="15.75" customHeight="1">
      <c r="T242" s="44"/>
    </row>
    <row r="243" spans="2:56" ht="15.75" customHeight="1">
      <c r="B243" s="70"/>
      <c r="D243" s="70"/>
      <c r="E243" s="70"/>
      <c r="F243" s="70"/>
      <c r="G243" s="70"/>
      <c r="H243" s="70"/>
      <c r="I243" s="70"/>
      <c r="J243" s="70"/>
      <c r="K243" s="70"/>
      <c r="M243" s="70"/>
      <c r="N243" s="70"/>
      <c r="O243" s="70"/>
      <c r="P243" s="70"/>
      <c r="R243" s="70"/>
      <c r="T243" s="44"/>
      <c r="AB243" s="70"/>
      <c r="AK243" s="70"/>
      <c r="AU243" s="70"/>
      <c r="BD243" s="70"/>
    </row>
    <row r="244" spans="2:56" ht="15.75" customHeight="1">
      <c r="T244" s="44"/>
    </row>
    <row r="245" spans="2:56" ht="15.75" customHeight="1">
      <c r="T245" s="44"/>
    </row>
    <row r="246" spans="2:56" ht="15.75" customHeight="1">
      <c r="T246" s="44"/>
    </row>
    <row r="247" spans="2:56" ht="15.75" customHeight="1">
      <c r="T247" s="44"/>
    </row>
    <row r="248" spans="2:56" ht="15.75" customHeight="1">
      <c r="T248" s="44"/>
    </row>
    <row r="249" spans="2:56" ht="15.75" customHeight="1">
      <c r="T249" s="44"/>
    </row>
    <row r="250" spans="2:56" ht="15.75" customHeight="1">
      <c r="T250" s="44"/>
    </row>
    <row r="251" spans="2:56" ht="15.75" customHeight="1">
      <c r="T251" s="44"/>
    </row>
    <row r="252" spans="2:56" ht="15.75" customHeight="1">
      <c r="T252" s="44"/>
    </row>
    <row r="253" spans="2:56" ht="15.75" customHeight="1">
      <c r="T253" s="44"/>
    </row>
    <row r="254" spans="2:56" ht="15.75" customHeight="1">
      <c r="T254" s="44"/>
    </row>
    <row r="255" spans="2:56" ht="15.75" customHeight="1">
      <c r="T255" s="44"/>
    </row>
    <row r="256" spans="2:56" ht="15.75" customHeight="1">
      <c r="T256" s="44"/>
    </row>
    <row r="257" spans="2:56" ht="15.75" customHeight="1">
      <c r="T257" s="44"/>
    </row>
    <row r="258" spans="2:56" ht="15.75" customHeight="1">
      <c r="T258" s="44"/>
    </row>
    <row r="259" spans="2:56" ht="15.75" customHeight="1">
      <c r="T259" s="44"/>
    </row>
    <row r="260" spans="2:56" ht="15.75" customHeight="1">
      <c r="T260" s="44"/>
    </row>
    <row r="261" spans="2:56" s="70" customFormat="1" ht="15.75" customHeight="1">
      <c r="B261" s="44"/>
      <c r="D261" s="44"/>
      <c r="E261" s="44"/>
      <c r="F261" s="44"/>
      <c r="G261" s="44"/>
      <c r="H261" s="44"/>
      <c r="I261" s="44"/>
      <c r="J261" s="44"/>
      <c r="K261" s="44"/>
      <c r="M261" s="44"/>
      <c r="N261" s="44"/>
      <c r="O261" s="44"/>
      <c r="P261" s="44"/>
      <c r="R261" s="44"/>
      <c r="AB261" s="44"/>
      <c r="AK261" s="44"/>
      <c r="AU261" s="44"/>
      <c r="BD261" s="44"/>
    </row>
    <row r="262" spans="2:56" ht="15.75" customHeight="1">
      <c r="T262" s="44"/>
    </row>
    <row r="263" spans="2:56" ht="15.75" customHeight="1">
      <c r="T263" s="44"/>
    </row>
    <row r="264" spans="2:56" ht="15.75" customHeight="1">
      <c r="T264" s="44"/>
    </row>
    <row r="265" spans="2:56" ht="15.75" customHeight="1">
      <c r="T265" s="44"/>
    </row>
    <row r="266" spans="2:56" ht="15.75" customHeight="1">
      <c r="T266" s="44"/>
    </row>
    <row r="267" spans="2:56" ht="15.75" customHeight="1">
      <c r="T267" s="44"/>
    </row>
    <row r="268" spans="2:56" ht="15.75" customHeight="1">
      <c r="T268" s="44"/>
    </row>
    <row r="269" spans="2:56" ht="15.75" customHeight="1">
      <c r="T269" s="44"/>
    </row>
    <row r="270" spans="2:56" ht="15.75" customHeight="1">
      <c r="T270" s="44"/>
    </row>
    <row r="271" spans="2:56" ht="15.75" customHeight="1">
      <c r="T271" s="44"/>
    </row>
    <row r="272" spans="2:56" ht="15.75" customHeight="1">
      <c r="T272" s="44"/>
    </row>
    <row r="273" spans="20:20" ht="15.75" customHeight="1">
      <c r="T273" s="44"/>
    </row>
    <row r="274" spans="20:20" ht="15.75" customHeight="1">
      <c r="T274" s="44"/>
    </row>
    <row r="275" spans="20:20" ht="15.75" customHeight="1">
      <c r="T275" s="44"/>
    </row>
    <row r="276" spans="20:20" ht="15.75" customHeight="1">
      <c r="T276" s="44"/>
    </row>
    <row r="277" spans="20:20" ht="15.75" customHeight="1">
      <c r="T277" s="44"/>
    </row>
    <row r="278" spans="20:20" ht="15.75" customHeight="1">
      <c r="T278" s="44"/>
    </row>
    <row r="279" spans="20:20" ht="15.75" customHeight="1">
      <c r="T279" s="44"/>
    </row>
    <row r="280" spans="20:20" ht="15.75" customHeight="1">
      <c r="T280" s="44"/>
    </row>
    <row r="281" spans="20:20" ht="15.75" customHeight="1">
      <c r="T281" s="44"/>
    </row>
    <row r="282" spans="20:20" ht="15.75" customHeight="1">
      <c r="T282" s="44"/>
    </row>
    <row r="283" spans="20:20" ht="15.75" customHeight="1">
      <c r="T283" s="44"/>
    </row>
    <row r="284" spans="20:20" ht="15.75" customHeight="1">
      <c r="T284" s="44"/>
    </row>
    <row r="285" spans="20:20" ht="15.75" customHeight="1">
      <c r="T285" s="44"/>
    </row>
    <row r="286" spans="20:20" ht="15.75" customHeight="1">
      <c r="T286" s="44"/>
    </row>
    <row r="287" spans="20:20" ht="15.75" customHeight="1">
      <c r="T287" s="44"/>
    </row>
    <row r="288" spans="20:20" ht="15.75" customHeight="1">
      <c r="T288" s="44"/>
    </row>
    <row r="289" spans="2:56" ht="15.75" customHeight="1">
      <c r="T289" s="44"/>
    </row>
    <row r="290" spans="2:56" ht="15.75" customHeight="1">
      <c r="T290" s="44"/>
    </row>
    <row r="291" spans="2:56" ht="15.75" customHeight="1">
      <c r="T291" s="44"/>
    </row>
    <row r="292" spans="2:56" ht="15.75" customHeight="1">
      <c r="T292" s="44"/>
    </row>
    <row r="293" spans="2:56" ht="15.75" customHeight="1">
      <c r="T293" s="44"/>
    </row>
    <row r="294" spans="2:56" ht="15.75" customHeight="1">
      <c r="T294" s="44"/>
    </row>
    <row r="295" spans="2:56" ht="15.75" customHeight="1">
      <c r="T295" s="44"/>
    </row>
    <row r="296" spans="2:56" ht="15.75" customHeight="1">
      <c r="T296" s="44"/>
    </row>
    <row r="297" spans="2:56" ht="15.75" customHeight="1">
      <c r="T297" s="44"/>
    </row>
    <row r="298" spans="2:56" ht="15.75" customHeight="1">
      <c r="T298" s="44"/>
    </row>
    <row r="299" spans="2:56" ht="15.75" customHeight="1">
      <c r="T299" s="44"/>
    </row>
    <row r="300" spans="2:56" s="70" customFormat="1" ht="15.75" customHeight="1">
      <c r="B300" s="44"/>
      <c r="D300" s="44"/>
      <c r="E300" s="44"/>
      <c r="F300" s="44"/>
      <c r="G300" s="44"/>
      <c r="H300" s="44"/>
      <c r="I300" s="44"/>
      <c r="J300" s="44"/>
      <c r="K300" s="44"/>
      <c r="M300" s="44"/>
      <c r="N300" s="44"/>
      <c r="O300" s="44"/>
      <c r="P300" s="44"/>
      <c r="R300" s="44"/>
      <c r="AB300" s="44"/>
      <c r="AK300" s="44"/>
      <c r="AU300" s="44"/>
      <c r="BD300" s="44"/>
    </row>
    <row r="301" spans="2:56" ht="15.75" customHeight="1">
      <c r="T301" s="44"/>
    </row>
    <row r="302" spans="2:56" ht="15.75" customHeight="1">
      <c r="T302" s="44"/>
    </row>
    <row r="303" spans="2:56" ht="15.75" customHeight="1">
      <c r="T303" s="44"/>
    </row>
    <row r="304" spans="2:56" ht="15.75" customHeight="1">
      <c r="T304" s="44"/>
    </row>
    <row r="305" spans="20:20" ht="15.75" customHeight="1">
      <c r="T305" s="44"/>
    </row>
    <row r="306" spans="20:20" ht="15.75" customHeight="1">
      <c r="T306" s="44"/>
    </row>
    <row r="307" spans="20:20" ht="15.75" customHeight="1">
      <c r="T307" s="44"/>
    </row>
    <row r="308" spans="20:20" ht="15.75" customHeight="1">
      <c r="T308" s="44"/>
    </row>
    <row r="309" spans="20:20" ht="15.75" customHeight="1">
      <c r="T309" s="44"/>
    </row>
    <row r="310" spans="20:20" ht="15.75" customHeight="1">
      <c r="T310" s="44"/>
    </row>
    <row r="311" spans="20:20" ht="15.75" customHeight="1">
      <c r="T311" s="44"/>
    </row>
    <row r="312" spans="20:20" ht="15.75" customHeight="1">
      <c r="T312" s="44"/>
    </row>
    <row r="313" spans="20:20" ht="15.75" customHeight="1">
      <c r="T313" s="44"/>
    </row>
    <row r="314" spans="20:20" ht="15.75" customHeight="1">
      <c r="T314" s="44"/>
    </row>
    <row r="315" spans="20:20" ht="15.75" customHeight="1">
      <c r="T315" s="44"/>
    </row>
    <row r="316" spans="20:20" ht="15.75" customHeight="1">
      <c r="T316" s="44"/>
    </row>
    <row r="317" spans="20:20" ht="15.75" customHeight="1">
      <c r="T317" s="44"/>
    </row>
    <row r="318" spans="20:20" ht="15.75" customHeight="1">
      <c r="T318" s="44"/>
    </row>
    <row r="319" spans="20:20" ht="15.75" customHeight="1">
      <c r="T319" s="44"/>
    </row>
    <row r="320" spans="20:20" ht="15.75" customHeight="1">
      <c r="T320" s="44"/>
    </row>
    <row r="321" spans="20:20" ht="15.75" customHeight="1">
      <c r="T321" s="44"/>
    </row>
    <row r="322" spans="20:20" ht="15.75" customHeight="1">
      <c r="T322" s="44"/>
    </row>
    <row r="323" spans="20:20" ht="15.75" customHeight="1">
      <c r="T323" s="44"/>
    </row>
    <row r="324" spans="20:20" ht="15.75" customHeight="1">
      <c r="T324" s="44"/>
    </row>
    <row r="325" spans="20:20" ht="15.75" customHeight="1">
      <c r="T325" s="44"/>
    </row>
    <row r="326" spans="20:20" ht="15.75" customHeight="1">
      <c r="T326" s="44"/>
    </row>
    <row r="327" spans="20:20" ht="15.75" customHeight="1">
      <c r="T327" s="44"/>
    </row>
    <row r="328" spans="20:20" ht="15.75" customHeight="1">
      <c r="T328" s="44"/>
    </row>
    <row r="329" spans="20:20" ht="15.75" customHeight="1">
      <c r="T329" s="44"/>
    </row>
    <row r="330" spans="20:20" ht="15.75" customHeight="1">
      <c r="T330" s="44"/>
    </row>
    <row r="331" spans="20:20" ht="15.75" customHeight="1">
      <c r="T331" s="44"/>
    </row>
    <row r="332" spans="20:20" ht="15.75" customHeight="1">
      <c r="T332" s="44"/>
    </row>
    <row r="333" spans="20:20" ht="15.75" customHeight="1">
      <c r="T333" s="44"/>
    </row>
    <row r="334" spans="20:20" ht="15.75" customHeight="1">
      <c r="T334" s="44"/>
    </row>
    <row r="335" spans="20:20" ht="15.75" customHeight="1">
      <c r="T335" s="44"/>
    </row>
    <row r="336" spans="20:20" ht="15.75" customHeight="1">
      <c r="T336" s="44"/>
    </row>
    <row r="337" spans="20:20" ht="15.75" customHeight="1">
      <c r="T337" s="44"/>
    </row>
    <row r="338" spans="20:20" ht="15.75" customHeight="1">
      <c r="T338" s="44"/>
    </row>
    <row r="339" spans="20:20" ht="15.75" customHeight="1">
      <c r="T339" s="44"/>
    </row>
    <row r="340" spans="20:20" ht="15.75" customHeight="1">
      <c r="T340" s="44"/>
    </row>
    <row r="341" spans="20:20" ht="15.75" customHeight="1">
      <c r="T341" s="44"/>
    </row>
    <row r="365" spans="2:56" ht="15.75" customHeight="1">
      <c r="B365" s="70"/>
      <c r="D365" s="70"/>
      <c r="E365" s="70"/>
      <c r="F365" s="70"/>
      <c r="G365" s="70"/>
      <c r="H365" s="70"/>
      <c r="I365" s="70"/>
      <c r="J365" s="70"/>
      <c r="K365" s="70"/>
      <c r="M365" s="70"/>
      <c r="N365" s="70"/>
      <c r="O365" s="70"/>
      <c r="P365" s="70"/>
      <c r="R365" s="70"/>
      <c r="AB365" s="70"/>
      <c r="AK365" s="70"/>
      <c r="AU365" s="70"/>
      <c r="BD365" s="70"/>
    </row>
    <row r="422" spans="2:56" s="70" customFormat="1" ht="15.75" customHeight="1">
      <c r="B422" s="44"/>
      <c r="D422" s="44"/>
      <c r="E422" s="44"/>
      <c r="F422" s="44"/>
      <c r="G422" s="44"/>
      <c r="H422" s="44"/>
      <c r="I422" s="44"/>
      <c r="J422" s="44"/>
      <c r="K422" s="44"/>
      <c r="M422" s="44"/>
      <c r="N422" s="44"/>
      <c r="O422" s="44"/>
      <c r="P422" s="44"/>
      <c r="R422" s="44"/>
      <c r="T422" s="72"/>
      <c r="AB422" s="44"/>
      <c r="AK422" s="44"/>
      <c r="AU422" s="44"/>
      <c r="BD422" s="44"/>
    </row>
  </sheetData>
  <mergeCells count="11">
    <mergeCell ref="Q5:S5"/>
    <mergeCell ref="B9:S9"/>
    <mergeCell ref="U9:AL9"/>
    <mergeCell ref="AN9:BE9"/>
    <mergeCell ref="B10:J10"/>
    <mergeCell ref="K10:S10"/>
    <mergeCell ref="U10:AC10"/>
    <mergeCell ref="AD10:AL10"/>
    <mergeCell ref="AN10:AV10"/>
    <mergeCell ref="AW10:BE10"/>
    <mergeCell ref="B8:BE8"/>
  </mergeCell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T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0" width="7.140625" style="44" customWidth="1"/>
    <col min="11" max="16" width="9.85546875" style="44" customWidth="1"/>
    <col min="17" max="17" width="9.85546875" style="71" customWidth="1"/>
    <col min="18" max="18" width="9.85546875" style="44" customWidth="1"/>
    <col min="19" max="20" width="7.140625" style="44" customWidth="1"/>
    <col min="21" max="21" width="11.140625" style="44" customWidth="1"/>
    <col min="22" max="16384" width="9.140625" style="44"/>
  </cols>
  <sheetData>
    <row r="1" spans="1:20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112"/>
    </row>
    <row r="2" spans="1:20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113"/>
    </row>
    <row r="3" spans="1:20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113"/>
    </row>
    <row r="4" spans="1:20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20</v>
      </c>
      <c r="O4" s="42"/>
      <c r="P4" s="42"/>
      <c r="Q4" s="42"/>
      <c r="R4" s="42"/>
      <c r="S4" s="47"/>
      <c r="T4" s="113"/>
    </row>
    <row r="5" spans="1:20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43431</v>
      </c>
      <c r="O5" s="145"/>
      <c r="P5" s="42"/>
      <c r="Q5" s="42"/>
      <c r="R5" s="42"/>
      <c r="S5" s="47"/>
      <c r="T5" s="113"/>
    </row>
    <row r="6" spans="1:20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4"/>
    </row>
    <row r="8" spans="1:20" ht="15.75" customHeight="1">
      <c r="A8" s="51"/>
      <c r="B8" s="146" t="s">
        <v>60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</row>
    <row r="9" spans="1:20" ht="15.75" customHeight="1">
      <c r="A9" s="51"/>
      <c r="B9" s="149" t="s">
        <v>53</v>
      </c>
      <c r="C9" s="150"/>
      <c r="D9" s="150"/>
      <c r="E9" s="150"/>
      <c r="F9" s="150"/>
      <c r="G9" s="150"/>
      <c r="H9" s="150"/>
      <c r="I9" s="151"/>
      <c r="J9" s="51"/>
      <c r="K9" s="149" t="s">
        <v>31</v>
      </c>
      <c r="L9" s="150"/>
      <c r="M9" s="150"/>
      <c r="N9" s="150"/>
      <c r="O9" s="150"/>
      <c r="P9" s="150"/>
      <c r="Q9" s="150"/>
      <c r="R9" s="151"/>
    </row>
    <row r="10" spans="1:20" s="70" customFormat="1" ht="15.75" customHeight="1">
      <c r="A10" s="101"/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  <c r="J10" s="101"/>
      <c r="K10" s="146" t="s">
        <v>34</v>
      </c>
      <c r="L10" s="147"/>
      <c r="M10" s="147"/>
      <c r="N10" s="148"/>
      <c r="O10" s="146" t="s">
        <v>35</v>
      </c>
      <c r="P10" s="147"/>
      <c r="Q10" s="147"/>
      <c r="R10" s="148"/>
    </row>
    <row r="11" spans="1:20" ht="15.75" customHeight="1">
      <c r="A11" s="51"/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1"/>
      <c r="K11" s="53" t="s">
        <v>36</v>
      </c>
      <c r="L11" s="54" t="s">
        <v>37</v>
      </c>
      <c r="M11" s="54" t="s">
        <v>38</v>
      </c>
      <c r="N11" s="55" t="s">
        <v>39</v>
      </c>
      <c r="O11" s="53" t="s">
        <v>36</v>
      </c>
      <c r="P11" s="54" t="s">
        <v>37</v>
      </c>
      <c r="Q11" s="54" t="s">
        <v>38</v>
      </c>
      <c r="R11" s="55" t="s">
        <v>39</v>
      </c>
    </row>
    <row r="12" spans="1:20" ht="15.75" customHeight="1">
      <c r="A12" s="57">
        <v>0.22916666666666699</v>
      </c>
      <c r="B12" s="53">
        <v>0</v>
      </c>
      <c r="C12" s="54">
        <v>0</v>
      </c>
      <c r="D12" s="54">
        <v>1</v>
      </c>
      <c r="E12" s="55">
        <f t="shared" ref="E12:E37" si="0">SUM(B12:D12)</f>
        <v>1</v>
      </c>
      <c r="F12" s="53">
        <v>0</v>
      </c>
      <c r="G12" s="54">
        <v>0</v>
      </c>
      <c r="H12" s="54">
        <v>0</v>
      </c>
      <c r="I12" s="55">
        <f t="shared" ref="I12:I37" si="1">SUM(F12:H12)</f>
        <v>0</v>
      </c>
      <c r="J12" s="51"/>
      <c r="K12" s="53">
        <v>0</v>
      </c>
      <c r="L12" s="54">
        <v>0</v>
      </c>
      <c r="M12" s="54">
        <v>0</v>
      </c>
      <c r="N12" s="55">
        <f t="shared" ref="N12:N37" si="2">SUM(K12:M12)</f>
        <v>0</v>
      </c>
      <c r="O12" s="53">
        <v>0</v>
      </c>
      <c r="P12" s="54">
        <v>0</v>
      </c>
      <c r="Q12" s="54">
        <v>0</v>
      </c>
      <c r="R12" s="55">
        <f t="shared" ref="R12:R37" si="3">SUM(O12:Q12)</f>
        <v>0</v>
      </c>
    </row>
    <row r="13" spans="1:20" ht="15.75" customHeight="1">
      <c r="A13" s="58">
        <f t="shared" ref="A13:A18" si="4">A12+"00:15"</f>
        <v>0.23958333333333365</v>
      </c>
      <c r="B13" s="59">
        <v>0</v>
      </c>
      <c r="C13" s="60">
        <v>2</v>
      </c>
      <c r="D13" s="60">
        <v>0</v>
      </c>
      <c r="E13" s="61">
        <f t="shared" si="0"/>
        <v>2</v>
      </c>
      <c r="F13" s="59">
        <v>0</v>
      </c>
      <c r="G13" s="60">
        <v>0</v>
      </c>
      <c r="H13" s="60">
        <v>2</v>
      </c>
      <c r="I13" s="61">
        <f t="shared" si="1"/>
        <v>2</v>
      </c>
      <c r="J13" s="51"/>
      <c r="K13" s="59">
        <v>0</v>
      </c>
      <c r="L13" s="60">
        <v>0</v>
      </c>
      <c r="M13" s="60">
        <v>2</v>
      </c>
      <c r="N13" s="61">
        <f t="shared" si="2"/>
        <v>2</v>
      </c>
      <c r="O13" s="59">
        <v>0</v>
      </c>
      <c r="P13" s="60">
        <v>0</v>
      </c>
      <c r="Q13" s="60">
        <v>0</v>
      </c>
      <c r="R13" s="61">
        <f t="shared" si="3"/>
        <v>0</v>
      </c>
    </row>
    <row r="14" spans="1:20" ht="15.75" customHeight="1">
      <c r="A14" s="62" t="s">
        <v>40</v>
      </c>
      <c r="B14" s="63">
        <f t="shared" ref="B14:H14" si="5">SUM(B12:B13)</f>
        <v>0</v>
      </c>
      <c r="C14" s="64">
        <f t="shared" si="5"/>
        <v>2</v>
      </c>
      <c r="D14" s="64">
        <f t="shared" si="5"/>
        <v>1</v>
      </c>
      <c r="E14" s="65">
        <f t="shared" si="0"/>
        <v>3</v>
      </c>
      <c r="F14" s="63">
        <f t="shared" si="5"/>
        <v>0</v>
      </c>
      <c r="G14" s="64">
        <f t="shared" si="5"/>
        <v>0</v>
      </c>
      <c r="H14" s="64">
        <f t="shared" si="5"/>
        <v>2</v>
      </c>
      <c r="I14" s="65">
        <f t="shared" si="1"/>
        <v>2</v>
      </c>
      <c r="J14" s="51"/>
      <c r="K14" s="63">
        <f t="shared" ref="K14:M14" si="6">SUM(K12:K13)</f>
        <v>0</v>
      </c>
      <c r="L14" s="64">
        <f t="shared" si="6"/>
        <v>0</v>
      </c>
      <c r="M14" s="64">
        <f t="shared" si="6"/>
        <v>2</v>
      </c>
      <c r="N14" s="65">
        <f t="shared" si="2"/>
        <v>2</v>
      </c>
      <c r="O14" s="63">
        <f t="shared" ref="O14:Q14" si="7">SUM(O12:O13)</f>
        <v>0</v>
      </c>
      <c r="P14" s="64">
        <f t="shared" si="7"/>
        <v>0</v>
      </c>
      <c r="Q14" s="64">
        <f t="shared" si="7"/>
        <v>0</v>
      </c>
      <c r="R14" s="65">
        <f t="shared" si="3"/>
        <v>0</v>
      </c>
    </row>
    <row r="15" spans="1:20" ht="15.75" customHeight="1">
      <c r="A15" s="58">
        <f>A13+"00:15"</f>
        <v>0.25000000000000033</v>
      </c>
      <c r="B15" s="53">
        <v>0</v>
      </c>
      <c r="C15" s="54">
        <v>0</v>
      </c>
      <c r="D15" s="54">
        <v>3</v>
      </c>
      <c r="E15" s="55">
        <f t="shared" si="0"/>
        <v>3</v>
      </c>
      <c r="F15" s="53">
        <v>0</v>
      </c>
      <c r="G15" s="54">
        <v>0</v>
      </c>
      <c r="H15" s="54">
        <v>0</v>
      </c>
      <c r="I15" s="55">
        <f t="shared" si="1"/>
        <v>0</v>
      </c>
      <c r="J15" s="51"/>
      <c r="K15" s="53">
        <v>0</v>
      </c>
      <c r="L15" s="54">
        <v>0</v>
      </c>
      <c r="M15" s="54">
        <v>3</v>
      </c>
      <c r="N15" s="55">
        <f t="shared" si="2"/>
        <v>3</v>
      </c>
      <c r="O15" s="53">
        <v>0</v>
      </c>
      <c r="P15" s="54">
        <v>0</v>
      </c>
      <c r="Q15" s="54">
        <v>0</v>
      </c>
      <c r="R15" s="55">
        <f t="shared" si="3"/>
        <v>0</v>
      </c>
    </row>
    <row r="16" spans="1:20" ht="15.75" customHeight="1">
      <c r="A16" s="58">
        <f t="shared" si="4"/>
        <v>0.26041666666666702</v>
      </c>
      <c r="B16" s="59">
        <v>0</v>
      </c>
      <c r="C16" s="60">
        <v>0</v>
      </c>
      <c r="D16" s="60">
        <v>0</v>
      </c>
      <c r="E16" s="61">
        <f t="shared" si="0"/>
        <v>0</v>
      </c>
      <c r="F16" s="59">
        <v>0</v>
      </c>
      <c r="G16" s="60">
        <v>0</v>
      </c>
      <c r="H16" s="60">
        <v>1</v>
      </c>
      <c r="I16" s="61">
        <f t="shared" si="1"/>
        <v>1</v>
      </c>
      <c r="J16" s="51"/>
      <c r="K16" s="59">
        <v>0</v>
      </c>
      <c r="L16" s="60">
        <v>0</v>
      </c>
      <c r="M16" s="60">
        <v>0</v>
      </c>
      <c r="N16" s="61">
        <f t="shared" si="2"/>
        <v>0</v>
      </c>
      <c r="O16" s="59">
        <v>0</v>
      </c>
      <c r="P16" s="60">
        <v>0</v>
      </c>
      <c r="Q16" s="60">
        <v>0</v>
      </c>
      <c r="R16" s="61">
        <f t="shared" si="3"/>
        <v>0</v>
      </c>
    </row>
    <row r="17" spans="1:18" ht="15.75" customHeight="1">
      <c r="A17" s="58">
        <f t="shared" si="4"/>
        <v>0.2708333333333337</v>
      </c>
      <c r="B17" s="59">
        <v>0</v>
      </c>
      <c r="C17" s="60">
        <v>0</v>
      </c>
      <c r="D17" s="60">
        <v>0</v>
      </c>
      <c r="E17" s="61">
        <f t="shared" si="0"/>
        <v>0</v>
      </c>
      <c r="F17" s="59">
        <v>0</v>
      </c>
      <c r="G17" s="60">
        <v>0</v>
      </c>
      <c r="H17" s="60">
        <v>0</v>
      </c>
      <c r="I17" s="61">
        <f t="shared" si="1"/>
        <v>0</v>
      </c>
      <c r="J17" s="51"/>
      <c r="K17" s="59">
        <v>0</v>
      </c>
      <c r="L17" s="60">
        <v>0</v>
      </c>
      <c r="M17" s="60">
        <v>0</v>
      </c>
      <c r="N17" s="61">
        <f t="shared" si="2"/>
        <v>0</v>
      </c>
      <c r="O17" s="59">
        <v>0</v>
      </c>
      <c r="P17" s="60">
        <v>0</v>
      </c>
      <c r="Q17" s="60">
        <v>0</v>
      </c>
      <c r="R17" s="61">
        <f t="shared" si="3"/>
        <v>0</v>
      </c>
    </row>
    <row r="18" spans="1:18" ht="15.75" customHeight="1">
      <c r="A18" s="58">
        <f t="shared" si="4"/>
        <v>0.28125000000000039</v>
      </c>
      <c r="B18" s="66">
        <v>0</v>
      </c>
      <c r="C18" s="67">
        <v>0</v>
      </c>
      <c r="D18" s="67">
        <v>0</v>
      </c>
      <c r="E18" s="68">
        <f t="shared" si="0"/>
        <v>0</v>
      </c>
      <c r="F18" s="66">
        <v>0</v>
      </c>
      <c r="G18" s="67">
        <v>0</v>
      </c>
      <c r="H18" s="67">
        <v>1</v>
      </c>
      <c r="I18" s="68">
        <f t="shared" si="1"/>
        <v>1</v>
      </c>
      <c r="J18" s="51"/>
      <c r="K18" s="66">
        <v>0</v>
      </c>
      <c r="L18" s="67">
        <v>0</v>
      </c>
      <c r="M18" s="67">
        <v>2</v>
      </c>
      <c r="N18" s="68">
        <f t="shared" si="2"/>
        <v>2</v>
      </c>
      <c r="O18" s="66">
        <v>0</v>
      </c>
      <c r="P18" s="67">
        <v>0</v>
      </c>
      <c r="Q18" s="67">
        <v>0</v>
      </c>
      <c r="R18" s="68">
        <f t="shared" si="3"/>
        <v>0</v>
      </c>
    </row>
    <row r="19" spans="1:18" ht="15.75" customHeight="1">
      <c r="A19" s="69" t="s">
        <v>41</v>
      </c>
      <c r="B19" s="63">
        <f t="shared" ref="B19:H19" si="8">SUM(B15:B18)</f>
        <v>0</v>
      </c>
      <c r="C19" s="64">
        <f t="shared" si="8"/>
        <v>0</v>
      </c>
      <c r="D19" s="64">
        <f t="shared" si="8"/>
        <v>3</v>
      </c>
      <c r="E19" s="65">
        <f t="shared" si="0"/>
        <v>3</v>
      </c>
      <c r="F19" s="63">
        <f t="shared" si="8"/>
        <v>0</v>
      </c>
      <c r="G19" s="64">
        <f t="shared" si="8"/>
        <v>0</v>
      </c>
      <c r="H19" s="64">
        <f t="shared" si="8"/>
        <v>2</v>
      </c>
      <c r="I19" s="65">
        <f t="shared" si="1"/>
        <v>2</v>
      </c>
      <c r="J19" s="51"/>
      <c r="K19" s="63">
        <f t="shared" ref="K19:M19" si="9">SUM(K15:K18)</f>
        <v>0</v>
      </c>
      <c r="L19" s="64">
        <f t="shared" si="9"/>
        <v>0</v>
      </c>
      <c r="M19" s="64">
        <f t="shared" si="9"/>
        <v>5</v>
      </c>
      <c r="N19" s="65">
        <f t="shared" si="2"/>
        <v>5</v>
      </c>
      <c r="O19" s="63">
        <f t="shared" ref="O19:Q19" si="10">SUM(O15:O18)</f>
        <v>0</v>
      </c>
      <c r="P19" s="64">
        <f t="shared" si="10"/>
        <v>0</v>
      </c>
      <c r="Q19" s="64">
        <f t="shared" si="10"/>
        <v>0</v>
      </c>
      <c r="R19" s="65">
        <f t="shared" si="3"/>
        <v>0</v>
      </c>
    </row>
    <row r="20" spans="1:18" ht="15.75" customHeight="1">
      <c r="A20" s="58">
        <f>A18+"00:15"</f>
        <v>0.29166666666666707</v>
      </c>
      <c r="B20" s="53">
        <v>0</v>
      </c>
      <c r="C20" s="54">
        <v>0</v>
      </c>
      <c r="D20" s="54">
        <v>1</v>
      </c>
      <c r="E20" s="55">
        <f t="shared" si="0"/>
        <v>1</v>
      </c>
      <c r="F20" s="53">
        <v>0</v>
      </c>
      <c r="G20" s="54">
        <v>0</v>
      </c>
      <c r="H20" s="54">
        <v>2</v>
      </c>
      <c r="I20" s="55">
        <f t="shared" si="1"/>
        <v>2</v>
      </c>
      <c r="J20" s="51"/>
      <c r="K20" s="53">
        <v>0</v>
      </c>
      <c r="L20" s="54">
        <v>0</v>
      </c>
      <c r="M20" s="54">
        <v>3</v>
      </c>
      <c r="N20" s="55">
        <f t="shared" si="2"/>
        <v>3</v>
      </c>
      <c r="O20" s="53">
        <v>0</v>
      </c>
      <c r="P20" s="54">
        <v>0</v>
      </c>
      <c r="Q20" s="54">
        <v>3</v>
      </c>
      <c r="R20" s="55">
        <f t="shared" si="3"/>
        <v>3</v>
      </c>
    </row>
    <row r="21" spans="1:18" ht="15.75" customHeight="1">
      <c r="A21" s="58">
        <f t="shared" ref="A21:A23" si="11">A20+"00:15"</f>
        <v>0.30208333333333376</v>
      </c>
      <c r="B21" s="59">
        <v>0</v>
      </c>
      <c r="C21" s="60">
        <v>1</v>
      </c>
      <c r="D21" s="60">
        <v>7</v>
      </c>
      <c r="E21" s="61">
        <f t="shared" si="0"/>
        <v>8</v>
      </c>
      <c r="F21" s="59">
        <v>0</v>
      </c>
      <c r="G21" s="60">
        <v>0</v>
      </c>
      <c r="H21" s="60">
        <v>0</v>
      </c>
      <c r="I21" s="61">
        <f t="shared" si="1"/>
        <v>0</v>
      </c>
      <c r="J21" s="51"/>
      <c r="K21" s="59">
        <v>0</v>
      </c>
      <c r="L21" s="60">
        <v>0</v>
      </c>
      <c r="M21" s="60">
        <v>7</v>
      </c>
      <c r="N21" s="61">
        <f t="shared" si="2"/>
        <v>7</v>
      </c>
      <c r="O21" s="59">
        <v>0</v>
      </c>
      <c r="P21" s="60">
        <v>0</v>
      </c>
      <c r="Q21" s="60">
        <v>0</v>
      </c>
      <c r="R21" s="61">
        <f t="shared" si="3"/>
        <v>0</v>
      </c>
    </row>
    <row r="22" spans="1:18" ht="15.75" customHeight="1">
      <c r="A22" s="58">
        <f t="shared" si="11"/>
        <v>0.31250000000000044</v>
      </c>
      <c r="B22" s="59">
        <v>0</v>
      </c>
      <c r="C22" s="60">
        <v>0</v>
      </c>
      <c r="D22" s="60">
        <v>1</v>
      </c>
      <c r="E22" s="61">
        <f t="shared" si="0"/>
        <v>1</v>
      </c>
      <c r="F22" s="59">
        <v>0</v>
      </c>
      <c r="G22" s="60">
        <v>0</v>
      </c>
      <c r="H22" s="60">
        <v>0</v>
      </c>
      <c r="I22" s="61">
        <f t="shared" si="1"/>
        <v>0</v>
      </c>
      <c r="J22" s="51"/>
      <c r="K22" s="59">
        <v>0</v>
      </c>
      <c r="L22" s="60">
        <v>0</v>
      </c>
      <c r="M22" s="60">
        <v>4</v>
      </c>
      <c r="N22" s="61">
        <f t="shared" si="2"/>
        <v>4</v>
      </c>
      <c r="O22" s="59">
        <v>0</v>
      </c>
      <c r="P22" s="60">
        <v>0</v>
      </c>
      <c r="Q22" s="60">
        <v>0</v>
      </c>
      <c r="R22" s="61">
        <f t="shared" si="3"/>
        <v>0</v>
      </c>
    </row>
    <row r="23" spans="1:18" ht="15.75" customHeight="1">
      <c r="A23" s="58">
        <f t="shared" si="11"/>
        <v>0.32291666666666713</v>
      </c>
      <c r="B23" s="66">
        <v>0</v>
      </c>
      <c r="C23" s="67">
        <v>0</v>
      </c>
      <c r="D23" s="67">
        <v>0</v>
      </c>
      <c r="E23" s="68">
        <f t="shared" si="0"/>
        <v>0</v>
      </c>
      <c r="F23" s="66">
        <v>0</v>
      </c>
      <c r="G23" s="67">
        <v>0</v>
      </c>
      <c r="H23" s="67">
        <v>0</v>
      </c>
      <c r="I23" s="68">
        <f t="shared" si="1"/>
        <v>0</v>
      </c>
      <c r="J23" s="51"/>
      <c r="K23" s="66">
        <v>0</v>
      </c>
      <c r="L23" s="67">
        <v>0</v>
      </c>
      <c r="M23" s="67">
        <v>0</v>
      </c>
      <c r="N23" s="68">
        <f t="shared" si="2"/>
        <v>0</v>
      </c>
      <c r="O23" s="66">
        <v>0</v>
      </c>
      <c r="P23" s="67">
        <v>0</v>
      </c>
      <c r="Q23" s="67">
        <v>0</v>
      </c>
      <c r="R23" s="68">
        <f t="shared" si="3"/>
        <v>0</v>
      </c>
    </row>
    <row r="24" spans="1:18" ht="15.75" customHeight="1">
      <c r="A24" s="69" t="s">
        <v>41</v>
      </c>
      <c r="B24" s="63">
        <f t="shared" ref="B24:H24" si="12">SUM(B20:B23)</f>
        <v>0</v>
      </c>
      <c r="C24" s="64">
        <f t="shared" si="12"/>
        <v>1</v>
      </c>
      <c r="D24" s="64">
        <f t="shared" si="12"/>
        <v>9</v>
      </c>
      <c r="E24" s="65">
        <f t="shared" si="0"/>
        <v>10</v>
      </c>
      <c r="F24" s="63">
        <f t="shared" si="12"/>
        <v>0</v>
      </c>
      <c r="G24" s="64">
        <f t="shared" si="12"/>
        <v>0</v>
      </c>
      <c r="H24" s="64">
        <f t="shared" si="12"/>
        <v>2</v>
      </c>
      <c r="I24" s="65">
        <f t="shared" si="1"/>
        <v>2</v>
      </c>
      <c r="J24" s="51"/>
      <c r="K24" s="63">
        <f t="shared" ref="K24:M24" si="13">SUM(K20:K23)</f>
        <v>0</v>
      </c>
      <c r="L24" s="64">
        <f t="shared" si="13"/>
        <v>0</v>
      </c>
      <c r="M24" s="64">
        <f t="shared" si="13"/>
        <v>14</v>
      </c>
      <c r="N24" s="65">
        <f t="shared" si="2"/>
        <v>14</v>
      </c>
      <c r="O24" s="63">
        <f t="shared" ref="O24:Q24" si="14">SUM(O20:O23)</f>
        <v>0</v>
      </c>
      <c r="P24" s="64">
        <f t="shared" si="14"/>
        <v>0</v>
      </c>
      <c r="Q24" s="64">
        <f t="shared" si="14"/>
        <v>3</v>
      </c>
      <c r="R24" s="65">
        <f t="shared" si="3"/>
        <v>3</v>
      </c>
    </row>
    <row r="25" spans="1:18" ht="15.75" customHeight="1">
      <c r="A25" s="58">
        <f>A23+"00:15"</f>
        <v>0.33333333333333381</v>
      </c>
      <c r="B25" s="53">
        <v>0</v>
      </c>
      <c r="C25" s="54">
        <v>0</v>
      </c>
      <c r="D25" s="54">
        <v>3</v>
      </c>
      <c r="E25" s="55">
        <f t="shared" si="0"/>
        <v>3</v>
      </c>
      <c r="F25" s="53">
        <v>0</v>
      </c>
      <c r="G25" s="54">
        <v>1</v>
      </c>
      <c r="H25" s="54">
        <v>35</v>
      </c>
      <c r="I25" s="55">
        <f t="shared" si="1"/>
        <v>36</v>
      </c>
      <c r="J25" s="51"/>
      <c r="K25" s="53">
        <v>0</v>
      </c>
      <c r="L25" s="54">
        <v>0</v>
      </c>
      <c r="M25" s="54">
        <v>2</v>
      </c>
      <c r="N25" s="55">
        <f t="shared" si="2"/>
        <v>2</v>
      </c>
      <c r="O25" s="53">
        <v>0</v>
      </c>
      <c r="P25" s="54">
        <v>0</v>
      </c>
      <c r="Q25" s="54">
        <v>5</v>
      </c>
      <c r="R25" s="55">
        <f t="shared" si="3"/>
        <v>5</v>
      </c>
    </row>
    <row r="26" spans="1:18" ht="15.75" customHeight="1">
      <c r="A26" s="58">
        <f t="shared" ref="A26:A28" si="15">A25+"00:15"</f>
        <v>0.3437500000000005</v>
      </c>
      <c r="B26" s="59">
        <v>0</v>
      </c>
      <c r="C26" s="60">
        <v>0</v>
      </c>
      <c r="D26" s="60">
        <v>6</v>
      </c>
      <c r="E26" s="61">
        <f t="shared" si="0"/>
        <v>6</v>
      </c>
      <c r="F26" s="59">
        <v>0</v>
      </c>
      <c r="G26" s="60">
        <v>0</v>
      </c>
      <c r="H26" s="60">
        <v>4</v>
      </c>
      <c r="I26" s="61">
        <f t="shared" si="1"/>
        <v>4</v>
      </c>
      <c r="J26" s="51"/>
      <c r="K26" s="59">
        <v>0</v>
      </c>
      <c r="L26" s="60">
        <v>0</v>
      </c>
      <c r="M26" s="60">
        <v>17</v>
      </c>
      <c r="N26" s="61">
        <f t="shared" si="2"/>
        <v>17</v>
      </c>
      <c r="O26" s="59">
        <v>0</v>
      </c>
      <c r="P26" s="60">
        <v>0</v>
      </c>
      <c r="Q26" s="60">
        <v>0</v>
      </c>
      <c r="R26" s="61">
        <f t="shared" si="3"/>
        <v>0</v>
      </c>
    </row>
    <row r="27" spans="1:18" ht="15.75" customHeight="1">
      <c r="A27" s="58">
        <f t="shared" si="15"/>
        <v>0.35416666666666718</v>
      </c>
      <c r="B27" s="59">
        <v>0</v>
      </c>
      <c r="C27" s="60">
        <v>1</v>
      </c>
      <c r="D27" s="60">
        <v>2</v>
      </c>
      <c r="E27" s="61">
        <f t="shared" si="0"/>
        <v>3</v>
      </c>
      <c r="F27" s="59">
        <v>0</v>
      </c>
      <c r="G27" s="60">
        <v>0</v>
      </c>
      <c r="H27" s="60">
        <v>2</v>
      </c>
      <c r="I27" s="61">
        <f t="shared" si="1"/>
        <v>2</v>
      </c>
      <c r="J27" s="51"/>
      <c r="K27" s="59">
        <v>0</v>
      </c>
      <c r="L27" s="60">
        <v>0</v>
      </c>
      <c r="M27" s="60">
        <v>1</v>
      </c>
      <c r="N27" s="61">
        <f t="shared" si="2"/>
        <v>1</v>
      </c>
      <c r="O27" s="59">
        <v>0</v>
      </c>
      <c r="P27" s="60">
        <v>0</v>
      </c>
      <c r="Q27" s="60">
        <v>4</v>
      </c>
      <c r="R27" s="61">
        <f t="shared" si="3"/>
        <v>4</v>
      </c>
    </row>
    <row r="28" spans="1:18" ht="15.75" customHeight="1">
      <c r="A28" s="58">
        <f t="shared" si="15"/>
        <v>0.36458333333333387</v>
      </c>
      <c r="B28" s="66">
        <v>0</v>
      </c>
      <c r="C28" s="67">
        <v>0</v>
      </c>
      <c r="D28" s="67">
        <v>0</v>
      </c>
      <c r="E28" s="68">
        <f t="shared" si="0"/>
        <v>0</v>
      </c>
      <c r="F28" s="66">
        <v>0</v>
      </c>
      <c r="G28" s="67">
        <v>0</v>
      </c>
      <c r="H28" s="67">
        <v>1</v>
      </c>
      <c r="I28" s="68">
        <f t="shared" si="1"/>
        <v>1</v>
      </c>
      <c r="J28" s="51"/>
      <c r="K28" s="66">
        <v>0</v>
      </c>
      <c r="L28" s="67">
        <v>0</v>
      </c>
      <c r="M28" s="67">
        <v>2</v>
      </c>
      <c r="N28" s="68">
        <f t="shared" si="2"/>
        <v>2</v>
      </c>
      <c r="O28" s="66">
        <v>0</v>
      </c>
      <c r="P28" s="67">
        <v>0</v>
      </c>
      <c r="Q28" s="67">
        <v>0</v>
      </c>
      <c r="R28" s="68">
        <f t="shared" si="3"/>
        <v>0</v>
      </c>
    </row>
    <row r="29" spans="1:18" ht="15.75" customHeight="1">
      <c r="A29" s="69" t="s">
        <v>41</v>
      </c>
      <c r="B29" s="63">
        <f t="shared" ref="B29:H29" si="16">SUM(B25:B28)</f>
        <v>0</v>
      </c>
      <c r="C29" s="64">
        <f t="shared" si="16"/>
        <v>1</v>
      </c>
      <c r="D29" s="64">
        <f t="shared" si="16"/>
        <v>11</v>
      </c>
      <c r="E29" s="65">
        <f t="shared" si="0"/>
        <v>12</v>
      </c>
      <c r="F29" s="63">
        <f t="shared" si="16"/>
        <v>0</v>
      </c>
      <c r="G29" s="64">
        <f t="shared" si="16"/>
        <v>1</v>
      </c>
      <c r="H29" s="64">
        <f t="shared" si="16"/>
        <v>42</v>
      </c>
      <c r="I29" s="65">
        <f t="shared" si="1"/>
        <v>43</v>
      </c>
      <c r="J29" s="51"/>
      <c r="K29" s="63">
        <f t="shared" ref="K29:M29" si="17">SUM(K25:K28)</f>
        <v>0</v>
      </c>
      <c r="L29" s="64">
        <f t="shared" si="17"/>
        <v>0</v>
      </c>
      <c r="M29" s="64">
        <f t="shared" si="17"/>
        <v>22</v>
      </c>
      <c r="N29" s="65">
        <f t="shared" si="2"/>
        <v>22</v>
      </c>
      <c r="O29" s="63">
        <f t="shared" ref="O29:Q29" si="18">SUM(O25:O28)</f>
        <v>0</v>
      </c>
      <c r="P29" s="64">
        <f t="shared" si="18"/>
        <v>0</v>
      </c>
      <c r="Q29" s="64">
        <f t="shared" si="18"/>
        <v>9</v>
      </c>
      <c r="R29" s="65">
        <f t="shared" si="3"/>
        <v>9</v>
      </c>
    </row>
    <row r="30" spans="1:18" ht="15.75" customHeight="1">
      <c r="A30" s="58">
        <f>A28+"00:15"</f>
        <v>0.37500000000000056</v>
      </c>
      <c r="B30" s="53">
        <v>0</v>
      </c>
      <c r="C30" s="54">
        <v>1</v>
      </c>
      <c r="D30" s="54">
        <v>2</v>
      </c>
      <c r="E30" s="55">
        <f t="shared" si="0"/>
        <v>3</v>
      </c>
      <c r="F30" s="53">
        <v>0</v>
      </c>
      <c r="G30" s="54">
        <v>0</v>
      </c>
      <c r="H30" s="54">
        <v>14</v>
      </c>
      <c r="I30" s="55">
        <f t="shared" si="1"/>
        <v>14</v>
      </c>
      <c r="J30" s="51"/>
      <c r="K30" s="53">
        <v>0</v>
      </c>
      <c r="L30" s="54">
        <v>0</v>
      </c>
      <c r="M30" s="54">
        <v>1</v>
      </c>
      <c r="N30" s="55">
        <f t="shared" si="2"/>
        <v>1</v>
      </c>
      <c r="O30" s="53">
        <v>0</v>
      </c>
      <c r="P30" s="54">
        <v>0</v>
      </c>
      <c r="Q30" s="54">
        <v>7</v>
      </c>
      <c r="R30" s="55">
        <f t="shared" si="3"/>
        <v>7</v>
      </c>
    </row>
    <row r="31" spans="1:18" ht="15.75" customHeight="1">
      <c r="A31" s="58">
        <f t="shared" ref="A31:A33" si="19">A30+"00:15"</f>
        <v>0.38541666666666724</v>
      </c>
      <c r="B31" s="59">
        <v>0</v>
      </c>
      <c r="C31" s="60">
        <v>0</v>
      </c>
      <c r="D31" s="60">
        <v>0</v>
      </c>
      <c r="E31" s="61">
        <f t="shared" si="0"/>
        <v>0</v>
      </c>
      <c r="F31" s="59">
        <v>0</v>
      </c>
      <c r="G31" s="60">
        <v>0</v>
      </c>
      <c r="H31" s="60">
        <v>0</v>
      </c>
      <c r="I31" s="61">
        <f t="shared" si="1"/>
        <v>0</v>
      </c>
      <c r="J31" s="51"/>
      <c r="K31" s="59">
        <v>0</v>
      </c>
      <c r="L31" s="60">
        <v>1</v>
      </c>
      <c r="M31" s="60">
        <v>3</v>
      </c>
      <c r="N31" s="61">
        <f t="shared" si="2"/>
        <v>4</v>
      </c>
      <c r="O31" s="59">
        <v>0</v>
      </c>
      <c r="P31" s="60">
        <v>0</v>
      </c>
      <c r="Q31" s="60">
        <v>0</v>
      </c>
      <c r="R31" s="61">
        <f t="shared" si="3"/>
        <v>0</v>
      </c>
    </row>
    <row r="32" spans="1:18" ht="15.75" customHeight="1">
      <c r="A32" s="58">
        <f t="shared" si="19"/>
        <v>0.39583333333333393</v>
      </c>
      <c r="B32" s="59">
        <v>0</v>
      </c>
      <c r="C32" s="60">
        <v>0</v>
      </c>
      <c r="D32" s="60">
        <v>0</v>
      </c>
      <c r="E32" s="61">
        <f t="shared" si="0"/>
        <v>0</v>
      </c>
      <c r="F32" s="59">
        <v>0</v>
      </c>
      <c r="G32" s="60">
        <v>0</v>
      </c>
      <c r="H32" s="60">
        <v>2</v>
      </c>
      <c r="I32" s="61">
        <f t="shared" si="1"/>
        <v>2</v>
      </c>
      <c r="J32" s="51"/>
      <c r="K32" s="59">
        <v>0</v>
      </c>
      <c r="L32" s="60">
        <v>0</v>
      </c>
      <c r="M32" s="60">
        <v>3</v>
      </c>
      <c r="N32" s="61">
        <f t="shared" si="2"/>
        <v>3</v>
      </c>
      <c r="O32" s="59">
        <v>0</v>
      </c>
      <c r="P32" s="60">
        <v>0</v>
      </c>
      <c r="Q32" s="60">
        <v>0</v>
      </c>
      <c r="R32" s="61">
        <f t="shared" si="3"/>
        <v>0</v>
      </c>
    </row>
    <row r="33" spans="1:18" ht="15.75" customHeight="1">
      <c r="A33" s="58">
        <f t="shared" si="19"/>
        <v>0.40625000000000061</v>
      </c>
      <c r="B33" s="66">
        <v>0</v>
      </c>
      <c r="C33" s="67">
        <v>0</v>
      </c>
      <c r="D33" s="67">
        <v>0</v>
      </c>
      <c r="E33" s="68">
        <f t="shared" si="0"/>
        <v>0</v>
      </c>
      <c r="F33" s="66">
        <v>0</v>
      </c>
      <c r="G33" s="67">
        <v>0</v>
      </c>
      <c r="H33" s="67">
        <v>2</v>
      </c>
      <c r="I33" s="68">
        <f t="shared" si="1"/>
        <v>2</v>
      </c>
      <c r="J33" s="51"/>
      <c r="K33" s="66">
        <v>0</v>
      </c>
      <c r="L33" s="67">
        <v>0</v>
      </c>
      <c r="M33" s="67">
        <v>0</v>
      </c>
      <c r="N33" s="68">
        <f t="shared" si="2"/>
        <v>0</v>
      </c>
      <c r="O33" s="66">
        <v>0</v>
      </c>
      <c r="P33" s="67">
        <v>0</v>
      </c>
      <c r="Q33" s="67">
        <v>0</v>
      </c>
      <c r="R33" s="68">
        <f t="shared" si="3"/>
        <v>0</v>
      </c>
    </row>
    <row r="34" spans="1:18" ht="15.75" customHeight="1">
      <c r="A34" s="69" t="s">
        <v>41</v>
      </c>
      <c r="B34" s="63">
        <f t="shared" ref="B34:H34" si="20">SUM(B30:B33)</f>
        <v>0</v>
      </c>
      <c r="C34" s="64">
        <f t="shared" si="20"/>
        <v>1</v>
      </c>
      <c r="D34" s="64">
        <f t="shared" si="20"/>
        <v>2</v>
      </c>
      <c r="E34" s="65">
        <f t="shared" si="0"/>
        <v>3</v>
      </c>
      <c r="F34" s="63">
        <f t="shared" si="20"/>
        <v>0</v>
      </c>
      <c r="G34" s="64">
        <f t="shared" si="20"/>
        <v>0</v>
      </c>
      <c r="H34" s="64">
        <f t="shared" si="20"/>
        <v>18</v>
      </c>
      <c r="I34" s="65">
        <f t="shared" si="1"/>
        <v>18</v>
      </c>
      <c r="J34" s="51"/>
      <c r="K34" s="63">
        <f t="shared" ref="K34:M34" si="21">SUM(K30:K33)</f>
        <v>0</v>
      </c>
      <c r="L34" s="64">
        <f t="shared" si="21"/>
        <v>1</v>
      </c>
      <c r="M34" s="64">
        <f t="shared" si="21"/>
        <v>7</v>
      </c>
      <c r="N34" s="65">
        <f t="shared" si="2"/>
        <v>8</v>
      </c>
      <c r="O34" s="63">
        <f t="shared" ref="O34:Q34" si="22">SUM(O30:O33)</f>
        <v>0</v>
      </c>
      <c r="P34" s="64">
        <f t="shared" si="22"/>
        <v>0</v>
      </c>
      <c r="Q34" s="64">
        <f t="shared" si="22"/>
        <v>7</v>
      </c>
      <c r="R34" s="65">
        <f t="shared" si="3"/>
        <v>7</v>
      </c>
    </row>
    <row r="35" spans="1:18" ht="15.75" customHeight="1">
      <c r="A35" s="58">
        <f>A33+"00:15"</f>
        <v>0.4166666666666673</v>
      </c>
      <c r="B35" s="53">
        <v>0</v>
      </c>
      <c r="C35" s="54">
        <v>0</v>
      </c>
      <c r="D35" s="54">
        <v>0</v>
      </c>
      <c r="E35" s="55">
        <f t="shared" si="0"/>
        <v>0</v>
      </c>
      <c r="F35" s="53">
        <v>0</v>
      </c>
      <c r="G35" s="54">
        <v>0</v>
      </c>
      <c r="H35" s="54">
        <v>0</v>
      </c>
      <c r="I35" s="55">
        <f t="shared" si="1"/>
        <v>0</v>
      </c>
      <c r="J35" s="51"/>
      <c r="K35" s="53">
        <v>0</v>
      </c>
      <c r="L35" s="54">
        <v>0</v>
      </c>
      <c r="M35" s="54">
        <v>0</v>
      </c>
      <c r="N35" s="55">
        <f t="shared" si="2"/>
        <v>0</v>
      </c>
      <c r="O35" s="53">
        <v>0</v>
      </c>
      <c r="P35" s="54">
        <v>0</v>
      </c>
      <c r="Q35" s="54">
        <v>0</v>
      </c>
      <c r="R35" s="55">
        <f t="shared" si="3"/>
        <v>0</v>
      </c>
    </row>
    <row r="36" spans="1:18" ht="15.75" customHeight="1">
      <c r="A36" s="58">
        <f>A35+"00:15"</f>
        <v>0.42708333333333398</v>
      </c>
      <c r="B36" s="59">
        <v>0</v>
      </c>
      <c r="C36" s="60">
        <v>0</v>
      </c>
      <c r="D36" s="60">
        <v>0</v>
      </c>
      <c r="E36" s="61">
        <f t="shared" si="0"/>
        <v>0</v>
      </c>
      <c r="F36" s="59">
        <v>0</v>
      </c>
      <c r="G36" s="60">
        <v>0</v>
      </c>
      <c r="H36" s="60">
        <v>1</v>
      </c>
      <c r="I36" s="61">
        <f t="shared" si="1"/>
        <v>1</v>
      </c>
      <c r="J36" s="51"/>
      <c r="K36" s="59">
        <v>0</v>
      </c>
      <c r="L36" s="60">
        <v>0</v>
      </c>
      <c r="M36" s="60">
        <v>2</v>
      </c>
      <c r="N36" s="61">
        <f t="shared" si="2"/>
        <v>2</v>
      </c>
      <c r="O36" s="59">
        <v>0</v>
      </c>
      <c r="P36" s="60">
        <v>0</v>
      </c>
      <c r="Q36" s="60">
        <v>0</v>
      </c>
      <c r="R36" s="61">
        <f t="shared" si="3"/>
        <v>0</v>
      </c>
    </row>
    <row r="37" spans="1:18" ht="15.75" customHeight="1">
      <c r="A37" s="69" t="s">
        <v>40</v>
      </c>
      <c r="B37" s="63">
        <f t="shared" ref="B37:H37" si="23">SUM(B35:B36)</f>
        <v>0</v>
      </c>
      <c r="C37" s="64">
        <f t="shared" si="23"/>
        <v>0</v>
      </c>
      <c r="D37" s="64">
        <f t="shared" si="23"/>
        <v>0</v>
      </c>
      <c r="E37" s="65">
        <f t="shared" si="0"/>
        <v>0</v>
      </c>
      <c r="F37" s="63">
        <f t="shared" si="23"/>
        <v>0</v>
      </c>
      <c r="G37" s="64">
        <f t="shared" si="23"/>
        <v>0</v>
      </c>
      <c r="H37" s="64">
        <f t="shared" si="23"/>
        <v>1</v>
      </c>
      <c r="I37" s="65">
        <f t="shared" si="1"/>
        <v>1</v>
      </c>
      <c r="J37" s="51"/>
      <c r="K37" s="63">
        <f t="shared" ref="K37:M37" si="24">SUM(K35:K36)</f>
        <v>0</v>
      </c>
      <c r="L37" s="64">
        <f t="shared" si="24"/>
        <v>0</v>
      </c>
      <c r="M37" s="64">
        <f t="shared" si="24"/>
        <v>2</v>
      </c>
      <c r="N37" s="65">
        <f t="shared" si="2"/>
        <v>2</v>
      </c>
      <c r="O37" s="63">
        <f t="shared" ref="O37:Q37" si="25">SUM(O35:O36)</f>
        <v>0</v>
      </c>
      <c r="P37" s="64">
        <f t="shared" si="25"/>
        <v>0</v>
      </c>
      <c r="Q37" s="64">
        <f t="shared" si="25"/>
        <v>0</v>
      </c>
      <c r="R37" s="65">
        <f t="shared" si="3"/>
        <v>0</v>
      </c>
    </row>
    <row r="38" spans="1:18" ht="15.75" customHeight="1">
      <c r="A38" s="51"/>
      <c r="B38" s="56"/>
      <c r="C38" s="56"/>
      <c r="D38" s="56"/>
      <c r="E38" s="56"/>
      <c r="F38" s="56"/>
      <c r="G38" s="56"/>
      <c r="H38" s="56"/>
      <c r="I38" s="56"/>
      <c r="J38" s="51"/>
      <c r="K38" s="56"/>
      <c r="L38" s="56"/>
      <c r="M38" s="56"/>
      <c r="N38" s="56"/>
      <c r="O38" s="56"/>
      <c r="P38" s="56"/>
      <c r="Q38" s="56"/>
      <c r="R38" s="56"/>
    </row>
    <row r="39" spans="1:18" ht="15.75" customHeight="1">
      <c r="A39" s="69" t="s">
        <v>39</v>
      </c>
      <c r="B39" s="63">
        <f t="shared" ref="B39:H39" si="26">SUM(B37+B34+B29+B24+B19+B14)</f>
        <v>0</v>
      </c>
      <c r="C39" s="64">
        <f t="shared" si="26"/>
        <v>5</v>
      </c>
      <c r="D39" s="64">
        <f t="shared" si="26"/>
        <v>26</v>
      </c>
      <c r="E39" s="65">
        <f>SUM(B39:D39)</f>
        <v>31</v>
      </c>
      <c r="F39" s="63">
        <f t="shared" si="26"/>
        <v>0</v>
      </c>
      <c r="G39" s="64">
        <f t="shared" si="26"/>
        <v>1</v>
      </c>
      <c r="H39" s="64">
        <f t="shared" si="26"/>
        <v>67</v>
      </c>
      <c r="I39" s="65">
        <f>SUM(F39:H39)</f>
        <v>68</v>
      </c>
      <c r="J39" s="51"/>
      <c r="K39" s="63">
        <f t="shared" ref="K39:M39" si="27">SUM(K37+K34+K29+K24+K19+K14)</f>
        <v>0</v>
      </c>
      <c r="L39" s="64">
        <f t="shared" si="27"/>
        <v>1</v>
      </c>
      <c r="M39" s="64">
        <f t="shared" si="27"/>
        <v>52</v>
      </c>
      <c r="N39" s="65">
        <f>SUM(K39:M39)</f>
        <v>53</v>
      </c>
      <c r="O39" s="63">
        <f t="shared" ref="O39:Q39" si="28">SUM(O37+O34+O29+O24+O19+O14)</f>
        <v>0</v>
      </c>
      <c r="P39" s="64">
        <f t="shared" si="28"/>
        <v>0</v>
      </c>
      <c r="Q39" s="64">
        <f t="shared" si="28"/>
        <v>19</v>
      </c>
      <c r="R39" s="65">
        <f>SUM(O39:Q39)</f>
        <v>19</v>
      </c>
    </row>
    <row r="40" spans="1:18" ht="15.75" customHeight="1">
      <c r="Q40" s="44"/>
    </row>
    <row r="41" spans="1:18" ht="15.75" customHeight="1">
      <c r="Q41" s="44"/>
    </row>
    <row r="42" spans="1:18" ht="15.75" customHeight="1">
      <c r="Q42" s="44"/>
    </row>
    <row r="43" spans="1:18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18" ht="15.75" customHeight="1">
      <c r="Q44" s="44"/>
    </row>
    <row r="45" spans="1:18" ht="15.75" customHeight="1">
      <c r="Q45" s="44"/>
    </row>
    <row r="46" spans="1:18" ht="15.75" customHeight="1">
      <c r="Q46" s="44"/>
    </row>
    <row r="47" spans="1:18" ht="15.75" customHeight="1">
      <c r="Q47" s="44"/>
    </row>
    <row r="48" spans="1:18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17" ht="15.75" customHeight="1">
      <c r="Q65" s="44"/>
    </row>
    <row r="66" spans="17:17" ht="15.75" customHeight="1">
      <c r="Q66" s="44"/>
    </row>
    <row r="67" spans="17:17" ht="15.75" customHeight="1">
      <c r="Q67" s="44"/>
    </row>
    <row r="68" spans="17:17" ht="15.75" customHeight="1">
      <c r="Q68" s="44"/>
    </row>
    <row r="69" spans="17:17" ht="15.75" customHeight="1">
      <c r="Q69" s="44"/>
    </row>
    <row r="70" spans="17:17" ht="15.75" customHeight="1">
      <c r="Q70" s="44"/>
    </row>
    <row r="71" spans="17:17" ht="15.75" customHeight="1">
      <c r="Q71" s="44"/>
    </row>
    <row r="72" spans="17:17" ht="15.75" customHeight="1">
      <c r="Q72" s="44"/>
    </row>
    <row r="73" spans="17:17" ht="15.75" customHeight="1">
      <c r="Q73" s="44"/>
    </row>
    <row r="74" spans="17:17" ht="15.75" customHeight="1">
      <c r="Q74" s="44"/>
    </row>
    <row r="75" spans="17:17" ht="15.75" customHeight="1">
      <c r="Q75" s="44"/>
    </row>
    <row r="76" spans="17:17" ht="15.75" customHeight="1">
      <c r="Q76" s="44"/>
    </row>
    <row r="77" spans="17:17" ht="15.75" customHeight="1">
      <c r="Q77" s="44"/>
    </row>
    <row r="78" spans="17:17" ht="15.75" customHeight="1">
      <c r="Q78" s="44"/>
    </row>
    <row r="79" spans="17:17" ht="15.75" customHeight="1">
      <c r="Q79" s="44"/>
    </row>
    <row r="80" spans="17:1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17" ht="15.75" customHeight="1">
      <c r="Q97" s="44"/>
    </row>
    <row r="98" spans="1:17" ht="15.75" customHeight="1">
      <c r="Q98" s="44"/>
    </row>
    <row r="99" spans="1:17" ht="15.75" customHeight="1">
      <c r="Q99" s="44"/>
    </row>
    <row r="100" spans="1:1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7" ht="15.75" customHeight="1">
      <c r="Q101" s="44"/>
    </row>
    <row r="102" spans="1:17" ht="15.75" customHeight="1">
      <c r="Q102" s="44"/>
    </row>
    <row r="103" spans="1:17" ht="15.75" customHeight="1">
      <c r="Q103" s="44"/>
    </row>
    <row r="104" spans="1:17" ht="15.75" customHeight="1">
      <c r="Q104" s="44"/>
    </row>
    <row r="105" spans="1:17" ht="15.75" customHeight="1">
      <c r="Q105" s="44"/>
    </row>
    <row r="106" spans="1:17" ht="15.75" customHeight="1">
      <c r="Q106" s="44"/>
    </row>
    <row r="107" spans="1:17" ht="15.75" customHeight="1">
      <c r="Q107" s="44"/>
    </row>
    <row r="108" spans="1:17" ht="15.75" customHeight="1">
      <c r="Q108" s="44"/>
    </row>
    <row r="109" spans="1:17" ht="15.75" customHeight="1">
      <c r="Q109" s="44"/>
    </row>
    <row r="110" spans="1:17" ht="15.75" customHeight="1">
      <c r="Q110" s="44"/>
    </row>
    <row r="111" spans="1:17" ht="15.75" customHeight="1">
      <c r="Q111" s="44"/>
    </row>
    <row r="112" spans="1:1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17" ht="15.75" customHeight="1">
      <c r="Q129" s="44"/>
    </row>
    <row r="130" spans="1:17" ht="15.75" customHeight="1">
      <c r="Q130" s="44"/>
    </row>
    <row r="131" spans="1:17" ht="15.75" customHeight="1">
      <c r="Q131" s="44"/>
    </row>
    <row r="132" spans="1:17" ht="15.75" customHeight="1">
      <c r="Q132" s="44"/>
    </row>
    <row r="133" spans="1:17" ht="15.75" customHeight="1">
      <c r="Q133" s="44"/>
    </row>
    <row r="134" spans="1:17" ht="15.75" customHeight="1">
      <c r="Q134" s="44"/>
    </row>
    <row r="135" spans="1:17" ht="15.75" customHeight="1">
      <c r="Q135" s="44"/>
    </row>
    <row r="136" spans="1:17" ht="15.75" customHeight="1">
      <c r="Q136" s="44"/>
    </row>
    <row r="137" spans="1:17" ht="15.75" customHeight="1">
      <c r="Q137" s="44"/>
    </row>
    <row r="138" spans="1:17" ht="15.75" customHeight="1">
      <c r="Q138" s="44"/>
    </row>
    <row r="139" spans="1:1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7" ht="15.75" customHeight="1">
      <c r="Q140" s="44"/>
    </row>
    <row r="141" spans="1:17" ht="15.75" customHeight="1">
      <c r="Q141" s="44"/>
    </row>
    <row r="142" spans="1:17" ht="15.75" customHeight="1">
      <c r="Q142" s="44"/>
    </row>
    <row r="143" spans="1:17" ht="15.75" customHeight="1">
      <c r="Q143" s="44"/>
    </row>
    <row r="144" spans="1:1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17" ht="15.75" customHeight="1">
      <c r="Q225" s="44"/>
    </row>
    <row r="226" spans="17:17" ht="15.75" customHeight="1">
      <c r="Q226" s="44"/>
    </row>
    <row r="227" spans="17:17" ht="15.75" customHeight="1">
      <c r="Q227" s="44"/>
    </row>
    <row r="228" spans="17:17" ht="15.75" customHeight="1">
      <c r="Q228" s="44"/>
    </row>
    <row r="229" spans="17:17" ht="15.75" customHeight="1">
      <c r="Q229" s="44"/>
    </row>
    <row r="230" spans="17:17" ht="15.75" customHeight="1">
      <c r="Q230" s="44"/>
    </row>
    <row r="231" spans="17:17" ht="15.75" customHeight="1">
      <c r="Q231" s="44"/>
    </row>
    <row r="232" spans="17:17" ht="15.75" customHeight="1">
      <c r="Q232" s="44"/>
    </row>
    <row r="233" spans="17:17" ht="15.75" customHeight="1">
      <c r="Q233" s="44"/>
    </row>
    <row r="234" spans="17:17" ht="15.75" customHeight="1">
      <c r="Q234" s="44"/>
    </row>
    <row r="235" spans="17:17" ht="15.75" customHeight="1">
      <c r="Q235" s="44"/>
    </row>
    <row r="236" spans="17:17" ht="15.75" customHeight="1">
      <c r="Q236" s="44"/>
    </row>
    <row r="237" spans="17:17" ht="15.75" customHeight="1">
      <c r="Q237" s="44"/>
    </row>
    <row r="238" spans="17:17" ht="15.75" customHeight="1">
      <c r="Q238" s="44"/>
    </row>
    <row r="239" spans="17:17" ht="15.75" customHeight="1">
      <c r="Q239" s="44"/>
    </row>
    <row r="240" spans="17:1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17" ht="15.75" customHeight="1">
      <c r="Q257" s="44"/>
    </row>
    <row r="258" spans="1:17" ht="15.75" customHeight="1">
      <c r="Q258" s="44"/>
    </row>
    <row r="259" spans="1:17" ht="15.75" customHeight="1">
      <c r="Q259" s="44"/>
    </row>
    <row r="260" spans="1:17" ht="15.75" customHeight="1">
      <c r="Q260" s="44"/>
    </row>
    <row r="261" spans="1:1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7" ht="15.75" customHeight="1">
      <c r="Q262" s="44"/>
    </row>
    <row r="263" spans="1:17" ht="15.75" customHeight="1">
      <c r="Q263" s="44"/>
    </row>
    <row r="264" spans="1:17" ht="15.75" customHeight="1">
      <c r="Q264" s="44"/>
    </row>
    <row r="265" spans="1:17" ht="15.75" customHeight="1">
      <c r="Q265" s="44"/>
    </row>
    <row r="266" spans="1:17" ht="15.75" customHeight="1">
      <c r="Q266" s="44"/>
    </row>
    <row r="267" spans="1:17" ht="15.75" customHeight="1">
      <c r="Q267" s="44"/>
    </row>
    <row r="268" spans="1:17" ht="15.75" customHeight="1">
      <c r="Q268" s="44"/>
    </row>
    <row r="269" spans="1:17" ht="15.75" customHeight="1">
      <c r="Q269" s="44"/>
    </row>
    <row r="270" spans="1:17" ht="15.75" customHeight="1">
      <c r="Q270" s="44"/>
    </row>
    <row r="271" spans="1:17" ht="15.75" customHeight="1">
      <c r="Q271" s="44"/>
    </row>
    <row r="272" spans="1:17" ht="15.75" customHeight="1">
      <c r="Q272" s="44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17" ht="15.75" customHeight="1">
      <c r="Q289" s="44"/>
    </row>
    <row r="290" spans="1:17" ht="15.75" customHeight="1">
      <c r="Q290" s="44"/>
    </row>
    <row r="291" spans="1:17" ht="15.75" customHeight="1">
      <c r="Q291" s="44"/>
    </row>
    <row r="292" spans="1:17" ht="15.75" customHeight="1">
      <c r="Q292" s="44"/>
    </row>
    <row r="293" spans="1:17" ht="15.75" customHeight="1">
      <c r="Q293" s="44"/>
    </row>
    <row r="294" spans="1:17" ht="15.75" customHeight="1">
      <c r="Q294" s="44"/>
    </row>
    <row r="295" spans="1:17" ht="15.75" customHeight="1">
      <c r="Q295" s="44"/>
    </row>
    <row r="296" spans="1:17" ht="15.75" customHeight="1">
      <c r="Q296" s="44"/>
    </row>
    <row r="297" spans="1:17" ht="15.75" customHeight="1">
      <c r="Q297" s="44"/>
    </row>
    <row r="298" spans="1:17" ht="15.75" customHeight="1">
      <c r="Q298" s="44"/>
    </row>
    <row r="299" spans="1:17" ht="15.75" customHeight="1">
      <c r="Q299" s="44"/>
    </row>
    <row r="300" spans="1:1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7" ht="15.75" customHeight="1">
      <c r="Q301" s="44"/>
    </row>
    <row r="302" spans="1:17" ht="15.75" customHeight="1">
      <c r="Q302" s="44"/>
    </row>
    <row r="303" spans="1:17" ht="15.75" customHeight="1">
      <c r="Q303" s="44"/>
    </row>
    <row r="304" spans="1:1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</row>
  </sheetData>
  <mergeCells count="8">
    <mergeCell ref="B10:E10"/>
    <mergeCell ref="F10:I10"/>
    <mergeCell ref="K10:N10"/>
    <mergeCell ref="O10:R10"/>
    <mergeCell ref="N5:O5"/>
    <mergeCell ref="B9:I9"/>
    <mergeCell ref="K9:R9"/>
    <mergeCell ref="B8:R8"/>
  </mergeCell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T422"/>
  <sheetViews>
    <sheetView showGridLines="0" zoomScale="85" zoomScaleNormal="85" workbookViewId="0"/>
  </sheetViews>
  <sheetFormatPr defaultColWidth="9.140625" defaultRowHeight="15.75" customHeight="1"/>
  <cols>
    <col min="1" max="15" width="7.140625" style="44" customWidth="1"/>
    <col min="16" max="16" width="11.140625" style="44" customWidth="1"/>
    <col min="17" max="17" width="7.140625" style="71" customWidth="1"/>
    <col min="18" max="20" width="7.140625" style="44" customWidth="1"/>
    <col min="21" max="21" width="11.140625" style="44" customWidth="1"/>
    <col min="22" max="16384" width="9.140625" style="44"/>
  </cols>
  <sheetData>
    <row r="1" spans="1:20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112"/>
    </row>
    <row r="2" spans="1:20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113"/>
    </row>
    <row r="3" spans="1:20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113"/>
    </row>
    <row r="4" spans="1:20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20</v>
      </c>
      <c r="O4" s="42"/>
      <c r="P4" s="42"/>
      <c r="Q4" s="42"/>
      <c r="R4" s="42"/>
      <c r="S4" s="47"/>
      <c r="T4" s="113"/>
    </row>
    <row r="5" spans="1:20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43431</v>
      </c>
      <c r="O5" s="145"/>
      <c r="P5" s="42"/>
      <c r="Q5" s="42"/>
      <c r="R5" s="42"/>
      <c r="S5" s="47"/>
      <c r="T5" s="113"/>
    </row>
    <row r="6" spans="1:20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4"/>
    </row>
    <row r="8" spans="1:20" ht="15.75" customHeight="1">
      <c r="A8" s="51"/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8"/>
    </row>
    <row r="9" spans="1:20" ht="15.75" customHeight="1">
      <c r="A9" s="51"/>
      <c r="B9" s="154" t="s">
        <v>32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6"/>
    </row>
    <row r="10" spans="1:20" ht="15.75" customHeight="1">
      <c r="A10" s="101"/>
      <c r="B10" s="157" t="s">
        <v>46</v>
      </c>
      <c r="C10" s="158"/>
      <c r="D10" s="158"/>
      <c r="E10" s="158"/>
      <c r="F10" s="158"/>
      <c r="G10" s="158"/>
      <c r="H10" s="158"/>
      <c r="I10" s="158"/>
      <c r="J10" s="159"/>
      <c r="K10" s="157" t="s">
        <v>47</v>
      </c>
      <c r="L10" s="158"/>
      <c r="M10" s="158"/>
      <c r="N10" s="158"/>
      <c r="O10" s="158"/>
      <c r="P10" s="158"/>
      <c r="Q10" s="158"/>
      <c r="R10" s="158"/>
      <c r="S10" s="159"/>
    </row>
    <row r="11" spans="1:20" s="70" customFormat="1" ht="15.75" customHeight="1">
      <c r="A11" s="73"/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2" t="s">
        <v>37</v>
      </c>
      <c r="I11" s="2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2" t="s">
        <v>37</v>
      </c>
      <c r="R11" s="2" t="s">
        <v>38</v>
      </c>
      <c r="S11" s="76" t="s">
        <v>39</v>
      </c>
    </row>
    <row r="12" spans="1:20" ht="15.75" customHeight="1">
      <c r="A12" s="57">
        <v>0.22916666666666699</v>
      </c>
      <c r="B12" s="102">
        <v>0</v>
      </c>
      <c r="C12" s="103">
        <v>0</v>
      </c>
      <c r="D12" s="103">
        <v>1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4">
        <f t="shared" ref="J12:J37" si="0">SUM(B12:I12)</f>
        <v>1</v>
      </c>
      <c r="K12" s="102">
        <v>1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4">
        <f t="shared" ref="S12:S37" si="1">SUM(K12:R12)</f>
        <v>1</v>
      </c>
    </row>
    <row r="13" spans="1:20" ht="15.75" customHeight="1">
      <c r="A13" s="58">
        <f t="shared" ref="A13:A18" si="2">A12+"00:15"</f>
        <v>0.23958333333333365</v>
      </c>
      <c r="B13" s="105">
        <v>0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2</v>
      </c>
      <c r="I13" s="106">
        <v>0</v>
      </c>
      <c r="J13" s="107">
        <f t="shared" si="0"/>
        <v>2</v>
      </c>
      <c r="K13" s="105">
        <v>0</v>
      </c>
      <c r="L13" s="106">
        <v>0</v>
      </c>
      <c r="M13" s="106">
        <v>1</v>
      </c>
      <c r="N13" s="106">
        <v>0</v>
      </c>
      <c r="O13" s="106">
        <v>0</v>
      </c>
      <c r="P13" s="106">
        <v>0</v>
      </c>
      <c r="Q13" s="106">
        <v>0</v>
      </c>
      <c r="R13" s="106">
        <v>1</v>
      </c>
      <c r="S13" s="107">
        <f t="shared" si="1"/>
        <v>2</v>
      </c>
    </row>
    <row r="14" spans="1:20" ht="15.75" customHeight="1">
      <c r="A14" s="62" t="s">
        <v>40</v>
      </c>
      <c r="B14" s="62">
        <f t="shared" ref="B14:I14" si="3">SUM(B12:B13)</f>
        <v>0</v>
      </c>
      <c r="C14" s="108">
        <f t="shared" si="3"/>
        <v>0</v>
      </c>
      <c r="D14" s="108">
        <f t="shared" si="3"/>
        <v>1</v>
      </c>
      <c r="E14" s="108">
        <f t="shared" si="3"/>
        <v>0</v>
      </c>
      <c r="F14" s="108">
        <f t="shared" si="3"/>
        <v>0</v>
      </c>
      <c r="G14" s="108">
        <f t="shared" si="3"/>
        <v>0</v>
      </c>
      <c r="H14" s="108">
        <f t="shared" si="3"/>
        <v>2</v>
      </c>
      <c r="I14" s="108">
        <f t="shared" si="3"/>
        <v>0</v>
      </c>
      <c r="J14" s="69">
        <f t="shared" si="0"/>
        <v>3</v>
      </c>
      <c r="K14" s="62">
        <f t="shared" ref="K14:R14" si="4">SUM(K12:K13)</f>
        <v>1</v>
      </c>
      <c r="L14" s="108">
        <f t="shared" si="4"/>
        <v>0</v>
      </c>
      <c r="M14" s="108">
        <f t="shared" si="4"/>
        <v>1</v>
      </c>
      <c r="N14" s="108">
        <f t="shared" si="4"/>
        <v>0</v>
      </c>
      <c r="O14" s="108">
        <f t="shared" si="4"/>
        <v>0</v>
      </c>
      <c r="P14" s="108">
        <f t="shared" si="4"/>
        <v>0</v>
      </c>
      <c r="Q14" s="108">
        <f t="shared" si="4"/>
        <v>0</v>
      </c>
      <c r="R14" s="108">
        <f t="shared" si="4"/>
        <v>1</v>
      </c>
      <c r="S14" s="69">
        <f t="shared" si="1"/>
        <v>3</v>
      </c>
    </row>
    <row r="15" spans="1:20" ht="15.75" customHeight="1">
      <c r="A15" s="58">
        <f>A13+"00:15"</f>
        <v>0.25000000000000033</v>
      </c>
      <c r="B15" s="102">
        <v>1</v>
      </c>
      <c r="C15" s="103">
        <v>1</v>
      </c>
      <c r="D15" s="103">
        <v>1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4">
        <f t="shared" si="0"/>
        <v>3</v>
      </c>
      <c r="K15" s="102">
        <v>1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1</v>
      </c>
      <c r="S15" s="104">
        <f t="shared" si="1"/>
        <v>2</v>
      </c>
    </row>
    <row r="16" spans="1:20" ht="15.75" customHeight="1">
      <c r="A16" s="58">
        <f t="shared" si="2"/>
        <v>0.26041666666666702</v>
      </c>
      <c r="B16" s="105">
        <v>1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1</v>
      </c>
      <c r="J16" s="107">
        <f t="shared" si="0"/>
        <v>2</v>
      </c>
      <c r="K16" s="105">
        <v>1</v>
      </c>
      <c r="L16" s="106">
        <v>1</v>
      </c>
      <c r="M16" s="106">
        <v>1</v>
      </c>
      <c r="N16" s="106">
        <v>0</v>
      </c>
      <c r="O16" s="106">
        <v>0</v>
      </c>
      <c r="P16" s="106">
        <v>0</v>
      </c>
      <c r="Q16" s="106">
        <v>0</v>
      </c>
      <c r="R16" s="106">
        <v>1</v>
      </c>
      <c r="S16" s="107">
        <f t="shared" si="1"/>
        <v>4</v>
      </c>
    </row>
    <row r="17" spans="1:19" ht="15.75" customHeight="1">
      <c r="A17" s="58">
        <f t="shared" si="2"/>
        <v>0.2708333333333337</v>
      </c>
      <c r="B17" s="105">
        <v>1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7">
        <f t="shared" si="0"/>
        <v>1</v>
      </c>
      <c r="K17" s="105">
        <v>3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2</v>
      </c>
      <c r="S17" s="107">
        <f t="shared" si="1"/>
        <v>5</v>
      </c>
    </row>
    <row r="18" spans="1:19" ht="15.75" customHeight="1">
      <c r="A18" s="58">
        <f t="shared" si="2"/>
        <v>0.28125000000000039</v>
      </c>
      <c r="B18" s="109">
        <v>4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1">
        <f t="shared" si="0"/>
        <v>4</v>
      </c>
      <c r="K18" s="109">
        <v>1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4</v>
      </c>
      <c r="S18" s="111">
        <f t="shared" si="1"/>
        <v>5</v>
      </c>
    </row>
    <row r="19" spans="1:19" ht="15.75" customHeight="1">
      <c r="A19" s="69" t="s">
        <v>41</v>
      </c>
      <c r="B19" s="62">
        <f t="shared" ref="B19:I19" si="5">SUM(B15:B18)</f>
        <v>7</v>
      </c>
      <c r="C19" s="108">
        <f t="shared" si="5"/>
        <v>1</v>
      </c>
      <c r="D19" s="108">
        <f t="shared" si="5"/>
        <v>1</v>
      </c>
      <c r="E19" s="108">
        <f t="shared" si="5"/>
        <v>0</v>
      </c>
      <c r="F19" s="108">
        <f t="shared" si="5"/>
        <v>0</v>
      </c>
      <c r="G19" s="108">
        <f t="shared" si="5"/>
        <v>0</v>
      </c>
      <c r="H19" s="108">
        <f t="shared" si="5"/>
        <v>0</v>
      </c>
      <c r="I19" s="108">
        <f t="shared" si="5"/>
        <v>1</v>
      </c>
      <c r="J19" s="69">
        <f t="shared" si="0"/>
        <v>10</v>
      </c>
      <c r="K19" s="62">
        <f t="shared" ref="K19:R19" si="6">SUM(K15:K18)</f>
        <v>6</v>
      </c>
      <c r="L19" s="108">
        <f t="shared" si="6"/>
        <v>1</v>
      </c>
      <c r="M19" s="108">
        <f t="shared" si="6"/>
        <v>1</v>
      </c>
      <c r="N19" s="108">
        <f t="shared" si="6"/>
        <v>0</v>
      </c>
      <c r="O19" s="108">
        <f t="shared" si="6"/>
        <v>0</v>
      </c>
      <c r="P19" s="108">
        <f t="shared" si="6"/>
        <v>0</v>
      </c>
      <c r="Q19" s="108">
        <f t="shared" si="6"/>
        <v>0</v>
      </c>
      <c r="R19" s="108">
        <f t="shared" si="6"/>
        <v>8</v>
      </c>
      <c r="S19" s="69">
        <f t="shared" si="1"/>
        <v>16</v>
      </c>
    </row>
    <row r="20" spans="1:19" ht="15.75" customHeight="1">
      <c r="A20" s="58">
        <f>A18+"00:15"</f>
        <v>0.29166666666666707</v>
      </c>
      <c r="B20" s="102">
        <v>5</v>
      </c>
      <c r="C20" s="103">
        <v>1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1</v>
      </c>
      <c r="J20" s="104">
        <f t="shared" si="0"/>
        <v>7</v>
      </c>
      <c r="K20" s="102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8</v>
      </c>
      <c r="S20" s="104">
        <f t="shared" si="1"/>
        <v>8</v>
      </c>
    </row>
    <row r="21" spans="1:19" ht="15.75" customHeight="1">
      <c r="A21" s="58">
        <f t="shared" ref="A21:A23" si="7">A20+"00:15"</f>
        <v>0.30208333333333376</v>
      </c>
      <c r="B21" s="105">
        <v>10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1</v>
      </c>
      <c r="I21" s="106">
        <v>3</v>
      </c>
      <c r="J21" s="107">
        <f t="shared" si="0"/>
        <v>14</v>
      </c>
      <c r="K21" s="105">
        <v>5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3</v>
      </c>
      <c r="S21" s="107">
        <f t="shared" si="1"/>
        <v>8</v>
      </c>
    </row>
    <row r="22" spans="1:19" ht="15.75" customHeight="1">
      <c r="A22" s="58">
        <f t="shared" si="7"/>
        <v>0.31250000000000044</v>
      </c>
      <c r="B22" s="105">
        <v>7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2</v>
      </c>
      <c r="J22" s="107">
        <f t="shared" si="0"/>
        <v>9</v>
      </c>
      <c r="K22" s="105">
        <v>2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7</v>
      </c>
      <c r="S22" s="107">
        <f t="shared" si="1"/>
        <v>9</v>
      </c>
    </row>
    <row r="23" spans="1:19" ht="15.75" customHeight="1">
      <c r="A23" s="58">
        <f t="shared" si="7"/>
        <v>0.32291666666666713</v>
      </c>
      <c r="B23" s="109">
        <v>15</v>
      </c>
      <c r="C23" s="110">
        <v>1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1">
        <f t="shared" si="0"/>
        <v>16</v>
      </c>
      <c r="K23" s="109">
        <v>2</v>
      </c>
      <c r="L23" s="110">
        <v>1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14</v>
      </c>
      <c r="S23" s="111">
        <f t="shared" si="1"/>
        <v>17</v>
      </c>
    </row>
    <row r="24" spans="1:19" ht="15.75" customHeight="1">
      <c r="A24" s="69" t="s">
        <v>41</v>
      </c>
      <c r="B24" s="62">
        <f t="shared" ref="B24:I24" si="8">SUM(B20:B23)</f>
        <v>37</v>
      </c>
      <c r="C24" s="108">
        <f t="shared" si="8"/>
        <v>2</v>
      </c>
      <c r="D24" s="108">
        <f t="shared" si="8"/>
        <v>0</v>
      </c>
      <c r="E24" s="108">
        <f t="shared" si="8"/>
        <v>0</v>
      </c>
      <c r="F24" s="108">
        <f t="shared" si="8"/>
        <v>0</v>
      </c>
      <c r="G24" s="108">
        <f t="shared" si="8"/>
        <v>0</v>
      </c>
      <c r="H24" s="108">
        <f t="shared" si="8"/>
        <v>1</v>
      </c>
      <c r="I24" s="108">
        <f t="shared" si="8"/>
        <v>6</v>
      </c>
      <c r="J24" s="69">
        <f t="shared" si="0"/>
        <v>46</v>
      </c>
      <c r="K24" s="62">
        <f t="shared" ref="K24:R24" si="9">SUM(K20:K23)</f>
        <v>9</v>
      </c>
      <c r="L24" s="108">
        <f t="shared" si="9"/>
        <v>1</v>
      </c>
      <c r="M24" s="108">
        <f t="shared" si="9"/>
        <v>0</v>
      </c>
      <c r="N24" s="108">
        <f t="shared" si="9"/>
        <v>0</v>
      </c>
      <c r="O24" s="108">
        <f t="shared" si="9"/>
        <v>0</v>
      </c>
      <c r="P24" s="108">
        <f t="shared" si="9"/>
        <v>0</v>
      </c>
      <c r="Q24" s="108">
        <f t="shared" si="9"/>
        <v>0</v>
      </c>
      <c r="R24" s="108">
        <f t="shared" si="9"/>
        <v>32</v>
      </c>
      <c r="S24" s="69">
        <f t="shared" si="1"/>
        <v>42</v>
      </c>
    </row>
    <row r="25" spans="1:19" ht="15.75" customHeight="1">
      <c r="A25" s="58">
        <f>A23+"00:15"</f>
        <v>0.33333333333333381</v>
      </c>
      <c r="B25" s="102">
        <v>19</v>
      </c>
      <c r="C25" s="103">
        <v>0</v>
      </c>
      <c r="D25" s="103">
        <v>1</v>
      </c>
      <c r="E25" s="103">
        <v>0</v>
      </c>
      <c r="F25" s="103">
        <v>0</v>
      </c>
      <c r="G25" s="103">
        <v>0</v>
      </c>
      <c r="H25" s="103">
        <v>0</v>
      </c>
      <c r="I25" s="103">
        <v>2</v>
      </c>
      <c r="J25" s="104">
        <f t="shared" si="0"/>
        <v>22</v>
      </c>
      <c r="K25" s="102">
        <v>1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1</v>
      </c>
      <c r="R25" s="103">
        <v>50</v>
      </c>
      <c r="S25" s="104">
        <f t="shared" si="1"/>
        <v>52</v>
      </c>
    </row>
    <row r="26" spans="1:19" ht="15.75" customHeight="1">
      <c r="A26" s="58">
        <f t="shared" ref="A26:A28" si="10">A25+"00:15"</f>
        <v>0.3437500000000005</v>
      </c>
      <c r="B26" s="105">
        <v>21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4</v>
      </c>
      <c r="J26" s="107">
        <f t="shared" si="0"/>
        <v>25</v>
      </c>
      <c r="K26" s="105">
        <v>2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22</v>
      </c>
      <c r="S26" s="107">
        <f t="shared" si="1"/>
        <v>24</v>
      </c>
    </row>
    <row r="27" spans="1:19" ht="15.75" customHeight="1">
      <c r="A27" s="58">
        <f t="shared" si="10"/>
        <v>0.35416666666666718</v>
      </c>
      <c r="B27" s="105">
        <v>38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1</v>
      </c>
      <c r="I27" s="106">
        <v>2</v>
      </c>
      <c r="J27" s="107">
        <f t="shared" si="0"/>
        <v>41</v>
      </c>
      <c r="K27" s="105">
        <v>4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28</v>
      </c>
      <c r="S27" s="107">
        <f t="shared" si="1"/>
        <v>32</v>
      </c>
    </row>
    <row r="28" spans="1:19" ht="15.75" customHeight="1">
      <c r="A28" s="58">
        <f t="shared" si="10"/>
        <v>0.36458333333333387</v>
      </c>
      <c r="B28" s="109">
        <v>42</v>
      </c>
      <c r="C28" s="110">
        <v>0</v>
      </c>
      <c r="D28" s="110">
        <v>3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1">
        <f t="shared" si="0"/>
        <v>45</v>
      </c>
      <c r="K28" s="109">
        <v>5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42</v>
      </c>
      <c r="S28" s="111">
        <f t="shared" si="1"/>
        <v>47</v>
      </c>
    </row>
    <row r="29" spans="1:19" ht="15.75" customHeight="1">
      <c r="A29" s="69" t="s">
        <v>41</v>
      </c>
      <c r="B29" s="62">
        <f t="shared" ref="B29:I29" si="11">SUM(B25:B28)</f>
        <v>120</v>
      </c>
      <c r="C29" s="108">
        <f t="shared" si="11"/>
        <v>0</v>
      </c>
      <c r="D29" s="108">
        <f t="shared" si="11"/>
        <v>4</v>
      </c>
      <c r="E29" s="108">
        <f t="shared" si="11"/>
        <v>0</v>
      </c>
      <c r="F29" s="108">
        <f t="shared" si="11"/>
        <v>0</v>
      </c>
      <c r="G29" s="108">
        <f t="shared" si="11"/>
        <v>0</v>
      </c>
      <c r="H29" s="108">
        <f t="shared" si="11"/>
        <v>1</v>
      </c>
      <c r="I29" s="108">
        <f t="shared" si="11"/>
        <v>8</v>
      </c>
      <c r="J29" s="69">
        <f t="shared" si="0"/>
        <v>133</v>
      </c>
      <c r="K29" s="62">
        <f t="shared" ref="K29:R29" si="12">SUM(K25:K28)</f>
        <v>12</v>
      </c>
      <c r="L29" s="108">
        <f t="shared" si="12"/>
        <v>0</v>
      </c>
      <c r="M29" s="108">
        <f t="shared" si="12"/>
        <v>0</v>
      </c>
      <c r="N29" s="108">
        <f t="shared" si="12"/>
        <v>0</v>
      </c>
      <c r="O29" s="108">
        <f t="shared" si="12"/>
        <v>0</v>
      </c>
      <c r="P29" s="108">
        <f t="shared" si="12"/>
        <v>0</v>
      </c>
      <c r="Q29" s="108">
        <f t="shared" si="12"/>
        <v>1</v>
      </c>
      <c r="R29" s="108">
        <f t="shared" si="12"/>
        <v>142</v>
      </c>
      <c r="S29" s="69">
        <f t="shared" si="1"/>
        <v>155</v>
      </c>
    </row>
    <row r="30" spans="1:19" ht="15.75" customHeight="1">
      <c r="A30" s="58">
        <f>A28+"00:15"</f>
        <v>0.37500000000000056</v>
      </c>
      <c r="B30" s="102">
        <v>18</v>
      </c>
      <c r="C30" s="103">
        <v>0</v>
      </c>
      <c r="D30" s="103">
        <v>1</v>
      </c>
      <c r="E30" s="103">
        <v>0</v>
      </c>
      <c r="F30" s="103">
        <v>0</v>
      </c>
      <c r="G30" s="103">
        <v>0</v>
      </c>
      <c r="H30" s="103">
        <v>1</v>
      </c>
      <c r="I30" s="103">
        <v>0</v>
      </c>
      <c r="J30" s="104">
        <f t="shared" si="0"/>
        <v>20</v>
      </c>
      <c r="K30" s="102">
        <v>13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32</v>
      </c>
      <c r="S30" s="104">
        <f t="shared" si="1"/>
        <v>45</v>
      </c>
    </row>
    <row r="31" spans="1:19" ht="15.75" customHeight="1">
      <c r="A31" s="58">
        <f t="shared" ref="A31:A33" si="13">A30+"00:15"</f>
        <v>0.38541666666666724</v>
      </c>
      <c r="B31" s="105">
        <v>15</v>
      </c>
      <c r="C31" s="106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7">
        <f t="shared" si="0"/>
        <v>15</v>
      </c>
      <c r="K31" s="105">
        <v>14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2</v>
      </c>
      <c r="S31" s="107">
        <f t="shared" si="1"/>
        <v>16</v>
      </c>
    </row>
    <row r="32" spans="1:19" ht="15.75" customHeight="1">
      <c r="A32" s="58">
        <f t="shared" si="13"/>
        <v>0.39583333333333393</v>
      </c>
      <c r="B32" s="105">
        <v>11</v>
      </c>
      <c r="C32" s="106">
        <v>0</v>
      </c>
      <c r="D32" s="106">
        <v>0</v>
      </c>
      <c r="E32" s="106">
        <v>0</v>
      </c>
      <c r="F32" s="106">
        <v>0</v>
      </c>
      <c r="G32" s="106">
        <v>0</v>
      </c>
      <c r="H32" s="106">
        <v>0</v>
      </c>
      <c r="I32" s="106">
        <v>0</v>
      </c>
      <c r="J32" s="107">
        <f t="shared" si="0"/>
        <v>11</v>
      </c>
      <c r="K32" s="105">
        <v>12</v>
      </c>
      <c r="L32" s="106">
        <v>0</v>
      </c>
      <c r="M32" s="106">
        <v>0</v>
      </c>
      <c r="N32" s="106">
        <v>0</v>
      </c>
      <c r="O32" s="106">
        <v>0</v>
      </c>
      <c r="P32" s="106">
        <v>0</v>
      </c>
      <c r="Q32" s="106">
        <v>0</v>
      </c>
      <c r="R32" s="106">
        <v>2</v>
      </c>
      <c r="S32" s="107">
        <f t="shared" si="1"/>
        <v>14</v>
      </c>
    </row>
    <row r="33" spans="1:19" ht="15.75" customHeight="1">
      <c r="A33" s="58">
        <f t="shared" si="13"/>
        <v>0.40625000000000061</v>
      </c>
      <c r="B33" s="109">
        <v>12</v>
      </c>
      <c r="C33" s="110">
        <v>0</v>
      </c>
      <c r="D33" s="110">
        <v>0</v>
      </c>
      <c r="E33" s="110">
        <v>0</v>
      </c>
      <c r="F33" s="110">
        <v>0</v>
      </c>
      <c r="G33" s="110">
        <v>0</v>
      </c>
      <c r="H33" s="110">
        <v>0</v>
      </c>
      <c r="I33" s="110">
        <v>0</v>
      </c>
      <c r="J33" s="111">
        <f t="shared" si="0"/>
        <v>12</v>
      </c>
      <c r="K33" s="109">
        <v>11</v>
      </c>
      <c r="L33" s="110">
        <v>0</v>
      </c>
      <c r="M33" s="110">
        <v>1</v>
      </c>
      <c r="N33" s="110">
        <v>0</v>
      </c>
      <c r="O33" s="110">
        <v>0</v>
      </c>
      <c r="P33" s="110">
        <v>0</v>
      </c>
      <c r="Q33" s="110">
        <v>0</v>
      </c>
      <c r="R33" s="110">
        <v>2</v>
      </c>
      <c r="S33" s="111">
        <f t="shared" si="1"/>
        <v>14</v>
      </c>
    </row>
    <row r="34" spans="1:19" ht="15.75" customHeight="1">
      <c r="A34" s="69" t="s">
        <v>41</v>
      </c>
      <c r="B34" s="62">
        <f t="shared" ref="B34:I34" si="14">SUM(B30:B33)</f>
        <v>56</v>
      </c>
      <c r="C34" s="108">
        <f t="shared" si="14"/>
        <v>0</v>
      </c>
      <c r="D34" s="108">
        <f t="shared" si="14"/>
        <v>1</v>
      </c>
      <c r="E34" s="108">
        <f t="shared" si="14"/>
        <v>0</v>
      </c>
      <c r="F34" s="108">
        <f t="shared" si="14"/>
        <v>0</v>
      </c>
      <c r="G34" s="108">
        <f t="shared" si="14"/>
        <v>0</v>
      </c>
      <c r="H34" s="108">
        <f t="shared" si="14"/>
        <v>1</v>
      </c>
      <c r="I34" s="108">
        <f t="shared" si="14"/>
        <v>0</v>
      </c>
      <c r="J34" s="69">
        <f t="shared" si="0"/>
        <v>58</v>
      </c>
      <c r="K34" s="62">
        <f t="shared" ref="K34:R34" si="15">SUM(K30:K33)</f>
        <v>50</v>
      </c>
      <c r="L34" s="108">
        <f t="shared" si="15"/>
        <v>0</v>
      </c>
      <c r="M34" s="108">
        <f t="shared" si="15"/>
        <v>1</v>
      </c>
      <c r="N34" s="108">
        <f t="shared" si="15"/>
        <v>0</v>
      </c>
      <c r="O34" s="108">
        <f t="shared" si="15"/>
        <v>0</v>
      </c>
      <c r="P34" s="108">
        <f t="shared" si="15"/>
        <v>0</v>
      </c>
      <c r="Q34" s="108">
        <f t="shared" si="15"/>
        <v>0</v>
      </c>
      <c r="R34" s="108">
        <f t="shared" si="15"/>
        <v>38</v>
      </c>
      <c r="S34" s="69">
        <f t="shared" si="1"/>
        <v>89</v>
      </c>
    </row>
    <row r="35" spans="1:19" ht="15.75" customHeight="1">
      <c r="A35" s="58">
        <f>A33+"00:15"</f>
        <v>0.4166666666666673</v>
      </c>
      <c r="B35" s="102">
        <v>7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1</v>
      </c>
      <c r="J35" s="104">
        <f t="shared" si="0"/>
        <v>8</v>
      </c>
      <c r="K35" s="102">
        <v>6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1</v>
      </c>
      <c r="S35" s="104">
        <f t="shared" si="1"/>
        <v>7</v>
      </c>
    </row>
    <row r="36" spans="1:19" ht="15.75" customHeight="1">
      <c r="A36" s="58">
        <f>A35+"00:15"</f>
        <v>0.42708333333333398</v>
      </c>
      <c r="B36" s="105">
        <v>7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1</v>
      </c>
      <c r="J36" s="107">
        <f t="shared" si="0"/>
        <v>8</v>
      </c>
      <c r="K36" s="105">
        <v>10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7">
        <f t="shared" si="1"/>
        <v>10</v>
      </c>
    </row>
    <row r="37" spans="1:19" ht="15.75" customHeight="1">
      <c r="A37" s="69" t="s">
        <v>40</v>
      </c>
      <c r="B37" s="62">
        <f t="shared" ref="B37:I37" si="16">SUM(B35:B36)</f>
        <v>14</v>
      </c>
      <c r="C37" s="108">
        <f t="shared" si="16"/>
        <v>0</v>
      </c>
      <c r="D37" s="108">
        <f t="shared" si="16"/>
        <v>0</v>
      </c>
      <c r="E37" s="108">
        <f t="shared" si="16"/>
        <v>0</v>
      </c>
      <c r="F37" s="108">
        <f t="shared" si="16"/>
        <v>0</v>
      </c>
      <c r="G37" s="108">
        <f t="shared" si="16"/>
        <v>0</v>
      </c>
      <c r="H37" s="108">
        <f t="shared" si="16"/>
        <v>0</v>
      </c>
      <c r="I37" s="108">
        <f t="shared" si="16"/>
        <v>2</v>
      </c>
      <c r="J37" s="69">
        <f t="shared" si="0"/>
        <v>16</v>
      </c>
      <c r="K37" s="62">
        <f t="shared" ref="K37:R37" si="17">SUM(K35:K36)</f>
        <v>16</v>
      </c>
      <c r="L37" s="108">
        <f t="shared" si="17"/>
        <v>0</v>
      </c>
      <c r="M37" s="108">
        <f t="shared" si="17"/>
        <v>0</v>
      </c>
      <c r="N37" s="108">
        <f t="shared" si="17"/>
        <v>0</v>
      </c>
      <c r="O37" s="108">
        <f t="shared" si="17"/>
        <v>0</v>
      </c>
      <c r="P37" s="108">
        <f t="shared" si="17"/>
        <v>0</v>
      </c>
      <c r="Q37" s="108">
        <f t="shared" si="17"/>
        <v>0</v>
      </c>
      <c r="R37" s="108">
        <f t="shared" si="17"/>
        <v>1</v>
      </c>
      <c r="S37" s="69">
        <f t="shared" si="1"/>
        <v>17</v>
      </c>
    </row>
    <row r="38" spans="1:19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spans="1:19" ht="15.75" customHeight="1">
      <c r="A39" s="69" t="s">
        <v>39</v>
      </c>
      <c r="B39" s="62">
        <f t="shared" ref="B39:I39" si="18">SUM(B37+B34+B29+B24+B19+B14)</f>
        <v>234</v>
      </c>
      <c r="C39" s="108">
        <f t="shared" si="18"/>
        <v>3</v>
      </c>
      <c r="D39" s="108">
        <f t="shared" si="18"/>
        <v>7</v>
      </c>
      <c r="E39" s="108">
        <f t="shared" si="18"/>
        <v>0</v>
      </c>
      <c r="F39" s="108">
        <f t="shared" si="18"/>
        <v>0</v>
      </c>
      <c r="G39" s="108">
        <f t="shared" si="18"/>
        <v>0</v>
      </c>
      <c r="H39" s="108">
        <f t="shared" si="18"/>
        <v>5</v>
      </c>
      <c r="I39" s="108">
        <f t="shared" si="18"/>
        <v>17</v>
      </c>
      <c r="J39" s="69">
        <f>SUM(B39:I39)</f>
        <v>266</v>
      </c>
      <c r="K39" s="62">
        <f t="shared" ref="K39:R39" si="19">SUM(K37+K34+K29+K24+K19+K14)</f>
        <v>94</v>
      </c>
      <c r="L39" s="108">
        <f t="shared" si="19"/>
        <v>2</v>
      </c>
      <c r="M39" s="108">
        <f t="shared" si="19"/>
        <v>3</v>
      </c>
      <c r="N39" s="108">
        <f t="shared" si="19"/>
        <v>0</v>
      </c>
      <c r="O39" s="108">
        <f t="shared" si="19"/>
        <v>0</v>
      </c>
      <c r="P39" s="108">
        <f t="shared" si="19"/>
        <v>0</v>
      </c>
      <c r="Q39" s="108">
        <f t="shared" si="19"/>
        <v>1</v>
      </c>
      <c r="R39" s="108">
        <f t="shared" si="19"/>
        <v>222</v>
      </c>
      <c r="S39" s="69">
        <f>SUM(K39:R39)</f>
        <v>322</v>
      </c>
    </row>
    <row r="40" spans="1:19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4"/>
    </row>
    <row r="41" spans="1:19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4"/>
    </row>
    <row r="42" spans="1:19" ht="15.75" customHeight="1">
      <c r="Q42" s="44"/>
    </row>
    <row r="43" spans="1:19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19" ht="15.75" customHeight="1">
      <c r="Q44" s="44"/>
    </row>
    <row r="45" spans="1:19" ht="15.75" customHeight="1">
      <c r="Q45" s="44"/>
    </row>
    <row r="46" spans="1:19" ht="15.75" customHeight="1">
      <c r="Q46" s="44"/>
    </row>
    <row r="47" spans="1:19" ht="15.75" customHeight="1">
      <c r="Q47" s="44"/>
    </row>
    <row r="48" spans="1:19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17" ht="15.75" customHeight="1">
      <c r="Q65" s="44"/>
    </row>
    <row r="66" spans="17:17" ht="15.75" customHeight="1">
      <c r="Q66" s="44"/>
    </row>
    <row r="67" spans="17:17" ht="15.75" customHeight="1">
      <c r="Q67" s="44"/>
    </row>
    <row r="68" spans="17:17" ht="15.75" customHeight="1">
      <c r="Q68" s="44"/>
    </row>
    <row r="69" spans="17:17" ht="15.75" customHeight="1">
      <c r="Q69" s="44"/>
    </row>
    <row r="70" spans="17:17" ht="15.75" customHeight="1">
      <c r="Q70" s="44"/>
    </row>
    <row r="71" spans="17:17" ht="15.75" customHeight="1">
      <c r="Q71" s="44"/>
    </row>
    <row r="72" spans="17:17" ht="15.75" customHeight="1">
      <c r="Q72" s="44"/>
    </row>
    <row r="73" spans="17:17" ht="15.75" customHeight="1">
      <c r="Q73" s="44"/>
    </row>
    <row r="74" spans="17:17" ht="15.75" customHeight="1">
      <c r="Q74" s="44"/>
    </row>
    <row r="75" spans="17:17" ht="15.75" customHeight="1">
      <c r="Q75" s="44"/>
    </row>
    <row r="76" spans="17:17" ht="15.75" customHeight="1">
      <c r="Q76" s="44"/>
    </row>
    <row r="77" spans="17:17" ht="15.75" customHeight="1">
      <c r="Q77" s="44"/>
    </row>
    <row r="78" spans="17:17" ht="15.75" customHeight="1">
      <c r="Q78" s="44"/>
    </row>
    <row r="79" spans="17:17" ht="15.75" customHeight="1">
      <c r="Q79" s="44"/>
    </row>
    <row r="80" spans="17:1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17" ht="15.75" customHeight="1">
      <c r="Q97" s="44"/>
    </row>
    <row r="98" spans="1:17" ht="15.75" customHeight="1">
      <c r="Q98" s="44"/>
    </row>
    <row r="99" spans="1:17" ht="15.75" customHeight="1">
      <c r="Q99" s="44"/>
    </row>
    <row r="100" spans="1:1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7" ht="15.75" customHeight="1">
      <c r="Q101" s="44"/>
    </row>
    <row r="102" spans="1:17" ht="15.75" customHeight="1">
      <c r="Q102" s="44"/>
    </row>
    <row r="103" spans="1:17" ht="15.75" customHeight="1">
      <c r="Q103" s="44"/>
    </row>
    <row r="104" spans="1:17" ht="15.75" customHeight="1">
      <c r="Q104" s="44"/>
    </row>
    <row r="105" spans="1:17" ht="15.75" customHeight="1">
      <c r="Q105" s="44"/>
    </row>
    <row r="106" spans="1:17" ht="15.75" customHeight="1">
      <c r="Q106" s="44"/>
    </row>
    <row r="107" spans="1:17" ht="15.75" customHeight="1">
      <c r="Q107" s="44"/>
    </row>
    <row r="108" spans="1:17" ht="15.75" customHeight="1">
      <c r="Q108" s="44"/>
    </row>
    <row r="109" spans="1:17" ht="15.75" customHeight="1">
      <c r="Q109" s="44"/>
    </row>
    <row r="110" spans="1:17" ht="15.75" customHeight="1">
      <c r="Q110" s="44"/>
    </row>
    <row r="111" spans="1:17" ht="15.75" customHeight="1">
      <c r="Q111" s="44"/>
    </row>
    <row r="112" spans="1:1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17" ht="15.75" customHeight="1">
      <c r="Q129" s="44"/>
    </row>
    <row r="130" spans="1:17" ht="15.75" customHeight="1">
      <c r="Q130" s="44"/>
    </row>
    <row r="131" spans="1:17" ht="15.75" customHeight="1">
      <c r="Q131" s="44"/>
    </row>
    <row r="132" spans="1:17" ht="15.75" customHeight="1">
      <c r="Q132" s="44"/>
    </row>
    <row r="133" spans="1:17" ht="15.75" customHeight="1">
      <c r="Q133" s="44"/>
    </row>
    <row r="134" spans="1:17" ht="15.75" customHeight="1">
      <c r="Q134" s="44"/>
    </row>
    <row r="135" spans="1:17" ht="15.75" customHeight="1">
      <c r="Q135" s="44"/>
    </row>
    <row r="136" spans="1:17" ht="15.75" customHeight="1">
      <c r="Q136" s="44"/>
    </row>
    <row r="137" spans="1:17" ht="15.75" customHeight="1">
      <c r="Q137" s="44"/>
    </row>
    <row r="138" spans="1:17" ht="15.75" customHeight="1">
      <c r="Q138" s="44"/>
    </row>
    <row r="139" spans="1:1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7" ht="15.75" customHeight="1">
      <c r="Q140" s="44"/>
    </row>
    <row r="141" spans="1:17" ht="15.75" customHeight="1">
      <c r="Q141" s="44"/>
    </row>
    <row r="142" spans="1:17" ht="15.75" customHeight="1">
      <c r="Q142" s="44"/>
    </row>
    <row r="143" spans="1:17" ht="15.75" customHeight="1">
      <c r="Q143" s="44"/>
    </row>
    <row r="144" spans="1:1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17" ht="15.75" customHeight="1">
      <c r="Q225" s="44"/>
    </row>
    <row r="226" spans="17:17" ht="15.75" customHeight="1">
      <c r="Q226" s="44"/>
    </row>
    <row r="227" spans="17:17" ht="15.75" customHeight="1">
      <c r="Q227" s="44"/>
    </row>
    <row r="228" spans="17:17" ht="15.75" customHeight="1">
      <c r="Q228" s="44"/>
    </row>
    <row r="229" spans="17:17" ht="15.75" customHeight="1">
      <c r="Q229" s="44"/>
    </row>
    <row r="230" spans="17:17" ht="15.75" customHeight="1">
      <c r="Q230" s="44"/>
    </row>
    <row r="231" spans="17:17" ht="15.75" customHeight="1">
      <c r="Q231" s="44"/>
    </row>
    <row r="232" spans="17:17" ht="15.75" customHeight="1">
      <c r="Q232" s="44"/>
    </row>
    <row r="233" spans="17:17" ht="15.75" customHeight="1">
      <c r="Q233" s="44"/>
    </row>
    <row r="234" spans="17:17" ht="15.75" customHeight="1">
      <c r="Q234" s="44"/>
    </row>
    <row r="235" spans="17:17" ht="15.75" customHeight="1">
      <c r="Q235" s="44"/>
    </row>
    <row r="236" spans="17:17" ht="15.75" customHeight="1">
      <c r="Q236" s="44"/>
    </row>
    <row r="237" spans="17:17" ht="15.75" customHeight="1">
      <c r="Q237" s="44"/>
    </row>
    <row r="238" spans="17:17" ht="15.75" customHeight="1">
      <c r="Q238" s="44"/>
    </row>
    <row r="239" spans="17:17" ht="15.75" customHeight="1">
      <c r="Q239" s="44"/>
    </row>
    <row r="240" spans="17:1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17" ht="15.75" customHeight="1">
      <c r="Q257" s="44"/>
    </row>
    <row r="258" spans="1:17" ht="15.75" customHeight="1">
      <c r="Q258" s="44"/>
    </row>
    <row r="259" spans="1:17" ht="15.75" customHeight="1">
      <c r="Q259" s="44"/>
    </row>
    <row r="260" spans="1:17" ht="15.75" customHeight="1">
      <c r="Q260" s="44"/>
    </row>
    <row r="261" spans="1:1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7" ht="15.75" customHeight="1">
      <c r="Q262" s="44"/>
    </row>
    <row r="263" spans="1:17" ht="15.75" customHeight="1">
      <c r="Q263" s="44"/>
    </row>
    <row r="264" spans="1:17" ht="15.75" customHeight="1">
      <c r="Q264" s="44"/>
    </row>
    <row r="265" spans="1:17" ht="15.75" customHeight="1">
      <c r="Q265" s="44"/>
    </row>
    <row r="266" spans="1:17" ht="15.75" customHeight="1">
      <c r="Q266" s="44"/>
    </row>
    <row r="267" spans="1:17" ht="15.75" customHeight="1">
      <c r="Q267" s="44"/>
    </row>
    <row r="268" spans="1:17" ht="15.75" customHeight="1">
      <c r="Q268" s="44"/>
    </row>
    <row r="269" spans="1:17" ht="15.75" customHeight="1">
      <c r="Q269" s="44"/>
    </row>
    <row r="270" spans="1:17" ht="15.75" customHeight="1">
      <c r="Q270" s="44"/>
    </row>
    <row r="271" spans="1:17" ht="15.75" customHeight="1">
      <c r="Q271" s="44"/>
    </row>
    <row r="272" spans="1:17" ht="15.75" customHeight="1">
      <c r="Q272" s="44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17" ht="15.75" customHeight="1">
      <c r="Q289" s="44"/>
    </row>
    <row r="290" spans="1:17" ht="15.75" customHeight="1">
      <c r="Q290" s="44"/>
    </row>
    <row r="291" spans="1:17" ht="15.75" customHeight="1">
      <c r="Q291" s="44"/>
    </row>
    <row r="292" spans="1:17" ht="15.75" customHeight="1">
      <c r="Q292" s="44"/>
    </row>
    <row r="293" spans="1:17" ht="15.75" customHeight="1">
      <c r="Q293" s="44"/>
    </row>
    <row r="294" spans="1:17" ht="15.75" customHeight="1">
      <c r="Q294" s="44"/>
    </row>
    <row r="295" spans="1:17" ht="15.75" customHeight="1">
      <c r="Q295" s="44"/>
    </row>
    <row r="296" spans="1:17" ht="15.75" customHeight="1">
      <c r="Q296" s="44"/>
    </row>
    <row r="297" spans="1:17" ht="15.75" customHeight="1">
      <c r="Q297" s="44"/>
    </row>
    <row r="298" spans="1:17" ht="15.75" customHeight="1">
      <c r="Q298" s="44"/>
    </row>
    <row r="299" spans="1:17" ht="15.75" customHeight="1">
      <c r="Q299" s="44"/>
    </row>
    <row r="300" spans="1:1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7" ht="15.75" customHeight="1">
      <c r="Q301" s="44"/>
    </row>
    <row r="302" spans="1:17" ht="15.75" customHeight="1">
      <c r="Q302" s="44"/>
    </row>
    <row r="303" spans="1:17" ht="15.75" customHeight="1">
      <c r="Q303" s="44"/>
    </row>
    <row r="304" spans="1:1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</row>
  </sheetData>
  <mergeCells count="5">
    <mergeCell ref="N5:O5"/>
    <mergeCell ref="B8:S8"/>
    <mergeCell ref="B9:S9"/>
    <mergeCell ref="B10:J10"/>
    <mergeCell ref="K10:S10"/>
  </mergeCell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T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0" width="7.140625" style="44" customWidth="1"/>
    <col min="11" max="16" width="9.85546875" style="44" customWidth="1"/>
    <col min="17" max="17" width="9.85546875" style="71" customWidth="1"/>
    <col min="18" max="18" width="9.85546875" style="44" customWidth="1"/>
    <col min="19" max="20" width="7.140625" style="44" customWidth="1"/>
    <col min="21" max="21" width="11.140625" style="44" customWidth="1"/>
    <col min="22" max="35" width="7.140625" style="44" customWidth="1"/>
    <col min="36" max="36" width="11.140625" style="44" customWidth="1"/>
    <col min="37" max="16384" width="9.140625" style="44"/>
  </cols>
  <sheetData>
    <row r="1" spans="1:20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112"/>
    </row>
    <row r="2" spans="1:20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113"/>
    </row>
    <row r="3" spans="1:20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113"/>
    </row>
    <row r="4" spans="1:20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21</v>
      </c>
      <c r="O4" s="42"/>
      <c r="P4" s="42"/>
      <c r="Q4" s="42"/>
      <c r="R4" s="42"/>
      <c r="S4" s="47"/>
      <c r="T4" s="113"/>
    </row>
    <row r="5" spans="1:20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43433</v>
      </c>
      <c r="O5" s="145"/>
      <c r="P5" s="42"/>
      <c r="Q5" s="42"/>
      <c r="R5" s="42"/>
      <c r="S5" s="47"/>
      <c r="T5" s="113"/>
    </row>
    <row r="6" spans="1:20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4"/>
    </row>
    <row r="8" spans="1:20" ht="15.75" customHeight="1">
      <c r="A8" s="52"/>
      <c r="B8" s="146" t="s">
        <v>60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</row>
    <row r="9" spans="1:20" ht="15.75" customHeight="1">
      <c r="A9" s="51"/>
      <c r="B9" s="149" t="s">
        <v>53</v>
      </c>
      <c r="C9" s="150"/>
      <c r="D9" s="150"/>
      <c r="E9" s="150"/>
      <c r="F9" s="150"/>
      <c r="G9" s="150"/>
      <c r="H9" s="150"/>
      <c r="I9" s="151"/>
      <c r="J9" s="51"/>
      <c r="K9" s="149" t="s">
        <v>33</v>
      </c>
      <c r="L9" s="150"/>
      <c r="M9" s="150"/>
      <c r="N9" s="150"/>
      <c r="O9" s="150"/>
      <c r="P9" s="150"/>
      <c r="Q9" s="150"/>
      <c r="R9" s="151"/>
    </row>
    <row r="10" spans="1:20" s="70" customFormat="1" ht="15.75" customHeight="1">
      <c r="A10" s="101"/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  <c r="J10" s="101"/>
      <c r="K10" s="146" t="s">
        <v>34</v>
      </c>
      <c r="L10" s="147"/>
      <c r="M10" s="147"/>
      <c r="N10" s="148"/>
      <c r="O10" s="146" t="s">
        <v>35</v>
      </c>
      <c r="P10" s="147"/>
      <c r="Q10" s="147"/>
      <c r="R10" s="148"/>
    </row>
    <row r="11" spans="1:20" ht="15.75" customHeight="1">
      <c r="A11" s="51"/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J11" s="51"/>
      <c r="K11" s="53" t="s">
        <v>36</v>
      </c>
      <c r="L11" s="54" t="s">
        <v>37</v>
      </c>
      <c r="M11" s="54" t="s">
        <v>38</v>
      </c>
      <c r="N11" s="55" t="s">
        <v>39</v>
      </c>
      <c r="O11" s="53" t="s">
        <v>36</v>
      </c>
      <c r="P11" s="54" t="s">
        <v>37</v>
      </c>
      <c r="Q11" s="54" t="s">
        <v>38</v>
      </c>
      <c r="R11" s="55" t="s">
        <v>39</v>
      </c>
    </row>
    <row r="12" spans="1:20" ht="15.75" customHeight="1">
      <c r="A12" s="57">
        <v>0.22916666666666699</v>
      </c>
      <c r="B12" s="53">
        <v>0</v>
      </c>
      <c r="C12" s="54">
        <v>0</v>
      </c>
      <c r="D12" s="54">
        <v>1</v>
      </c>
      <c r="E12" s="55">
        <f t="shared" ref="E12:E37" si="0">SUM(B12:D12)</f>
        <v>1</v>
      </c>
      <c r="F12" s="53">
        <v>0</v>
      </c>
      <c r="G12" s="54">
        <v>0</v>
      </c>
      <c r="H12" s="54">
        <v>0</v>
      </c>
      <c r="I12" s="55">
        <f t="shared" ref="I12:I37" si="1">SUM(F12:H12)</f>
        <v>0</v>
      </c>
      <c r="J12" s="51"/>
      <c r="K12" s="53">
        <v>0</v>
      </c>
      <c r="L12" s="54">
        <v>1</v>
      </c>
      <c r="M12" s="54">
        <v>8</v>
      </c>
      <c r="N12" s="55">
        <f t="shared" ref="N12:N37" si="2">SUM(K12:M12)</f>
        <v>9</v>
      </c>
      <c r="O12" s="53">
        <v>0</v>
      </c>
      <c r="P12" s="54">
        <v>0</v>
      </c>
      <c r="Q12" s="54">
        <v>0</v>
      </c>
      <c r="R12" s="55">
        <f t="shared" ref="R12:R37" si="3">SUM(O12:Q12)</f>
        <v>0</v>
      </c>
    </row>
    <row r="13" spans="1:20" ht="15.75" customHeight="1">
      <c r="A13" s="58">
        <f t="shared" ref="A13:A18" si="4">A12+"00:15"</f>
        <v>0.23958333333333365</v>
      </c>
      <c r="B13" s="59">
        <v>2</v>
      </c>
      <c r="C13" s="60">
        <v>1</v>
      </c>
      <c r="D13" s="60">
        <v>5</v>
      </c>
      <c r="E13" s="61">
        <f t="shared" si="0"/>
        <v>8</v>
      </c>
      <c r="F13" s="59">
        <v>0</v>
      </c>
      <c r="G13" s="60">
        <v>0</v>
      </c>
      <c r="H13" s="60">
        <v>1</v>
      </c>
      <c r="I13" s="61">
        <f t="shared" si="1"/>
        <v>1</v>
      </c>
      <c r="J13" s="51"/>
      <c r="K13" s="59">
        <v>0</v>
      </c>
      <c r="L13" s="60">
        <v>3</v>
      </c>
      <c r="M13" s="60">
        <v>35</v>
      </c>
      <c r="N13" s="61">
        <f t="shared" si="2"/>
        <v>38</v>
      </c>
      <c r="O13" s="59">
        <v>0</v>
      </c>
      <c r="P13" s="60">
        <v>0</v>
      </c>
      <c r="Q13" s="60">
        <v>1</v>
      </c>
      <c r="R13" s="61">
        <f t="shared" si="3"/>
        <v>1</v>
      </c>
    </row>
    <row r="14" spans="1:20" ht="15.75" customHeight="1">
      <c r="A14" s="62" t="s">
        <v>40</v>
      </c>
      <c r="B14" s="63">
        <f t="shared" ref="B14:H14" si="5">SUM(B12:B13)</f>
        <v>2</v>
      </c>
      <c r="C14" s="64">
        <f t="shared" si="5"/>
        <v>1</v>
      </c>
      <c r="D14" s="64">
        <f t="shared" si="5"/>
        <v>6</v>
      </c>
      <c r="E14" s="65">
        <f t="shared" si="0"/>
        <v>9</v>
      </c>
      <c r="F14" s="63">
        <f t="shared" si="5"/>
        <v>0</v>
      </c>
      <c r="G14" s="64">
        <f t="shared" si="5"/>
        <v>0</v>
      </c>
      <c r="H14" s="64">
        <f t="shared" si="5"/>
        <v>1</v>
      </c>
      <c r="I14" s="65">
        <f t="shared" si="1"/>
        <v>1</v>
      </c>
      <c r="J14" s="51"/>
      <c r="K14" s="63">
        <f t="shared" ref="K14:M14" si="6">SUM(K12:K13)</f>
        <v>0</v>
      </c>
      <c r="L14" s="64">
        <f t="shared" si="6"/>
        <v>4</v>
      </c>
      <c r="M14" s="64">
        <f t="shared" si="6"/>
        <v>43</v>
      </c>
      <c r="N14" s="65">
        <f t="shared" si="2"/>
        <v>47</v>
      </c>
      <c r="O14" s="63">
        <f t="shared" ref="O14:Q14" si="7">SUM(O12:O13)</f>
        <v>0</v>
      </c>
      <c r="P14" s="64">
        <f t="shared" si="7"/>
        <v>0</v>
      </c>
      <c r="Q14" s="64">
        <f t="shared" si="7"/>
        <v>1</v>
      </c>
      <c r="R14" s="65">
        <f t="shared" si="3"/>
        <v>1</v>
      </c>
    </row>
    <row r="15" spans="1:20" ht="15.75" customHeight="1">
      <c r="A15" s="58">
        <f>A13+"00:15"</f>
        <v>0.25000000000000033</v>
      </c>
      <c r="B15" s="53">
        <v>1</v>
      </c>
      <c r="C15" s="54">
        <v>1</v>
      </c>
      <c r="D15" s="54">
        <v>9</v>
      </c>
      <c r="E15" s="55">
        <f t="shared" si="0"/>
        <v>11</v>
      </c>
      <c r="F15" s="53">
        <v>0</v>
      </c>
      <c r="G15" s="54">
        <v>0</v>
      </c>
      <c r="H15" s="54">
        <v>2</v>
      </c>
      <c r="I15" s="55">
        <f t="shared" si="1"/>
        <v>2</v>
      </c>
      <c r="J15" s="51"/>
      <c r="K15" s="53">
        <v>0</v>
      </c>
      <c r="L15" s="54">
        <v>1</v>
      </c>
      <c r="M15" s="54">
        <v>63</v>
      </c>
      <c r="N15" s="55">
        <f t="shared" si="2"/>
        <v>64</v>
      </c>
      <c r="O15" s="53">
        <v>0</v>
      </c>
      <c r="P15" s="54">
        <v>0</v>
      </c>
      <c r="Q15" s="54">
        <v>4</v>
      </c>
      <c r="R15" s="55">
        <f t="shared" si="3"/>
        <v>4</v>
      </c>
    </row>
    <row r="16" spans="1:20" ht="15.75" customHeight="1">
      <c r="A16" s="58">
        <f t="shared" si="4"/>
        <v>0.26041666666666702</v>
      </c>
      <c r="B16" s="59">
        <v>0</v>
      </c>
      <c r="C16" s="60">
        <v>1</v>
      </c>
      <c r="D16" s="60">
        <v>2</v>
      </c>
      <c r="E16" s="61">
        <f t="shared" si="0"/>
        <v>3</v>
      </c>
      <c r="F16" s="59">
        <v>0</v>
      </c>
      <c r="G16" s="60">
        <v>0</v>
      </c>
      <c r="H16" s="60">
        <v>0</v>
      </c>
      <c r="I16" s="61">
        <f t="shared" si="1"/>
        <v>0</v>
      </c>
      <c r="J16" s="51"/>
      <c r="K16" s="59">
        <v>0</v>
      </c>
      <c r="L16" s="60">
        <v>1</v>
      </c>
      <c r="M16" s="60">
        <v>34</v>
      </c>
      <c r="N16" s="61">
        <f t="shared" si="2"/>
        <v>35</v>
      </c>
      <c r="O16" s="59">
        <v>0</v>
      </c>
      <c r="P16" s="60">
        <v>0</v>
      </c>
      <c r="Q16" s="60">
        <v>2</v>
      </c>
      <c r="R16" s="61">
        <f t="shared" si="3"/>
        <v>2</v>
      </c>
    </row>
    <row r="17" spans="1:18" ht="15.75" customHeight="1">
      <c r="A17" s="58">
        <f t="shared" si="4"/>
        <v>0.2708333333333337</v>
      </c>
      <c r="B17" s="59">
        <v>1</v>
      </c>
      <c r="C17" s="60">
        <v>2</v>
      </c>
      <c r="D17" s="60">
        <v>6</v>
      </c>
      <c r="E17" s="61">
        <f t="shared" si="0"/>
        <v>9</v>
      </c>
      <c r="F17" s="59">
        <v>0</v>
      </c>
      <c r="G17" s="60">
        <v>0</v>
      </c>
      <c r="H17" s="60">
        <v>0</v>
      </c>
      <c r="I17" s="61">
        <f t="shared" si="1"/>
        <v>0</v>
      </c>
      <c r="J17" s="51"/>
      <c r="K17" s="59">
        <v>0</v>
      </c>
      <c r="L17" s="60">
        <v>2</v>
      </c>
      <c r="M17" s="60">
        <v>65</v>
      </c>
      <c r="N17" s="61">
        <f t="shared" si="2"/>
        <v>67</v>
      </c>
      <c r="O17" s="59">
        <v>0</v>
      </c>
      <c r="P17" s="60">
        <v>1</v>
      </c>
      <c r="Q17" s="60">
        <v>8</v>
      </c>
      <c r="R17" s="61">
        <f t="shared" si="3"/>
        <v>9</v>
      </c>
    </row>
    <row r="18" spans="1:18" ht="15.75" customHeight="1">
      <c r="A18" s="58">
        <f t="shared" si="4"/>
        <v>0.28125000000000039</v>
      </c>
      <c r="B18" s="66">
        <v>0</v>
      </c>
      <c r="C18" s="67">
        <v>2</v>
      </c>
      <c r="D18" s="67">
        <v>8</v>
      </c>
      <c r="E18" s="68">
        <f t="shared" si="0"/>
        <v>10</v>
      </c>
      <c r="F18" s="66">
        <v>0</v>
      </c>
      <c r="G18" s="67">
        <v>0</v>
      </c>
      <c r="H18" s="67">
        <v>0</v>
      </c>
      <c r="I18" s="68">
        <f t="shared" si="1"/>
        <v>0</v>
      </c>
      <c r="J18" s="51"/>
      <c r="K18" s="66">
        <v>0</v>
      </c>
      <c r="L18" s="67">
        <v>0</v>
      </c>
      <c r="M18" s="67">
        <v>50</v>
      </c>
      <c r="N18" s="68">
        <f t="shared" si="2"/>
        <v>50</v>
      </c>
      <c r="O18" s="66">
        <v>0</v>
      </c>
      <c r="P18" s="67">
        <v>0</v>
      </c>
      <c r="Q18" s="67">
        <v>8</v>
      </c>
      <c r="R18" s="68">
        <f t="shared" si="3"/>
        <v>8</v>
      </c>
    </row>
    <row r="19" spans="1:18" ht="15.75" customHeight="1">
      <c r="A19" s="69" t="s">
        <v>41</v>
      </c>
      <c r="B19" s="63">
        <f t="shared" ref="B19:H19" si="8">SUM(B15:B18)</f>
        <v>2</v>
      </c>
      <c r="C19" s="64">
        <f t="shared" si="8"/>
        <v>6</v>
      </c>
      <c r="D19" s="64">
        <f t="shared" si="8"/>
        <v>25</v>
      </c>
      <c r="E19" s="65">
        <f t="shared" si="0"/>
        <v>33</v>
      </c>
      <c r="F19" s="63">
        <f t="shared" si="8"/>
        <v>0</v>
      </c>
      <c r="G19" s="64">
        <f t="shared" si="8"/>
        <v>0</v>
      </c>
      <c r="H19" s="64">
        <f t="shared" si="8"/>
        <v>2</v>
      </c>
      <c r="I19" s="65">
        <f t="shared" si="1"/>
        <v>2</v>
      </c>
      <c r="J19" s="51"/>
      <c r="K19" s="63">
        <f t="shared" ref="K19:M19" si="9">SUM(K15:K18)</f>
        <v>0</v>
      </c>
      <c r="L19" s="64">
        <f t="shared" si="9"/>
        <v>4</v>
      </c>
      <c r="M19" s="64">
        <f t="shared" si="9"/>
        <v>212</v>
      </c>
      <c r="N19" s="65">
        <f t="shared" si="2"/>
        <v>216</v>
      </c>
      <c r="O19" s="63">
        <f t="shared" ref="O19:Q19" si="10">SUM(O15:O18)</f>
        <v>0</v>
      </c>
      <c r="P19" s="64">
        <f t="shared" si="10"/>
        <v>1</v>
      </c>
      <c r="Q19" s="64">
        <f t="shared" si="10"/>
        <v>22</v>
      </c>
      <c r="R19" s="65">
        <f t="shared" si="3"/>
        <v>23</v>
      </c>
    </row>
    <row r="20" spans="1:18" ht="15.75" customHeight="1">
      <c r="A20" s="58">
        <f>A18+"00:15"</f>
        <v>0.29166666666666707</v>
      </c>
      <c r="B20" s="53">
        <v>3</v>
      </c>
      <c r="C20" s="54">
        <v>5</v>
      </c>
      <c r="D20" s="54">
        <v>5</v>
      </c>
      <c r="E20" s="55">
        <f t="shared" si="0"/>
        <v>13</v>
      </c>
      <c r="F20" s="53">
        <v>0</v>
      </c>
      <c r="G20" s="54">
        <v>0</v>
      </c>
      <c r="H20" s="54">
        <v>1</v>
      </c>
      <c r="I20" s="55">
        <f t="shared" si="1"/>
        <v>1</v>
      </c>
      <c r="J20" s="51"/>
      <c r="K20" s="53">
        <v>0</v>
      </c>
      <c r="L20" s="54">
        <v>4</v>
      </c>
      <c r="M20" s="54">
        <v>142</v>
      </c>
      <c r="N20" s="55">
        <f t="shared" si="2"/>
        <v>146</v>
      </c>
      <c r="O20" s="53">
        <v>0</v>
      </c>
      <c r="P20" s="54">
        <v>0</v>
      </c>
      <c r="Q20" s="54">
        <v>1</v>
      </c>
      <c r="R20" s="55">
        <f t="shared" si="3"/>
        <v>1</v>
      </c>
    </row>
    <row r="21" spans="1:18" ht="15.75" customHeight="1">
      <c r="A21" s="58">
        <f t="shared" ref="A21:A23" si="11">A20+"00:15"</f>
        <v>0.30208333333333376</v>
      </c>
      <c r="B21" s="59">
        <v>1</v>
      </c>
      <c r="C21" s="60">
        <v>0</v>
      </c>
      <c r="D21" s="60">
        <v>5</v>
      </c>
      <c r="E21" s="61">
        <f t="shared" si="0"/>
        <v>6</v>
      </c>
      <c r="F21" s="59">
        <v>0</v>
      </c>
      <c r="G21" s="60">
        <v>0</v>
      </c>
      <c r="H21" s="60">
        <v>0</v>
      </c>
      <c r="I21" s="61">
        <f t="shared" si="1"/>
        <v>0</v>
      </c>
      <c r="J21" s="51"/>
      <c r="K21" s="59">
        <v>0</v>
      </c>
      <c r="L21" s="60">
        <v>0</v>
      </c>
      <c r="M21" s="60">
        <v>73</v>
      </c>
      <c r="N21" s="61">
        <f t="shared" si="2"/>
        <v>73</v>
      </c>
      <c r="O21" s="59">
        <v>0</v>
      </c>
      <c r="P21" s="60">
        <v>0</v>
      </c>
      <c r="Q21" s="60">
        <v>9</v>
      </c>
      <c r="R21" s="61">
        <f t="shared" si="3"/>
        <v>9</v>
      </c>
    </row>
    <row r="22" spans="1:18" ht="15.75" customHeight="1">
      <c r="A22" s="58">
        <f t="shared" si="11"/>
        <v>0.31250000000000044</v>
      </c>
      <c r="B22" s="59">
        <v>0</v>
      </c>
      <c r="C22" s="60">
        <v>3</v>
      </c>
      <c r="D22" s="60">
        <v>14</v>
      </c>
      <c r="E22" s="61">
        <f t="shared" si="0"/>
        <v>17</v>
      </c>
      <c r="F22" s="59">
        <v>0</v>
      </c>
      <c r="G22" s="60">
        <v>0</v>
      </c>
      <c r="H22" s="60">
        <v>0</v>
      </c>
      <c r="I22" s="61">
        <f t="shared" si="1"/>
        <v>0</v>
      </c>
      <c r="J22" s="51"/>
      <c r="K22" s="59">
        <v>0</v>
      </c>
      <c r="L22" s="60">
        <v>2</v>
      </c>
      <c r="M22" s="60">
        <v>184</v>
      </c>
      <c r="N22" s="61">
        <f t="shared" si="2"/>
        <v>186</v>
      </c>
      <c r="O22" s="59">
        <v>0</v>
      </c>
      <c r="P22" s="60">
        <v>1</v>
      </c>
      <c r="Q22" s="60">
        <v>11</v>
      </c>
      <c r="R22" s="61">
        <f t="shared" si="3"/>
        <v>12</v>
      </c>
    </row>
    <row r="23" spans="1:18" ht="15.75" customHeight="1">
      <c r="A23" s="58">
        <f t="shared" si="11"/>
        <v>0.32291666666666713</v>
      </c>
      <c r="B23" s="66">
        <v>1</v>
      </c>
      <c r="C23" s="67">
        <v>3</v>
      </c>
      <c r="D23" s="67">
        <v>3</v>
      </c>
      <c r="E23" s="68">
        <f t="shared" si="0"/>
        <v>7</v>
      </c>
      <c r="F23" s="66">
        <v>0</v>
      </c>
      <c r="G23" s="67">
        <v>0</v>
      </c>
      <c r="H23" s="67">
        <v>1</v>
      </c>
      <c r="I23" s="68">
        <f t="shared" si="1"/>
        <v>1</v>
      </c>
      <c r="J23" s="51"/>
      <c r="K23" s="59">
        <v>0</v>
      </c>
      <c r="L23" s="60">
        <v>1</v>
      </c>
      <c r="M23" s="60">
        <v>66</v>
      </c>
      <c r="N23" s="61">
        <f t="shared" si="2"/>
        <v>67</v>
      </c>
      <c r="O23" s="59">
        <v>0</v>
      </c>
      <c r="P23" s="60">
        <v>0</v>
      </c>
      <c r="Q23" s="60">
        <v>11</v>
      </c>
      <c r="R23" s="68">
        <f t="shared" si="3"/>
        <v>11</v>
      </c>
    </row>
    <row r="24" spans="1:18" ht="15.75" customHeight="1">
      <c r="A24" s="69" t="s">
        <v>41</v>
      </c>
      <c r="B24" s="63">
        <f t="shared" ref="B24:H24" si="12">SUM(B20:B23)</f>
        <v>5</v>
      </c>
      <c r="C24" s="64">
        <f t="shared" si="12"/>
        <v>11</v>
      </c>
      <c r="D24" s="64">
        <f t="shared" si="12"/>
        <v>27</v>
      </c>
      <c r="E24" s="65">
        <f t="shared" si="0"/>
        <v>43</v>
      </c>
      <c r="F24" s="63">
        <f t="shared" si="12"/>
        <v>0</v>
      </c>
      <c r="G24" s="64">
        <f t="shared" si="12"/>
        <v>0</v>
      </c>
      <c r="H24" s="64">
        <f t="shared" si="12"/>
        <v>2</v>
      </c>
      <c r="I24" s="65">
        <f t="shared" si="1"/>
        <v>2</v>
      </c>
      <c r="J24" s="51"/>
      <c r="K24" s="63">
        <f t="shared" ref="K24:M24" si="13">SUM(K20:K23)</f>
        <v>0</v>
      </c>
      <c r="L24" s="64">
        <f t="shared" si="13"/>
        <v>7</v>
      </c>
      <c r="M24" s="64">
        <f t="shared" si="13"/>
        <v>465</v>
      </c>
      <c r="N24" s="65">
        <f t="shared" si="2"/>
        <v>472</v>
      </c>
      <c r="O24" s="63">
        <f t="shared" ref="O24:Q24" si="14">SUM(O20:O23)</f>
        <v>0</v>
      </c>
      <c r="P24" s="64">
        <f t="shared" si="14"/>
        <v>1</v>
      </c>
      <c r="Q24" s="64">
        <f t="shared" si="14"/>
        <v>32</v>
      </c>
      <c r="R24" s="65">
        <f t="shared" si="3"/>
        <v>33</v>
      </c>
    </row>
    <row r="25" spans="1:18" ht="15.75" customHeight="1">
      <c r="A25" s="58">
        <f>A23+"00:15"</f>
        <v>0.33333333333333381</v>
      </c>
      <c r="B25" s="53">
        <v>0</v>
      </c>
      <c r="C25" s="54">
        <v>1</v>
      </c>
      <c r="D25" s="54">
        <v>8</v>
      </c>
      <c r="E25" s="55">
        <f t="shared" si="0"/>
        <v>9</v>
      </c>
      <c r="F25" s="53">
        <v>0</v>
      </c>
      <c r="G25" s="54">
        <v>0</v>
      </c>
      <c r="H25" s="54">
        <v>0</v>
      </c>
      <c r="I25" s="55">
        <f t="shared" si="1"/>
        <v>0</v>
      </c>
      <c r="J25" s="51"/>
      <c r="K25" s="53">
        <v>0</v>
      </c>
      <c r="L25" s="54">
        <v>0</v>
      </c>
      <c r="M25" s="54">
        <v>113</v>
      </c>
      <c r="N25" s="55">
        <f t="shared" si="2"/>
        <v>113</v>
      </c>
      <c r="O25" s="53">
        <v>0</v>
      </c>
      <c r="P25" s="54">
        <v>0</v>
      </c>
      <c r="Q25" s="54">
        <v>13</v>
      </c>
      <c r="R25" s="55">
        <f t="shared" si="3"/>
        <v>13</v>
      </c>
    </row>
    <row r="26" spans="1:18" ht="15.75" customHeight="1">
      <c r="A26" s="58">
        <f t="shared" ref="A26:A28" si="15">A25+"00:15"</f>
        <v>0.3437500000000005</v>
      </c>
      <c r="B26" s="59">
        <v>0</v>
      </c>
      <c r="C26" s="60">
        <v>3</v>
      </c>
      <c r="D26" s="60">
        <v>10</v>
      </c>
      <c r="E26" s="61">
        <f t="shared" si="0"/>
        <v>13</v>
      </c>
      <c r="F26" s="59">
        <v>0</v>
      </c>
      <c r="G26" s="60">
        <v>0</v>
      </c>
      <c r="H26" s="60">
        <v>1</v>
      </c>
      <c r="I26" s="61">
        <f t="shared" si="1"/>
        <v>1</v>
      </c>
      <c r="J26" s="51"/>
      <c r="K26" s="59">
        <v>0</v>
      </c>
      <c r="L26" s="60">
        <v>2</v>
      </c>
      <c r="M26" s="60">
        <v>65</v>
      </c>
      <c r="N26" s="61">
        <f t="shared" si="2"/>
        <v>67</v>
      </c>
      <c r="O26" s="59">
        <v>0</v>
      </c>
      <c r="P26" s="60">
        <v>0</v>
      </c>
      <c r="Q26" s="60">
        <v>9</v>
      </c>
      <c r="R26" s="61">
        <f t="shared" si="3"/>
        <v>9</v>
      </c>
    </row>
    <row r="27" spans="1:18" ht="15.75" customHeight="1">
      <c r="A27" s="58">
        <f t="shared" si="15"/>
        <v>0.35416666666666718</v>
      </c>
      <c r="B27" s="59">
        <v>0</v>
      </c>
      <c r="C27" s="60">
        <v>1</v>
      </c>
      <c r="D27" s="60">
        <v>5</v>
      </c>
      <c r="E27" s="61">
        <f t="shared" si="0"/>
        <v>6</v>
      </c>
      <c r="F27" s="59">
        <v>0</v>
      </c>
      <c r="G27" s="60">
        <v>0</v>
      </c>
      <c r="H27" s="60">
        <v>0</v>
      </c>
      <c r="I27" s="61">
        <f t="shared" si="1"/>
        <v>0</v>
      </c>
      <c r="J27" s="51"/>
      <c r="K27" s="59">
        <v>0</v>
      </c>
      <c r="L27" s="60">
        <v>1</v>
      </c>
      <c r="M27" s="60">
        <v>36</v>
      </c>
      <c r="N27" s="61">
        <f t="shared" si="2"/>
        <v>37</v>
      </c>
      <c r="O27" s="59">
        <v>0</v>
      </c>
      <c r="P27" s="60">
        <v>0</v>
      </c>
      <c r="Q27" s="60">
        <v>8</v>
      </c>
      <c r="R27" s="61">
        <f t="shared" si="3"/>
        <v>8</v>
      </c>
    </row>
    <row r="28" spans="1:18" ht="15.75" customHeight="1">
      <c r="A28" s="58">
        <f t="shared" si="15"/>
        <v>0.36458333333333387</v>
      </c>
      <c r="B28" s="66">
        <v>0</v>
      </c>
      <c r="C28" s="67">
        <v>0</v>
      </c>
      <c r="D28" s="67">
        <v>3</v>
      </c>
      <c r="E28" s="68">
        <f t="shared" si="0"/>
        <v>3</v>
      </c>
      <c r="F28" s="66">
        <v>0</v>
      </c>
      <c r="G28" s="67">
        <v>0</v>
      </c>
      <c r="H28" s="67">
        <v>0</v>
      </c>
      <c r="I28" s="68">
        <f t="shared" si="1"/>
        <v>0</v>
      </c>
      <c r="J28" s="51"/>
      <c r="K28" s="66">
        <v>0</v>
      </c>
      <c r="L28" s="67">
        <v>0</v>
      </c>
      <c r="M28" s="67">
        <v>22</v>
      </c>
      <c r="N28" s="68">
        <f t="shared" si="2"/>
        <v>22</v>
      </c>
      <c r="O28" s="66">
        <v>0</v>
      </c>
      <c r="P28" s="67">
        <v>0</v>
      </c>
      <c r="Q28" s="67">
        <v>6</v>
      </c>
      <c r="R28" s="68">
        <f t="shared" si="3"/>
        <v>6</v>
      </c>
    </row>
    <row r="29" spans="1:18" ht="15.75" customHeight="1">
      <c r="A29" s="69" t="s">
        <v>41</v>
      </c>
      <c r="B29" s="63">
        <f t="shared" ref="B29:H29" si="16">SUM(B25:B28)</f>
        <v>0</v>
      </c>
      <c r="C29" s="64">
        <f t="shared" si="16"/>
        <v>5</v>
      </c>
      <c r="D29" s="64">
        <f t="shared" si="16"/>
        <v>26</v>
      </c>
      <c r="E29" s="65">
        <f t="shared" si="0"/>
        <v>31</v>
      </c>
      <c r="F29" s="63">
        <f t="shared" si="16"/>
        <v>0</v>
      </c>
      <c r="G29" s="64">
        <f t="shared" si="16"/>
        <v>0</v>
      </c>
      <c r="H29" s="64">
        <f t="shared" si="16"/>
        <v>1</v>
      </c>
      <c r="I29" s="65">
        <f t="shared" si="1"/>
        <v>1</v>
      </c>
      <c r="J29" s="51"/>
      <c r="K29" s="63">
        <f t="shared" ref="K29:M29" si="17">SUM(K25:K28)</f>
        <v>0</v>
      </c>
      <c r="L29" s="64">
        <f t="shared" si="17"/>
        <v>3</v>
      </c>
      <c r="M29" s="64">
        <f t="shared" si="17"/>
        <v>236</v>
      </c>
      <c r="N29" s="65">
        <f t="shared" si="2"/>
        <v>239</v>
      </c>
      <c r="O29" s="63">
        <f t="shared" ref="O29:Q29" si="18">SUM(O25:O28)</f>
        <v>0</v>
      </c>
      <c r="P29" s="64">
        <f t="shared" si="18"/>
        <v>0</v>
      </c>
      <c r="Q29" s="64">
        <f t="shared" si="18"/>
        <v>36</v>
      </c>
      <c r="R29" s="65">
        <f t="shared" si="3"/>
        <v>36</v>
      </c>
    </row>
    <row r="30" spans="1:18" ht="15.75" customHeight="1">
      <c r="A30" s="58">
        <f>A28+"00:15"</f>
        <v>0.37500000000000056</v>
      </c>
      <c r="B30" s="53">
        <v>0</v>
      </c>
      <c r="C30" s="54">
        <v>0</v>
      </c>
      <c r="D30" s="54">
        <v>11</v>
      </c>
      <c r="E30" s="55">
        <f t="shared" si="0"/>
        <v>11</v>
      </c>
      <c r="F30" s="53">
        <v>0</v>
      </c>
      <c r="G30" s="54">
        <v>0</v>
      </c>
      <c r="H30" s="54">
        <v>1</v>
      </c>
      <c r="I30" s="55">
        <f t="shared" si="1"/>
        <v>1</v>
      </c>
      <c r="J30" s="51"/>
      <c r="K30" s="53">
        <v>0</v>
      </c>
      <c r="L30" s="54">
        <v>0</v>
      </c>
      <c r="M30" s="54">
        <v>24</v>
      </c>
      <c r="N30" s="55">
        <f t="shared" si="2"/>
        <v>24</v>
      </c>
      <c r="O30" s="53">
        <v>0</v>
      </c>
      <c r="P30" s="54">
        <v>2</v>
      </c>
      <c r="Q30" s="54">
        <v>3</v>
      </c>
      <c r="R30" s="55">
        <f t="shared" si="3"/>
        <v>5</v>
      </c>
    </row>
    <row r="31" spans="1:18" ht="15.75" customHeight="1">
      <c r="A31" s="58">
        <f t="shared" ref="A31:A33" si="19">A30+"00:15"</f>
        <v>0.38541666666666724</v>
      </c>
      <c r="B31" s="59">
        <v>0</v>
      </c>
      <c r="C31" s="60">
        <v>0</v>
      </c>
      <c r="D31" s="60">
        <v>8</v>
      </c>
      <c r="E31" s="61">
        <f t="shared" si="0"/>
        <v>8</v>
      </c>
      <c r="F31" s="59">
        <v>0</v>
      </c>
      <c r="G31" s="60">
        <v>0</v>
      </c>
      <c r="H31" s="60">
        <v>2</v>
      </c>
      <c r="I31" s="61">
        <f t="shared" si="1"/>
        <v>2</v>
      </c>
      <c r="J31" s="51"/>
      <c r="K31" s="59">
        <v>0</v>
      </c>
      <c r="L31" s="60">
        <v>0</v>
      </c>
      <c r="M31" s="60">
        <v>23</v>
      </c>
      <c r="N31" s="61">
        <f t="shared" si="2"/>
        <v>23</v>
      </c>
      <c r="O31" s="59">
        <v>0</v>
      </c>
      <c r="P31" s="60">
        <v>0</v>
      </c>
      <c r="Q31" s="60">
        <v>4</v>
      </c>
      <c r="R31" s="61">
        <f t="shared" si="3"/>
        <v>4</v>
      </c>
    </row>
    <row r="32" spans="1:18" ht="15.75" customHeight="1">
      <c r="A32" s="58">
        <f t="shared" si="19"/>
        <v>0.39583333333333393</v>
      </c>
      <c r="B32" s="59">
        <v>0</v>
      </c>
      <c r="C32" s="60">
        <v>0</v>
      </c>
      <c r="D32" s="60">
        <v>2</v>
      </c>
      <c r="E32" s="61">
        <f t="shared" si="0"/>
        <v>2</v>
      </c>
      <c r="F32" s="59">
        <v>0</v>
      </c>
      <c r="G32" s="60">
        <v>0</v>
      </c>
      <c r="H32" s="60">
        <v>0</v>
      </c>
      <c r="I32" s="61">
        <f t="shared" si="1"/>
        <v>0</v>
      </c>
      <c r="J32" s="51"/>
      <c r="K32" s="59">
        <v>0</v>
      </c>
      <c r="L32" s="60">
        <v>0</v>
      </c>
      <c r="M32" s="60">
        <v>16</v>
      </c>
      <c r="N32" s="61">
        <f t="shared" si="2"/>
        <v>16</v>
      </c>
      <c r="O32" s="59">
        <v>0</v>
      </c>
      <c r="P32" s="60">
        <v>0</v>
      </c>
      <c r="Q32" s="60">
        <v>2</v>
      </c>
      <c r="R32" s="61">
        <f t="shared" si="3"/>
        <v>2</v>
      </c>
    </row>
    <row r="33" spans="1:18" ht="15.75" customHeight="1">
      <c r="A33" s="58">
        <f t="shared" si="19"/>
        <v>0.40625000000000061</v>
      </c>
      <c r="B33" s="66">
        <v>0</v>
      </c>
      <c r="C33" s="67">
        <v>0</v>
      </c>
      <c r="D33" s="67">
        <v>3</v>
      </c>
      <c r="E33" s="68">
        <f t="shared" si="0"/>
        <v>3</v>
      </c>
      <c r="F33" s="66">
        <v>0</v>
      </c>
      <c r="G33" s="67">
        <v>0</v>
      </c>
      <c r="H33" s="67">
        <v>1</v>
      </c>
      <c r="I33" s="68">
        <f t="shared" si="1"/>
        <v>1</v>
      </c>
      <c r="J33" s="51"/>
      <c r="K33" s="66">
        <v>0</v>
      </c>
      <c r="L33" s="67">
        <v>0</v>
      </c>
      <c r="M33" s="67">
        <v>12</v>
      </c>
      <c r="N33" s="68">
        <f t="shared" si="2"/>
        <v>12</v>
      </c>
      <c r="O33" s="66">
        <v>0</v>
      </c>
      <c r="P33" s="67">
        <v>0</v>
      </c>
      <c r="Q33" s="67">
        <v>5</v>
      </c>
      <c r="R33" s="68">
        <f t="shared" si="3"/>
        <v>5</v>
      </c>
    </row>
    <row r="34" spans="1:18" ht="15.75" customHeight="1">
      <c r="A34" s="69" t="s">
        <v>41</v>
      </c>
      <c r="B34" s="63">
        <f t="shared" ref="B34:H34" si="20">SUM(B30:B33)</f>
        <v>0</v>
      </c>
      <c r="C34" s="64">
        <f t="shared" si="20"/>
        <v>0</v>
      </c>
      <c r="D34" s="64">
        <f t="shared" si="20"/>
        <v>24</v>
      </c>
      <c r="E34" s="65">
        <f t="shared" si="0"/>
        <v>24</v>
      </c>
      <c r="F34" s="63">
        <f t="shared" si="20"/>
        <v>0</v>
      </c>
      <c r="G34" s="64">
        <f t="shared" si="20"/>
        <v>0</v>
      </c>
      <c r="H34" s="64">
        <f t="shared" si="20"/>
        <v>4</v>
      </c>
      <c r="I34" s="65">
        <f t="shared" si="1"/>
        <v>4</v>
      </c>
      <c r="J34" s="51"/>
      <c r="K34" s="63">
        <f t="shared" ref="K34:M34" si="21">SUM(K30:K33)</f>
        <v>0</v>
      </c>
      <c r="L34" s="64">
        <f t="shared" si="21"/>
        <v>0</v>
      </c>
      <c r="M34" s="64">
        <f t="shared" si="21"/>
        <v>75</v>
      </c>
      <c r="N34" s="65">
        <f t="shared" si="2"/>
        <v>75</v>
      </c>
      <c r="O34" s="63">
        <f t="shared" ref="O34:Q34" si="22">SUM(O30:O33)</f>
        <v>0</v>
      </c>
      <c r="P34" s="64">
        <f t="shared" si="22"/>
        <v>2</v>
      </c>
      <c r="Q34" s="64">
        <f t="shared" si="22"/>
        <v>14</v>
      </c>
      <c r="R34" s="65">
        <f t="shared" si="3"/>
        <v>16</v>
      </c>
    </row>
    <row r="35" spans="1:18" ht="15.75" customHeight="1">
      <c r="A35" s="58">
        <f>A33+"00:15"</f>
        <v>0.4166666666666673</v>
      </c>
      <c r="B35" s="53">
        <v>0</v>
      </c>
      <c r="C35" s="54">
        <v>0</v>
      </c>
      <c r="D35" s="54">
        <v>5</v>
      </c>
      <c r="E35" s="55">
        <f t="shared" si="0"/>
        <v>5</v>
      </c>
      <c r="F35" s="53">
        <v>0</v>
      </c>
      <c r="G35" s="54">
        <v>0</v>
      </c>
      <c r="H35" s="54">
        <v>1</v>
      </c>
      <c r="I35" s="55">
        <f t="shared" si="1"/>
        <v>1</v>
      </c>
      <c r="J35" s="51"/>
      <c r="K35" s="53">
        <v>0</v>
      </c>
      <c r="L35" s="54">
        <v>0</v>
      </c>
      <c r="M35" s="54">
        <v>15</v>
      </c>
      <c r="N35" s="55">
        <f t="shared" si="2"/>
        <v>15</v>
      </c>
      <c r="O35" s="53">
        <v>0</v>
      </c>
      <c r="P35" s="54">
        <v>0</v>
      </c>
      <c r="Q35" s="54">
        <v>9</v>
      </c>
      <c r="R35" s="55">
        <f t="shared" si="3"/>
        <v>9</v>
      </c>
    </row>
    <row r="36" spans="1:18" ht="15.75" customHeight="1">
      <c r="A36" s="58">
        <f>A35+"00:15"</f>
        <v>0.42708333333333398</v>
      </c>
      <c r="B36" s="59">
        <v>0</v>
      </c>
      <c r="C36" s="60">
        <v>0</v>
      </c>
      <c r="D36" s="60">
        <v>1</v>
      </c>
      <c r="E36" s="61">
        <f t="shared" si="0"/>
        <v>1</v>
      </c>
      <c r="F36" s="59">
        <v>0</v>
      </c>
      <c r="G36" s="60">
        <v>0</v>
      </c>
      <c r="H36" s="60">
        <v>1</v>
      </c>
      <c r="I36" s="61">
        <f t="shared" si="1"/>
        <v>1</v>
      </c>
      <c r="J36" s="51"/>
      <c r="K36" s="59">
        <v>0</v>
      </c>
      <c r="L36" s="60">
        <v>0</v>
      </c>
      <c r="M36" s="60">
        <v>9</v>
      </c>
      <c r="N36" s="61">
        <f t="shared" si="2"/>
        <v>9</v>
      </c>
      <c r="O36" s="59">
        <v>0</v>
      </c>
      <c r="P36" s="60">
        <v>1</v>
      </c>
      <c r="Q36" s="60">
        <v>2</v>
      </c>
      <c r="R36" s="61">
        <f t="shared" si="3"/>
        <v>3</v>
      </c>
    </row>
    <row r="37" spans="1:18" ht="15.75" customHeight="1">
      <c r="A37" s="69" t="s">
        <v>40</v>
      </c>
      <c r="B37" s="63">
        <f t="shared" ref="B37:H37" si="23">SUM(B35:B36)</f>
        <v>0</v>
      </c>
      <c r="C37" s="64">
        <f t="shared" si="23"/>
        <v>0</v>
      </c>
      <c r="D37" s="64">
        <f t="shared" si="23"/>
        <v>6</v>
      </c>
      <c r="E37" s="65">
        <f t="shared" si="0"/>
        <v>6</v>
      </c>
      <c r="F37" s="63">
        <f t="shared" si="23"/>
        <v>0</v>
      </c>
      <c r="G37" s="64">
        <f t="shared" si="23"/>
        <v>0</v>
      </c>
      <c r="H37" s="64">
        <f t="shared" si="23"/>
        <v>2</v>
      </c>
      <c r="I37" s="65">
        <f t="shared" si="1"/>
        <v>2</v>
      </c>
      <c r="J37" s="51"/>
      <c r="K37" s="63">
        <f t="shared" ref="K37:M37" si="24">SUM(K35:K36)</f>
        <v>0</v>
      </c>
      <c r="L37" s="64">
        <f t="shared" si="24"/>
        <v>0</v>
      </c>
      <c r="M37" s="64">
        <f t="shared" si="24"/>
        <v>24</v>
      </c>
      <c r="N37" s="65">
        <f t="shared" si="2"/>
        <v>24</v>
      </c>
      <c r="O37" s="63">
        <f t="shared" ref="O37:Q37" si="25">SUM(O35:O36)</f>
        <v>0</v>
      </c>
      <c r="P37" s="64">
        <f t="shared" si="25"/>
        <v>1</v>
      </c>
      <c r="Q37" s="64">
        <f t="shared" si="25"/>
        <v>11</v>
      </c>
      <c r="R37" s="65">
        <f t="shared" si="3"/>
        <v>12</v>
      </c>
    </row>
    <row r="38" spans="1:18" ht="15.75" customHeight="1">
      <c r="A38" s="51"/>
      <c r="B38" s="56"/>
      <c r="C38" s="56"/>
      <c r="D38" s="56"/>
      <c r="E38" s="56"/>
      <c r="F38" s="56"/>
      <c r="G38" s="56"/>
      <c r="H38" s="56"/>
      <c r="I38" s="56"/>
      <c r="J38" s="51"/>
      <c r="K38" s="56"/>
      <c r="L38" s="56"/>
      <c r="M38" s="56"/>
      <c r="N38" s="56"/>
      <c r="O38" s="56"/>
      <c r="P38" s="56"/>
      <c r="Q38" s="56"/>
      <c r="R38" s="56"/>
    </row>
    <row r="39" spans="1:18" ht="15.75" customHeight="1">
      <c r="A39" s="69" t="s">
        <v>39</v>
      </c>
      <c r="B39" s="63">
        <f t="shared" ref="B39:H39" si="26">SUM(B37+B34+B29+B24+B19+B14)</f>
        <v>9</v>
      </c>
      <c r="C39" s="64">
        <f t="shared" si="26"/>
        <v>23</v>
      </c>
      <c r="D39" s="64">
        <f t="shared" si="26"/>
        <v>114</v>
      </c>
      <c r="E39" s="65">
        <f>SUM(B39:D39)</f>
        <v>146</v>
      </c>
      <c r="F39" s="63">
        <f t="shared" si="26"/>
        <v>0</v>
      </c>
      <c r="G39" s="64">
        <f t="shared" si="26"/>
        <v>0</v>
      </c>
      <c r="H39" s="64">
        <f t="shared" si="26"/>
        <v>12</v>
      </c>
      <c r="I39" s="65">
        <f>SUM(F39:H39)</f>
        <v>12</v>
      </c>
      <c r="J39" s="51"/>
      <c r="K39" s="63">
        <f t="shared" ref="K39:M39" si="27">SUM(K37+K34+K29+K24+K19+K14)</f>
        <v>0</v>
      </c>
      <c r="L39" s="64">
        <f t="shared" si="27"/>
        <v>18</v>
      </c>
      <c r="M39" s="64">
        <f t="shared" si="27"/>
        <v>1055</v>
      </c>
      <c r="N39" s="65">
        <f>SUM(K39:M39)</f>
        <v>1073</v>
      </c>
      <c r="O39" s="63">
        <f t="shared" ref="O39:Q39" si="28">SUM(O37+O34+O29+O24+O19+O14)</f>
        <v>0</v>
      </c>
      <c r="P39" s="64">
        <f t="shared" si="28"/>
        <v>5</v>
      </c>
      <c r="Q39" s="64">
        <f t="shared" si="28"/>
        <v>116</v>
      </c>
      <c r="R39" s="65">
        <f>SUM(O39:Q39)</f>
        <v>121</v>
      </c>
    </row>
    <row r="40" spans="1:18" ht="15.75" customHeight="1">
      <c r="Q40" s="44"/>
    </row>
    <row r="41" spans="1:18" ht="15.75" customHeight="1">
      <c r="Q41" s="44"/>
    </row>
    <row r="42" spans="1:18" ht="15.75" customHeight="1">
      <c r="Q42" s="44"/>
    </row>
    <row r="43" spans="1:18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18" ht="15.75" customHeight="1">
      <c r="Q44" s="44"/>
    </row>
    <row r="45" spans="1:18" ht="15.75" customHeight="1">
      <c r="Q45" s="44"/>
    </row>
    <row r="46" spans="1:18" ht="15.75" customHeight="1">
      <c r="Q46" s="44"/>
    </row>
    <row r="47" spans="1:18" ht="15.75" customHeight="1">
      <c r="Q47" s="44"/>
    </row>
    <row r="48" spans="1:18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17" ht="15.75" customHeight="1">
      <c r="Q65" s="44"/>
    </row>
    <row r="66" spans="17:17" ht="15.75" customHeight="1">
      <c r="Q66" s="44"/>
    </row>
    <row r="67" spans="17:17" ht="15.75" customHeight="1">
      <c r="Q67" s="44"/>
    </row>
    <row r="68" spans="17:17" ht="15.75" customHeight="1">
      <c r="Q68" s="44"/>
    </row>
    <row r="69" spans="17:17" ht="15.75" customHeight="1">
      <c r="Q69" s="44"/>
    </row>
    <row r="70" spans="17:17" ht="15.75" customHeight="1">
      <c r="Q70" s="44"/>
    </row>
    <row r="71" spans="17:17" ht="15.75" customHeight="1">
      <c r="Q71" s="44"/>
    </row>
    <row r="72" spans="17:17" ht="15.75" customHeight="1">
      <c r="Q72" s="44"/>
    </row>
    <row r="73" spans="17:17" ht="15.75" customHeight="1">
      <c r="Q73" s="44"/>
    </row>
    <row r="74" spans="17:17" ht="15.75" customHeight="1">
      <c r="Q74" s="44"/>
    </row>
    <row r="75" spans="17:17" ht="15.75" customHeight="1">
      <c r="Q75" s="44"/>
    </row>
    <row r="76" spans="17:17" ht="15.75" customHeight="1">
      <c r="Q76" s="44"/>
    </row>
    <row r="77" spans="17:17" ht="15.75" customHeight="1">
      <c r="Q77" s="44"/>
    </row>
    <row r="78" spans="17:17" ht="15.75" customHeight="1">
      <c r="Q78" s="44"/>
    </row>
    <row r="79" spans="17:17" ht="15.75" customHeight="1">
      <c r="Q79" s="44"/>
    </row>
    <row r="80" spans="17:1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17" ht="15.75" customHeight="1">
      <c r="Q97" s="44"/>
    </row>
    <row r="98" spans="1:17" ht="15.75" customHeight="1">
      <c r="Q98" s="44"/>
    </row>
    <row r="99" spans="1:17" ht="15.75" customHeight="1">
      <c r="Q99" s="44"/>
    </row>
    <row r="100" spans="1:1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7" ht="15.75" customHeight="1">
      <c r="Q101" s="44"/>
    </row>
    <row r="102" spans="1:17" ht="15.75" customHeight="1">
      <c r="Q102" s="44"/>
    </row>
    <row r="103" spans="1:17" ht="15.75" customHeight="1">
      <c r="Q103" s="44"/>
    </row>
    <row r="104" spans="1:17" ht="15.75" customHeight="1">
      <c r="Q104" s="44"/>
    </row>
    <row r="105" spans="1:17" ht="15.75" customHeight="1">
      <c r="Q105" s="44"/>
    </row>
    <row r="106" spans="1:17" ht="15.75" customHeight="1">
      <c r="Q106" s="44"/>
    </row>
    <row r="107" spans="1:17" ht="15.75" customHeight="1">
      <c r="Q107" s="44"/>
    </row>
    <row r="108" spans="1:17" ht="15.75" customHeight="1">
      <c r="Q108" s="44"/>
    </row>
    <row r="109" spans="1:17" ht="15.75" customHeight="1">
      <c r="Q109" s="44"/>
    </row>
    <row r="110" spans="1:17" ht="15.75" customHeight="1">
      <c r="Q110" s="44"/>
    </row>
    <row r="111" spans="1:17" ht="15.75" customHeight="1">
      <c r="Q111" s="44"/>
    </row>
    <row r="112" spans="1:1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17" ht="15.75" customHeight="1">
      <c r="Q129" s="44"/>
    </row>
    <row r="130" spans="1:17" ht="15.75" customHeight="1">
      <c r="Q130" s="44"/>
    </row>
    <row r="131" spans="1:17" ht="15.75" customHeight="1">
      <c r="Q131" s="44"/>
    </row>
    <row r="132" spans="1:17" ht="15.75" customHeight="1">
      <c r="Q132" s="44"/>
    </row>
    <row r="133" spans="1:17" ht="15.75" customHeight="1">
      <c r="Q133" s="44"/>
    </row>
    <row r="134" spans="1:17" ht="15.75" customHeight="1">
      <c r="Q134" s="44"/>
    </row>
    <row r="135" spans="1:17" ht="15.75" customHeight="1">
      <c r="Q135" s="44"/>
    </row>
    <row r="136" spans="1:17" ht="15.75" customHeight="1">
      <c r="Q136" s="44"/>
    </row>
    <row r="137" spans="1:17" ht="15.75" customHeight="1">
      <c r="Q137" s="44"/>
    </row>
    <row r="138" spans="1:17" ht="15.75" customHeight="1">
      <c r="Q138" s="44"/>
    </row>
    <row r="139" spans="1:1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7" ht="15.75" customHeight="1">
      <c r="Q140" s="44"/>
    </row>
    <row r="141" spans="1:17" ht="15.75" customHeight="1">
      <c r="Q141" s="44"/>
    </row>
    <row r="142" spans="1:17" ht="15.75" customHeight="1">
      <c r="Q142" s="44"/>
    </row>
    <row r="143" spans="1:17" ht="15.75" customHeight="1">
      <c r="Q143" s="44"/>
    </row>
    <row r="144" spans="1:1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17" ht="15.75" customHeight="1">
      <c r="Q225" s="44"/>
    </row>
    <row r="226" spans="17:17" ht="15.75" customHeight="1">
      <c r="Q226" s="44"/>
    </row>
    <row r="227" spans="17:17" ht="15.75" customHeight="1">
      <c r="Q227" s="44"/>
    </row>
    <row r="228" spans="17:17" ht="15.75" customHeight="1">
      <c r="Q228" s="44"/>
    </row>
    <row r="229" spans="17:17" ht="15.75" customHeight="1">
      <c r="Q229" s="44"/>
    </row>
    <row r="230" spans="17:17" ht="15.75" customHeight="1">
      <c r="Q230" s="44"/>
    </row>
    <row r="231" spans="17:17" ht="15.75" customHeight="1">
      <c r="Q231" s="44"/>
    </row>
    <row r="232" spans="17:17" ht="15.75" customHeight="1">
      <c r="Q232" s="44"/>
    </row>
    <row r="233" spans="17:17" ht="15.75" customHeight="1">
      <c r="Q233" s="44"/>
    </row>
    <row r="234" spans="17:17" ht="15.75" customHeight="1">
      <c r="Q234" s="44"/>
    </row>
    <row r="235" spans="17:17" ht="15.75" customHeight="1">
      <c r="Q235" s="44"/>
    </row>
    <row r="236" spans="17:17" ht="15.75" customHeight="1">
      <c r="Q236" s="44"/>
    </row>
    <row r="237" spans="17:17" ht="15.75" customHeight="1">
      <c r="Q237" s="44"/>
    </row>
    <row r="238" spans="17:17" ht="15.75" customHeight="1">
      <c r="Q238" s="44"/>
    </row>
    <row r="239" spans="17:17" ht="15.75" customHeight="1">
      <c r="Q239" s="44"/>
    </row>
    <row r="240" spans="17:1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17" ht="15.75" customHeight="1">
      <c r="Q257" s="44"/>
    </row>
    <row r="258" spans="1:17" ht="15.75" customHeight="1">
      <c r="Q258" s="44"/>
    </row>
    <row r="259" spans="1:17" ht="15.75" customHeight="1">
      <c r="Q259" s="44"/>
    </row>
    <row r="260" spans="1:17" ht="15.75" customHeight="1">
      <c r="Q260" s="44"/>
    </row>
    <row r="261" spans="1:1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7" ht="15.75" customHeight="1">
      <c r="Q262" s="44"/>
    </row>
    <row r="263" spans="1:17" ht="15.75" customHeight="1">
      <c r="Q263" s="44"/>
    </row>
    <row r="264" spans="1:17" ht="15.75" customHeight="1">
      <c r="Q264" s="44"/>
    </row>
    <row r="265" spans="1:17" ht="15.75" customHeight="1">
      <c r="Q265" s="44"/>
    </row>
    <row r="266" spans="1:17" ht="15.75" customHeight="1">
      <c r="Q266" s="44"/>
    </row>
    <row r="267" spans="1:17" ht="15.75" customHeight="1">
      <c r="Q267" s="44"/>
    </row>
    <row r="268" spans="1:17" ht="15.75" customHeight="1">
      <c r="Q268" s="44"/>
    </row>
    <row r="269" spans="1:17" ht="15.75" customHeight="1">
      <c r="Q269" s="44"/>
    </row>
    <row r="270" spans="1:17" ht="15.75" customHeight="1">
      <c r="Q270" s="44"/>
    </row>
    <row r="271" spans="1:17" ht="15.75" customHeight="1">
      <c r="Q271" s="44"/>
    </row>
    <row r="272" spans="1:17" ht="15.75" customHeight="1">
      <c r="Q272" s="44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17" ht="15.75" customHeight="1">
      <c r="Q289" s="44"/>
    </row>
    <row r="290" spans="1:17" ht="15.75" customHeight="1">
      <c r="Q290" s="44"/>
    </row>
    <row r="291" spans="1:17" ht="15.75" customHeight="1">
      <c r="Q291" s="44"/>
    </row>
    <row r="292" spans="1:17" ht="15.75" customHeight="1">
      <c r="Q292" s="44"/>
    </row>
    <row r="293" spans="1:17" ht="15.75" customHeight="1">
      <c r="Q293" s="44"/>
    </row>
    <row r="294" spans="1:17" ht="15.75" customHeight="1">
      <c r="Q294" s="44"/>
    </row>
    <row r="295" spans="1:17" ht="15.75" customHeight="1">
      <c r="Q295" s="44"/>
    </row>
    <row r="296" spans="1:17" ht="15.75" customHeight="1">
      <c r="Q296" s="44"/>
    </row>
    <row r="297" spans="1:17" ht="15.75" customHeight="1">
      <c r="Q297" s="44"/>
    </row>
    <row r="298" spans="1:17" ht="15.75" customHeight="1">
      <c r="Q298" s="44"/>
    </row>
    <row r="299" spans="1:17" ht="15.75" customHeight="1">
      <c r="Q299" s="44"/>
    </row>
    <row r="300" spans="1:1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7" ht="15.75" customHeight="1">
      <c r="Q301" s="44"/>
    </row>
    <row r="302" spans="1:17" ht="15.75" customHeight="1">
      <c r="Q302" s="44"/>
    </row>
    <row r="303" spans="1:17" ht="15.75" customHeight="1">
      <c r="Q303" s="44"/>
    </row>
    <row r="304" spans="1:1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</row>
  </sheetData>
  <mergeCells count="8">
    <mergeCell ref="B10:E10"/>
    <mergeCell ref="F10:I10"/>
    <mergeCell ref="K10:N10"/>
    <mergeCell ref="O10:R10"/>
    <mergeCell ref="N5:O5"/>
    <mergeCell ref="B9:I9"/>
    <mergeCell ref="K9:R9"/>
    <mergeCell ref="B8:R8"/>
  </mergeCells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BE422"/>
  <sheetViews>
    <sheetView showGridLines="0" zoomScale="85" zoomScaleNormal="85" workbookViewId="0"/>
  </sheetViews>
  <sheetFormatPr defaultColWidth="9.140625" defaultRowHeight="15.75" customHeight="1"/>
  <cols>
    <col min="1" max="15" width="7.140625" style="44" customWidth="1"/>
    <col min="16" max="16" width="7.140625" style="71" customWidth="1"/>
    <col min="17" max="29" width="7.140625" style="44" customWidth="1"/>
    <col min="30" max="30" width="11.140625" style="44" customWidth="1"/>
    <col min="31" max="33" width="7.140625" style="44" customWidth="1"/>
    <col min="34" max="34" width="11.140625" style="44" customWidth="1"/>
    <col min="35" max="38" width="9.140625" style="44"/>
    <col min="39" max="48" width="7.140625" style="44" customWidth="1"/>
    <col min="49" max="49" width="11.140625" style="44" customWidth="1"/>
    <col min="50" max="52" width="7.140625" style="44" customWidth="1"/>
    <col min="53" max="53" width="11.140625" style="44" customWidth="1"/>
    <col min="54" max="16384" width="9.140625" style="44"/>
  </cols>
  <sheetData>
    <row r="1" spans="1:57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112"/>
    </row>
    <row r="2" spans="1:57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7"/>
      <c r="S2" s="113"/>
    </row>
    <row r="3" spans="1:57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7"/>
      <c r="S3" s="113"/>
    </row>
    <row r="4" spans="1:57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21</v>
      </c>
      <c r="O4" s="42"/>
      <c r="P4" s="42"/>
      <c r="Q4" s="42"/>
      <c r="R4" s="47"/>
      <c r="S4" s="113"/>
    </row>
    <row r="5" spans="1:57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43433</v>
      </c>
      <c r="O5" s="145"/>
      <c r="P5" s="42"/>
      <c r="Q5" s="42"/>
      <c r="R5" s="47"/>
      <c r="S5" s="113"/>
    </row>
    <row r="6" spans="1:57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14"/>
    </row>
    <row r="7" spans="1:57" ht="15.75" customHeight="1">
      <c r="L7" s="71"/>
      <c r="P7" s="44"/>
    </row>
    <row r="8" spans="1:57" ht="15.75" customHeight="1">
      <c r="A8" s="51"/>
      <c r="B8" s="146" t="s">
        <v>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8"/>
    </row>
    <row r="9" spans="1:57" ht="15.75" customHeight="1">
      <c r="A9" s="51"/>
      <c r="B9" s="149" t="s">
        <v>54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1"/>
      <c r="T9" s="51"/>
      <c r="U9" s="149" t="s">
        <v>55</v>
      </c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1"/>
      <c r="AM9" s="51"/>
      <c r="AN9" s="149" t="s">
        <v>43</v>
      </c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1"/>
    </row>
    <row r="10" spans="1:57" ht="15.75" customHeight="1">
      <c r="A10" s="101"/>
      <c r="B10" s="157" t="s">
        <v>46</v>
      </c>
      <c r="C10" s="158"/>
      <c r="D10" s="158"/>
      <c r="E10" s="158"/>
      <c r="F10" s="158"/>
      <c r="G10" s="158"/>
      <c r="H10" s="158"/>
      <c r="I10" s="158"/>
      <c r="J10" s="159"/>
      <c r="K10" s="157" t="s">
        <v>47</v>
      </c>
      <c r="L10" s="158"/>
      <c r="M10" s="158"/>
      <c r="N10" s="158"/>
      <c r="O10" s="158"/>
      <c r="P10" s="158"/>
      <c r="Q10" s="158"/>
      <c r="R10" s="158"/>
      <c r="S10" s="159"/>
      <c r="T10" s="51"/>
      <c r="U10" s="146" t="s">
        <v>46</v>
      </c>
      <c r="V10" s="147"/>
      <c r="W10" s="147"/>
      <c r="X10" s="147"/>
      <c r="Y10" s="147"/>
      <c r="Z10" s="147"/>
      <c r="AA10" s="147"/>
      <c r="AB10" s="147"/>
      <c r="AC10" s="148"/>
      <c r="AD10" s="146" t="s">
        <v>47</v>
      </c>
      <c r="AE10" s="147"/>
      <c r="AF10" s="147"/>
      <c r="AG10" s="147"/>
      <c r="AH10" s="147"/>
      <c r="AI10" s="147"/>
      <c r="AJ10" s="147"/>
      <c r="AK10" s="147"/>
      <c r="AL10" s="148"/>
      <c r="AM10" s="51"/>
      <c r="AN10" s="146" t="s">
        <v>46</v>
      </c>
      <c r="AO10" s="147"/>
      <c r="AP10" s="147"/>
      <c r="AQ10" s="147"/>
      <c r="AR10" s="147"/>
      <c r="AS10" s="147"/>
      <c r="AT10" s="147"/>
      <c r="AU10" s="147"/>
      <c r="AV10" s="148"/>
      <c r="AW10" s="146" t="s">
        <v>47</v>
      </c>
      <c r="AX10" s="147"/>
      <c r="AY10" s="147"/>
      <c r="AZ10" s="147"/>
      <c r="BA10" s="147"/>
      <c r="BB10" s="147"/>
      <c r="BC10" s="147"/>
      <c r="BD10" s="147"/>
      <c r="BE10" s="148"/>
    </row>
    <row r="11" spans="1:57" s="70" customFormat="1" ht="15.75" customHeight="1">
      <c r="A11" s="73"/>
      <c r="B11" s="74" t="s">
        <v>48</v>
      </c>
      <c r="C11" s="2" t="s">
        <v>49</v>
      </c>
      <c r="D11" s="2" t="s">
        <v>50</v>
      </c>
      <c r="E11" s="2" t="s">
        <v>51</v>
      </c>
      <c r="F11" s="2" t="s">
        <v>52</v>
      </c>
      <c r="G11" s="2" t="s">
        <v>36</v>
      </c>
      <c r="H11" s="2" t="s">
        <v>37</v>
      </c>
      <c r="I11" s="75" t="s">
        <v>38</v>
      </c>
      <c r="J11" s="76" t="s">
        <v>39</v>
      </c>
      <c r="K11" s="74" t="s">
        <v>48</v>
      </c>
      <c r="L11" s="2" t="s">
        <v>49</v>
      </c>
      <c r="M11" s="2" t="s">
        <v>50</v>
      </c>
      <c r="N11" s="2" t="s">
        <v>51</v>
      </c>
      <c r="O11" s="2" t="s">
        <v>52</v>
      </c>
      <c r="P11" s="2" t="s">
        <v>36</v>
      </c>
      <c r="Q11" s="2" t="s">
        <v>37</v>
      </c>
      <c r="R11" s="75" t="s">
        <v>38</v>
      </c>
      <c r="S11" s="76" t="s">
        <v>39</v>
      </c>
      <c r="T11" s="73"/>
      <c r="U11" s="74" t="s">
        <v>48</v>
      </c>
      <c r="V11" s="2" t="s">
        <v>49</v>
      </c>
      <c r="W11" s="2" t="s">
        <v>50</v>
      </c>
      <c r="X11" s="2" t="s">
        <v>51</v>
      </c>
      <c r="Y11" s="2" t="s">
        <v>52</v>
      </c>
      <c r="Z11" s="2" t="s">
        <v>36</v>
      </c>
      <c r="AA11" s="75" t="s">
        <v>37</v>
      </c>
      <c r="AB11" s="75" t="s">
        <v>38</v>
      </c>
      <c r="AC11" s="76" t="s">
        <v>39</v>
      </c>
      <c r="AD11" s="74" t="s">
        <v>48</v>
      </c>
      <c r="AE11" s="2" t="s">
        <v>49</v>
      </c>
      <c r="AF11" s="2" t="s">
        <v>50</v>
      </c>
      <c r="AG11" s="2" t="s">
        <v>51</v>
      </c>
      <c r="AH11" s="2" t="s">
        <v>52</v>
      </c>
      <c r="AI11" s="2" t="s">
        <v>36</v>
      </c>
      <c r="AJ11" s="75" t="s">
        <v>37</v>
      </c>
      <c r="AK11" s="75" t="s">
        <v>38</v>
      </c>
      <c r="AL11" s="76" t="s">
        <v>39</v>
      </c>
      <c r="AM11" s="73"/>
      <c r="AN11" s="74" t="s">
        <v>48</v>
      </c>
      <c r="AO11" s="2" t="s">
        <v>49</v>
      </c>
      <c r="AP11" s="2" t="s">
        <v>50</v>
      </c>
      <c r="AQ11" s="2" t="s">
        <v>51</v>
      </c>
      <c r="AR11" s="2" t="s">
        <v>52</v>
      </c>
      <c r="AS11" s="2" t="s">
        <v>36</v>
      </c>
      <c r="AT11" s="75" t="s">
        <v>37</v>
      </c>
      <c r="AU11" s="75" t="s">
        <v>38</v>
      </c>
      <c r="AV11" s="76" t="s">
        <v>39</v>
      </c>
      <c r="AW11" s="74" t="s">
        <v>48</v>
      </c>
      <c r="AX11" s="2" t="s">
        <v>49</v>
      </c>
      <c r="AY11" s="2" t="s">
        <v>50</v>
      </c>
      <c r="AZ11" s="2" t="s">
        <v>51</v>
      </c>
      <c r="BA11" s="2" t="s">
        <v>52</v>
      </c>
      <c r="BB11" s="2" t="s">
        <v>36</v>
      </c>
      <c r="BC11" s="75" t="s">
        <v>37</v>
      </c>
      <c r="BD11" s="75" t="s">
        <v>38</v>
      </c>
      <c r="BE11" s="76" t="s">
        <v>39</v>
      </c>
    </row>
    <row r="12" spans="1:57" ht="15.75" customHeight="1">
      <c r="A12" s="57">
        <v>0.22916666666666699</v>
      </c>
      <c r="B12" s="102">
        <v>4</v>
      </c>
      <c r="C12" s="103">
        <v>1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2</v>
      </c>
      <c r="J12" s="104">
        <f t="shared" ref="J12:J37" si="0">SUM(B12:I12)</f>
        <v>7</v>
      </c>
      <c r="K12" s="102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4">
        <f t="shared" ref="S12:S37" si="1">SUM(K12:R12)</f>
        <v>0</v>
      </c>
      <c r="T12" s="51"/>
      <c r="U12" s="102">
        <v>8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4">
        <f t="shared" ref="AC12:AC37" si="2">SUM(U12:AB12)</f>
        <v>8</v>
      </c>
      <c r="AD12" s="102">
        <v>0</v>
      </c>
      <c r="AE12" s="103">
        <v>2</v>
      </c>
      <c r="AF12" s="103">
        <v>1</v>
      </c>
      <c r="AG12" s="103">
        <v>0</v>
      </c>
      <c r="AH12" s="103">
        <v>0</v>
      </c>
      <c r="AI12" s="103">
        <v>0</v>
      </c>
      <c r="AJ12" s="103">
        <v>0</v>
      </c>
      <c r="AK12" s="103">
        <v>0</v>
      </c>
      <c r="AL12" s="104">
        <f t="shared" ref="AL12:AL37" si="3">SUM(AD12:AK12)</f>
        <v>3</v>
      </c>
      <c r="AM12" s="51"/>
      <c r="AN12" s="102">
        <v>1</v>
      </c>
      <c r="AO12" s="103">
        <v>0</v>
      </c>
      <c r="AP12" s="103">
        <v>0</v>
      </c>
      <c r="AQ12" s="103">
        <v>0</v>
      </c>
      <c r="AR12" s="103">
        <v>0</v>
      </c>
      <c r="AS12" s="103">
        <v>0</v>
      </c>
      <c r="AT12" s="103">
        <v>0</v>
      </c>
      <c r="AU12" s="103">
        <v>0</v>
      </c>
      <c r="AV12" s="104">
        <f t="shared" ref="AV12:AV37" si="4">SUM(AN12:AU12)</f>
        <v>1</v>
      </c>
      <c r="AW12" s="102">
        <v>0</v>
      </c>
      <c r="AX12" s="103">
        <v>0</v>
      </c>
      <c r="AY12" s="103">
        <v>0</v>
      </c>
      <c r="AZ12" s="103">
        <v>0</v>
      </c>
      <c r="BA12" s="103">
        <v>0</v>
      </c>
      <c r="BB12" s="103">
        <v>0</v>
      </c>
      <c r="BC12" s="103">
        <v>0</v>
      </c>
      <c r="BD12" s="103">
        <v>1</v>
      </c>
      <c r="BE12" s="104">
        <f t="shared" ref="BE12:BE37" si="5">SUM(AW12:BD12)</f>
        <v>1</v>
      </c>
    </row>
    <row r="13" spans="1:57" ht="15.75" customHeight="1">
      <c r="A13" s="58">
        <f t="shared" ref="A13:A18" si="6">A12+"00:15"</f>
        <v>0.23958333333333365</v>
      </c>
      <c r="B13" s="105">
        <v>3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3</v>
      </c>
      <c r="J13" s="107">
        <f t="shared" si="0"/>
        <v>6</v>
      </c>
      <c r="K13" s="105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7">
        <f t="shared" si="1"/>
        <v>0</v>
      </c>
      <c r="T13" s="51"/>
      <c r="U13" s="105">
        <v>14</v>
      </c>
      <c r="V13" s="106">
        <v>0</v>
      </c>
      <c r="W13" s="106">
        <v>1</v>
      </c>
      <c r="X13" s="106">
        <v>0</v>
      </c>
      <c r="Y13" s="106">
        <v>0</v>
      </c>
      <c r="Z13" s="106">
        <v>0</v>
      </c>
      <c r="AA13" s="106">
        <v>0</v>
      </c>
      <c r="AB13" s="106">
        <v>0</v>
      </c>
      <c r="AC13" s="107">
        <f t="shared" si="2"/>
        <v>15</v>
      </c>
      <c r="AD13" s="105">
        <v>5</v>
      </c>
      <c r="AE13" s="106">
        <v>2</v>
      </c>
      <c r="AF13" s="106">
        <v>0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7">
        <f t="shared" si="3"/>
        <v>7</v>
      </c>
      <c r="AM13" s="51"/>
      <c r="AN13" s="105">
        <v>2</v>
      </c>
      <c r="AO13" s="106">
        <v>0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7">
        <f t="shared" si="4"/>
        <v>2</v>
      </c>
      <c r="AW13" s="105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106">
        <v>0</v>
      </c>
      <c r="BD13" s="106">
        <v>1</v>
      </c>
      <c r="BE13" s="107">
        <f t="shared" si="5"/>
        <v>1</v>
      </c>
    </row>
    <row r="14" spans="1:57" ht="15.75" customHeight="1">
      <c r="A14" s="62" t="s">
        <v>40</v>
      </c>
      <c r="B14" s="62">
        <f t="shared" ref="B14:I14" si="7">SUM(B12:B13)</f>
        <v>7</v>
      </c>
      <c r="C14" s="108">
        <f t="shared" si="7"/>
        <v>1</v>
      </c>
      <c r="D14" s="108">
        <f t="shared" si="7"/>
        <v>0</v>
      </c>
      <c r="E14" s="108">
        <f t="shared" si="7"/>
        <v>0</v>
      </c>
      <c r="F14" s="108">
        <f t="shared" si="7"/>
        <v>0</v>
      </c>
      <c r="G14" s="108">
        <f t="shared" si="7"/>
        <v>0</v>
      </c>
      <c r="H14" s="108">
        <f t="shared" si="7"/>
        <v>0</v>
      </c>
      <c r="I14" s="108">
        <f t="shared" si="7"/>
        <v>5</v>
      </c>
      <c r="J14" s="69">
        <f t="shared" si="0"/>
        <v>13</v>
      </c>
      <c r="K14" s="62">
        <f t="shared" ref="K14:R14" si="8">SUM(K12:K13)</f>
        <v>0</v>
      </c>
      <c r="L14" s="108">
        <f t="shared" si="8"/>
        <v>0</v>
      </c>
      <c r="M14" s="108">
        <f t="shared" si="8"/>
        <v>0</v>
      </c>
      <c r="N14" s="108">
        <f t="shared" si="8"/>
        <v>0</v>
      </c>
      <c r="O14" s="108">
        <f t="shared" si="8"/>
        <v>0</v>
      </c>
      <c r="P14" s="108">
        <f t="shared" si="8"/>
        <v>0</v>
      </c>
      <c r="Q14" s="108">
        <f t="shared" si="8"/>
        <v>0</v>
      </c>
      <c r="R14" s="108">
        <f t="shared" si="8"/>
        <v>0</v>
      </c>
      <c r="S14" s="69">
        <f t="shared" si="1"/>
        <v>0</v>
      </c>
      <c r="T14" s="51"/>
      <c r="U14" s="62">
        <f t="shared" ref="U14:AB14" si="9">SUM(U12:U13)</f>
        <v>22</v>
      </c>
      <c r="V14" s="108">
        <f t="shared" si="9"/>
        <v>0</v>
      </c>
      <c r="W14" s="108">
        <f t="shared" si="9"/>
        <v>1</v>
      </c>
      <c r="X14" s="108">
        <f t="shared" si="9"/>
        <v>0</v>
      </c>
      <c r="Y14" s="108">
        <f t="shared" si="9"/>
        <v>0</v>
      </c>
      <c r="Z14" s="108">
        <f t="shared" si="9"/>
        <v>0</v>
      </c>
      <c r="AA14" s="108">
        <f t="shared" si="9"/>
        <v>0</v>
      </c>
      <c r="AB14" s="108">
        <f t="shared" si="9"/>
        <v>0</v>
      </c>
      <c r="AC14" s="69">
        <f t="shared" si="2"/>
        <v>23</v>
      </c>
      <c r="AD14" s="62">
        <f t="shared" ref="AD14:AK14" si="10">SUM(AD12:AD13)</f>
        <v>5</v>
      </c>
      <c r="AE14" s="108">
        <f t="shared" si="10"/>
        <v>4</v>
      </c>
      <c r="AF14" s="108">
        <f t="shared" si="10"/>
        <v>1</v>
      </c>
      <c r="AG14" s="108">
        <f t="shared" si="10"/>
        <v>0</v>
      </c>
      <c r="AH14" s="108">
        <f t="shared" si="10"/>
        <v>0</v>
      </c>
      <c r="AI14" s="108">
        <f t="shared" si="10"/>
        <v>0</v>
      </c>
      <c r="AJ14" s="108">
        <f t="shared" si="10"/>
        <v>0</v>
      </c>
      <c r="AK14" s="108">
        <f t="shared" si="10"/>
        <v>0</v>
      </c>
      <c r="AL14" s="69">
        <f t="shared" si="3"/>
        <v>10</v>
      </c>
      <c r="AM14" s="51"/>
      <c r="AN14" s="62">
        <f t="shared" ref="AN14:AU14" si="11">SUM(AN12:AN13)</f>
        <v>3</v>
      </c>
      <c r="AO14" s="108">
        <f t="shared" si="11"/>
        <v>0</v>
      </c>
      <c r="AP14" s="108">
        <f t="shared" si="11"/>
        <v>0</v>
      </c>
      <c r="AQ14" s="108">
        <f t="shared" si="11"/>
        <v>0</v>
      </c>
      <c r="AR14" s="108">
        <f t="shared" si="11"/>
        <v>0</v>
      </c>
      <c r="AS14" s="108">
        <f t="shared" si="11"/>
        <v>0</v>
      </c>
      <c r="AT14" s="108">
        <f t="shared" si="11"/>
        <v>0</v>
      </c>
      <c r="AU14" s="108">
        <f t="shared" si="11"/>
        <v>0</v>
      </c>
      <c r="AV14" s="69">
        <f t="shared" si="4"/>
        <v>3</v>
      </c>
      <c r="AW14" s="62">
        <f t="shared" ref="AW14:BD14" si="12">SUM(AW12:AW13)</f>
        <v>0</v>
      </c>
      <c r="AX14" s="108">
        <f t="shared" si="12"/>
        <v>0</v>
      </c>
      <c r="AY14" s="108">
        <f t="shared" si="12"/>
        <v>0</v>
      </c>
      <c r="AZ14" s="108">
        <f t="shared" si="12"/>
        <v>0</v>
      </c>
      <c r="BA14" s="108">
        <f t="shared" si="12"/>
        <v>0</v>
      </c>
      <c r="BB14" s="108">
        <f t="shared" si="12"/>
        <v>0</v>
      </c>
      <c r="BC14" s="108">
        <f t="shared" si="12"/>
        <v>0</v>
      </c>
      <c r="BD14" s="108">
        <f t="shared" si="12"/>
        <v>2</v>
      </c>
      <c r="BE14" s="69">
        <f t="shared" si="5"/>
        <v>2</v>
      </c>
    </row>
    <row r="15" spans="1:57" ht="15.75" customHeight="1">
      <c r="A15" s="58">
        <f>A13+"00:15"</f>
        <v>0.25000000000000033</v>
      </c>
      <c r="B15" s="102">
        <v>7</v>
      </c>
      <c r="C15" s="103">
        <v>1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1</v>
      </c>
      <c r="J15" s="104">
        <f t="shared" si="0"/>
        <v>9</v>
      </c>
      <c r="K15" s="102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4">
        <f t="shared" si="1"/>
        <v>0</v>
      </c>
      <c r="T15" s="51"/>
      <c r="U15" s="102">
        <v>23</v>
      </c>
      <c r="V15" s="103">
        <v>0</v>
      </c>
      <c r="W15" s="103">
        <v>3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4">
        <f t="shared" si="2"/>
        <v>26</v>
      </c>
      <c r="AD15" s="102">
        <v>8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4">
        <f t="shared" si="3"/>
        <v>8</v>
      </c>
      <c r="AM15" s="51"/>
      <c r="AN15" s="102">
        <v>1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4">
        <f t="shared" si="4"/>
        <v>1</v>
      </c>
      <c r="AW15" s="102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3">
        <v>0</v>
      </c>
      <c r="BD15" s="103">
        <v>1</v>
      </c>
      <c r="BE15" s="104">
        <f t="shared" si="5"/>
        <v>1</v>
      </c>
    </row>
    <row r="16" spans="1:57" ht="15.75" customHeight="1">
      <c r="A16" s="58">
        <f t="shared" si="6"/>
        <v>0.26041666666666702</v>
      </c>
      <c r="B16" s="105">
        <v>9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2</v>
      </c>
      <c r="J16" s="107">
        <f t="shared" si="0"/>
        <v>11</v>
      </c>
      <c r="K16" s="105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7">
        <f t="shared" si="1"/>
        <v>0</v>
      </c>
      <c r="T16" s="51"/>
      <c r="U16" s="105">
        <v>27</v>
      </c>
      <c r="V16" s="106">
        <v>0</v>
      </c>
      <c r="W16" s="106">
        <v>0</v>
      </c>
      <c r="X16" s="106">
        <v>0</v>
      </c>
      <c r="Y16" s="106">
        <v>0</v>
      </c>
      <c r="Z16" s="106">
        <v>0</v>
      </c>
      <c r="AA16" s="106">
        <v>0</v>
      </c>
      <c r="AB16" s="106">
        <v>0</v>
      </c>
      <c r="AC16" s="107">
        <f t="shared" si="2"/>
        <v>27</v>
      </c>
      <c r="AD16" s="105">
        <v>6</v>
      </c>
      <c r="AE16" s="106">
        <v>2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6">
        <v>0</v>
      </c>
      <c r="AL16" s="107">
        <f t="shared" si="3"/>
        <v>8</v>
      </c>
      <c r="AM16" s="51"/>
      <c r="AN16" s="105">
        <v>3</v>
      </c>
      <c r="AO16" s="106">
        <v>0</v>
      </c>
      <c r="AP16" s="106">
        <v>0</v>
      </c>
      <c r="AQ16" s="106">
        <v>0</v>
      </c>
      <c r="AR16" s="106">
        <v>0</v>
      </c>
      <c r="AS16" s="106">
        <v>0</v>
      </c>
      <c r="AT16" s="106">
        <v>0</v>
      </c>
      <c r="AU16" s="106">
        <v>0</v>
      </c>
      <c r="AV16" s="107">
        <f t="shared" si="4"/>
        <v>3</v>
      </c>
      <c r="AW16" s="105">
        <v>0</v>
      </c>
      <c r="AX16" s="106">
        <v>0</v>
      </c>
      <c r="AY16" s="106">
        <v>0</v>
      </c>
      <c r="AZ16" s="106">
        <v>0</v>
      </c>
      <c r="BA16" s="106">
        <v>0</v>
      </c>
      <c r="BB16" s="106">
        <v>0</v>
      </c>
      <c r="BC16" s="106">
        <v>0</v>
      </c>
      <c r="BD16" s="106">
        <v>1</v>
      </c>
      <c r="BE16" s="107">
        <f t="shared" si="5"/>
        <v>1</v>
      </c>
    </row>
    <row r="17" spans="1:57" ht="15.75" customHeight="1">
      <c r="A17" s="58">
        <f t="shared" si="6"/>
        <v>0.2708333333333337</v>
      </c>
      <c r="B17" s="105">
        <v>10</v>
      </c>
      <c r="C17" s="106">
        <v>3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5</v>
      </c>
      <c r="J17" s="107">
        <f t="shared" si="0"/>
        <v>18</v>
      </c>
      <c r="K17" s="105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1</v>
      </c>
      <c r="R17" s="106">
        <v>2</v>
      </c>
      <c r="S17" s="107">
        <f t="shared" si="1"/>
        <v>3</v>
      </c>
      <c r="T17" s="51"/>
      <c r="U17" s="105">
        <v>25</v>
      </c>
      <c r="V17" s="106">
        <v>0</v>
      </c>
      <c r="W17" s="106">
        <v>0</v>
      </c>
      <c r="X17" s="106">
        <v>0</v>
      </c>
      <c r="Y17" s="106">
        <v>0</v>
      </c>
      <c r="Z17" s="106">
        <v>0</v>
      </c>
      <c r="AA17" s="106">
        <v>0</v>
      </c>
      <c r="AB17" s="106">
        <v>0</v>
      </c>
      <c r="AC17" s="107">
        <f t="shared" si="2"/>
        <v>25</v>
      </c>
      <c r="AD17" s="105">
        <v>10</v>
      </c>
      <c r="AE17" s="106">
        <v>3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6">
        <v>0</v>
      </c>
      <c r="AL17" s="107">
        <f t="shared" si="3"/>
        <v>13</v>
      </c>
      <c r="AM17" s="51"/>
      <c r="AN17" s="105">
        <v>3</v>
      </c>
      <c r="AO17" s="106">
        <v>0</v>
      </c>
      <c r="AP17" s="106">
        <v>0</v>
      </c>
      <c r="AQ17" s="106">
        <v>0</v>
      </c>
      <c r="AR17" s="106">
        <v>0</v>
      </c>
      <c r="AS17" s="106">
        <v>0</v>
      </c>
      <c r="AT17" s="106">
        <v>0</v>
      </c>
      <c r="AU17" s="106">
        <v>0</v>
      </c>
      <c r="AV17" s="107">
        <f t="shared" si="4"/>
        <v>3</v>
      </c>
      <c r="AW17" s="105">
        <v>0</v>
      </c>
      <c r="AX17" s="106">
        <v>0</v>
      </c>
      <c r="AY17" s="106">
        <v>0</v>
      </c>
      <c r="AZ17" s="106">
        <v>0</v>
      </c>
      <c r="BA17" s="106">
        <v>0</v>
      </c>
      <c r="BB17" s="106">
        <v>0</v>
      </c>
      <c r="BC17" s="106">
        <v>0</v>
      </c>
      <c r="BD17" s="106">
        <v>1</v>
      </c>
      <c r="BE17" s="107">
        <f t="shared" si="5"/>
        <v>1</v>
      </c>
    </row>
    <row r="18" spans="1:57" ht="15.75" customHeight="1">
      <c r="A18" s="58">
        <f t="shared" si="6"/>
        <v>0.28125000000000039</v>
      </c>
      <c r="B18" s="109">
        <v>21</v>
      </c>
      <c r="C18" s="110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110">
        <v>5</v>
      </c>
      <c r="J18" s="111">
        <f t="shared" si="0"/>
        <v>26</v>
      </c>
      <c r="K18" s="109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1">
        <f t="shared" si="1"/>
        <v>0</v>
      </c>
      <c r="T18" s="51"/>
      <c r="U18" s="109">
        <v>36</v>
      </c>
      <c r="V18" s="110">
        <v>0</v>
      </c>
      <c r="W18" s="110">
        <v>0</v>
      </c>
      <c r="X18" s="110">
        <v>0</v>
      </c>
      <c r="Y18" s="110">
        <v>0</v>
      </c>
      <c r="Z18" s="110">
        <v>0</v>
      </c>
      <c r="AA18" s="110">
        <v>0</v>
      </c>
      <c r="AB18" s="110">
        <v>0</v>
      </c>
      <c r="AC18" s="111">
        <f t="shared" si="2"/>
        <v>36</v>
      </c>
      <c r="AD18" s="109">
        <v>15</v>
      </c>
      <c r="AE18" s="110">
        <v>1</v>
      </c>
      <c r="AF18" s="110">
        <v>0</v>
      </c>
      <c r="AG18" s="110">
        <v>0</v>
      </c>
      <c r="AH18" s="110">
        <v>0</v>
      </c>
      <c r="AI18" s="110">
        <v>0</v>
      </c>
      <c r="AJ18" s="110">
        <v>0</v>
      </c>
      <c r="AK18" s="110">
        <v>2</v>
      </c>
      <c r="AL18" s="111">
        <f t="shared" si="3"/>
        <v>18</v>
      </c>
      <c r="AM18" s="51"/>
      <c r="AN18" s="109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1">
        <f t="shared" si="4"/>
        <v>0</v>
      </c>
      <c r="AW18" s="109">
        <v>0</v>
      </c>
      <c r="AX18" s="110">
        <v>0</v>
      </c>
      <c r="AY18" s="110">
        <v>0</v>
      </c>
      <c r="AZ18" s="110">
        <v>0</v>
      </c>
      <c r="BA18" s="110">
        <v>0</v>
      </c>
      <c r="BB18" s="110">
        <v>0</v>
      </c>
      <c r="BC18" s="110">
        <v>0</v>
      </c>
      <c r="BD18" s="110">
        <v>0</v>
      </c>
      <c r="BE18" s="111">
        <f t="shared" si="5"/>
        <v>0</v>
      </c>
    </row>
    <row r="19" spans="1:57" ht="15.75" customHeight="1">
      <c r="A19" s="69" t="s">
        <v>41</v>
      </c>
      <c r="B19" s="62">
        <f t="shared" ref="B19:I19" si="13">SUM(B15:B18)</f>
        <v>47</v>
      </c>
      <c r="C19" s="108">
        <f t="shared" si="13"/>
        <v>4</v>
      </c>
      <c r="D19" s="108">
        <f t="shared" si="13"/>
        <v>0</v>
      </c>
      <c r="E19" s="108">
        <f t="shared" si="13"/>
        <v>0</v>
      </c>
      <c r="F19" s="108">
        <f t="shared" si="13"/>
        <v>0</v>
      </c>
      <c r="G19" s="108">
        <f t="shared" si="13"/>
        <v>0</v>
      </c>
      <c r="H19" s="108">
        <f t="shared" si="13"/>
        <v>0</v>
      </c>
      <c r="I19" s="108">
        <f t="shared" si="13"/>
        <v>13</v>
      </c>
      <c r="J19" s="69">
        <f t="shared" si="0"/>
        <v>64</v>
      </c>
      <c r="K19" s="62">
        <f t="shared" ref="K19:R19" si="14">SUM(K15:K18)</f>
        <v>0</v>
      </c>
      <c r="L19" s="108">
        <f t="shared" si="14"/>
        <v>0</v>
      </c>
      <c r="M19" s="108">
        <f t="shared" si="14"/>
        <v>0</v>
      </c>
      <c r="N19" s="108">
        <f t="shared" si="14"/>
        <v>0</v>
      </c>
      <c r="O19" s="108">
        <f t="shared" si="14"/>
        <v>0</v>
      </c>
      <c r="P19" s="108">
        <f t="shared" si="14"/>
        <v>0</v>
      </c>
      <c r="Q19" s="108">
        <f t="shared" si="14"/>
        <v>1</v>
      </c>
      <c r="R19" s="108">
        <f t="shared" si="14"/>
        <v>2</v>
      </c>
      <c r="S19" s="69">
        <f t="shared" si="1"/>
        <v>3</v>
      </c>
      <c r="T19" s="51"/>
      <c r="U19" s="62">
        <f t="shared" ref="U19:AB19" si="15">SUM(U15:U18)</f>
        <v>111</v>
      </c>
      <c r="V19" s="108">
        <f t="shared" si="15"/>
        <v>0</v>
      </c>
      <c r="W19" s="108">
        <f t="shared" si="15"/>
        <v>3</v>
      </c>
      <c r="X19" s="108">
        <f t="shared" si="15"/>
        <v>0</v>
      </c>
      <c r="Y19" s="108">
        <f t="shared" si="15"/>
        <v>0</v>
      </c>
      <c r="Z19" s="108">
        <f t="shared" si="15"/>
        <v>0</v>
      </c>
      <c r="AA19" s="108">
        <f t="shared" si="15"/>
        <v>0</v>
      </c>
      <c r="AB19" s="108">
        <f t="shared" si="15"/>
        <v>0</v>
      </c>
      <c r="AC19" s="69">
        <f t="shared" si="2"/>
        <v>114</v>
      </c>
      <c r="AD19" s="62">
        <f t="shared" ref="AD19:AK19" si="16">SUM(AD15:AD18)</f>
        <v>39</v>
      </c>
      <c r="AE19" s="108">
        <f t="shared" si="16"/>
        <v>6</v>
      </c>
      <c r="AF19" s="108">
        <f t="shared" si="16"/>
        <v>0</v>
      </c>
      <c r="AG19" s="108">
        <f t="shared" si="16"/>
        <v>0</v>
      </c>
      <c r="AH19" s="108">
        <f t="shared" si="16"/>
        <v>0</v>
      </c>
      <c r="AI19" s="108">
        <f t="shared" si="16"/>
        <v>0</v>
      </c>
      <c r="AJ19" s="108">
        <f t="shared" si="16"/>
        <v>0</v>
      </c>
      <c r="AK19" s="108">
        <f t="shared" si="16"/>
        <v>2</v>
      </c>
      <c r="AL19" s="69">
        <f t="shared" si="3"/>
        <v>47</v>
      </c>
      <c r="AM19" s="51"/>
      <c r="AN19" s="62">
        <f t="shared" ref="AN19:AU19" si="17">SUM(AN15:AN18)</f>
        <v>7</v>
      </c>
      <c r="AO19" s="108">
        <f t="shared" si="17"/>
        <v>0</v>
      </c>
      <c r="AP19" s="108">
        <f t="shared" si="17"/>
        <v>0</v>
      </c>
      <c r="AQ19" s="108">
        <f t="shared" si="17"/>
        <v>0</v>
      </c>
      <c r="AR19" s="108">
        <f t="shared" si="17"/>
        <v>0</v>
      </c>
      <c r="AS19" s="108">
        <f t="shared" si="17"/>
        <v>0</v>
      </c>
      <c r="AT19" s="108">
        <f t="shared" si="17"/>
        <v>0</v>
      </c>
      <c r="AU19" s="108">
        <f t="shared" si="17"/>
        <v>0</v>
      </c>
      <c r="AV19" s="69">
        <f t="shared" si="4"/>
        <v>7</v>
      </c>
      <c r="AW19" s="62">
        <f t="shared" ref="AW19:BD19" si="18">SUM(AW15:AW18)</f>
        <v>0</v>
      </c>
      <c r="AX19" s="108">
        <f t="shared" si="18"/>
        <v>0</v>
      </c>
      <c r="AY19" s="108">
        <f t="shared" si="18"/>
        <v>0</v>
      </c>
      <c r="AZ19" s="108">
        <f t="shared" si="18"/>
        <v>0</v>
      </c>
      <c r="BA19" s="108">
        <f t="shared" si="18"/>
        <v>0</v>
      </c>
      <c r="BB19" s="108">
        <f t="shared" si="18"/>
        <v>0</v>
      </c>
      <c r="BC19" s="108">
        <f t="shared" si="18"/>
        <v>0</v>
      </c>
      <c r="BD19" s="108">
        <f t="shared" si="18"/>
        <v>3</v>
      </c>
      <c r="BE19" s="69">
        <f t="shared" si="5"/>
        <v>3</v>
      </c>
    </row>
    <row r="20" spans="1:57" ht="15.75" customHeight="1">
      <c r="A20" s="58">
        <f>A18+"00:15"</f>
        <v>0.29166666666666707</v>
      </c>
      <c r="B20" s="102">
        <v>20</v>
      </c>
      <c r="C20" s="103">
        <v>4</v>
      </c>
      <c r="D20" s="103">
        <v>1</v>
      </c>
      <c r="E20" s="103">
        <v>0</v>
      </c>
      <c r="F20" s="103">
        <v>0</v>
      </c>
      <c r="G20" s="103">
        <v>0</v>
      </c>
      <c r="H20" s="103">
        <v>2</v>
      </c>
      <c r="I20" s="103">
        <v>7</v>
      </c>
      <c r="J20" s="104">
        <f t="shared" si="0"/>
        <v>34</v>
      </c>
      <c r="K20" s="102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4">
        <f t="shared" si="1"/>
        <v>0</v>
      </c>
      <c r="T20" s="51"/>
      <c r="U20" s="102">
        <v>62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4">
        <f t="shared" si="2"/>
        <v>62</v>
      </c>
      <c r="AD20" s="102">
        <v>19</v>
      </c>
      <c r="AE20" s="103">
        <v>4</v>
      </c>
      <c r="AF20" s="103">
        <v>1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4">
        <f t="shared" si="3"/>
        <v>24</v>
      </c>
      <c r="AM20" s="51"/>
      <c r="AN20" s="102">
        <v>6</v>
      </c>
      <c r="AO20" s="103">
        <v>0</v>
      </c>
      <c r="AP20" s="103">
        <v>0</v>
      </c>
      <c r="AQ20" s="103">
        <v>0</v>
      </c>
      <c r="AR20" s="103">
        <v>0</v>
      </c>
      <c r="AS20" s="103">
        <v>0</v>
      </c>
      <c r="AT20" s="103">
        <v>0</v>
      </c>
      <c r="AU20" s="103">
        <v>0</v>
      </c>
      <c r="AV20" s="104">
        <f t="shared" si="4"/>
        <v>6</v>
      </c>
      <c r="AW20" s="102">
        <v>0</v>
      </c>
      <c r="AX20" s="103">
        <v>0</v>
      </c>
      <c r="AY20" s="103">
        <v>0</v>
      </c>
      <c r="AZ20" s="103">
        <v>0</v>
      </c>
      <c r="BA20" s="103">
        <v>0</v>
      </c>
      <c r="BB20" s="103">
        <v>0</v>
      </c>
      <c r="BC20" s="103">
        <v>0</v>
      </c>
      <c r="BD20" s="103">
        <v>4</v>
      </c>
      <c r="BE20" s="104">
        <f t="shared" si="5"/>
        <v>4</v>
      </c>
    </row>
    <row r="21" spans="1:57" ht="15.75" customHeight="1">
      <c r="A21" s="58">
        <f t="shared" ref="A21:A23" si="19">A20+"00:15"</f>
        <v>0.30208333333333376</v>
      </c>
      <c r="B21" s="105">
        <v>22</v>
      </c>
      <c r="C21" s="106">
        <v>2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6</v>
      </c>
      <c r="J21" s="107">
        <f t="shared" si="0"/>
        <v>30</v>
      </c>
      <c r="K21" s="105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7">
        <f t="shared" si="1"/>
        <v>0</v>
      </c>
      <c r="T21" s="51"/>
      <c r="U21" s="105">
        <v>28</v>
      </c>
      <c r="V21" s="106">
        <v>0</v>
      </c>
      <c r="W21" s="106">
        <v>0</v>
      </c>
      <c r="X21" s="106">
        <v>0</v>
      </c>
      <c r="Y21" s="106">
        <v>0</v>
      </c>
      <c r="Z21" s="106">
        <v>0</v>
      </c>
      <c r="AA21" s="106">
        <v>0</v>
      </c>
      <c r="AB21" s="106">
        <v>0</v>
      </c>
      <c r="AC21" s="107">
        <f t="shared" si="2"/>
        <v>28</v>
      </c>
      <c r="AD21" s="105">
        <v>17</v>
      </c>
      <c r="AE21" s="106">
        <v>4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7">
        <f t="shared" si="3"/>
        <v>21</v>
      </c>
      <c r="AM21" s="51"/>
      <c r="AN21" s="105">
        <v>3</v>
      </c>
      <c r="AO21" s="106">
        <v>0</v>
      </c>
      <c r="AP21" s="106">
        <v>0</v>
      </c>
      <c r="AQ21" s="106">
        <v>0</v>
      </c>
      <c r="AR21" s="106">
        <v>0</v>
      </c>
      <c r="AS21" s="106">
        <v>0</v>
      </c>
      <c r="AT21" s="106">
        <v>0</v>
      </c>
      <c r="AU21" s="106">
        <v>0</v>
      </c>
      <c r="AV21" s="107">
        <f t="shared" si="4"/>
        <v>3</v>
      </c>
      <c r="AW21" s="105">
        <v>0</v>
      </c>
      <c r="AX21" s="106">
        <v>0</v>
      </c>
      <c r="AY21" s="106">
        <v>0</v>
      </c>
      <c r="AZ21" s="106">
        <v>0</v>
      </c>
      <c r="BA21" s="106">
        <v>0</v>
      </c>
      <c r="BB21" s="106">
        <v>0</v>
      </c>
      <c r="BC21" s="106">
        <v>0</v>
      </c>
      <c r="BD21" s="106">
        <v>1</v>
      </c>
      <c r="BE21" s="107">
        <f t="shared" si="5"/>
        <v>1</v>
      </c>
    </row>
    <row r="22" spans="1:57" ht="15.75" customHeight="1">
      <c r="A22" s="58">
        <f t="shared" si="19"/>
        <v>0.31250000000000044</v>
      </c>
      <c r="B22" s="105">
        <v>33</v>
      </c>
      <c r="C22" s="106">
        <v>8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13</v>
      </c>
      <c r="J22" s="107">
        <f t="shared" si="0"/>
        <v>54</v>
      </c>
      <c r="K22" s="105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2</v>
      </c>
      <c r="S22" s="107">
        <f t="shared" si="1"/>
        <v>2</v>
      </c>
      <c r="T22" s="51"/>
      <c r="U22" s="105">
        <v>75</v>
      </c>
      <c r="V22" s="106">
        <v>1</v>
      </c>
      <c r="W22" s="106">
        <v>0</v>
      </c>
      <c r="X22" s="106">
        <v>0</v>
      </c>
      <c r="Y22" s="106">
        <v>0</v>
      </c>
      <c r="Z22" s="106">
        <v>0</v>
      </c>
      <c r="AA22" s="106">
        <v>0</v>
      </c>
      <c r="AB22" s="106">
        <v>0</v>
      </c>
      <c r="AC22" s="107">
        <f t="shared" si="2"/>
        <v>76</v>
      </c>
      <c r="AD22" s="105">
        <v>27</v>
      </c>
      <c r="AE22" s="106">
        <v>9</v>
      </c>
      <c r="AF22" s="106">
        <v>1</v>
      </c>
      <c r="AG22" s="106">
        <v>0</v>
      </c>
      <c r="AH22" s="106">
        <v>0</v>
      </c>
      <c r="AI22" s="106">
        <v>0</v>
      </c>
      <c r="AJ22" s="106">
        <v>0</v>
      </c>
      <c r="AK22" s="106">
        <v>0</v>
      </c>
      <c r="AL22" s="107">
        <f t="shared" si="3"/>
        <v>37</v>
      </c>
      <c r="AM22" s="51"/>
      <c r="AN22" s="105">
        <v>12</v>
      </c>
      <c r="AO22" s="106">
        <v>0</v>
      </c>
      <c r="AP22" s="106">
        <v>0</v>
      </c>
      <c r="AQ22" s="106">
        <v>0</v>
      </c>
      <c r="AR22" s="106">
        <v>0</v>
      </c>
      <c r="AS22" s="106">
        <v>0</v>
      </c>
      <c r="AT22" s="106">
        <v>0</v>
      </c>
      <c r="AU22" s="106">
        <v>0</v>
      </c>
      <c r="AV22" s="107">
        <f t="shared" si="4"/>
        <v>12</v>
      </c>
      <c r="AW22" s="105">
        <v>0</v>
      </c>
      <c r="AX22" s="106">
        <v>0</v>
      </c>
      <c r="AY22" s="106">
        <v>0</v>
      </c>
      <c r="AZ22" s="106">
        <v>0</v>
      </c>
      <c r="BA22" s="106">
        <v>0</v>
      </c>
      <c r="BB22" s="106">
        <v>0</v>
      </c>
      <c r="BC22" s="106">
        <v>0</v>
      </c>
      <c r="BD22" s="106">
        <v>8</v>
      </c>
      <c r="BE22" s="107">
        <f t="shared" si="5"/>
        <v>8</v>
      </c>
    </row>
    <row r="23" spans="1:57" ht="15.75" customHeight="1">
      <c r="A23" s="58">
        <f t="shared" si="19"/>
        <v>0.32291666666666713</v>
      </c>
      <c r="B23" s="109">
        <v>26</v>
      </c>
      <c r="C23" s="110">
        <v>2</v>
      </c>
      <c r="D23" s="110">
        <v>2</v>
      </c>
      <c r="E23" s="110">
        <v>0</v>
      </c>
      <c r="F23" s="110">
        <v>0</v>
      </c>
      <c r="G23" s="110">
        <v>0</v>
      </c>
      <c r="H23" s="110">
        <v>0</v>
      </c>
      <c r="I23" s="110">
        <v>9</v>
      </c>
      <c r="J23" s="111">
        <f t="shared" si="0"/>
        <v>39</v>
      </c>
      <c r="K23" s="109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2</v>
      </c>
      <c r="S23" s="111">
        <f t="shared" si="1"/>
        <v>2</v>
      </c>
      <c r="T23" s="51"/>
      <c r="U23" s="109">
        <v>35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1">
        <f t="shared" si="2"/>
        <v>35</v>
      </c>
      <c r="AD23" s="109">
        <v>29</v>
      </c>
      <c r="AE23" s="110">
        <v>2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1">
        <f t="shared" si="3"/>
        <v>31</v>
      </c>
      <c r="AM23" s="51"/>
      <c r="AN23" s="109">
        <v>3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1">
        <f t="shared" si="4"/>
        <v>3</v>
      </c>
      <c r="AW23" s="109">
        <v>0</v>
      </c>
      <c r="AX23" s="110">
        <v>0</v>
      </c>
      <c r="AY23" s="110">
        <v>0</v>
      </c>
      <c r="AZ23" s="110">
        <v>0</v>
      </c>
      <c r="BA23" s="110">
        <v>0</v>
      </c>
      <c r="BB23" s="110">
        <v>0</v>
      </c>
      <c r="BC23" s="110">
        <v>0</v>
      </c>
      <c r="BD23" s="110">
        <v>1</v>
      </c>
      <c r="BE23" s="111">
        <f t="shared" si="5"/>
        <v>1</v>
      </c>
    </row>
    <row r="24" spans="1:57" ht="15.75" customHeight="1">
      <c r="A24" s="69" t="s">
        <v>41</v>
      </c>
      <c r="B24" s="62">
        <f t="shared" ref="B24:I24" si="20">SUM(B20:B23)</f>
        <v>101</v>
      </c>
      <c r="C24" s="108">
        <f t="shared" si="20"/>
        <v>16</v>
      </c>
      <c r="D24" s="108">
        <f t="shared" si="20"/>
        <v>3</v>
      </c>
      <c r="E24" s="108">
        <f t="shared" si="20"/>
        <v>0</v>
      </c>
      <c r="F24" s="108">
        <f t="shared" si="20"/>
        <v>0</v>
      </c>
      <c r="G24" s="108">
        <f t="shared" si="20"/>
        <v>0</v>
      </c>
      <c r="H24" s="108">
        <f t="shared" si="20"/>
        <v>2</v>
      </c>
      <c r="I24" s="108">
        <f t="shared" si="20"/>
        <v>35</v>
      </c>
      <c r="J24" s="69">
        <f t="shared" si="0"/>
        <v>157</v>
      </c>
      <c r="K24" s="62">
        <f t="shared" ref="K24:R24" si="21">SUM(K20:K23)</f>
        <v>0</v>
      </c>
      <c r="L24" s="108">
        <f t="shared" si="21"/>
        <v>0</v>
      </c>
      <c r="M24" s="108">
        <f t="shared" si="21"/>
        <v>0</v>
      </c>
      <c r="N24" s="108">
        <f t="shared" si="21"/>
        <v>0</v>
      </c>
      <c r="O24" s="108">
        <f t="shared" si="21"/>
        <v>0</v>
      </c>
      <c r="P24" s="108">
        <f t="shared" si="21"/>
        <v>0</v>
      </c>
      <c r="Q24" s="108">
        <f t="shared" si="21"/>
        <v>0</v>
      </c>
      <c r="R24" s="108">
        <f t="shared" si="21"/>
        <v>4</v>
      </c>
      <c r="S24" s="69">
        <f t="shared" si="1"/>
        <v>4</v>
      </c>
      <c r="T24" s="51"/>
      <c r="U24" s="62">
        <f t="shared" ref="U24:AB24" si="22">SUM(U20:U23)</f>
        <v>200</v>
      </c>
      <c r="V24" s="108">
        <f t="shared" si="22"/>
        <v>1</v>
      </c>
      <c r="W24" s="108">
        <f t="shared" si="22"/>
        <v>0</v>
      </c>
      <c r="X24" s="108">
        <f t="shared" si="22"/>
        <v>0</v>
      </c>
      <c r="Y24" s="108">
        <f t="shared" si="22"/>
        <v>0</v>
      </c>
      <c r="Z24" s="108">
        <f t="shared" si="22"/>
        <v>0</v>
      </c>
      <c r="AA24" s="108">
        <f t="shared" si="22"/>
        <v>0</v>
      </c>
      <c r="AB24" s="108">
        <f t="shared" si="22"/>
        <v>0</v>
      </c>
      <c r="AC24" s="69">
        <f t="shared" si="2"/>
        <v>201</v>
      </c>
      <c r="AD24" s="62">
        <f t="shared" ref="AD24:AK24" si="23">SUM(AD20:AD23)</f>
        <v>92</v>
      </c>
      <c r="AE24" s="108">
        <f t="shared" si="23"/>
        <v>19</v>
      </c>
      <c r="AF24" s="108">
        <f t="shared" si="23"/>
        <v>2</v>
      </c>
      <c r="AG24" s="108">
        <f t="shared" si="23"/>
        <v>0</v>
      </c>
      <c r="AH24" s="108">
        <f t="shared" si="23"/>
        <v>0</v>
      </c>
      <c r="AI24" s="108">
        <f t="shared" si="23"/>
        <v>0</v>
      </c>
      <c r="AJ24" s="108">
        <f t="shared" si="23"/>
        <v>0</v>
      </c>
      <c r="AK24" s="108">
        <f t="shared" si="23"/>
        <v>0</v>
      </c>
      <c r="AL24" s="69">
        <f t="shared" si="3"/>
        <v>113</v>
      </c>
      <c r="AM24" s="51"/>
      <c r="AN24" s="62">
        <f t="shared" ref="AN24:AU24" si="24">SUM(AN20:AN23)</f>
        <v>24</v>
      </c>
      <c r="AO24" s="108">
        <f t="shared" si="24"/>
        <v>0</v>
      </c>
      <c r="AP24" s="108">
        <f t="shared" si="24"/>
        <v>0</v>
      </c>
      <c r="AQ24" s="108">
        <f t="shared" si="24"/>
        <v>0</v>
      </c>
      <c r="AR24" s="108">
        <f t="shared" si="24"/>
        <v>0</v>
      </c>
      <c r="AS24" s="108">
        <f t="shared" si="24"/>
        <v>0</v>
      </c>
      <c r="AT24" s="108">
        <f t="shared" si="24"/>
        <v>0</v>
      </c>
      <c r="AU24" s="108">
        <f t="shared" si="24"/>
        <v>0</v>
      </c>
      <c r="AV24" s="69">
        <f t="shared" si="4"/>
        <v>24</v>
      </c>
      <c r="AW24" s="62">
        <f t="shared" ref="AW24:BD24" si="25">SUM(AW20:AW23)</f>
        <v>0</v>
      </c>
      <c r="AX24" s="108">
        <f t="shared" si="25"/>
        <v>0</v>
      </c>
      <c r="AY24" s="108">
        <f t="shared" si="25"/>
        <v>0</v>
      </c>
      <c r="AZ24" s="108">
        <f t="shared" si="25"/>
        <v>0</v>
      </c>
      <c r="BA24" s="108">
        <f t="shared" si="25"/>
        <v>0</v>
      </c>
      <c r="BB24" s="108">
        <f t="shared" si="25"/>
        <v>0</v>
      </c>
      <c r="BC24" s="108">
        <f t="shared" si="25"/>
        <v>0</v>
      </c>
      <c r="BD24" s="108">
        <f t="shared" si="25"/>
        <v>14</v>
      </c>
      <c r="BE24" s="69">
        <f t="shared" si="5"/>
        <v>14</v>
      </c>
    </row>
    <row r="25" spans="1:57" ht="15.75" customHeight="1">
      <c r="A25" s="58">
        <f>A23+"00:15"</f>
        <v>0.33333333333333381</v>
      </c>
      <c r="B25" s="102">
        <v>24</v>
      </c>
      <c r="C25" s="103">
        <v>4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13</v>
      </c>
      <c r="J25" s="104">
        <f t="shared" si="0"/>
        <v>41</v>
      </c>
      <c r="K25" s="102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2</v>
      </c>
      <c r="S25" s="104">
        <f t="shared" si="1"/>
        <v>2</v>
      </c>
      <c r="T25" s="51"/>
      <c r="U25" s="102">
        <v>43</v>
      </c>
      <c r="V25" s="103">
        <v>1</v>
      </c>
      <c r="W25" s="103">
        <v>2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4">
        <f t="shared" si="2"/>
        <v>46</v>
      </c>
      <c r="AD25" s="102">
        <v>20</v>
      </c>
      <c r="AE25" s="103">
        <v>7</v>
      </c>
      <c r="AF25" s="103">
        <v>1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4">
        <f t="shared" si="3"/>
        <v>28</v>
      </c>
      <c r="AM25" s="51"/>
      <c r="AN25" s="102">
        <v>8</v>
      </c>
      <c r="AO25" s="103">
        <v>0</v>
      </c>
      <c r="AP25" s="103">
        <v>0</v>
      </c>
      <c r="AQ25" s="103">
        <v>0</v>
      </c>
      <c r="AR25" s="103">
        <v>0</v>
      </c>
      <c r="AS25" s="103">
        <v>0</v>
      </c>
      <c r="AT25" s="103">
        <v>0</v>
      </c>
      <c r="AU25" s="103">
        <v>0</v>
      </c>
      <c r="AV25" s="104">
        <f t="shared" si="4"/>
        <v>8</v>
      </c>
      <c r="AW25" s="102">
        <v>0</v>
      </c>
      <c r="AX25" s="103">
        <v>0</v>
      </c>
      <c r="AY25" s="103">
        <v>0</v>
      </c>
      <c r="AZ25" s="103">
        <v>0</v>
      </c>
      <c r="BA25" s="103">
        <v>0</v>
      </c>
      <c r="BB25" s="103">
        <v>0</v>
      </c>
      <c r="BC25" s="103">
        <v>0</v>
      </c>
      <c r="BD25" s="103">
        <v>5</v>
      </c>
      <c r="BE25" s="104">
        <f t="shared" si="5"/>
        <v>5</v>
      </c>
    </row>
    <row r="26" spans="1:57" ht="15.75" customHeight="1">
      <c r="A26" s="58">
        <f t="shared" ref="A26:A28" si="26">A25+"00:15"</f>
        <v>0.3437500000000005</v>
      </c>
      <c r="B26" s="105">
        <v>13</v>
      </c>
      <c r="C26" s="106">
        <v>1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9</v>
      </c>
      <c r="J26" s="107">
        <f t="shared" si="0"/>
        <v>23</v>
      </c>
      <c r="K26" s="105">
        <v>0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2</v>
      </c>
      <c r="S26" s="107">
        <f t="shared" si="1"/>
        <v>2</v>
      </c>
      <c r="T26" s="51"/>
      <c r="U26" s="105">
        <v>12</v>
      </c>
      <c r="V26" s="106">
        <v>0</v>
      </c>
      <c r="W26" s="106">
        <v>0</v>
      </c>
      <c r="X26" s="106">
        <v>0</v>
      </c>
      <c r="Y26" s="106">
        <v>0</v>
      </c>
      <c r="Z26" s="106">
        <v>0</v>
      </c>
      <c r="AA26" s="106">
        <v>0</v>
      </c>
      <c r="AB26" s="106">
        <v>0</v>
      </c>
      <c r="AC26" s="107">
        <f t="shared" si="2"/>
        <v>12</v>
      </c>
      <c r="AD26" s="105">
        <v>12</v>
      </c>
      <c r="AE26" s="106">
        <v>2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6">
        <v>0</v>
      </c>
      <c r="AL26" s="107">
        <f t="shared" si="3"/>
        <v>14</v>
      </c>
      <c r="AM26" s="51"/>
      <c r="AN26" s="105">
        <v>2</v>
      </c>
      <c r="AO26" s="106">
        <v>0</v>
      </c>
      <c r="AP26" s="106">
        <v>0</v>
      </c>
      <c r="AQ26" s="106">
        <v>0</v>
      </c>
      <c r="AR26" s="106">
        <v>0</v>
      </c>
      <c r="AS26" s="106">
        <v>0</v>
      </c>
      <c r="AT26" s="106">
        <v>0</v>
      </c>
      <c r="AU26" s="106">
        <v>0</v>
      </c>
      <c r="AV26" s="107">
        <f t="shared" si="4"/>
        <v>2</v>
      </c>
      <c r="AW26" s="105">
        <v>0</v>
      </c>
      <c r="AX26" s="106">
        <v>0</v>
      </c>
      <c r="AY26" s="106">
        <v>0</v>
      </c>
      <c r="AZ26" s="106">
        <v>0</v>
      </c>
      <c r="BA26" s="106">
        <v>0</v>
      </c>
      <c r="BB26" s="106">
        <v>0</v>
      </c>
      <c r="BC26" s="106">
        <v>0</v>
      </c>
      <c r="BD26" s="106">
        <v>3</v>
      </c>
      <c r="BE26" s="107">
        <f t="shared" si="5"/>
        <v>3</v>
      </c>
    </row>
    <row r="27" spans="1:57" ht="15.75" customHeight="1">
      <c r="A27" s="58">
        <f t="shared" si="26"/>
        <v>0.35416666666666718</v>
      </c>
      <c r="B27" s="105">
        <v>12</v>
      </c>
      <c r="C27" s="106">
        <v>3</v>
      </c>
      <c r="D27" s="106">
        <v>1</v>
      </c>
      <c r="E27" s="106">
        <v>1</v>
      </c>
      <c r="F27" s="106">
        <v>0</v>
      </c>
      <c r="G27" s="106">
        <v>0</v>
      </c>
      <c r="H27" s="106">
        <v>0</v>
      </c>
      <c r="I27" s="106">
        <v>7</v>
      </c>
      <c r="J27" s="107">
        <f t="shared" si="0"/>
        <v>24</v>
      </c>
      <c r="K27" s="105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3</v>
      </c>
      <c r="S27" s="107">
        <f t="shared" si="1"/>
        <v>3</v>
      </c>
      <c r="T27" s="51"/>
      <c r="U27" s="105">
        <v>13</v>
      </c>
      <c r="V27" s="106">
        <v>0</v>
      </c>
      <c r="W27" s="106">
        <v>1</v>
      </c>
      <c r="X27" s="106">
        <v>0</v>
      </c>
      <c r="Y27" s="106">
        <v>0</v>
      </c>
      <c r="Z27" s="106">
        <v>0</v>
      </c>
      <c r="AA27" s="106">
        <v>0</v>
      </c>
      <c r="AB27" s="106">
        <v>0</v>
      </c>
      <c r="AC27" s="107">
        <f t="shared" si="2"/>
        <v>14</v>
      </c>
      <c r="AD27" s="105">
        <v>13</v>
      </c>
      <c r="AE27" s="106">
        <v>5</v>
      </c>
      <c r="AF27" s="106">
        <v>1</v>
      </c>
      <c r="AG27" s="106">
        <v>1</v>
      </c>
      <c r="AH27" s="106">
        <v>0</v>
      </c>
      <c r="AI27" s="106">
        <v>0</v>
      </c>
      <c r="AJ27" s="106">
        <v>0</v>
      </c>
      <c r="AK27" s="106">
        <v>0</v>
      </c>
      <c r="AL27" s="107">
        <f t="shared" si="3"/>
        <v>20</v>
      </c>
      <c r="AM27" s="51"/>
      <c r="AN27" s="105">
        <v>5</v>
      </c>
      <c r="AO27" s="106">
        <v>0</v>
      </c>
      <c r="AP27" s="106">
        <v>0</v>
      </c>
      <c r="AQ27" s="106">
        <v>0</v>
      </c>
      <c r="AR27" s="106">
        <v>0</v>
      </c>
      <c r="AS27" s="106">
        <v>0</v>
      </c>
      <c r="AT27" s="106">
        <v>0</v>
      </c>
      <c r="AU27" s="106">
        <v>0</v>
      </c>
      <c r="AV27" s="107">
        <f t="shared" si="4"/>
        <v>5</v>
      </c>
      <c r="AW27" s="105">
        <v>0</v>
      </c>
      <c r="AX27" s="106">
        <v>0</v>
      </c>
      <c r="AY27" s="106">
        <v>0</v>
      </c>
      <c r="AZ27" s="106">
        <v>0</v>
      </c>
      <c r="BA27" s="106">
        <v>0</v>
      </c>
      <c r="BB27" s="106">
        <v>0</v>
      </c>
      <c r="BC27" s="106">
        <v>0</v>
      </c>
      <c r="BD27" s="106">
        <v>1</v>
      </c>
      <c r="BE27" s="107">
        <f t="shared" si="5"/>
        <v>1</v>
      </c>
    </row>
    <row r="28" spans="1:57" ht="15.75" customHeight="1">
      <c r="A28" s="58">
        <f t="shared" si="26"/>
        <v>0.36458333333333387</v>
      </c>
      <c r="B28" s="109">
        <v>11</v>
      </c>
      <c r="C28" s="110">
        <v>5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3</v>
      </c>
      <c r="J28" s="111">
        <f t="shared" si="0"/>
        <v>19</v>
      </c>
      <c r="K28" s="109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1">
        <f t="shared" si="1"/>
        <v>0</v>
      </c>
      <c r="T28" s="51"/>
      <c r="U28" s="109">
        <v>10</v>
      </c>
      <c r="V28" s="110">
        <v>0</v>
      </c>
      <c r="W28" s="110">
        <v>0</v>
      </c>
      <c r="X28" s="110">
        <v>1</v>
      </c>
      <c r="Y28" s="110">
        <v>0</v>
      </c>
      <c r="Z28" s="110">
        <v>0</v>
      </c>
      <c r="AA28" s="110">
        <v>0</v>
      </c>
      <c r="AB28" s="110">
        <v>0</v>
      </c>
      <c r="AC28" s="111">
        <f t="shared" si="2"/>
        <v>11</v>
      </c>
      <c r="AD28" s="109">
        <v>10</v>
      </c>
      <c r="AE28" s="110">
        <v>2</v>
      </c>
      <c r="AF28" s="110">
        <v>1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1">
        <f t="shared" si="3"/>
        <v>13</v>
      </c>
      <c r="AM28" s="51"/>
      <c r="AN28" s="109">
        <v>1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1">
        <f t="shared" si="4"/>
        <v>1</v>
      </c>
      <c r="AW28" s="109">
        <v>0</v>
      </c>
      <c r="AX28" s="110">
        <v>0</v>
      </c>
      <c r="AY28" s="110">
        <v>0</v>
      </c>
      <c r="AZ28" s="110">
        <v>0</v>
      </c>
      <c r="BA28" s="110">
        <v>0</v>
      </c>
      <c r="BB28" s="110">
        <v>0</v>
      </c>
      <c r="BC28" s="110">
        <v>0</v>
      </c>
      <c r="BD28" s="110">
        <v>0</v>
      </c>
      <c r="BE28" s="111">
        <f t="shared" si="5"/>
        <v>0</v>
      </c>
    </row>
    <row r="29" spans="1:57" ht="15.75" customHeight="1">
      <c r="A29" s="69" t="s">
        <v>41</v>
      </c>
      <c r="B29" s="62">
        <f t="shared" ref="B29:I29" si="27">SUM(B25:B28)</f>
        <v>60</v>
      </c>
      <c r="C29" s="108">
        <f t="shared" si="27"/>
        <v>13</v>
      </c>
      <c r="D29" s="108">
        <f t="shared" si="27"/>
        <v>1</v>
      </c>
      <c r="E29" s="108">
        <f t="shared" si="27"/>
        <v>1</v>
      </c>
      <c r="F29" s="108">
        <f t="shared" si="27"/>
        <v>0</v>
      </c>
      <c r="G29" s="108">
        <f t="shared" si="27"/>
        <v>0</v>
      </c>
      <c r="H29" s="108">
        <f t="shared" si="27"/>
        <v>0</v>
      </c>
      <c r="I29" s="108">
        <f t="shared" si="27"/>
        <v>32</v>
      </c>
      <c r="J29" s="69">
        <f t="shared" si="0"/>
        <v>107</v>
      </c>
      <c r="K29" s="62">
        <f t="shared" ref="K29:R29" si="28">SUM(K25:K28)</f>
        <v>0</v>
      </c>
      <c r="L29" s="108">
        <f t="shared" si="28"/>
        <v>0</v>
      </c>
      <c r="M29" s="108">
        <f t="shared" si="28"/>
        <v>0</v>
      </c>
      <c r="N29" s="108">
        <f t="shared" si="28"/>
        <v>0</v>
      </c>
      <c r="O29" s="108">
        <f t="shared" si="28"/>
        <v>0</v>
      </c>
      <c r="P29" s="108">
        <f t="shared" si="28"/>
        <v>0</v>
      </c>
      <c r="Q29" s="108">
        <f t="shared" si="28"/>
        <v>0</v>
      </c>
      <c r="R29" s="108">
        <f t="shared" si="28"/>
        <v>7</v>
      </c>
      <c r="S29" s="69">
        <f t="shared" si="1"/>
        <v>7</v>
      </c>
      <c r="T29" s="51"/>
      <c r="U29" s="62">
        <f t="shared" ref="U29:AB29" si="29">SUM(U25:U28)</f>
        <v>78</v>
      </c>
      <c r="V29" s="108">
        <f t="shared" si="29"/>
        <v>1</v>
      </c>
      <c r="W29" s="108">
        <f t="shared" si="29"/>
        <v>3</v>
      </c>
      <c r="X29" s="108">
        <f t="shared" si="29"/>
        <v>1</v>
      </c>
      <c r="Y29" s="108">
        <f t="shared" si="29"/>
        <v>0</v>
      </c>
      <c r="Z29" s="108">
        <f t="shared" si="29"/>
        <v>0</v>
      </c>
      <c r="AA29" s="108">
        <f t="shared" si="29"/>
        <v>0</v>
      </c>
      <c r="AB29" s="108">
        <f t="shared" si="29"/>
        <v>0</v>
      </c>
      <c r="AC29" s="69">
        <f t="shared" si="2"/>
        <v>83</v>
      </c>
      <c r="AD29" s="62">
        <f t="shared" ref="AD29:AK29" si="30">SUM(AD25:AD28)</f>
        <v>55</v>
      </c>
      <c r="AE29" s="108">
        <f t="shared" si="30"/>
        <v>16</v>
      </c>
      <c r="AF29" s="108">
        <f t="shared" si="30"/>
        <v>3</v>
      </c>
      <c r="AG29" s="108">
        <f t="shared" si="30"/>
        <v>1</v>
      </c>
      <c r="AH29" s="108">
        <f t="shared" si="30"/>
        <v>0</v>
      </c>
      <c r="AI29" s="108">
        <f t="shared" si="30"/>
        <v>0</v>
      </c>
      <c r="AJ29" s="108">
        <f t="shared" si="30"/>
        <v>0</v>
      </c>
      <c r="AK29" s="108">
        <f t="shared" si="30"/>
        <v>0</v>
      </c>
      <c r="AL29" s="69">
        <f t="shared" si="3"/>
        <v>75</v>
      </c>
      <c r="AM29" s="51"/>
      <c r="AN29" s="62">
        <f t="shared" ref="AN29:AU29" si="31">SUM(AN25:AN28)</f>
        <v>16</v>
      </c>
      <c r="AO29" s="108">
        <f t="shared" si="31"/>
        <v>0</v>
      </c>
      <c r="AP29" s="108">
        <f t="shared" si="31"/>
        <v>0</v>
      </c>
      <c r="AQ29" s="108">
        <f t="shared" si="31"/>
        <v>0</v>
      </c>
      <c r="AR29" s="108">
        <f t="shared" si="31"/>
        <v>0</v>
      </c>
      <c r="AS29" s="108">
        <f t="shared" si="31"/>
        <v>0</v>
      </c>
      <c r="AT29" s="108">
        <f t="shared" si="31"/>
        <v>0</v>
      </c>
      <c r="AU29" s="108">
        <f t="shared" si="31"/>
        <v>0</v>
      </c>
      <c r="AV29" s="69">
        <f t="shared" si="4"/>
        <v>16</v>
      </c>
      <c r="AW29" s="62">
        <f t="shared" ref="AW29:BD29" si="32">SUM(AW25:AW28)</f>
        <v>0</v>
      </c>
      <c r="AX29" s="108">
        <f t="shared" si="32"/>
        <v>0</v>
      </c>
      <c r="AY29" s="108">
        <f t="shared" si="32"/>
        <v>0</v>
      </c>
      <c r="AZ29" s="108">
        <f t="shared" si="32"/>
        <v>0</v>
      </c>
      <c r="BA29" s="108">
        <f t="shared" si="32"/>
        <v>0</v>
      </c>
      <c r="BB29" s="108">
        <f t="shared" si="32"/>
        <v>0</v>
      </c>
      <c r="BC29" s="108">
        <f t="shared" si="32"/>
        <v>0</v>
      </c>
      <c r="BD29" s="108">
        <f t="shared" si="32"/>
        <v>9</v>
      </c>
      <c r="BE29" s="69">
        <f t="shared" si="5"/>
        <v>9</v>
      </c>
    </row>
    <row r="30" spans="1:57" ht="15.75" customHeight="1">
      <c r="A30" s="58">
        <f>A28+"00:15"</f>
        <v>0.37500000000000056</v>
      </c>
      <c r="B30" s="102">
        <v>20</v>
      </c>
      <c r="C30" s="103">
        <v>1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5</v>
      </c>
      <c r="J30" s="104">
        <f t="shared" si="0"/>
        <v>26</v>
      </c>
      <c r="K30" s="102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4</v>
      </c>
      <c r="S30" s="104">
        <f t="shared" si="1"/>
        <v>4</v>
      </c>
      <c r="T30" s="51"/>
      <c r="U30" s="102">
        <v>15</v>
      </c>
      <c r="V30" s="103">
        <v>0</v>
      </c>
      <c r="W30" s="103">
        <v>2</v>
      </c>
      <c r="X30" s="103">
        <v>0</v>
      </c>
      <c r="Y30" s="103">
        <v>0</v>
      </c>
      <c r="Z30" s="103">
        <v>0</v>
      </c>
      <c r="AA30" s="103">
        <v>0</v>
      </c>
      <c r="AB30" s="103">
        <v>0</v>
      </c>
      <c r="AC30" s="104">
        <f t="shared" si="2"/>
        <v>17</v>
      </c>
      <c r="AD30" s="102">
        <v>16</v>
      </c>
      <c r="AE30" s="103">
        <v>2</v>
      </c>
      <c r="AF30" s="103">
        <v>0</v>
      </c>
      <c r="AG30" s="103">
        <v>0</v>
      </c>
      <c r="AH30" s="103">
        <v>0</v>
      </c>
      <c r="AI30" s="103">
        <v>0</v>
      </c>
      <c r="AJ30" s="103">
        <v>0</v>
      </c>
      <c r="AK30" s="103">
        <v>0</v>
      </c>
      <c r="AL30" s="104">
        <f t="shared" si="3"/>
        <v>18</v>
      </c>
      <c r="AM30" s="51"/>
      <c r="AN30" s="102">
        <v>0</v>
      </c>
      <c r="AO30" s="103">
        <v>0</v>
      </c>
      <c r="AP30" s="103">
        <v>0</v>
      </c>
      <c r="AQ30" s="103">
        <v>0</v>
      </c>
      <c r="AR30" s="103">
        <v>0</v>
      </c>
      <c r="AS30" s="103">
        <v>0</v>
      </c>
      <c r="AT30" s="103">
        <v>0</v>
      </c>
      <c r="AU30" s="103">
        <v>0</v>
      </c>
      <c r="AV30" s="104">
        <f t="shared" si="4"/>
        <v>0</v>
      </c>
      <c r="AW30" s="102">
        <v>0</v>
      </c>
      <c r="AX30" s="103">
        <v>0</v>
      </c>
      <c r="AY30" s="103">
        <v>0</v>
      </c>
      <c r="AZ30" s="103">
        <v>0</v>
      </c>
      <c r="BA30" s="103">
        <v>0</v>
      </c>
      <c r="BB30" s="103">
        <v>0</v>
      </c>
      <c r="BC30" s="103">
        <v>0</v>
      </c>
      <c r="BD30" s="103">
        <v>0</v>
      </c>
      <c r="BE30" s="104">
        <f t="shared" si="5"/>
        <v>0</v>
      </c>
    </row>
    <row r="31" spans="1:57" ht="15.75" customHeight="1">
      <c r="A31" s="58">
        <f t="shared" ref="A31:A33" si="33">A30+"00:15"</f>
        <v>0.38541666666666724</v>
      </c>
      <c r="B31" s="105">
        <v>11</v>
      </c>
      <c r="C31" s="106">
        <v>6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8</v>
      </c>
      <c r="J31" s="107">
        <f t="shared" si="0"/>
        <v>25</v>
      </c>
      <c r="K31" s="105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2</v>
      </c>
      <c r="S31" s="107">
        <f t="shared" si="1"/>
        <v>2</v>
      </c>
      <c r="T31" s="51"/>
      <c r="U31" s="105">
        <v>10</v>
      </c>
      <c r="V31" s="106">
        <v>0</v>
      </c>
      <c r="W31" s="106">
        <v>0</v>
      </c>
      <c r="X31" s="106">
        <v>0</v>
      </c>
      <c r="Y31" s="106">
        <v>0</v>
      </c>
      <c r="Z31" s="106">
        <v>0</v>
      </c>
      <c r="AA31" s="106">
        <v>0</v>
      </c>
      <c r="AB31" s="106">
        <v>0</v>
      </c>
      <c r="AC31" s="107">
        <f t="shared" si="2"/>
        <v>10</v>
      </c>
      <c r="AD31" s="105">
        <v>14</v>
      </c>
      <c r="AE31" s="106">
        <v>8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2</v>
      </c>
      <c r="AL31" s="107">
        <f t="shared" si="3"/>
        <v>24</v>
      </c>
      <c r="AM31" s="51"/>
      <c r="AN31" s="105">
        <v>0</v>
      </c>
      <c r="AO31" s="106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7">
        <f t="shared" si="4"/>
        <v>0</v>
      </c>
      <c r="AW31" s="105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106">
        <v>0</v>
      </c>
      <c r="BD31" s="106">
        <v>0</v>
      </c>
      <c r="BE31" s="107">
        <f t="shared" si="5"/>
        <v>0</v>
      </c>
    </row>
    <row r="32" spans="1:57" ht="15.75" customHeight="1">
      <c r="A32" s="58">
        <f t="shared" si="33"/>
        <v>0.39583333333333393</v>
      </c>
      <c r="B32" s="105">
        <v>6</v>
      </c>
      <c r="C32" s="106">
        <v>3</v>
      </c>
      <c r="D32" s="106">
        <v>0</v>
      </c>
      <c r="E32" s="106">
        <v>0</v>
      </c>
      <c r="F32" s="106">
        <v>0</v>
      </c>
      <c r="G32" s="106">
        <v>0</v>
      </c>
      <c r="H32" s="106">
        <v>1</v>
      </c>
      <c r="I32" s="106">
        <v>2</v>
      </c>
      <c r="J32" s="107">
        <f t="shared" si="0"/>
        <v>12</v>
      </c>
      <c r="K32" s="105">
        <v>0</v>
      </c>
      <c r="L32" s="106">
        <v>0</v>
      </c>
      <c r="M32" s="106">
        <v>0</v>
      </c>
      <c r="N32" s="106">
        <v>0</v>
      </c>
      <c r="O32" s="106">
        <v>0</v>
      </c>
      <c r="P32" s="106">
        <v>0</v>
      </c>
      <c r="Q32" s="106">
        <v>0</v>
      </c>
      <c r="R32" s="106">
        <v>3</v>
      </c>
      <c r="S32" s="107">
        <f t="shared" si="1"/>
        <v>3</v>
      </c>
      <c r="T32" s="51"/>
      <c r="U32" s="105">
        <v>10</v>
      </c>
      <c r="V32" s="106">
        <v>1</v>
      </c>
      <c r="W32" s="106">
        <v>1</v>
      </c>
      <c r="X32" s="106">
        <v>0</v>
      </c>
      <c r="Y32" s="106">
        <v>0</v>
      </c>
      <c r="Z32" s="106">
        <v>0</v>
      </c>
      <c r="AA32" s="106">
        <v>0</v>
      </c>
      <c r="AB32" s="106">
        <v>0</v>
      </c>
      <c r="AC32" s="107">
        <f t="shared" si="2"/>
        <v>12</v>
      </c>
      <c r="AD32" s="105">
        <v>3</v>
      </c>
      <c r="AE32" s="106">
        <v>3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6">
        <v>0</v>
      </c>
      <c r="AL32" s="107">
        <f t="shared" si="3"/>
        <v>6</v>
      </c>
      <c r="AM32" s="51"/>
      <c r="AN32" s="105">
        <v>0</v>
      </c>
      <c r="AO32" s="106">
        <v>0</v>
      </c>
      <c r="AP32" s="106">
        <v>0</v>
      </c>
      <c r="AQ32" s="106">
        <v>0</v>
      </c>
      <c r="AR32" s="106">
        <v>0</v>
      </c>
      <c r="AS32" s="106">
        <v>0</v>
      </c>
      <c r="AT32" s="106">
        <v>0</v>
      </c>
      <c r="AU32" s="106">
        <v>0</v>
      </c>
      <c r="AV32" s="107">
        <f t="shared" si="4"/>
        <v>0</v>
      </c>
      <c r="AW32" s="105">
        <v>0</v>
      </c>
      <c r="AX32" s="106">
        <v>0</v>
      </c>
      <c r="AY32" s="106">
        <v>0</v>
      </c>
      <c r="AZ32" s="106">
        <v>0</v>
      </c>
      <c r="BA32" s="106">
        <v>0</v>
      </c>
      <c r="BB32" s="106">
        <v>0</v>
      </c>
      <c r="BC32" s="106">
        <v>0</v>
      </c>
      <c r="BD32" s="106">
        <v>0</v>
      </c>
      <c r="BE32" s="107">
        <f t="shared" si="5"/>
        <v>0</v>
      </c>
    </row>
    <row r="33" spans="1:57" ht="15.75" customHeight="1">
      <c r="A33" s="58">
        <f t="shared" si="33"/>
        <v>0.40625000000000061</v>
      </c>
      <c r="B33" s="109">
        <v>12</v>
      </c>
      <c r="C33" s="110">
        <v>4</v>
      </c>
      <c r="D33" s="110">
        <v>1</v>
      </c>
      <c r="E33" s="110">
        <v>0</v>
      </c>
      <c r="F33" s="110">
        <v>0</v>
      </c>
      <c r="G33" s="110">
        <v>0</v>
      </c>
      <c r="H33" s="110">
        <v>0</v>
      </c>
      <c r="I33" s="110">
        <v>8</v>
      </c>
      <c r="J33" s="111">
        <f t="shared" si="0"/>
        <v>25</v>
      </c>
      <c r="K33" s="109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2</v>
      </c>
      <c r="S33" s="111">
        <f t="shared" si="1"/>
        <v>2</v>
      </c>
      <c r="T33" s="51"/>
      <c r="U33" s="109">
        <v>5</v>
      </c>
      <c r="V33" s="110">
        <v>0</v>
      </c>
      <c r="W33" s="110">
        <v>0</v>
      </c>
      <c r="X33" s="110">
        <v>0</v>
      </c>
      <c r="Y33" s="110">
        <v>0</v>
      </c>
      <c r="Z33" s="110">
        <v>0</v>
      </c>
      <c r="AA33" s="110">
        <v>0</v>
      </c>
      <c r="AB33" s="110">
        <v>0</v>
      </c>
      <c r="AC33" s="111">
        <f t="shared" si="2"/>
        <v>5</v>
      </c>
      <c r="AD33" s="109">
        <v>10</v>
      </c>
      <c r="AE33" s="110">
        <v>5</v>
      </c>
      <c r="AF33" s="110">
        <v>2</v>
      </c>
      <c r="AG33" s="110">
        <v>0</v>
      </c>
      <c r="AH33" s="110">
        <v>0</v>
      </c>
      <c r="AI33" s="110">
        <v>0</v>
      </c>
      <c r="AJ33" s="110">
        <v>0</v>
      </c>
      <c r="AK33" s="110">
        <v>1</v>
      </c>
      <c r="AL33" s="111">
        <f t="shared" si="3"/>
        <v>18</v>
      </c>
      <c r="AM33" s="51"/>
      <c r="AN33" s="109">
        <v>1</v>
      </c>
      <c r="AO33" s="110">
        <v>0</v>
      </c>
      <c r="AP33" s="110">
        <v>0</v>
      </c>
      <c r="AQ33" s="110">
        <v>0</v>
      </c>
      <c r="AR33" s="110">
        <v>0</v>
      </c>
      <c r="AS33" s="110">
        <v>0</v>
      </c>
      <c r="AT33" s="110">
        <v>0</v>
      </c>
      <c r="AU33" s="110">
        <v>0</v>
      </c>
      <c r="AV33" s="111">
        <f t="shared" si="4"/>
        <v>1</v>
      </c>
      <c r="AW33" s="109">
        <v>1</v>
      </c>
      <c r="AX33" s="110">
        <v>0</v>
      </c>
      <c r="AY33" s="110">
        <v>0</v>
      </c>
      <c r="AZ33" s="110">
        <v>0</v>
      </c>
      <c r="BA33" s="110">
        <v>0</v>
      </c>
      <c r="BB33" s="110">
        <v>0</v>
      </c>
      <c r="BC33" s="110">
        <v>0</v>
      </c>
      <c r="BD33" s="110">
        <v>0</v>
      </c>
      <c r="BE33" s="111">
        <f t="shared" si="5"/>
        <v>1</v>
      </c>
    </row>
    <row r="34" spans="1:57" ht="15.75" customHeight="1">
      <c r="A34" s="69" t="s">
        <v>41</v>
      </c>
      <c r="B34" s="62">
        <f t="shared" ref="B34:I34" si="34">SUM(B30:B33)</f>
        <v>49</v>
      </c>
      <c r="C34" s="108">
        <f t="shared" si="34"/>
        <v>14</v>
      </c>
      <c r="D34" s="108">
        <f t="shared" si="34"/>
        <v>1</v>
      </c>
      <c r="E34" s="108">
        <f t="shared" si="34"/>
        <v>0</v>
      </c>
      <c r="F34" s="108">
        <f t="shared" si="34"/>
        <v>0</v>
      </c>
      <c r="G34" s="108">
        <f t="shared" si="34"/>
        <v>0</v>
      </c>
      <c r="H34" s="108">
        <f t="shared" si="34"/>
        <v>1</v>
      </c>
      <c r="I34" s="108">
        <f t="shared" si="34"/>
        <v>23</v>
      </c>
      <c r="J34" s="69">
        <f t="shared" si="0"/>
        <v>88</v>
      </c>
      <c r="K34" s="62">
        <f t="shared" ref="K34:R34" si="35">SUM(K30:K33)</f>
        <v>0</v>
      </c>
      <c r="L34" s="108">
        <f t="shared" si="35"/>
        <v>0</v>
      </c>
      <c r="M34" s="108">
        <f t="shared" si="35"/>
        <v>0</v>
      </c>
      <c r="N34" s="108">
        <f t="shared" si="35"/>
        <v>0</v>
      </c>
      <c r="O34" s="108">
        <f t="shared" si="35"/>
        <v>0</v>
      </c>
      <c r="P34" s="108">
        <f t="shared" si="35"/>
        <v>0</v>
      </c>
      <c r="Q34" s="108">
        <f t="shared" si="35"/>
        <v>0</v>
      </c>
      <c r="R34" s="108">
        <f t="shared" si="35"/>
        <v>11</v>
      </c>
      <c r="S34" s="69">
        <f t="shared" si="1"/>
        <v>11</v>
      </c>
      <c r="T34" s="51"/>
      <c r="U34" s="62">
        <f t="shared" ref="U34:AB34" si="36">SUM(U30:U33)</f>
        <v>40</v>
      </c>
      <c r="V34" s="108">
        <f t="shared" si="36"/>
        <v>1</v>
      </c>
      <c r="W34" s="108">
        <f t="shared" si="36"/>
        <v>3</v>
      </c>
      <c r="X34" s="108">
        <f t="shared" si="36"/>
        <v>0</v>
      </c>
      <c r="Y34" s="108">
        <f t="shared" si="36"/>
        <v>0</v>
      </c>
      <c r="Z34" s="108">
        <f t="shared" si="36"/>
        <v>0</v>
      </c>
      <c r="AA34" s="108">
        <f t="shared" si="36"/>
        <v>0</v>
      </c>
      <c r="AB34" s="108">
        <f t="shared" si="36"/>
        <v>0</v>
      </c>
      <c r="AC34" s="69">
        <f t="shared" si="2"/>
        <v>44</v>
      </c>
      <c r="AD34" s="62">
        <f t="shared" ref="AD34:AK34" si="37">SUM(AD30:AD33)</f>
        <v>43</v>
      </c>
      <c r="AE34" s="108">
        <f t="shared" si="37"/>
        <v>18</v>
      </c>
      <c r="AF34" s="108">
        <f t="shared" si="37"/>
        <v>2</v>
      </c>
      <c r="AG34" s="108">
        <f t="shared" si="37"/>
        <v>0</v>
      </c>
      <c r="AH34" s="108">
        <f t="shared" si="37"/>
        <v>0</v>
      </c>
      <c r="AI34" s="108">
        <f t="shared" si="37"/>
        <v>0</v>
      </c>
      <c r="AJ34" s="108">
        <f t="shared" si="37"/>
        <v>0</v>
      </c>
      <c r="AK34" s="108">
        <f t="shared" si="37"/>
        <v>3</v>
      </c>
      <c r="AL34" s="69">
        <f t="shared" si="3"/>
        <v>66</v>
      </c>
      <c r="AM34" s="51"/>
      <c r="AN34" s="62">
        <f t="shared" ref="AN34:AU34" si="38">SUM(AN30:AN33)</f>
        <v>1</v>
      </c>
      <c r="AO34" s="108">
        <f t="shared" si="38"/>
        <v>0</v>
      </c>
      <c r="AP34" s="108">
        <f t="shared" si="38"/>
        <v>0</v>
      </c>
      <c r="AQ34" s="108">
        <f t="shared" si="38"/>
        <v>0</v>
      </c>
      <c r="AR34" s="108">
        <f t="shared" si="38"/>
        <v>0</v>
      </c>
      <c r="AS34" s="108">
        <f t="shared" si="38"/>
        <v>0</v>
      </c>
      <c r="AT34" s="108">
        <f t="shared" si="38"/>
        <v>0</v>
      </c>
      <c r="AU34" s="108">
        <f t="shared" si="38"/>
        <v>0</v>
      </c>
      <c r="AV34" s="69">
        <f t="shared" si="4"/>
        <v>1</v>
      </c>
      <c r="AW34" s="62">
        <f t="shared" ref="AW34:BD34" si="39">SUM(AW30:AW33)</f>
        <v>1</v>
      </c>
      <c r="AX34" s="108">
        <f t="shared" si="39"/>
        <v>0</v>
      </c>
      <c r="AY34" s="108">
        <f t="shared" si="39"/>
        <v>0</v>
      </c>
      <c r="AZ34" s="108">
        <f t="shared" si="39"/>
        <v>0</v>
      </c>
      <c r="BA34" s="108">
        <f t="shared" si="39"/>
        <v>0</v>
      </c>
      <c r="BB34" s="108">
        <f t="shared" si="39"/>
        <v>0</v>
      </c>
      <c r="BC34" s="108">
        <f t="shared" si="39"/>
        <v>0</v>
      </c>
      <c r="BD34" s="108">
        <f t="shared" si="39"/>
        <v>0</v>
      </c>
      <c r="BE34" s="69">
        <f t="shared" si="5"/>
        <v>1</v>
      </c>
    </row>
    <row r="35" spans="1:57" ht="15.75" customHeight="1">
      <c r="A35" s="58">
        <f>A33+"00:15"</f>
        <v>0.4166666666666673</v>
      </c>
      <c r="B35" s="102">
        <v>12</v>
      </c>
      <c r="C35" s="103">
        <v>3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3</v>
      </c>
      <c r="J35" s="104">
        <f t="shared" si="0"/>
        <v>18</v>
      </c>
      <c r="K35" s="102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5</v>
      </c>
      <c r="S35" s="104">
        <f t="shared" si="1"/>
        <v>5</v>
      </c>
      <c r="T35" s="51"/>
      <c r="U35" s="102">
        <v>7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4">
        <f t="shared" si="2"/>
        <v>7</v>
      </c>
      <c r="AD35" s="102">
        <v>8</v>
      </c>
      <c r="AE35" s="103">
        <v>5</v>
      </c>
      <c r="AF35" s="103">
        <v>1</v>
      </c>
      <c r="AG35" s="103">
        <v>0</v>
      </c>
      <c r="AH35" s="103">
        <v>0</v>
      </c>
      <c r="AI35" s="103">
        <v>0</v>
      </c>
      <c r="AJ35" s="103">
        <v>0</v>
      </c>
      <c r="AK35" s="103">
        <v>0</v>
      </c>
      <c r="AL35" s="104">
        <f t="shared" si="3"/>
        <v>14</v>
      </c>
      <c r="AM35" s="51"/>
      <c r="AN35" s="102">
        <v>1</v>
      </c>
      <c r="AO35" s="103">
        <v>0</v>
      </c>
      <c r="AP35" s="103">
        <v>0</v>
      </c>
      <c r="AQ35" s="103">
        <v>0</v>
      </c>
      <c r="AR35" s="103">
        <v>0</v>
      </c>
      <c r="AS35" s="103">
        <v>0</v>
      </c>
      <c r="AT35" s="103">
        <v>0</v>
      </c>
      <c r="AU35" s="103">
        <v>0</v>
      </c>
      <c r="AV35" s="104">
        <f t="shared" si="4"/>
        <v>1</v>
      </c>
      <c r="AW35" s="102">
        <v>0</v>
      </c>
      <c r="AX35" s="103">
        <v>0</v>
      </c>
      <c r="AY35" s="103">
        <v>0</v>
      </c>
      <c r="AZ35" s="103">
        <v>0</v>
      </c>
      <c r="BA35" s="103">
        <v>0</v>
      </c>
      <c r="BB35" s="103">
        <v>0</v>
      </c>
      <c r="BC35" s="103">
        <v>0</v>
      </c>
      <c r="BD35" s="103">
        <v>0</v>
      </c>
      <c r="BE35" s="104">
        <f t="shared" si="5"/>
        <v>0</v>
      </c>
    </row>
    <row r="36" spans="1:57" ht="15.75" customHeight="1">
      <c r="A36" s="58">
        <f>A35+"00:15"</f>
        <v>0.42708333333333398</v>
      </c>
      <c r="B36" s="105">
        <v>7</v>
      </c>
      <c r="C36" s="106">
        <v>3</v>
      </c>
      <c r="D36" s="106">
        <v>0</v>
      </c>
      <c r="E36" s="106">
        <v>0</v>
      </c>
      <c r="F36" s="106">
        <v>0</v>
      </c>
      <c r="G36" s="106">
        <v>0</v>
      </c>
      <c r="H36" s="106">
        <v>1</v>
      </c>
      <c r="I36" s="106">
        <v>5</v>
      </c>
      <c r="J36" s="107">
        <f t="shared" si="0"/>
        <v>16</v>
      </c>
      <c r="K36" s="105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2</v>
      </c>
      <c r="S36" s="107">
        <f t="shared" si="1"/>
        <v>2</v>
      </c>
      <c r="T36" s="51"/>
      <c r="U36" s="105">
        <v>5</v>
      </c>
      <c r="V36" s="106">
        <v>0</v>
      </c>
      <c r="W36" s="106">
        <v>1</v>
      </c>
      <c r="X36" s="106">
        <v>0</v>
      </c>
      <c r="Y36" s="106">
        <v>0</v>
      </c>
      <c r="Z36" s="106">
        <v>0</v>
      </c>
      <c r="AA36" s="106">
        <v>0</v>
      </c>
      <c r="AB36" s="106">
        <v>0</v>
      </c>
      <c r="AC36" s="107">
        <f t="shared" si="2"/>
        <v>6</v>
      </c>
      <c r="AD36" s="105">
        <v>8</v>
      </c>
      <c r="AE36" s="106">
        <v>5</v>
      </c>
      <c r="AF36" s="106">
        <v>0</v>
      </c>
      <c r="AG36" s="106">
        <v>1</v>
      </c>
      <c r="AH36" s="106">
        <v>0</v>
      </c>
      <c r="AI36" s="106">
        <v>0</v>
      </c>
      <c r="AJ36" s="106">
        <v>0</v>
      </c>
      <c r="AK36" s="106">
        <v>0</v>
      </c>
      <c r="AL36" s="107">
        <f t="shared" si="3"/>
        <v>14</v>
      </c>
      <c r="AM36" s="51"/>
      <c r="AN36" s="105">
        <v>0</v>
      </c>
      <c r="AO36" s="106">
        <v>0</v>
      </c>
      <c r="AP36" s="106">
        <v>0</v>
      </c>
      <c r="AQ36" s="106">
        <v>0</v>
      </c>
      <c r="AR36" s="106">
        <v>0</v>
      </c>
      <c r="AS36" s="106">
        <v>0</v>
      </c>
      <c r="AT36" s="106">
        <v>0</v>
      </c>
      <c r="AU36" s="106">
        <v>0</v>
      </c>
      <c r="AV36" s="107">
        <f t="shared" si="4"/>
        <v>0</v>
      </c>
      <c r="AW36" s="105">
        <v>0</v>
      </c>
      <c r="AX36" s="106">
        <v>0</v>
      </c>
      <c r="AY36" s="106">
        <v>0</v>
      </c>
      <c r="AZ36" s="106">
        <v>0</v>
      </c>
      <c r="BA36" s="106">
        <v>0</v>
      </c>
      <c r="BB36" s="106">
        <v>0</v>
      </c>
      <c r="BC36" s="106">
        <v>0</v>
      </c>
      <c r="BD36" s="106">
        <v>0</v>
      </c>
      <c r="BE36" s="107">
        <f t="shared" si="5"/>
        <v>0</v>
      </c>
    </row>
    <row r="37" spans="1:57" ht="15.75" customHeight="1">
      <c r="A37" s="69" t="s">
        <v>40</v>
      </c>
      <c r="B37" s="62">
        <f t="shared" ref="B37:I37" si="40">SUM(B35:B36)</f>
        <v>19</v>
      </c>
      <c r="C37" s="108">
        <f t="shared" si="40"/>
        <v>6</v>
      </c>
      <c r="D37" s="108">
        <f t="shared" si="40"/>
        <v>0</v>
      </c>
      <c r="E37" s="108">
        <f t="shared" si="40"/>
        <v>0</v>
      </c>
      <c r="F37" s="108">
        <f t="shared" si="40"/>
        <v>0</v>
      </c>
      <c r="G37" s="108">
        <f t="shared" si="40"/>
        <v>0</v>
      </c>
      <c r="H37" s="108">
        <f t="shared" si="40"/>
        <v>1</v>
      </c>
      <c r="I37" s="108">
        <f t="shared" si="40"/>
        <v>8</v>
      </c>
      <c r="J37" s="69">
        <f t="shared" si="0"/>
        <v>34</v>
      </c>
      <c r="K37" s="62">
        <f t="shared" ref="K37:R37" si="41">SUM(K35:K36)</f>
        <v>0</v>
      </c>
      <c r="L37" s="108">
        <f t="shared" si="41"/>
        <v>0</v>
      </c>
      <c r="M37" s="108">
        <f t="shared" si="41"/>
        <v>0</v>
      </c>
      <c r="N37" s="108">
        <f t="shared" si="41"/>
        <v>0</v>
      </c>
      <c r="O37" s="108">
        <f t="shared" si="41"/>
        <v>0</v>
      </c>
      <c r="P37" s="108">
        <f t="shared" si="41"/>
        <v>0</v>
      </c>
      <c r="Q37" s="108">
        <f t="shared" si="41"/>
        <v>0</v>
      </c>
      <c r="R37" s="108">
        <f t="shared" si="41"/>
        <v>7</v>
      </c>
      <c r="S37" s="69">
        <f t="shared" si="1"/>
        <v>7</v>
      </c>
      <c r="T37" s="51"/>
      <c r="U37" s="62">
        <f t="shared" ref="U37:AB37" si="42">SUM(U35:U36)</f>
        <v>12</v>
      </c>
      <c r="V37" s="108">
        <f t="shared" si="42"/>
        <v>0</v>
      </c>
      <c r="W37" s="108">
        <f t="shared" si="42"/>
        <v>1</v>
      </c>
      <c r="X37" s="108">
        <f t="shared" si="42"/>
        <v>0</v>
      </c>
      <c r="Y37" s="108">
        <f t="shared" si="42"/>
        <v>0</v>
      </c>
      <c r="Z37" s="108">
        <f t="shared" si="42"/>
        <v>0</v>
      </c>
      <c r="AA37" s="108">
        <f t="shared" si="42"/>
        <v>0</v>
      </c>
      <c r="AB37" s="108">
        <f t="shared" si="42"/>
        <v>0</v>
      </c>
      <c r="AC37" s="69">
        <f t="shared" si="2"/>
        <v>13</v>
      </c>
      <c r="AD37" s="62">
        <f t="shared" ref="AD37:AK37" si="43">SUM(AD35:AD36)</f>
        <v>16</v>
      </c>
      <c r="AE37" s="108">
        <f t="shared" si="43"/>
        <v>10</v>
      </c>
      <c r="AF37" s="108">
        <f t="shared" si="43"/>
        <v>1</v>
      </c>
      <c r="AG37" s="108">
        <f t="shared" si="43"/>
        <v>1</v>
      </c>
      <c r="AH37" s="108">
        <f t="shared" si="43"/>
        <v>0</v>
      </c>
      <c r="AI37" s="108">
        <f t="shared" si="43"/>
        <v>0</v>
      </c>
      <c r="AJ37" s="108">
        <f t="shared" si="43"/>
        <v>0</v>
      </c>
      <c r="AK37" s="108">
        <f t="shared" si="43"/>
        <v>0</v>
      </c>
      <c r="AL37" s="69">
        <f t="shared" si="3"/>
        <v>28</v>
      </c>
      <c r="AM37" s="51"/>
      <c r="AN37" s="62">
        <f t="shared" ref="AN37:AU37" si="44">SUM(AN35:AN36)</f>
        <v>1</v>
      </c>
      <c r="AO37" s="108">
        <f t="shared" si="44"/>
        <v>0</v>
      </c>
      <c r="AP37" s="108">
        <f t="shared" si="44"/>
        <v>0</v>
      </c>
      <c r="AQ37" s="108">
        <f t="shared" si="44"/>
        <v>0</v>
      </c>
      <c r="AR37" s="108">
        <f t="shared" si="44"/>
        <v>0</v>
      </c>
      <c r="AS37" s="108">
        <f t="shared" si="44"/>
        <v>0</v>
      </c>
      <c r="AT37" s="108">
        <f t="shared" si="44"/>
        <v>0</v>
      </c>
      <c r="AU37" s="108">
        <f t="shared" si="44"/>
        <v>0</v>
      </c>
      <c r="AV37" s="69">
        <f t="shared" si="4"/>
        <v>1</v>
      </c>
      <c r="AW37" s="62">
        <f t="shared" ref="AW37:BD37" si="45">SUM(AW35:AW36)</f>
        <v>0</v>
      </c>
      <c r="AX37" s="108">
        <f t="shared" si="45"/>
        <v>0</v>
      </c>
      <c r="AY37" s="108">
        <f t="shared" si="45"/>
        <v>0</v>
      </c>
      <c r="AZ37" s="108">
        <f t="shared" si="45"/>
        <v>0</v>
      </c>
      <c r="BA37" s="108">
        <f t="shared" si="45"/>
        <v>0</v>
      </c>
      <c r="BB37" s="108">
        <f t="shared" si="45"/>
        <v>0</v>
      </c>
      <c r="BC37" s="108">
        <f t="shared" si="45"/>
        <v>0</v>
      </c>
      <c r="BD37" s="108">
        <f t="shared" si="45"/>
        <v>0</v>
      </c>
      <c r="BE37" s="69">
        <f t="shared" si="5"/>
        <v>0</v>
      </c>
    </row>
    <row r="38" spans="1:57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</row>
    <row r="39" spans="1:57" ht="15.75" customHeight="1">
      <c r="A39" s="69" t="s">
        <v>39</v>
      </c>
      <c r="B39" s="62">
        <f t="shared" ref="B39:I39" si="46">SUM(B37+B34+B29+B24+B19+B14)</f>
        <v>283</v>
      </c>
      <c r="C39" s="108">
        <f t="shared" si="46"/>
        <v>54</v>
      </c>
      <c r="D39" s="108">
        <f t="shared" si="46"/>
        <v>5</v>
      </c>
      <c r="E39" s="108">
        <f t="shared" si="46"/>
        <v>1</v>
      </c>
      <c r="F39" s="108">
        <f t="shared" si="46"/>
        <v>0</v>
      </c>
      <c r="G39" s="108">
        <f t="shared" si="46"/>
        <v>0</v>
      </c>
      <c r="H39" s="108">
        <f t="shared" si="46"/>
        <v>4</v>
      </c>
      <c r="I39" s="108">
        <f t="shared" si="46"/>
        <v>116</v>
      </c>
      <c r="J39" s="69">
        <f>SUM(B39:I39)</f>
        <v>463</v>
      </c>
      <c r="K39" s="62">
        <f t="shared" ref="K39:R39" si="47">SUM(K37+K34+K29+K24+K19+K14)</f>
        <v>0</v>
      </c>
      <c r="L39" s="108">
        <f t="shared" si="47"/>
        <v>0</v>
      </c>
      <c r="M39" s="108">
        <f t="shared" si="47"/>
        <v>0</v>
      </c>
      <c r="N39" s="108">
        <f t="shared" si="47"/>
        <v>0</v>
      </c>
      <c r="O39" s="108">
        <f t="shared" si="47"/>
        <v>0</v>
      </c>
      <c r="P39" s="108">
        <f t="shared" si="47"/>
        <v>0</v>
      </c>
      <c r="Q39" s="108">
        <f t="shared" si="47"/>
        <v>1</v>
      </c>
      <c r="R39" s="108">
        <f t="shared" si="47"/>
        <v>31</v>
      </c>
      <c r="S39" s="69">
        <f>SUM(K39:R39)</f>
        <v>32</v>
      </c>
      <c r="T39" s="51"/>
      <c r="U39" s="62">
        <f t="shared" ref="U39:AB39" si="48">SUM(U37+U34+U29+U24+U19+U14)</f>
        <v>463</v>
      </c>
      <c r="V39" s="108">
        <f t="shared" si="48"/>
        <v>3</v>
      </c>
      <c r="W39" s="108">
        <f t="shared" si="48"/>
        <v>11</v>
      </c>
      <c r="X39" s="108">
        <f t="shared" si="48"/>
        <v>1</v>
      </c>
      <c r="Y39" s="108">
        <f t="shared" si="48"/>
        <v>0</v>
      </c>
      <c r="Z39" s="108">
        <f t="shared" si="48"/>
        <v>0</v>
      </c>
      <c r="AA39" s="108">
        <f t="shared" si="48"/>
        <v>0</v>
      </c>
      <c r="AB39" s="108">
        <f t="shared" si="48"/>
        <v>0</v>
      </c>
      <c r="AC39" s="69">
        <f>SUM(U39:AB39)</f>
        <v>478</v>
      </c>
      <c r="AD39" s="62">
        <f t="shared" ref="AD39:AK39" si="49">SUM(AD37+AD34+AD29+AD24+AD19+AD14)</f>
        <v>250</v>
      </c>
      <c r="AE39" s="108">
        <f t="shared" si="49"/>
        <v>73</v>
      </c>
      <c r="AF39" s="108">
        <f t="shared" si="49"/>
        <v>9</v>
      </c>
      <c r="AG39" s="108">
        <f t="shared" si="49"/>
        <v>2</v>
      </c>
      <c r="AH39" s="108">
        <f t="shared" si="49"/>
        <v>0</v>
      </c>
      <c r="AI39" s="108">
        <f t="shared" si="49"/>
        <v>0</v>
      </c>
      <c r="AJ39" s="108">
        <f t="shared" si="49"/>
        <v>0</v>
      </c>
      <c r="AK39" s="108">
        <f t="shared" si="49"/>
        <v>5</v>
      </c>
      <c r="AL39" s="69">
        <f>SUM(AD39:AK39)</f>
        <v>339</v>
      </c>
      <c r="AM39" s="51"/>
      <c r="AN39" s="62">
        <f t="shared" ref="AN39:AU39" si="50">SUM(AN37+AN34+AN29+AN24+AN19+AN14)</f>
        <v>52</v>
      </c>
      <c r="AO39" s="108">
        <f t="shared" si="50"/>
        <v>0</v>
      </c>
      <c r="AP39" s="108">
        <f t="shared" si="50"/>
        <v>0</v>
      </c>
      <c r="AQ39" s="108">
        <f t="shared" si="50"/>
        <v>0</v>
      </c>
      <c r="AR39" s="108">
        <f t="shared" si="50"/>
        <v>0</v>
      </c>
      <c r="AS39" s="108">
        <f t="shared" si="50"/>
        <v>0</v>
      </c>
      <c r="AT39" s="108">
        <f t="shared" si="50"/>
        <v>0</v>
      </c>
      <c r="AU39" s="108">
        <f t="shared" si="50"/>
        <v>0</v>
      </c>
      <c r="AV39" s="69">
        <f>SUM(AN39:AU39)</f>
        <v>52</v>
      </c>
      <c r="AW39" s="62">
        <f t="shared" ref="AW39:BD39" si="51">SUM(AW37+AW34+AW29+AW24+AW19+AW14)</f>
        <v>1</v>
      </c>
      <c r="AX39" s="108">
        <f t="shared" si="51"/>
        <v>0</v>
      </c>
      <c r="AY39" s="108">
        <f t="shared" si="51"/>
        <v>0</v>
      </c>
      <c r="AZ39" s="108">
        <f t="shared" si="51"/>
        <v>0</v>
      </c>
      <c r="BA39" s="108">
        <f t="shared" si="51"/>
        <v>0</v>
      </c>
      <c r="BB39" s="108">
        <f t="shared" si="51"/>
        <v>0</v>
      </c>
      <c r="BC39" s="108">
        <f t="shared" si="51"/>
        <v>0</v>
      </c>
      <c r="BD39" s="108">
        <f t="shared" si="51"/>
        <v>28</v>
      </c>
      <c r="BE39" s="69">
        <f>SUM(AW39:BD39)</f>
        <v>29</v>
      </c>
    </row>
    <row r="40" spans="1:57" ht="15.75" customHeight="1">
      <c r="P40" s="44"/>
    </row>
    <row r="41" spans="1:57" ht="15.75" customHeight="1">
      <c r="P41" s="44"/>
    </row>
    <row r="42" spans="1:57" ht="15.75" customHeight="1">
      <c r="P42" s="44"/>
    </row>
    <row r="43" spans="1:57" ht="15.75" customHeight="1">
      <c r="A43" s="70"/>
      <c r="B43" s="70"/>
      <c r="C43" s="70"/>
      <c r="D43" s="70"/>
      <c r="E43" s="70"/>
      <c r="F43" s="70"/>
      <c r="G43" s="70"/>
      <c r="H43" s="70"/>
      <c r="P43" s="44"/>
    </row>
    <row r="44" spans="1:57" ht="15.75" customHeight="1">
      <c r="P44" s="44"/>
    </row>
    <row r="45" spans="1:57" ht="15.75" customHeight="1">
      <c r="P45" s="44"/>
    </row>
    <row r="46" spans="1:57" ht="15.75" customHeight="1">
      <c r="P46" s="44"/>
    </row>
    <row r="47" spans="1:57" ht="15.75" customHeight="1">
      <c r="P47" s="44"/>
    </row>
    <row r="48" spans="1:57" ht="15.75" customHeight="1">
      <c r="P48" s="44"/>
    </row>
    <row r="49" spans="16:16" ht="15.75" customHeight="1">
      <c r="P49" s="44"/>
    </row>
    <row r="50" spans="16:16" ht="15.75" customHeight="1">
      <c r="P50" s="44"/>
    </row>
    <row r="51" spans="16:16" ht="15.75" customHeight="1">
      <c r="P51" s="44"/>
    </row>
    <row r="52" spans="16:16" ht="15.75" customHeight="1">
      <c r="P52" s="44"/>
    </row>
    <row r="53" spans="16:16" ht="15.75" customHeight="1">
      <c r="P53" s="44"/>
    </row>
    <row r="54" spans="16:16" ht="15.75" customHeight="1">
      <c r="P54" s="44"/>
    </row>
    <row r="55" spans="16:16" ht="15.75" customHeight="1">
      <c r="P55" s="44"/>
    </row>
    <row r="56" spans="16:16" ht="15.75" customHeight="1">
      <c r="P56" s="44"/>
    </row>
    <row r="57" spans="16:16" ht="15.75" customHeight="1">
      <c r="P57" s="44"/>
    </row>
    <row r="58" spans="16:16" ht="15.75" customHeight="1">
      <c r="P58" s="44"/>
    </row>
    <row r="59" spans="16:16" ht="15.75" customHeight="1">
      <c r="P59" s="44"/>
    </row>
    <row r="60" spans="16:16" ht="15.75" customHeight="1">
      <c r="P60" s="44"/>
    </row>
    <row r="61" spans="16:16" ht="15.75" customHeight="1">
      <c r="P61" s="44"/>
    </row>
    <row r="62" spans="16:16" ht="15.75" customHeight="1">
      <c r="P62" s="44"/>
    </row>
    <row r="63" spans="16:16" ht="15.75" customHeight="1">
      <c r="P63" s="44"/>
    </row>
    <row r="64" spans="16:16" ht="15.75" customHeight="1">
      <c r="P64" s="44"/>
    </row>
    <row r="65" spans="16:16" ht="15.75" customHeight="1">
      <c r="P65" s="44"/>
    </row>
    <row r="66" spans="16:16" ht="15.75" customHeight="1">
      <c r="P66" s="44"/>
    </row>
    <row r="67" spans="16:16" ht="15.75" customHeight="1">
      <c r="P67" s="44"/>
    </row>
    <row r="68" spans="16:16" ht="15.75" customHeight="1">
      <c r="P68" s="44"/>
    </row>
    <row r="69" spans="16:16" ht="15.75" customHeight="1">
      <c r="P69" s="44"/>
    </row>
    <row r="70" spans="16:16" ht="15.75" customHeight="1">
      <c r="P70" s="44"/>
    </row>
    <row r="71" spans="16:16" ht="15.75" customHeight="1">
      <c r="P71" s="44"/>
    </row>
    <row r="72" spans="16:16" ht="15.75" customHeight="1">
      <c r="P72" s="44"/>
    </row>
    <row r="73" spans="16:16" ht="15.75" customHeight="1">
      <c r="P73" s="44"/>
    </row>
    <row r="74" spans="16:16" ht="15.75" customHeight="1">
      <c r="P74" s="44"/>
    </row>
    <row r="75" spans="16:16" ht="15.75" customHeight="1">
      <c r="P75" s="44"/>
    </row>
    <row r="76" spans="16:16" ht="15.75" customHeight="1">
      <c r="P76" s="44"/>
    </row>
    <row r="77" spans="16:16" ht="15.75" customHeight="1">
      <c r="P77" s="44"/>
    </row>
    <row r="78" spans="16:16" ht="15.75" customHeight="1">
      <c r="P78" s="44"/>
    </row>
    <row r="79" spans="16:16" ht="15.75" customHeight="1">
      <c r="P79" s="44"/>
    </row>
    <row r="80" spans="16:16" ht="15.75" customHeight="1">
      <c r="P80" s="44"/>
    </row>
    <row r="81" spans="1:16" ht="15.75" customHeight="1">
      <c r="P81" s="44"/>
    </row>
    <row r="82" spans="1:16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P82" s="44"/>
    </row>
    <row r="83" spans="1:16" ht="15.75" customHeight="1">
      <c r="P83" s="44"/>
    </row>
    <row r="84" spans="1:16" ht="15.75" customHeight="1">
      <c r="P84" s="44"/>
    </row>
    <row r="85" spans="1:16" ht="15.75" customHeight="1">
      <c r="P85" s="44"/>
    </row>
    <row r="86" spans="1:16" ht="15.75" customHeight="1">
      <c r="P86" s="44"/>
    </row>
    <row r="87" spans="1:16" ht="15.75" customHeight="1">
      <c r="P87" s="44"/>
    </row>
    <row r="88" spans="1:16" ht="15.75" customHeight="1">
      <c r="P88" s="44"/>
    </row>
    <row r="89" spans="1:16" ht="15.75" customHeight="1">
      <c r="P89" s="44"/>
    </row>
    <row r="90" spans="1:16" ht="15.75" customHeight="1">
      <c r="P90" s="44"/>
    </row>
    <row r="91" spans="1:16" ht="15.75" customHeight="1">
      <c r="P91" s="44"/>
    </row>
    <row r="92" spans="1:16" ht="15.75" customHeight="1">
      <c r="P92" s="44"/>
    </row>
    <row r="93" spans="1:16" ht="15.75" customHeight="1">
      <c r="P93" s="44"/>
    </row>
    <row r="94" spans="1:16" ht="15.75" customHeight="1">
      <c r="P94" s="44"/>
    </row>
    <row r="95" spans="1:16" ht="15.75" customHeight="1">
      <c r="P95" s="44"/>
    </row>
    <row r="96" spans="1:16" ht="15.75" customHeight="1">
      <c r="P96" s="44"/>
    </row>
    <row r="97" spans="1:16" ht="15.75" customHeight="1">
      <c r="P97" s="44"/>
    </row>
    <row r="98" spans="1:16" ht="15.75" customHeight="1">
      <c r="P98" s="44"/>
    </row>
    <row r="99" spans="1:16" ht="15.75" customHeight="1">
      <c r="P99" s="44"/>
    </row>
    <row r="100" spans="1:16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6" ht="15.75" customHeight="1">
      <c r="P101" s="44"/>
    </row>
    <row r="102" spans="1:16" ht="15.75" customHeight="1">
      <c r="P102" s="44"/>
    </row>
    <row r="103" spans="1:16" ht="15.75" customHeight="1">
      <c r="P103" s="44"/>
    </row>
    <row r="104" spans="1:16" ht="15.75" customHeight="1">
      <c r="P104" s="44"/>
    </row>
    <row r="105" spans="1:16" ht="15.75" customHeight="1">
      <c r="P105" s="44"/>
    </row>
    <row r="106" spans="1:16" ht="15.75" customHeight="1">
      <c r="P106" s="44"/>
    </row>
    <row r="107" spans="1:16" ht="15.75" customHeight="1">
      <c r="P107" s="44"/>
    </row>
    <row r="108" spans="1:16" ht="15.75" customHeight="1">
      <c r="P108" s="44"/>
    </row>
    <row r="109" spans="1:16" ht="15.75" customHeight="1">
      <c r="P109" s="44"/>
    </row>
    <row r="110" spans="1:16" ht="15.75" customHeight="1">
      <c r="P110" s="44"/>
    </row>
    <row r="111" spans="1:16" ht="15.75" customHeight="1">
      <c r="P111" s="44"/>
    </row>
    <row r="112" spans="1:16" ht="15.75" customHeight="1">
      <c r="P112" s="44"/>
    </row>
    <row r="113" spans="16:16" ht="15.75" customHeight="1">
      <c r="P113" s="44"/>
    </row>
    <row r="114" spans="16:16" ht="15.75" customHeight="1">
      <c r="P114" s="44"/>
    </row>
    <row r="115" spans="16:16" ht="15.75" customHeight="1">
      <c r="P115" s="44"/>
    </row>
    <row r="116" spans="16:16" ht="15.75" customHeight="1">
      <c r="P116" s="44"/>
    </row>
    <row r="117" spans="16:16" ht="15.75" customHeight="1">
      <c r="P117" s="44"/>
    </row>
    <row r="118" spans="16:16" ht="15.75" customHeight="1">
      <c r="P118" s="44"/>
    </row>
    <row r="119" spans="16:16" ht="15.75" customHeight="1">
      <c r="P119" s="44"/>
    </row>
    <row r="120" spans="16:16" ht="15.75" customHeight="1">
      <c r="P120" s="44"/>
    </row>
    <row r="121" spans="16:16" ht="15.75" customHeight="1">
      <c r="P121" s="44"/>
    </row>
    <row r="122" spans="16:16" ht="15.75" customHeight="1">
      <c r="P122" s="44"/>
    </row>
    <row r="123" spans="16:16" ht="15.75" customHeight="1">
      <c r="P123" s="44"/>
    </row>
    <row r="124" spans="16:16" ht="15.75" customHeight="1">
      <c r="P124" s="44"/>
    </row>
    <row r="125" spans="16:16" ht="15.75" customHeight="1">
      <c r="P125" s="44"/>
    </row>
    <row r="126" spans="16:16" ht="15.75" customHeight="1">
      <c r="P126" s="44"/>
    </row>
    <row r="127" spans="16:16" ht="15.75" customHeight="1">
      <c r="P127" s="44"/>
    </row>
    <row r="128" spans="16:16" ht="15.75" customHeight="1">
      <c r="P128" s="44"/>
    </row>
    <row r="129" spans="1:16" ht="15.75" customHeight="1">
      <c r="P129" s="44"/>
    </row>
    <row r="130" spans="1:16" ht="15.75" customHeight="1">
      <c r="P130" s="44"/>
    </row>
    <row r="131" spans="1:16" ht="15.75" customHeight="1">
      <c r="P131" s="44"/>
    </row>
    <row r="132" spans="1:16" ht="15.75" customHeight="1">
      <c r="P132" s="44"/>
    </row>
    <row r="133" spans="1:16" ht="15.75" customHeight="1">
      <c r="P133" s="44"/>
    </row>
    <row r="134" spans="1:16" ht="15.75" customHeight="1">
      <c r="P134" s="44"/>
    </row>
    <row r="135" spans="1:16" ht="15.75" customHeight="1">
      <c r="P135" s="44"/>
    </row>
    <row r="136" spans="1:16" ht="15.75" customHeight="1">
      <c r="P136" s="44"/>
    </row>
    <row r="137" spans="1:16" ht="15.75" customHeight="1">
      <c r="P137" s="44"/>
    </row>
    <row r="138" spans="1:16" ht="15.75" customHeight="1">
      <c r="P138" s="44"/>
    </row>
    <row r="139" spans="1:16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6" ht="15.75" customHeight="1">
      <c r="P140" s="44"/>
    </row>
    <row r="141" spans="1:16" ht="15.75" customHeight="1">
      <c r="P141" s="44"/>
    </row>
    <row r="142" spans="1:16" ht="15.75" customHeight="1">
      <c r="P142" s="44"/>
    </row>
    <row r="143" spans="1:16" ht="15.75" customHeight="1">
      <c r="P143" s="44"/>
    </row>
    <row r="144" spans="1:16" ht="15.75" customHeight="1">
      <c r="P144" s="44"/>
    </row>
    <row r="145" spans="16:16" ht="15.75" customHeight="1">
      <c r="P145" s="44"/>
    </row>
    <row r="146" spans="16:16" ht="15.75" customHeight="1">
      <c r="P146" s="44"/>
    </row>
    <row r="147" spans="16:16" ht="15.75" customHeight="1">
      <c r="P147" s="44"/>
    </row>
    <row r="148" spans="16:16" ht="15.75" customHeight="1">
      <c r="P148" s="44"/>
    </row>
    <row r="149" spans="16:16" ht="15.75" customHeight="1">
      <c r="P149" s="44"/>
    </row>
    <row r="150" spans="16:16" ht="15.75" customHeight="1">
      <c r="P150" s="44"/>
    </row>
    <row r="151" spans="16:16" ht="15.75" customHeight="1">
      <c r="P151" s="44"/>
    </row>
    <row r="152" spans="16:16" ht="15.75" customHeight="1">
      <c r="P152" s="44"/>
    </row>
    <row r="153" spans="16:16" ht="15.75" customHeight="1">
      <c r="P153" s="44"/>
    </row>
    <row r="154" spans="16:16" ht="15.75" customHeight="1">
      <c r="P154" s="44"/>
    </row>
    <row r="155" spans="16:16" ht="15.75" customHeight="1">
      <c r="P155" s="44"/>
    </row>
    <row r="156" spans="16:16" ht="15.75" customHeight="1">
      <c r="P156" s="44"/>
    </row>
    <row r="157" spans="16:16" ht="15.75" customHeight="1">
      <c r="P157" s="44"/>
    </row>
    <row r="158" spans="16:16" ht="15.75" customHeight="1">
      <c r="P158" s="44"/>
    </row>
    <row r="159" spans="16:16" ht="15.75" customHeight="1">
      <c r="P159" s="44"/>
    </row>
    <row r="160" spans="16:16" ht="15.75" customHeight="1">
      <c r="P160" s="44"/>
    </row>
    <row r="161" spans="16:16" ht="15.75" customHeight="1">
      <c r="P161" s="44"/>
    </row>
    <row r="162" spans="16:16" ht="15.75" customHeight="1">
      <c r="P162" s="44"/>
    </row>
    <row r="163" spans="16:16" ht="15.75" customHeight="1">
      <c r="P163" s="44"/>
    </row>
    <row r="164" spans="16:16" ht="15.75" customHeight="1">
      <c r="P164" s="44"/>
    </row>
    <row r="165" spans="16:16" ht="15.75" customHeight="1">
      <c r="P165" s="44"/>
    </row>
    <row r="166" spans="16:16" ht="15.75" customHeight="1">
      <c r="P166" s="44"/>
    </row>
    <row r="167" spans="16:16" ht="15.75" customHeight="1">
      <c r="P167" s="44"/>
    </row>
    <row r="168" spans="16:16" ht="15.75" customHeight="1">
      <c r="P168" s="44"/>
    </row>
    <row r="169" spans="16:16" ht="15.75" customHeight="1">
      <c r="P169" s="44"/>
    </row>
    <row r="170" spans="16:16" ht="15.75" customHeight="1">
      <c r="P170" s="44"/>
    </row>
    <row r="171" spans="16:16" ht="15.75" customHeight="1">
      <c r="P171" s="44"/>
    </row>
    <row r="172" spans="16:16" ht="15.75" customHeight="1">
      <c r="P172" s="44"/>
    </row>
    <row r="173" spans="16:16" ht="15.75" customHeight="1">
      <c r="P173" s="44"/>
    </row>
    <row r="174" spans="16:16" ht="15.75" customHeight="1">
      <c r="P174" s="44"/>
    </row>
    <row r="175" spans="16:16" ht="15.75" customHeight="1">
      <c r="P175" s="44"/>
    </row>
    <row r="176" spans="16:16" ht="15.75" customHeight="1">
      <c r="P176" s="44"/>
    </row>
    <row r="177" spans="16:16" ht="15.75" customHeight="1">
      <c r="P177" s="44"/>
    </row>
    <row r="178" spans="16:16" ht="15.75" customHeight="1">
      <c r="P178" s="44"/>
    </row>
    <row r="179" spans="16:16" ht="15.75" customHeight="1">
      <c r="P179" s="44"/>
    </row>
    <row r="180" spans="16:16" ht="15.75" customHeight="1">
      <c r="P180" s="44"/>
    </row>
    <row r="181" spans="16:16" ht="15.75" customHeight="1">
      <c r="P181" s="44"/>
    </row>
    <row r="182" spans="16:16" ht="15.75" customHeight="1">
      <c r="P182" s="44"/>
    </row>
    <row r="183" spans="16:16" ht="15.75" customHeight="1">
      <c r="P183" s="44"/>
    </row>
    <row r="184" spans="16:16" ht="15.75" customHeight="1">
      <c r="P184" s="44"/>
    </row>
    <row r="185" spans="16:16" ht="15.75" customHeight="1">
      <c r="P185" s="44"/>
    </row>
    <row r="186" spans="16:16" ht="15.75" customHeight="1">
      <c r="P186" s="44"/>
    </row>
    <row r="187" spans="16:16" ht="15.75" customHeight="1">
      <c r="P187" s="44"/>
    </row>
    <row r="188" spans="16:16" ht="15.75" customHeight="1">
      <c r="P188" s="44"/>
    </row>
    <row r="189" spans="16:16" ht="15.75" customHeight="1">
      <c r="P189" s="44"/>
    </row>
    <row r="190" spans="16:16" ht="15.75" customHeight="1">
      <c r="P190" s="44"/>
    </row>
    <row r="191" spans="16:16" ht="15.75" customHeight="1">
      <c r="P191" s="44"/>
    </row>
    <row r="192" spans="16:16" ht="15.75" customHeight="1">
      <c r="P192" s="44"/>
    </row>
    <row r="193" spans="1:16" ht="15.75" customHeight="1">
      <c r="P193" s="44"/>
    </row>
    <row r="194" spans="1:16" ht="15.75" customHeight="1">
      <c r="P194" s="44"/>
    </row>
    <row r="195" spans="1:16" ht="15.75" customHeight="1">
      <c r="P195" s="44"/>
    </row>
    <row r="196" spans="1:16" ht="15.75" customHeight="1">
      <c r="P196" s="44"/>
    </row>
    <row r="197" spans="1:16" ht="15.75" customHeight="1">
      <c r="P197" s="44"/>
    </row>
    <row r="198" spans="1:16" ht="15.75" customHeight="1">
      <c r="P198" s="44"/>
    </row>
    <row r="199" spans="1:16" ht="15.75" customHeight="1">
      <c r="P199" s="44"/>
    </row>
    <row r="200" spans="1:16" ht="15.75" customHeight="1">
      <c r="P200" s="44"/>
    </row>
    <row r="201" spans="1:16" ht="15.75" customHeight="1">
      <c r="P201" s="44"/>
    </row>
    <row r="202" spans="1:16" ht="15.75" customHeight="1">
      <c r="P202" s="44"/>
    </row>
    <row r="203" spans="1:16" ht="15.75" customHeight="1">
      <c r="P203" s="44"/>
    </row>
    <row r="204" spans="1:16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P204" s="44"/>
    </row>
    <row r="205" spans="1:16" ht="15.75" customHeight="1">
      <c r="P205" s="44"/>
    </row>
    <row r="206" spans="1:16" ht="15.75" customHeight="1">
      <c r="P206" s="44"/>
    </row>
    <row r="207" spans="1:16" ht="15.75" customHeight="1">
      <c r="P207" s="44"/>
    </row>
    <row r="208" spans="1:16" ht="15.75" customHeight="1">
      <c r="P208" s="44"/>
    </row>
    <row r="209" spans="16:16" ht="15.75" customHeight="1">
      <c r="P209" s="44"/>
    </row>
    <row r="210" spans="16:16" ht="15.75" customHeight="1">
      <c r="P210" s="44"/>
    </row>
    <row r="211" spans="16:16" ht="15.75" customHeight="1">
      <c r="P211" s="44"/>
    </row>
    <row r="212" spans="16:16" ht="15.75" customHeight="1">
      <c r="P212" s="44"/>
    </row>
    <row r="213" spans="16:16" ht="15.75" customHeight="1">
      <c r="P213" s="44"/>
    </row>
    <row r="214" spans="16:16" ht="15.75" customHeight="1">
      <c r="P214" s="44"/>
    </row>
    <row r="215" spans="16:16" ht="15.75" customHeight="1">
      <c r="P215" s="44"/>
    </row>
    <row r="216" spans="16:16" ht="15.75" customHeight="1">
      <c r="P216" s="44"/>
    </row>
    <row r="217" spans="16:16" ht="15.75" customHeight="1">
      <c r="P217" s="44"/>
    </row>
    <row r="218" spans="16:16" ht="15.75" customHeight="1">
      <c r="P218" s="44"/>
    </row>
    <row r="219" spans="16:16" ht="15.75" customHeight="1">
      <c r="P219" s="44"/>
    </row>
    <row r="220" spans="16:16" ht="15.75" customHeight="1">
      <c r="P220" s="44"/>
    </row>
    <row r="221" spans="16:16" ht="15.75" customHeight="1">
      <c r="P221" s="44"/>
    </row>
    <row r="222" spans="16:16" ht="15.75" customHeight="1">
      <c r="P222" s="44"/>
    </row>
    <row r="223" spans="16:16" ht="15.75" customHeight="1">
      <c r="P223" s="44"/>
    </row>
    <row r="224" spans="16:16" ht="15.75" customHeight="1">
      <c r="P224" s="44"/>
    </row>
    <row r="225" spans="16:16" ht="15.75" customHeight="1">
      <c r="P225" s="44"/>
    </row>
    <row r="226" spans="16:16" ht="15.75" customHeight="1">
      <c r="P226" s="44"/>
    </row>
    <row r="227" spans="16:16" ht="15.75" customHeight="1">
      <c r="P227" s="44"/>
    </row>
    <row r="228" spans="16:16" ht="15.75" customHeight="1">
      <c r="P228" s="44"/>
    </row>
    <row r="229" spans="16:16" ht="15.75" customHeight="1">
      <c r="P229" s="44"/>
    </row>
    <row r="230" spans="16:16" ht="15.75" customHeight="1">
      <c r="P230" s="44"/>
    </row>
    <row r="231" spans="16:16" ht="15.75" customHeight="1">
      <c r="P231" s="44"/>
    </row>
    <row r="232" spans="16:16" ht="15.75" customHeight="1">
      <c r="P232" s="44"/>
    </row>
    <row r="233" spans="16:16" ht="15.75" customHeight="1">
      <c r="P233" s="44"/>
    </row>
    <row r="234" spans="16:16" ht="15.75" customHeight="1">
      <c r="P234" s="44"/>
    </row>
    <row r="235" spans="16:16" ht="15.75" customHeight="1">
      <c r="P235" s="44"/>
    </row>
    <row r="236" spans="16:16" ht="15.75" customHeight="1">
      <c r="P236" s="44"/>
    </row>
    <row r="237" spans="16:16" ht="15.75" customHeight="1">
      <c r="P237" s="44"/>
    </row>
    <row r="238" spans="16:16" ht="15.75" customHeight="1">
      <c r="P238" s="44"/>
    </row>
    <row r="239" spans="16:16" ht="15.75" customHeight="1">
      <c r="P239" s="44"/>
    </row>
    <row r="240" spans="16:16" ht="15.75" customHeight="1">
      <c r="P240" s="44"/>
    </row>
    <row r="241" spans="1:16" ht="15.75" customHeight="1">
      <c r="P241" s="44"/>
    </row>
    <row r="242" spans="1:16" ht="15.75" customHeight="1">
      <c r="P242" s="44"/>
    </row>
    <row r="243" spans="1:16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P243" s="44"/>
    </row>
    <row r="244" spans="1:16" ht="15.75" customHeight="1">
      <c r="P244" s="44"/>
    </row>
    <row r="245" spans="1:16" ht="15.75" customHeight="1">
      <c r="P245" s="44"/>
    </row>
    <row r="246" spans="1:16" ht="15.75" customHeight="1">
      <c r="P246" s="44"/>
    </row>
    <row r="247" spans="1:16" ht="15.75" customHeight="1">
      <c r="P247" s="44"/>
    </row>
    <row r="248" spans="1:16" ht="15.75" customHeight="1">
      <c r="P248" s="44"/>
    </row>
    <row r="249" spans="1:16" ht="15.75" customHeight="1">
      <c r="P249" s="44"/>
    </row>
    <row r="250" spans="1:16" ht="15.75" customHeight="1">
      <c r="P250" s="44"/>
    </row>
    <row r="251" spans="1:16" ht="15.75" customHeight="1">
      <c r="P251" s="44"/>
    </row>
    <row r="252" spans="1:16" ht="15.75" customHeight="1">
      <c r="P252" s="44"/>
    </row>
    <row r="253" spans="1:16" ht="15.75" customHeight="1">
      <c r="P253" s="44"/>
    </row>
    <row r="254" spans="1:16" ht="15.75" customHeight="1">
      <c r="P254" s="44"/>
    </row>
    <row r="255" spans="1:16" ht="15.75" customHeight="1">
      <c r="P255" s="44"/>
    </row>
    <row r="256" spans="1:16" ht="15.75" customHeight="1">
      <c r="P256" s="44"/>
    </row>
    <row r="257" spans="1:16" ht="15.75" customHeight="1">
      <c r="P257" s="44"/>
    </row>
    <row r="258" spans="1:16" ht="15.75" customHeight="1">
      <c r="P258" s="44"/>
    </row>
    <row r="259" spans="1:16" ht="15.75" customHeight="1">
      <c r="P259" s="44"/>
    </row>
    <row r="260" spans="1:16" ht="15.75" customHeight="1">
      <c r="P260" s="44"/>
    </row>
    <row r="261" spans="1:16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6" ht="15.75" customHeight="1">
      <c r="P262" s="44"/>
    </row>
    <row r="263" spans="1:16" ht="15.75" customHeight="1">
      <c r="P263" s="44"/>
    </row>
    <row r="264" spans="1:16" ht="15.75" customHeight="1">
      <c r="P264" s="44"/>
    </row>
    <row r="265" spans="1:16" ht="15.75" customHeight="1">
      <c r="P265" s="44"/>
    </row>
    <row r="266" spans="1:16" ht="15.75" customHeight="1">
      <c r="P266" s="44"/>
    </row>
    <row r="267" spans="1:16" ht="15.75" customHeight="1">
      <c r="P267" s="44"/>
    </row>
    <row r="268" spans="1:16" ht="15.75" customHeight="1">
      <c r="P268" s="44"/>
    </row>
    <row r="269" spans="1:16" ht="15.75" customHeight="1">
      <c r="P269" s="44"/>
    </row>
    <row r="270" spans="1:16" ht="15.75" customHeight="1">
      <c r="P270" s="44"/>
    </row>
    <row r="271" spans="1:16" ht="15.75" customHeight="1">
      <c r="P271" s="44"/>
    </row>
    <row r="272" spans="1:16" ht="15.75" customHeight="1">
      <c r="P272" s="44"/>
    </row>
    <row r="273" spans="16:16" ht="15.75" customHeight="1">
      <c r="P273" s="44"/>
    </row>
    <row r="274" spans="16:16" ht="15.75" customHeight="1">
      <c r="P274" s="44"/>
    </row>
    <row r="275" spans="16:16" ht="15.75" customHeight="1">
      <c r="P275" s="44"/>
    </row>
    <row r="276" spans="16:16" ht="15.75" customHeight="1">
      <c r="P276" s="44"/>
    </row>
    <row r="277" spans="16:16" ht="15.75" customHeight="1">
      <c r="P277" s="44"/>
    </row>
    <row r="278" spans="16:16" ht="15.75" customHeight="1">
      <c r="P278" s="44"/>
    </row>
    <row r="279" spans="16:16" ht="15.75" customHeight="1">
      <c r="P279" s="44"/>
    </row>
    <row r="280" spans="16:16" ht="15.75" customHeight="1">
      <c r="P280" s="44"/>
    </row>
    <row r="281" spans="16:16" ht="15.75" customHeight="1">
      <c r="P281" s="44"/>
    </row>
    <row r="282" spans="16:16" ht="15.75" customHeight="1">
      <c r="P282" s="44"/>
    </row>
    <row r="283" spans="16:16" ht="15.75" customHeight="1">
      <c r="P283" s="44"/>
    </row>
    <row r="284" spans="16:16" ht="15.75" customHeight="1">
      <c r="P284" s="44"/>
    </row>
    <row r="285" spans="16:16" ht="15.75" customHeight="1">
      <c r="P285" s="44"/>
    </row>
    <row r="286" spans="16:16" ht="15.75" customHeight="1">
      <c r="P286" s="44"/>
    </row>
    <row r="287" spans="16:16" ht="15.75" customHeight="1">
      <c r="P287" s="44"/>
    </row>
    <row r="288" spans="16:16" ht="15.75" customHeight="1">
      <c r="P288" s="44"/>
    </row>
    <row r="289" spans="1:16" ht="15.75" customHeight="1">
      <c r="P289" s="44"/>
    </row>
    <row r="290" spans="1:16" ht="15.75" customHeight="1">
      <c r="P290" s="44"/>
    </row>
    <row r="291" spans="1:16" ht="15.75" customHeight="1">
      <c r="P291" s="44"/>
    </row>
    <row r="292" spans="1:16" ht="15.75" customHeight="1">
      <c r="P292" s="44"/>
    </row>
    <row r="293" spans="1:16" ht="15.75" customHeight="1">
      <c r="P293" s="44"/>
    </row>
    <row r="294" spans="1:16" ht="15.75" customHeight="1">
      <c r="P294" s="44"/>
    </row>
    <row r="295" spans="1:16" ht="15.75" customHeight="1">
      <c r="P295" s="44"/>
    </row>
    <row r="296" spans="1:16" ht="15.75" customHeight="1">
      <c r="P296" s="44"/>
    </row>
    <row r="297" spans="1:16" ht="15.75" customHeight="1">
      <c r="P297" s="44"/>
    </row>
    <row r="298" spans="1:16" ht="15.75" customHeight="1">
      <c r="P298" s="44"/>
    </row>
    <row r="299" spans="1:16" ht="15.75" customHeight="1">
      <c r="P299" s="44"/>
    </row>
    <row r="300" spans="1:16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6" ht="15.75" customHeight="1">
      <c r="P301" s="44"/>
    </row>
    <row r="302" spans="1:16" ht="15.75" customHeight="1">
      <c r="P302" s="44"/>
    </row>
    <row r="303" spans="1:16" ht="15.75" customHeight="1">
      <c r="P303" s="44"/>
    </row>
    <row r="304" spans="1:16" ht="15.75" customHeight="1">
      <c r="P304" s="44"/>
    </row>
    <row r="305" spans="16:16" ht="15.75" customHeight="1">
      <c r="P305" s="44"/>
    </row>
    <row r="306" spans="16:16" ht="15.75" customHeight="1">
      <c r="P306" s="44"/>
    </row>
    <row r="307" spans="16:16" ht="15.75" customHeight="1">
      <c r="P307" s="44"/>
    </row>
    <row r="308" spans="16:16" ht="15.75" customHeight="1">
      <c r="P308" s="44"/>
    </row>
    <row r="309" spans="16:16" ht="15.75" customHeight="1">
      <c r="P309" s="44"/>
    </row>
    <row r="310" spans="16:16" ht="15.75" customHeight="1">
      <c r="P310" s="44"/>
    </row>
    <row r="311" spans="16:16" ht="15.75" customHeight="1">
      <c r="P311" s="44"/>
    </row>
    <row r="312" spans="16:16" ht="15.75" customHeight="1">
      <c r="P312" s="44"/>
    </row>
    <row r="313" spans="16:16" ht="15.75" customHeight="1">
      <c r="P313" s="44"/>
    </row>
    <row r="314" spans="16:16" ht="15.75" customHeight="1">
      <c r="P314" s="44"/>
    </row>
    <row r="315" spans="16:16" ht="15.75" customHeight="1">
      <c r="P315" s="44"/>
    </row>
    <row r="316" spans="16:16" ht="15.75" customHeight="1">
      <c r="P316" s="44"/>
    </row>
    <row r="317" spans="16:16" ht="15.75" customHeight="1">
      <c r="P317" s="44"/>
    </row>
    <row r="318" spans="16:16" ht="15.75" customHeight="1">
      <c r="P318" s="44"/>
    </row>
    <row r="319" spans="16:16" ht="15.75" customHeight="1">
      <c r="P319" s="44"/>
    </row>
    <row r="320" spans="16:16" ht="15.75" customHeight="1">
      <c r="P320" s="44"/>
    </row>
    <row r="321" spans="16:16" ht="15.75" customHeight="1">
      <c r="P321" s="44"/>
    </row>
    <row r="322" spans="16:16" ht="15.75" customHeight="1">
      <c r="P322" s="44"/>
    </row>
    <row r="323" spans="16:16" ht="15.75" customHeight="1">
      <c r="P323" s="44"/>
    </row>
    <row r="324" spans="16:16" ht="15.75" customHeight="1">
      <c r="P324" s="44"/>
    </row>
    <row r="325" spans="16:16" ht="15.75" customHeight="1">
      <c r="P325" s="44"/>
    </row>
    <row r="326" spans="16:16" ht="15.75" customHeight="1">
      <c r="P326" s="44"/>
    </row>
    <row r="327" spans="16:16" ht="15.75" customHeight="1">
      <c r="P327" s="44"/>
    </row>
    <row r="328" spans="16:16" ht="15.75" customHeight="1">
      <c r="P328" s="44"/>
    </row>
    <row r="329" spans="16:16" ht="15.75" customHeight="1">
      <c r="P329" s="44"/>
    </row>
    <row r="330" spans="16:16" ht="15.75" customHeight="1">
      <c r="P330" s="44"/>
    </row>
    <row r="331" spans="16:16" ht="15.75" customHeight="1">
      <c r="P331" s="44"/>
    </row>
    <row r="332" spans="16:16" ht="15.75" customHeight="1">
      <c r="P332" s="44"/>
    </row>
    <row r="333" spans="16:16" ht="15.75" customHeight="1">
      <c r="P333" s="44"/>
    </row>
    <row r="334" spans="16:16" ht="15.75" customHeight="1">
      <c r="P334" s="44"/>
    </row>
    <row r="335" spans="16:16" ht="15.75" customHeight="1">
      <c r="P335" s="44"/>
    </row>
    <row r="336" spans="16:16" ht="15.75" customHeight="1">
      <c r="P336" s="44"/>
    </row>
    <row r="337" spans="16:16" ht="15.75" customHeight="1">
      <c r="P337" s="44"/>
    </row>
    <row r="338" spans="16:16" ht="15.75" customHeight="1">
      <c r="P338" s="44"/>
    </row>
    <row r="339" spans="16:16" ht="15.75" customHeight="1">
      <c r="P339" s="44"/>
    </row>
    <row r="340" spans="16:16" ht="15.75" customHeight="1">
      <c r="P340" s="44"/>
    </row>
    <row r="341" spans="16:16" ht="15.75" customHeight="1">
      <c r="P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6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P422" s="72"/>
    </row>
  </sheetData>
  <mergeCells count="11">
    <mergeCell ref="AW10:BE10"/>
    <mergeCell ref="B10:J10"/>
    <mergeCell ref="K10:S10"/>
    <mergeCell ref="U10:AC10"/>
    <mergeCell ref="AD10:AL10"/>
    <mergeCell ref="AN10:AV10"/>
    <mergeCell ref="N5:O5"/>
    <mergeCell ref="B8:BE8"/>
    <mergeCell ref="B9:S9"/>
    <mergeCell ref="U9:AL9"/>
    <mergeCell ref="AN9:BE9"/>
  </mergeCells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U422"/>
  <sheetViews>
    <sheetView showGridLines="0" zoomScale="85" zoomScaleNormal="85" workbookViewId="0"/>
  </sheetViews>
  <sheetFormatPr defaultColWidth="9.140625" defaultRowHeight="15.75" customHeight="1"/>
  <cols>
    <col min="1" max="1" width="8.28515625" style="44" customWidth="1"/>
    <col min="2" max="9" width="9.85546875" style="44" customWidth="1"/>
    <col min="10" max="16" width="7.140625" style="44" customWidth="1"/>
    <col min="17" max="17" width="7.140625" style="71" customWidth="1"/>
    <col min="18" max="20" width="7.140625" style="44" customWidth="1"/>
    <col min="21" max="21" width="11.140625" style="44" customWidth="1"/>
    <col min="22" max="16384" width="9.140625" style="44"/>
  </cols>
  <sheetData>
    <row r="1" spans="1:21" ht="15.7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  <c r="T1" s="42"/>
      <c r="U1" s="45"/>
    </row>
    <row r="2" spans="1:21" ht="15.75" customHeight="1">
      <c r="A2" s="45"/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5</v>
      </c>
      <c r="M2" s="42"/>
      <c r="N2" s="46" t="str">
        <f>'Project Details'!$F$11</f>
        <v>Luton Borough Council</v>
      </c>
      <c r="O2" s="42"/>
      <c r="P2" s="42"/>
      <c r="Q2" s="42"/>
      <c r="R2" s="42"/>
      <c r="S2" s="47"/>
      <c r="T2" s="47"/>
      <c r="U2" s="45"/>
    </row>
    <row r="3" spans="1:21" ht="15.75" customHeight="1">
      <c r="A3" s="45"/>
      <c r="B3" s="42"/>
      <c r="C3" s="42"/>
      <c r="D3" s="42"/>
      <c r="E3" s="42"/>
      <c r="F3" s="42"/>
      <c r="G3" s="42"/>
      <c r="H3" s="42"/>
      <c r="I3" s="42"/>
      <c r="J3" s="42"/>
      <c r="K3" s="42"/>
      <c r="L3" s="42" t="s">
        <v>28</v>
      </c>
      <c r="M3" s="42"/>
      <c r="N3" s="42" t="str">
        <f>'Project Details'!$F$9&amp;" "&amp;'Project Details'!$F$10</f>
        <v>1335-WTR Luton 7 Stations</v>
      </c>
      <c r="O3" s="42"/>
      <c r="P3" s="42"/>
      <c r="Q3" s="42"/>
      <c r="R3" s="42"/>
      <c r="S3" s="47"/>
      <c r="T3" s="47"/>
      <c r="U3" s="45"/>
    </row>
    <row r="4" spans="1:21" ht="15.75" customHeight="1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 t="s">
        <v>29</v>
      </c>
      <c r="M4" s="42"/>
      <c r="N4" s="42" t="s">
        <v>22</v>
      </c>
      <c r="O4" s="42"/>
      <c r="P4" s="42"/>
      <c r="Q4" s="42"/>
      <c r="R4" s="42"/>
      <c r="S4" s="47"/>
      <c r="T4" s="47"/>
      <c r="U4" s="45"/>
    </row>
    <row r="5" spans="1:21" ht="15.75" customHeight="1">
      <c r="A5" s="45"/>
      <c r="B5" s="42"/>
      <c r="C5" s="42"/>
      <c r="D5" s="42"/>
      <c r="E5" s="42"/>
      <c r="F5" s="42"/>
      <c r="G5" s="42"/>
      <c r="H5" s="42"/>
      <c r="I5" s="42"/>
      <c r="J5" s="42"/>
      <c r="K5" s="42"/>
      <c r="L5" s="42" t="s">
        <v>30</v>
      </c>
      <c r="M5" s="42"/>
      <c r="N5" s="145">
        <v>43433</v>
      </c>
      <c r="O5" s="145"/>
      <c r="P5" s="42"/>
      <c r="Q5" s="42"/>
      <c r="R5" s="42"/>
      <c r="S5" s="47"/>
      <c r="T5" s="47"/>
      <c r="U5" s="45"/>
    </row>
    <row r="6" spans="1:21" ht="15.75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5"/>
    </row>
    <row r="7" spans="1:21" ht="16.5" customHeight="1"/>
    <row r="8" spans="1:21" ht="15.75" customHeight="1">
      <c r="A8" s="52"/>
      <c r="B8" s="146" t="s">
        <v>60</v>
      </c>
      <c r="C8" s="147"/>
      <c r="D8" s="147"/>
      <c r="E8" s="147"/>
      <c r="F8" s="147"/>
      <c r="G8" s="147"/>
      <c r="H8" s="147"/>
      <c r="I8" s="148"/>
      <c r="Q8" s="44"/>
    </row>
    <row r="9" spans="1:21" ht="15.75" customHeight="1">
      <c r="A9" s="51"/>
      <c r="B9" s="149" t="s">
        <v>53</v>
      </c>
      <c r="C9" s="150"/>
      <c r="D9" s="150"/>
      <c r="E9" s="150"/>
      <c r="F9" s="150"/>
      <c r="G9" s="150"/>
      <c r="H9" s="150"/>
      <c r="I9" s="151"/>
      <c r="Q9" s="44"/>
    </row>
    <row r="10" spans="1:21" s="70" customFormat="1" ht="15.75" customHeight="1">
      <c r="A10" s="101"/>
      <c r="B10" s="146" t="s">
        <v>34</v>
      </c>
      <c r="C10" s="147"/>
      <c r="D10" s="147"/>
      <c r="E10" s="148"/>
      <c r="F10" s="146" t="s">
        <v>35</v>
      </c>
      <c r="G10" s="147"/>
      <c r="H10" s="147"/>
      <c r="I10" s="148"/>
    </row>
    <row r="11" spans="1:21" ht="15.75" customHeight="1">
      <c r="A11" s="51"/>
      <c r="B11" s="53" t="s">
        <v>36</v>
      </c>
      <c r="C11" s="54" t="s">
        <v>37</v>
      </c>
      <c r="D11" s="54" t="s">
        <v>38</v>
      </c>
      <c r="E11" s="55" t="s">
        <v>39</v>
      </c>
      <c r="F11" s="53" t="s">
        <v>36</v>
      </c>
      <c r="G11" s="54" t="s">
        <v>37</v>
      </c>
      <c r="H11" s="54" t="s">
        <v>38</v>
      </c>
      <c r="I11" s="55" t="s">
        <v>39</v>
      </c>
      <c r="Q11" s="44"/>
    </row>
    <row r="12" spans="1:21" ht="15.75" customHeight="1">
      <c r="A12" s="57">
        <v>0.22916666666666699</v>
      </c>
      <c r="B12" s="53">
        <v>0</v>
      </c>
      <c r="C12" s="54">
        <v>0</v>
      </c>
      <c r="D12" s="54">
        <v>0</v>
      </c>
      <c r="E12" s="55">
        <f t="shared" ref="E12:E37" si="0">SUM(B12:D12)</f>
        <v>0</v>
      </c>
      <c r="F12" s="53">
        <v>0</v>
      </c>
      <c r="G12" s="54">
        <v>0</v>
      </c>
      <c r="H12" s="54">
        <v>0</v>
      </c>
      <c r="I12" s="55">
        <f t="shared" ref="I12:I37" si="1">SUM(F12:H12)</f>
        <v>0</v>
      </c>
      <c r="Q12" s="44"/>
    </row>
    <row r="13" spans="1:21" ht="15.75" customHeight="1">
      <c r="A13" s="58">
        <f t="shared" ref="A13:A18" si="2">A12+"00:15"</f>
        <v>0.23958333333333365</v>
      </c>
      <c r="B13" s="59">
        <v>0</v>
      </c>
      <c r="C13" s="60">
        <v>0</v>
      </c>
      <c r="D13" s="60">
        <v>0</v>
      </c>
      <c r="E13" s="61">
        <f t="shared" si="0"/>
        <v>0</v>
      </c>
      <c r="F13" s="59">
        <v>0</v>
      </c>
      <c r="G13" s="60">
        <v>0</v>
      </c>
      <c r="H13" s="60">
        <v>0</v>
      </c>
      <c r="I13" s="61">
        <f t="shared" si="1"/>
        <v>0</v>
      </c>
      <c r="Q13" s="44"/>
    </row>
    <row r="14" spans="1:21" ht="15.75" customHeight="1">
      <c r="A14" s="62" t="s">
        <v>40</v>
      </c>
      <c r="B14" s="63">
        <f t="shared" ref="B14:H14" si="3">SUM(B12:B13)</f>
        <v>0</v>
      </c>
      <c r="C14" s="64">
        <f t="shared" si="3"/>
        <v>0</v>
      </c>
      <c r="D14" s="64">
        <f t="shared" si="3"/>
        <v>0</v>
      </c>
      <c r="E14" s="65">
        <f t="shared" si="0"/>
        <v>0</v>
      </c>
      <c r="F14" s="63">
        <f t="shared" si="3"/>
        <v>0</v>
      </c>
      <c r="G14" s="64">
        <f t="shared" si="3"/>
        <v>0</v>
      </c>
      <c r="H14" s="64">
        <f t="shared" si="3"/>
        <v>0</v>
      </c>
      <c r="I14" s="65">
        <f t="shared" si="1"/>
        <v>0</v>
      </c>
      <c r="Q14" s="44"/>
    </row>
    <row r="15" spans="1:21" ht="15.75" customHeight="1">
      <c r="A15" s="58">
        <f>A13+"00:15"</f>
        <v>0.25000000000000033</v>
      </c>
      <c r="B15" s="53">
        <v>0</v>
      </c>
      <c r="C15" s="54">
        <v>0</v>
      </c>
      <c r="D15" s="54">
        <v>0</v>
      </c>
      <c r="E15" s="55">
        <f t="shared" si="0"/>
        <v>0</v>
      </c>
      <c r="F15" s="53">
        <v>0</v>
      </c>
      <c r="G15" s="54">
        <v>0</v>
      </c>
      <c r="H15" s="54">
        <v>0</v>
      </c>
      <c r="I15" s="55">
        <f t="shared" si="1"/>
        <v>0</v>
      </c>
      <c r="Q15" s="44"/>
    </row>
    <row r="16" spans="1:21" ht="15.75" customHeight="1">
      <c r="A16" s="58">
        <f t="shared" si="2"/>
        <v>0.26041666666666702</v>
      </c>
      <c r="B16" s="59">
        <v>0</v>
      </c>
      <c r="C16" s="60">
        <v>1</v>
      </c>
      <c r="D16" s="60">
        <v>0</v>
      </c>
      <c r="E16" s="61">
        <f t="shared" si="0"/>
        <v>1</v>
      </c>
      <c r="F16" s="59">
        <v>0</v>
      </c>
      <c r="G16" s="60">
        <v>0</v>
      </c>
      <c r="H16" s="60">
        <v>1</v>
      </c>
      <c r="I16" s="61">
        <f t="shared" si="1"/>
        <v>1</v>
      </c>
      <c r="Q16" s="44"/>
    </row>
    <row r="17" spans="1:17" ht="15.75" customHeight="1">
      <c r="A17" s="58">
        <f t="shared" si="2"/>
        <v>0.2708333333333337</v>
      </c>
      <c r="B17" s="59">
        <v>0</v>
      </c>
      <c r="C17" s="60">
        <v>1</v>
      </c>
      <c r="D17" s="60">
        <v>0</v>
      </c>
      <c r="E17" s="61">
        <f t="shared" si="0"/>
        <v>1</v>
      </c>
      <c r="F17" s="59">
        <v>0</v>
      </c>
      <c r="G17" s="60">
        <v>0</v>
      </c>
      <c r="H17" s="60">
        <v>1</v>
      </c>
      <c r="I17" s="61">
        <f t="shared" si="1"/>
        <v>1</v>
      </c>
      <c r="Q17" s="44"/>
    </row>
    <row r="18" spans="1:17" ht="15.75" customHeight="1">
      <c r="A18" s="58">
        <f t="shared" si="2"/>
        <v>0.28125000000000039</v>
      </c>
      <c r="B18" s="66">
        <v>0</v>
      </c>
      <c r="C18" s="67">
        <v>0</v>
      </c>
      <c r="D18" s="67">
        <v>0</v>
      </c>
      <c r="E18" s="68">
        <f t="shared" si="0"/>
        <v>0</v>
      </c>
      <c r="F18" s="66">
        <v>0</v>
      </c>
      <c r="G18" s="67">
        <v>0</v>
      </c>
      <c r="H18" s="67">
        <v>0</v>
      </c>
      <c r="I18" s="68">
        <f t="shared" si="1"/>
        <v>0</v>
      </c>
      <c r="Q18" s="44"/>
    </row>
    <row r="19" spans="1:17" ht="15.75" customHeight="1">
      <c r="A19" s="69" t="s">
        <v>41</v>
      </c>
      <c r="B19" s="63">
        <f t="shared" ref="B19:H19" si="4">SUM(B15:B18)</f>
        <v>0</v>
      </c>
      <c r="C19" s="64">
        <f t="shared" si="4"/>
        <v>2</v>
      </c>
      <c r="D19" s="64">
        <f t="shared" si="4"/>
        <v>0</v>
      </c>
      <c r="E19" s="65">
        <f t="shared" si="0"/>
        <v>2</v>
      </c>
      <c r="F19" s="63">
        <f t="shared" si="4"/>
        <v>0</v>
      </c>
      <c r="G19" s="64">
        <f t="shared" si="4"/>
        <v>0</v>
      </c>
      <c r="H19" s="64">
        <f t="shared" si="4"/>
        <v>2</v>
      </c>
      <c r="I19" s="65">
        <f t="shared" si="1"/>
        <v>2</v>
      </c>
      <c r="Q19" s="44"/>
    </row>
    <row r="20" spans="1:17" ht="15.75" customHeight="1">
      <c r="A20" s="58">
        <f>A18+"00:15"</f>
        <v>0.29166666666666707</v>
      </c>
      <c r="B20" s="53">
        <v>0</v>
      </c>
      <c r="C20" s="54">
        <v>0</v>
      </c>
      <c r="D20" s="54">
        <v>0</v>
      </c>
      <c r="E20" s="55">
        <f t="shared" si="0"/>
        <v>0</v>
      </c>
      <c r="F20" s="53">
        <v>0</v>
      </c>
      <c r="G20" s="54">
        <v>0</v>
      </c>
      <c r="H20" s="54">
        <v>0</v>
      </c>
      <c r="I20" s="55">
        <f t="shared" si="1"/>
        <v>0</v>
      </c>
      <c r="Q20" s="44"/>
    </row>
    <row r="21" spans="1:17" ht="15.75" customHeight="1">
      <c r="A21" s="58">
        <f t="shared" ref="A21:A23" si="5">A20+"00:15"</f>
        <v>0.30208333333333376</v>
      </c>
      <c r="B21" s="59">
        <v>0</v>
      </c>
      <c r="C21" s="60">
        <v>0</v>
      </c>
      <c r="D21" s="60">
        <v>0</v>
      </c>
      <c r="E21" s="61">
        <f t="shared" si="0"/>
        <v>0</v>
      </c>
      <c r="F21" s="59">
        <v>0</v>
      </c>
      <c r="G21" s="60">
        <v>0</v>
      </c>
      <c r="H21" s="60">
        <v>0</v>
      </c>
      <c r="I21" s="61">
        <f t="shared" si="1"/>
        <v>0</v>
      </c>
      <c r="Q21" s="44"/>
    </row>
    <row r="22" spans="1:17" ht="15.75" customHeight="1">
      <c r="A22" s="58">
        <f t="shared" si="5"/>
        <v>0.31250000000000044</v>
      </c>
      <c r="B22" s="59">
        <v>0</v>
      </c>
      <c r="C22" s="60">
        <v>0</v>
      </c>
      <c r="D22" s="60">
        <v>0</v>
      </c>
      <c r="E22" s="61">
        <f t="shared" si="0"/>
        <v>0</v>
      </c>
      <c r="F22" s="59">
        <v>0</v>
      </c>
      <c r="G22" s="60">
        <v>0</v>
      </c>
      <c r="H22" s="60">
        <v>0</v>
      </c>
      <c r="I22" s="61">
        <f t="shared" si="1"/>
        <v>0</v>
      </c>
      <c r="Q22" s="44"/>
    </row>
    <row r="23" spans="1:17" ht="15.75" customHeight="1">
      <c r="A23" s="58">
        <f t="shared" si="5"/>
        <v>0.32291666666666713</v>
      </c>
      <c r="B23" s="66">
        <v>0</v>
      </c>
      <c r="C23" s="67">
        <v>0</v>
      </c>
      <c r="D23" s="67">
        <v>0</v>
      </c>
      <c r="E23" s="68">
        <f t="shared" si="0"/>
        <v>0</v>
      </c>
      <c r="F23" s="66">
        <v>0</v>
      </c>
      <c r="G23" s="67">
        <v>0</v>
      </c>
      <c r="H23" s="67">
        <v>0</v>
      </c>
      <c r="I23" s="68">
        <f t="shared" si="1"/>
        <v>0</v>
      </c>
      <c r="Q23" s="44"/>
    </row>
    <row r="24" spans="1:17" ht="15.75" customHeight="1">
      <c r="A24" s="69" t="s">
        <v>41</v>
      </c>
      <c r="B24" s="63">
        <f t="shared" ref="B24:H24" si="6">SUM(B20:B23)</f>
        <v>0</v>
      </c>
      <c r="C24" s="64">
        <f t="shared" si="6"/>
        <v>0</v>
      </c>
      <c r="D24" s="64">
        <f t="shared" si="6"/>
        <v>0</v>
      </c>
      <c r="E24" s="65">
        <f t="shared" si="0"/>
        <v>0</v>
      </c>
      <c r="F24" s="63">
        <f t="shared" si="6"/>
        <v>0</v>
      </c>
      <c r="G24" s="64">
        <f t="shared" si="6"/>
        <v>0</v>
      </c>
      <c r="H24" s="64">
        <f t="shared" si="6"/>
        <v>0</v>
      </c>
      <c r="I24" s="65">
        <f t="shared" si="1"/>
        <v>0</v>
      </c>
      <c r="Q24" s="44"/>
    </row>
    <row r="25" spans="1:17" ht="15.75" customHeight="1">
      <c r="A25" s="58">
        <f>A23+"00:15"</f>
        <v>0.33333333333333381</v>
      </c>
      <c r="B25" s="53">
        <v>0</v>
      </c>
      <c r="C25" s="54">
        <v>0</v>
      </c>
      <c r="D25" s="54">
        <v>0</v>
      </c>
      <c r="E25" s="55">
        <f t="shared" si="0"/>
        <v>0</v>
      </c>
      <c r="F25" s="53">
        <v>0</v>
      </c>
      <c r="G25" s="54">
        <v>0</v>
      </c>
      <c r="H25" s="54">
        <v>0</v>
      </c>
      <c r="I25" s="55">
        <f t="shared" si="1"/>
        <v>0</v>
      </c>
      <c r="Q25" s="44"/>
    </row>
    <row r="26" spans="1:17" ht="15.75" customHeight="1">
      <c r="A26" s="58">
        <f t="shared" ref="A26:A28" si="7">A25+"00:15"</f>
        <v>0.3437500000000005</v>
      </c>
      <c r="B26" s="59">
        <v>0</v>
      </c>
      <c r="C26" s="60">
        <v>0</v>
      </c>
      <c r="D26" s="60">
        <v>0</v>
      </c>
      <c r="E26" s="61">
        <f t="shared" si="0"/>
        <v>0</v>
      </c>
      <c r="F26" s="59">
        <v>0</v>
      </c>
      <c r="G26" s="60">
        <v>0</v>
      </c>
      <c r="H26" s="60">
        <v>0</v>
      </c>
      <c r="I26" s="61">
        <f t="shared" si="1"/>
        <v>0</v>
      </c>
      <c r="Q26" s="44"/>
    </row>
    <row r="27" spans="1:17" ht="15.75" customHeight="1">
      <c r="A27" s="58">
        <f t="shared" si="7"/>
        <v>0.35416666666666718</v>
      </c>
      <c r="B27" s="59">
        <v>0</v>
      </c>
      <c r="C27" s="60">
        <v>0</v>
      </c>
      <c r="D27" s="60">
        <v>0</v>
      </c>
      <c r="E27" s="61">
        <f t="shared" si="0"/>
        <v>0</v>
      </c>
      <c r="F27" s="59">
        <v>0</v>
      </c>
      <c r="G27" s="60">
        <v>0</v>
      </c>
      <c r="H27" s="60">
        <v>0</v>
      </c>
      <c r="I27" s="61">
        <f t="shared" si="1"/>
        <v>0</v>
      </c>
      <c r="Q27" s="44"/>
    </row>
    <row r="28" spans="1:17" ht="15.75" customHeight="1">
      <c r="A28" s="58">
        <f t="shared" si="7"/>
        <v>0.36458333333333387</v>
      </c>
      <c r="B28" s="66">
        <v>0</v>
      </c>
      <c r="C28" s="67">
        <v>0</v>
      </c>
      <c r="D28" s="67">
        <v>0</v>
      </c>
      <c r="E28" s="68">
        <f t="shared" si="0"/>
        <v>0</v>
      </c>
      <c r="F28" s="66">
        <v>0</v>
      </c>
      <c r="G28" s="67">
        <v>0</v>
      </c>
      <c r="H28" s="67">
        <v>0</v>
      </c>
      <c r="I28" s="68">
        <f t="shared" si="1"/>
        <v>0</v>
      </c>
      <c r="Q28" s="44"/>
    </row>
    <row r="29" spans="1:17" ht="15.75" customHeight="1">
      <c r="A29" s="69" t="s">
        <v>41</v>
      </c>
      <c r="B29" s="63">
        <f t="shared" ref="B29:H29" si="8">SUM(B25:B28)</f>
        <v>0</v>
      </c>
      <c r="C29" s="64">
        <f t="shared" si="8"/>
        <v>0</v>
      </c>
      <c r="D29" s="64">
        <f t="shared" si="8"/>
        <v>0</v>
      </c>
      <c r="E29" s="65">
        <f t="shared" si="0"/>
        <v>0</v>
      </c>
      <c r="F29" s="63">
        <f t="shared" si="8"/>
        <v>0</v>
      </c>
      <c r="G29" s="64">
        <f t="shared" si="8"/>
        <v>0</v>
      </c>
      <c r="H29" s="64">
        <f t="shared" si="8"/>
        <v>0</v>
      </c>
      <c r="I29" s="65">
        <f t="shared" si="1"/>
        <v>0</v>
      </c>
      <c r="Q29" s="44"/>
    </row>
    <row r="30" spans="1:17" ht="15.75" customHeight="1">
      <c r="A30" s="58">
        <f>A28+"00:15"</f>
        <v>0.37500000000000056</v>
      </c>
      <c r="B30" s="53">
        <v>0</v>
      </c>
      <c r="C30" s="54">
        <v>0</v>
      </c>
      <c r="D30" s="54">
        <v>0</v>
      </c>
      <c r="E30" s="55">
        <f t="shared" si="0"/>
        <v>0</v>
      </c>
      <c r="F30" s="53">
        <v>0</v>
      </c>
      <c r="G30" s="54">
        <v>0</v>
      </c>
      <c r="H30" s="54">
        <v>0</v>
      </c>
      <c r="I30" s="55">
        <f t="shared" si="1"/>
        <v>0</v>
      </c>
      <c r="Q30" s="44"/>
    </row>
    <row r="31" spans="1:17" ht="15.75" customHeight="1">
      <c r="A31" s="58">
        <f t="shared" ref="A31:A33" si="9">A30+"00:15"</f>
        <v>0.38541666666666724</v>
      </c>
      <c r="B31" s="59">
        <v>0</v>
      </c>
      <c r="C31" s="60">
        <v>0</v>
      </c>
      <c r="D31" s="60">
        <v>0</v>
      </c>
      <c r="E31" s="61">
        <f t="shared" si="0"/>
        <v>0</v>
      </c>
      <c r="F31" s="59">
        <v>0</v>
      </c>
      <c r="G31" s="60">
        <v>0</v>
      </c>
      <c r="H31" s="60">
        <v>0</v>
      </c>
      <c r="I31" s="61">
        <f t="shared" si="1"/>
        <v>0</v>
      </c>
      <c r="Q31" s="44"/>
    </row>
    <row r="32" spans="1:17" ht="15.75" customHeight="1">
      <c r="A32" s="58">
        <f t="shared" si="9"/>
        <v>0.39583333333333393</v>
      </c>
      <c r="B32" s="59">
        <v>0</v>
      </c>
      <c r="C32" s="60">
        <v>0</v>
      </c>
      <c r="D32" s="60">
        <v>0</v>
      </c>
      <c r="E32" s="61">
        <f t="shared" si="0"/>
        <v>0</v>
      </c>
      <c r="F32" s="59">
        <v>0</v>
      </c>
      <c r="G32" s="60">
        <v>0</v>
      </c>
      <c r="H32" s="60">
        <v>0</v>
      </c>
      <c r="I32" s="61">
        <f t="shared" si="1"/>
        <v>0</v>
      </c>
      <c r="Q32" s="44"/>
    </row>
    <row r="33" spans="1:17" ht="15.75" customHeight="1">
      <c r="A33" s="58">
        <f t="shared" si="9"/>
        <v>0.40625000000000061</v>
      </c>
      <c r="B33" s="66">
        <v>0</v>
      </c>
      <c r="C33" s="67">
        <v>0</v>
      </c>
      <c r="D33" s="67">
        <v>0</v>
      </c>
      <c r="E33" s="68">
        <f t="shared" si="0"/>
        <v>0</v>
      </c>
      <c r="F33" s="66">
        <v>0</v>
      </c>
      <c r="G33" s="67">
        <v>0</v>
      </c>
      <c r="H33" s="67">
        <v>0</v>
      </c>
      <c r="I33" s="68">
        <f t="shared" si="1"/>
        <v>0</v>
      </c>
      <c r="Q33" s="44"/>
    </row>
    <row r="34" spans="1:17" ht="15.75" customHeight="1">
      <c r="A34" s="69" t="s">
        <v>41</v>
      </c>
      <c r="B34" s="63">
        <f t="shared" ref="B34:H34" si="10">SUM(B30:B33)</f>
        <v>0</v>
      </c>
      <c r="C34" s="64">
        <f t="shared" si="10"/>
        <v>0</v>
      </c>
      <c r="D34" s="64">
        <f t="shared" si="10"/>
        <v>0</v>
      </c>
      <c r="E34" s="65">
        <f t="shared" si="0"/>
        <v>0</v>
      </c>
      <c r="F34" s="63">
        <f t="shared" si="10"/>
        <v>0</v>
      </c>
      <c r="G34" s="64">
        <f t="shared" si="10"/>
        <v>0</v>
      </c>
      <c r="H34" s="64">
        <f t="shared" si="10"/>
        <v>0</v>
      </c>
      <c r="I34" s="65">
        <f t="shared" si="1"/>
        <v>0</v>
      </c>
      <c r="Q34" s="44"/>
    </row>
    <row r="35" spans="1:17" ht="15.75" customHeight="1">
      <c r="A35" s="58">
        <f>A33+"00:15"</f>
        <v>0.4166666666666673</v>
      </c>
      <c r="B35" s="53">
        <v>0</v>
      </c>
      <c r="C35" s="54">
        <v>0</v>
      </c>
      <c r="D35" s="54">
        <v>0</v>
      </c>
      <c r="E35" s="55">
        <f t="shared" si="0"/>
        <v>0</v>
      </c>
      <c r="F35" s="53">
        <v>0</v>
      </c>
      <c r="G35" s="54">
        <v>0</v>
      </c>
      <c r="H35" s="54">
        <v>0</v>
      </c>
      <c r="I35" s="55">
        <f t="shared" si="1"/>
        <v>0</v>
      </c>
      <c r="Q35" s="44"/>
    </row>
    <row r="36" spans="1:17" ht="15.75" customHeight="1">
      <c r="A36" s="58">
        <f>A35+"00:15"</f>
        <v>0.42708333333333398</v>
      </c>
      <c r="B36" s="59">
        <v>0</v>
      </c>
      <c r="C36" s="60">
        <v>0</v>
      </c>
      <c r="D36" s="60">
        <v>0</v>
      </c>
      <c r="E36" s="61">
        <f t="shared" si="0"/>
        <v>0</v>
      </c>
      <c r="F36" s="59">
        <v>0</v>
      </c>
      <c r="G36" s="60">
        <v>0</v>
      </c>
      <c r="H36" s="60">
        <v>0</v>
      </c>
      <c r="I36" s="61">
        <f t="shared" si="1"/>
        <v>0</v>
      </c>
      <c r="Q36" s="44"/>
    </row>
    <row r="37" spans="1:17" ht="15.75" customHeight="1">
      <c r="A37" s="69" t="s">
        <v>40</v>
      </c>
      <c r="B37" s="63">
        <f t="shared" ref="B37:H37" si="11">SUM(B35:B36)</f>
        <v>0</v>
      </c>
      <c r="C37" s="64">
        <f t="shared" si="11"/>
        <v>0</v>
      </c>
      <c r="D37" s="64">
        <f t="shared" si="11"/>
        <v>0</v>
      </c>
      <c r="E37" s="65">
        <f t="shared" si="0"/>
        <v>0</v>
      </c>
      <c r="F37" s="63">
        <f t="shared" si="11"/>
        <v>0</v>
      </c>
      <c r="G37" s="64">
        <f t="shared" si="11"/>
        <v>0</v>
      </c>
      <c r="H37" s="64">
        <f t="shared" si="11"/>
        <v>0</v>
      </c>
      <c r="I37" s="65">
        <f t="shared" si="1"/>
        <v>0</v>
      </c>
      <c r="Q37" s="44"/>
    </row>
    <row r="38" spans="1:17" ht="15.75" customHeight="1">
      <c r="A38" s="51"/>
      <c r="B38" s="56"/>
      <c r="C38" s="56"/>
      <c r="D38" s="56"/>
      <c r="E38" s="56"/>
      <c r="F38" s="56"/>
      <c r="G38" s="56"/>
      <c r="H38" s="56"/>
      <c r="I38" s="56"/>
      <c r="Q38" s="44"/>
    </row>
    <row r="39" spans="1:17" ht="15.75" customHeight="1">
      <c r="A39" s="69" t="s">
        <v>39</v>
      </c>
      <c r="B39" s="63">
        <f t="shared" ref="B39:H39" si="12">SUM(B37+B34+B29+B24+B19+B14)</f>
        <v>0</v>
      </c>
      <c r="C39" s="64">
        <f t="shared" si="12"/>
        <v>2</v>
      </c>
      <c r="D39" s="64">
        <f t="shared" si="12"/>
        <v>0</v>
      </c>
      <c r="E39" s="65">
        <f>SUM(B39:D39)</f>
        <v>2</v>
      </c>
      <c r="F39" s="63">
        <f t="shared" si="12"/>
        <v>0</v>
      </c>
      <c r="G39" s="64">
        <f t="shared" si="12"/>
        <v>0</v>
      </c>
      <c r="H39" s="64">
        <f t="shared" si="12"/>
        <v>2</v>
      </c>
      <c r="I39" s="65">
        <f>SUM(F39:H39)</f>
        <v>2</v>
      </c>
      <c r="Q39" s="44"/>
    </row>
    <row r="40" spans="1:17" ht="15.75" customHeight="1">
      <c r="Q40" s="44"/>
    </row>
    <row r="41" spans="1:17" ht="15.75" customHeight="1">
      <c r="Q41" s="44"/>
    </row>
    <row r="42" spans="1:17" ht="15.75" customHeight="1">
      <c r="Q42" s="44"/>
    </row>
    <row r="43" spans="1:17" ht="15.75" customHeight="1">
      <c r="A43" s="70"/>
      <c r="B43" s="70"/>
      <c r="C43" s="70"/>
      <c r="D43" s="70"/>
      <c r="E43" s="70"/>
      <c r="F43" s="70"/>
      <c r="G43" s="70"/>
      <c r="H43" s="70"/>
      <c r="Q43" s="44"/>
    </row>
    <row r="44" spans="1:17" ht="15.75" customHeight="1">
      <c r="Q44" s="44"/>
    </row>
    <row r="45" spans="1:17" ht="15.75" customHeight="1">
      <c r="Q45" s="44"/>
    </row>
    <row r="46" spans="1:17" ht="15.75" customHeight="1">
      <c r="Q46" s="44"/>
    </row>
    <row r="47" spans="1:17" ht="15.75" customHeight="1">
      <c r="Q47" s="44"/>
    </row>
    <row r="48" spans="1:17" ht="15.75" customHeight="1">
      <c r="Q48" s="44"/>
    </row>
    <row r="49" spans="17:17" ht="15.75" customHeight="1">
      <c r="Q49" s="44"/>
    </row>
    <row r="50" spans="17:17" ht="15.75" customHeight="1">
      <c r="Q50" s="44"/>
    </row>
    <row r="51" spans="17:17" ht="15.75" customHeight="1">
      <c r="Q51" s="44"/>
    </row>
    <row r="52" spans="17:17" ht="15.75" customHeight="1">
      <c r="Q52" s="44"/>
    </row>
    <row r="53" spans="17:17" ht="15.75" customHeight="1">
      <c r="Q53" s="44"/>
    </row>
    <row r="54" spans="17:17" ht="15.75" customHeight="1">
      <c r="Q54" s="44"/>
    </row>
    <row r="55" spans="17:17" ht="15.75" customHeight="1">
      <c r="Q55" s="44"/>
    </row>
    <row r="56" spans="17:17" ht="15.75" customHeight="1">
      <c r="Q56" s="44"/>
    </row>
    <row r="57" spans="17:17" ht="15.75" customHeight="1">
      <c r="Q57" s="44"/>
    </row>
    <row r="58" spans="17:17" ht="15.75" customHeight="1">
      <c r="Q58" s="44"/>
    </row>
    <row r="59" spans="17:17" ht="15.75" customHeight="1">
      <c r="Q59" s="44"/>
    </row>
    <row r="60" spans="17:17" ht="15.75" customHeight="1">
      <c r="Q60" s="44"/>
    </row>
    <row r="61" spans="17:17" ht="15.75" customHeight="1">
      <c r="Q61" s="44"/>
    </row>
    <row r="62" spans="17:17" ht="15.75" customHeight="1">
      <c r="Q62" s="44"/>
    </row>
    <row r="63" spans="17:17" ht="15.75" customHeight="1">
      <c r="Q63" s="44"/>
    </row>
    <row r="64" spans="17:17" ht="15.75" customHeight="1">
      <c r="Q64" s="44"/>
    </row>
    <row r="65" spans="17:17" ht="15.75" customHeight="1">
      <c r="Q65" s="44"/>
    </row>
    <row r="66" spans="17:17" ht="15.75" customHeight="1">
      <c r="Q66" s="44"/>
    </row>
    <row r="67" spans="17:17" ht="15.75" customHeight="1">
      <c r="Q67" s="44"/>
    </row>
    <row r="68" spans="17:17" ht="15.75" customHeight="1">
      <c r="Q68" s="44"/>
    </row>
    <row r="69" spans="17:17" ht="15.75" customHeight="1">
      <c r="Q69" s="44"/>
    </row>
    <row r="70" spans="17:17" ht="15.75" customHeight="1">
      <c r="Q70" s="44"/>
    </row>
    <row r="71" spans="17:17" ht="15.75" customHeight="1">
      <c r="Q71" s="44"/>
    </row>
    <row r="72" spans="17:17" ht="15.75" customHeight="1">
      <c r="Q72" s="44"/>
    </row>
    <row r="73" spans="17:17" ht="15.75" customHeight="1">
      <c r="Q73" s="44"/>
    </row>
    <row r="74" spans="17:17" ht="15.75" customHeight="1">
      <c r="Q74" s="44"/>
    </row>
    <row r="75" spans="17:17" ht="15.75" customHeight="1">
      <c r="Q75" s="44"/>
    </row>
    <row r="76" spans="17:17" ht="15.75" customHeight="1">
      <c r="Q76" s="44"/>
    </row>
    <row r="77" spans="17:17" ht="15.75" customHeight="1">
      <c r="Q77" s="44"/>
    </row>
    <row r="78" spans="17:17" ht="15.75" customHeight="1">
      <c r="Q78" s="44"/>
    </row>
    <row r="79" spans="17:17" ht="15.75" customHeight="1">
      <c r="Q79" s="44"/>
    </row>
    <row r="80" spans="17:17" ht="15.75" customHeight="1">
      <c r="Q80" s="44"/>
    </row>
    <row r="81" spans="1:17" ht="15.75" customHeight="1">
      <c r="Q81" s="44"/>
    </row>
    <row r="82" spans="1:17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Q82" s="44"/>
    </row>
    <row r="83" spans="1:17" ht="15.75" customHeight="1">
      <c r="Q83" s="44"/>
    </row>
    <row r="84" spans="1:17" ht="15.75" customHeight="1">
      <c r="Q84" s="44"/>
    </row>
    <row r="85" spans="1:17" ht="15.75" customHeight="1">
      <c r="Q85" s="44"/>
    </row>
    <row r="86" spans="1:17" ht="15.75" customHeight="1">
      <c r="Q86" s="44"/>
    </row>
    <row r="87" spans="1:17" ht="15.75" customHeight="1">
      <c r="Q87" s="44"/>
    </row>
    <row r="88" spans="1:17" ht="15.75" customHeight="1">
      <c r="Q88" s="44"/>
    </row>
    <row r="89" spans="1:17" ht="15.75" customHeight="1">
      <c r="Q89" s="44"/>
    </row>
    <row r="90" spans="1:17" ht="15.75" customHeight="1">
      <c r="Q90" s="44"/>
    </row>
    <row r="91" spans="1:17" ht="15.75" customHeight="1">
      <c r="Q91" s="44"/>
    </row>
    <row r="92" spans="1:17" ht="15.75" customHeight="1">
      <c r="Q92" s="44"/>
    </row>
    <row r="93" spans="1:17" ht="15.75" customHeight="1">
      <c r="Q93" s="44"/>
    </row>
    <row r="94" spans="1:17" ht="15.75" customHeight="1">
      <c r="Q94" s="44"/>
    </row>
    <row r="95" spans="1:17" ht="15.75" customHeight="1">
      <c r="Q95" s="44"/>
    </row>
    <row r="96" spans="1:17" ht="15.75" customHeight="1">
      <c r="Q96" s="44"/>
    </row>
    <row r="97" spans="1:17" ht="15.75" customHeight="1">
      <c r="Q97" s="44"/>
    </row>
    <row r="98" spans="1:17" ht="15.75" customHeight="1">
      <c r="Q98" s="44"/>
    </row>
    <row r="99" spans="1:17" ht="15.75" customHeight="1">
      <c r="Q99" s="44"/>
    </row>
    <row r="100" spans="1:17" s="70" customFormat="1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1:17" ht="15.75" customHeight="1">
      <c r="Q101" s="44"/>
    </row>
    <row r="102" spans="1:17" ht="15.75" customHeight="1">
      <c r="Q102" s="44"/>
    </row>
    <row r="103" spans="1:17" ht="15.75" customHeight="1">
      <c r="Q103" s="44"/>
    </row>
    <row r="104" spans="1:17" ht="15.75" customHeight="1">
      <c r="Q104" s="44"/>
    </row>
    <row r="105" spans="1:17" ht="15.75" customHeight="1">
      <c r="Q105" s="44"/>
    </row>
    <row r="106" spans="1:17" ht="15.75" customHeight="1">
      <c r="Q106" s="44"/>
    </row>
    <row r="107" spans="1:17" ht="15.75" customHeight="1">
      <c r="Q107" s="44"/>
    </row>
    <row r="108" spans="1:17" ht="15.75" customHeight="1">
      <c r="Q108" s="44"/>
    </row>
    <row r="109" spans="1:17" ht="15.75" customHeight="1">
      <c r="Q109" s="44"/>
    </row>
    <row r="110" spans="1:17" ht="15.75" customHeight="1">
      <c r="Q110" s="44"/>
    </row>
    <row r="111" spans="1:17" ht="15.75" customHeight="1">
      <c r="Q111" s="44"/>
    </row>
    <row r="112" spans="1:17" ht="15.75" customHeight="1">
      <c r="Q112" s="44"/>
    </row>
    <row r="113" spans="17:17" ht="15.75" customHeight="1">
      <c r="Q113" s="44"/>
    </row>
    <row r="114" spans="17:17" ht="15.75" customHeight="1">
      <c r="Q114" s="44"/>
    </row>
    <row r="115" spans="17:17" ht="15.75" customHeight="1">
      <c r="Q115" s="44"/>
    </row>
    <row r="116" spans="17:17" ht="15.75" customHeight="1">
      <c r="Q116" s="44"/>
    </row>
    <row r="117" spans="17:17" ht="15.75" customHeight="1">
      <c r="Q117" s="44"/>
    </row>
    <row r="118" spans="17:17" ht="15.75" customHeight="1">
      <c r="Q118" s="44"/>
    </row>
    <row r="119" spans="17:17" ht="15.75" customHeight="1">
      <c r="Q119" s="44"/>
    </row>
    <row r="120" spans="17:17" ht="15.75" customHeight="1">
      <c r="Q120" s="44"/>
    </row>
    <row r="121" spans="17:17" ht="15.75" customHeight="1">
      <c r="Q121" s="44"/>
    </row>
    <row r="122" spans="17:17" ht="15.75" customHeight="1">
      <c r="Q122" s="44"/>
    </row>
    <row r="123" spans="17:17" ht="15.75" customHeight="1">
      <c r="Q123" s="44"/>
    </row>
    <row r="124" spans="17:17" ht="15.75" customHeight="1">
      <c r="Q124" s="44"/>
    </row>
    <row r="125" spans="17:17" ht="15.75" customHeight="1">
      <c r="Q125" s="44"/>
    </row>
    <row r="126" spans="17:17" ht="15.75" customHeight="1">
      <c r="Q126" s="44"/>
    </row>
    <row r="127" spans="17:17" ht="15.75" customHeight="1">
      <c r="Q127" s="44"/>
    </row>
    <row r="128" spans="17:17" ht="15.75" customHeight="1">
      <c r="Q128" s="44"/>
    </row>
    <row r="129" spans="1:17" ht="15.75" customHeight="1">
      <c r="Q129" s="44"/>
    </row>
    <row r="130" spans="1:17" ht="15.75" customHeight="1">
      <c r="Q130" s="44"/>
    </row>
    <row r="131" spans="1:17" ht="15.75" customHeight="1">
      <c r="Q131" s="44"/>
    </row>
    <row r="132" spans="1:17" ht="15.75" customHeight="1">
      <c r="Q132" s="44"/>
    </row>
    <row r="133" spans="1:17" ht="15.75" customHeight="1">
      <c r="Q133" s="44"/>
    </row>
    <row r="134" spans="1:17" ht="15.75" customHeight="1">
      <c r="Q134" s="44"/>
    </row>
    <row r="135" spans="1:17" ht="15.75" customHeight="1">
      <c r="Q135" s="44"/>
    </row>
    <row r="136" spans="1:17" ht="15.75" customHeight="1">
      <c r="Q136" s="44"/>
    </row>
    <row r="137" spans="1:17" ht="15.75" customHeight="1">
      <c r="Q137" s="44"/>
    </row>
    <row r="138" spans="1:17" ht="15.75" customHeight="1">
      <c r="Q138" s="44"/>
    </row>
    <row r="139" spans="1:17" s="70" customFormat="1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1:17" ht="15.75" customHeight="1">
      <c r="Q140" s="44"/>
    </row>
    <row r="141" spans="1:17" ht="15.75" customHeight="1">
      <c r="Q141" s="44"/>
    </row>
    <row r="142" spans="1:17" ht="15.75" customHeight="1">
      <c r="Q142" s="44"/>
    </row>
    <row r="143" spans="1:17" ht="15.75" customHeight="1">
      <c r="Q143" s="44"/>
    </row>
    <row r="144" spans="1:17" ht="15.75" customHeight="1">
      <c r="Q144" s="44"/>
    </row>
    <row r="145" spans="17:17" ht="15.75" customHeight="1">
      <c r="Q145" s="44"/>
    </row>
    <row r="146" spans="17:17" ht="15.75" customHeight="1">
      <c r="Q146" s="44"/>
    </row>
    <row r="147" spans="17:17" ht="15.75" customHeight="1">
      <c r="Q147" s="44"/>
    </row>
    <row r="148" spans="17:17" ht="15.75" customHeight="1">
      <c r="Q148" s="44"/>
    </row>
    <row r="149" spans="17:17" ht="15.75" customHeight="1">
      <c r="Q149" s="44"/>
    </row>
    <row r="150" spans="17:17" ht="15.75" customHeight="1">
      <c r="Q150" s="44"/>
    </row>
    <row r="151" spans="17:17" ht="15.75" customHeight="1">
      <c r="Q151" s="44"/>
    </row>
    <row r="152" spans="17:17" ht="15.75" customHeight="1">
      <c r="Q152" s="44"/>
    </row>
    <row r="153" spans="17:17" ht="15.75" customHeight="1">
      <c r="Q153" s="44"/>
    </row>
    <row r="154" spans="17:17" ht="15.75" customHeight="1">
      <c r="Q154" s="44"/>
    </row>
    <row r="155" spans="17:17" ht="15.75" customHeight="1">
      <c r="Q155" s="44"/>
    </row>
    <row r="156" spans="17:17" ht="15.75" customHeight="1">
      <c r="Q156" s="44"/>
    </row>
    <row r="157" spans="17:17" ht="15.75" customHeight="1">
      <c r="Q157" s="44"/>
    </row>
    <row r="158" spans="17:17" ht="15.75" customHeight="1">
      <c r="Q158" s="44"/>
    </row>
    <row r="159" spans="17:17" ht="15.75" customHeight="1">
      <c r="Q159" s="44"/>
    </row>
    <row r="160" spans="17:17" ht="15.75" customHeight="1">
      <c r="Q160" s="44"/>
    </row>
    <row r="161" spans="17:17" ht="15.75" customHeight="1">
      <c r="Q161" s="44"/>
    </row>
    <row r="162" spans="17:17" ht="15.75" customHeight="1">
      <c r="Q162" s="44"/>
    </row>
    <row r="163" spans="17:17" ht="15.75" customHeight="1">
      <c r="Q163" s="44"/>
    </row>
    <row r="164" spans="17:17" ht="15.75" customHeight="1">
      <c r="Q164" s="44"/>
    </row>
    <row r="165" spans="17:17" ht="15.75" customHeight="1">
      <c r="Q165" s="44"/>
    </row>
    <row r="166" spans="17:17" ht="15.75" customHeight="1">
      <c r="Q166" s="44"/>
    </row>
    <row r="167" spans="17:17" ht="15.75" customHeight="1">
      <c r="Q167" s="44"/>
    </row>
    <row r="168" spans="17:17" ht="15.75" customHeight="1">
      <c r="Q168" s="44"/>
    </row>
    <row r="169" spans="17:17" ht="15.75" customHeight="1">
      <c r="Q169" s="44"/>
    </row>
    <row r="170" spans="17:17" ht="15.75" customHeight="1">
      <c r="Q170" s="44"/>
    </row>
    <row r="171" spans="17:17" ht="15.75" customHeight="1">
      <c r="Q171" s="44"/>
    </row>
    <row r="172" spans="17:17" ht="15.75" customHeight="1">
      <c r="Q172" s="44"/>
    </row>
    <row r="173" spans="17:17" ht="15.75" customHeight="1">
      <c r="Q173" s="44"/>
    </row>
    <row r="174" spans="17:17" ht="15.75" customHeight="1">
      <c r="Q174" s="44"/>
    </row>
    <row r="175" spans="17:17" ht="15.75" customHeight="1">
      <c r="Q175" s="44"/>
    </row>
    <row r="176" spans="17:17" ht="15.75" customHeight="1">
      <c r="Q176" s="44"/>
    </row>
    <row r="177" spans="17:17" ht="15.75" customHeight="1">
      <c r="Q177" s="44"/>
    </row>
    <row r="178" spans="17:17" ht="15.75" customHeight="1">
      <c r="Q178" s="44"/>
    </row>
    <row r="179" spans="17:17" ht="15.75" customHeight="1">
      <c r="Q179" s="44"/>
    </row>
    <row r="180" spans="17:17" ht="15.75" customHeight="1">
      <c r="Q180" s="44"/>
    </row>
    <row r="181" spans="17:17" ht="15.75" customHeight="1">
      <c r="Q181" s="44"/>
    </row>
    <row r="182" spans="17:17" ht="15.75" customHeight="1">
      <c r="Q182" s="44"/>
    </row>
    <row r="183" spans="17:17" ht="15.75" customHeight="1">
      <c r="Q183" s="44"/>
    </row>
    <row r="184" spans="17:17" ht="15.75" customHeight="1">
      <c r="Q184" s="44"/>
    </row>
    <row r="185" spans="17:17" ht="15.75" customHeight="1">
      <c r="Q185" s="44"/>
    </row>
    <row r="186" spans="17:17" ht="15.75" customHeight="1">
      <c r="Q186" s="44"/>
    </row>
    <row r="187" spans="17:17" ht="15.75" customHeight="1">
      <c r="Q187" s="44"/>
    </row>
    <row r="188" spans="17:17" ht="15.75" customHeight="1">
      <c r="Q188" s="44"/>
    </row>
    <row r="189" spans="17:17" ht="15.75" customHeight="1">
      <c r="Q189" s="44"/>
    </row>
    <row r="190" spans="17:17" ht="15.75" customHeight="1">
      <c r="Q190" s="44"/>
    </row>
    <row r="191" spans="17:17" ht="15.75" customHeight="1">
      <c r="Q191" s="44"/>
    </row>
    <row r="192" spans="17:17" ht="15.75" customHeight="1">
      <c r="Q192" s="44"/>
    </row>
    <row r="193" spans="1:17" ht="15.75" customHeight="1">
      <c r="Q193" s="44"/>
    </row>
    <row r="194" spans="1:17" ht="15.75" customHeight="1">
      <c r="Q194" s="44"/>
    </row>
    <row r="195" spans="1:17" ht="15.75" customHeight="1">
      <c r="Q195" s="44"/>
    </row>
    <row r="196" spans="1:17" ht="15.75" customHeight="1">
      <c r="Q196" s="44"/>
    </row>
    <row r="197" spans="1:17" ht="15.75" customHeight="1">
      <c r="Q197" s="44"/>
    </row>
    <row r="198" spans="1:17" ht="15.75" customHeight="1">
      <c r="Q198" s="44"/>
    </row>
    <row r="199" spans="1:17" ht="15.75" customHeight="1">
      <c r="Q199" s="44"/>
    </row>
    <row r="200" spans="1:17" ht="15.75" customHeight="1">
      <c r="Q200" s="44"/>
    </row>
    <row r="201" spans="1:17" ht="15.75" customHeight="1">
      <c r="Q201" s="44"/>
    </row>
    <row r="202" spans="1:17" ht="15.75" customHeight="1">
      <c r="Q202" s="44"/>
    </row>
    <row r="203" spans="1:17" ht="15.75" customHeight="1">
      <c r="Q203" s="44"/>
    </row>
    <row r="204" spans="1:17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Q204" s="44"/>
    </row>
    <row r="205" spans="1:17" ht="15.75" customHeight="1">
      <c r="Q205" s="44"/>
    </row>
    <row r="206" spans="1:17" ht="15.75" customHeight="1">
      <c r="Q206" s="44"/>
    </row>
    <row r="207" spans="1:17" ht="15.75" customHeight="1">
      <c r="Q207" s="44"/>
    </row>
    <row r="208" spans="1:17" ht="15.75" customHeight="1">
      <c r="Q208" s="44"/>
    </row>
    <row r="209" spans="17:17" ht="15.75" customHeight="1">
      <c r="Q209" s="44"/>
    </row>
    <row r="210" spans="17:17" ht="15.75" customHeight="1">
      <c r="Q210" s="44"/>
    </row>
    <row r="211" spans="17:17" ht="15.75" customHeight="1">
      <c r="Q211" s="44"/>
    </row>
    <row r="212" spans="17:17" ht="15.75" customHeight="1">
      <c r="Q212" s="44"/>
    </row>
    <row r="213" spans="17:17" ht="15.75" customHeight="1">
      <c r="Q213" s="44"/>
    </row>
    <row r="214" spans="17:17" ht="15.75" customHeight="1">
      <c r="Q214" s="44"/>
    </row>
    <row r="215" spans="17:17" ht="15.75" customHeight="1">
      <c r="Q215" s="44"/>
    </row>
    <row r="216" spans="17:17" ht="15.75" customHeight="1">
      <c r="Q216" s="44"/>
    </row>
    <row r="217" spans="17:17" ht="15.75" customHeight="1">
      <c r="Q217" s="44"/>
    </row>
    <row r="218" spans="17:17" ht="15.75" customHeight="1">
      <c r="Q218" s="44"/>
    </row>
    <row r="219" spans="17:17" ht="15.75" customHeight="1">
      <c r="Q219" s="44"/>
    </row>
    <row r="220" spans="17:17" ht="15.75" customHeight="1">
      <c r="Q220" s="44"/>
    </row>
    <row r="221" spans="17:17" ht="15.75" customHeight="1">
      <c r="Q221" s="44"/>
    </row>
    <row r="222" spans="17:17" ht="15.75" customHeight="1">
      <c r="Q222" s="44"/>
    </row>
    <row r="223" spans="17:17" ht="15.75" customHeight="1">
      <c r="Q223" s="44"/>
    </row>
    <row r="224" spans="17:17" ht="15.75" customHeight="1">
      <c r="Q224" s="44"/>
    </row>
    <row r="225" spans="17:17" ht="15.75" customHeight="1">
      <c r="Q225" s="44"/>
    </row>
    <row r="226" spans="17:17" ht="15.75" customHeight="1">
      <c r="Q226" s="44"/>
    </row>
    <row r="227" spans="17:17" ht="15.75" customHeight="1">
      <c r="Q227" s="44"/>
    </row>
    <row r="228" spans="17:17" ht="15.75" customHeight="1">
      <c r="Q228" s="44"/>
    </row>
    <row r="229" spans="17:17" ht="15.75" customHeight="1">
      <c r="Q229" s="44"/>
    </row>
    <row r="230" spans="17:17" ht="15.75" customHeight="1">
      <c r="Q230" s="44"/>
    </row>
    <row r="231" spans="17:17" ht="15.75" customHeight="1">
      <c r="Q231" s="44"/>
    </row>
    <row r="232" spans="17:17" ht="15.75" customHeight="1">
      <c r="Q232" s="44"/>
    </row>
    <row r="233" spans="17:17" ht="15.75" customHeight="1">
      <c r="Q233" s="44"/>
    </row>
    <row r="234" spans="17:17" ht="15.75" customHeight="1">
      <c r="Q234" s="44"/>
    </row>
    <row r="235" spans="17:17" ht="15.75" customHeight="1">
      <c r="Q235" s="44"/>
    </row>
    <row r="236" spans="17:17" ht="15.75" customHeight="1">
      <c r="Q236" s="44"/>
    </row>
    <row r="237" spans="17:17" ht="15.75" customHeight="1">
      <c r="Q237" s="44"/>
    </row>
    <row r="238" spans="17:17" ht="15.75" customHeight="1">
      <c r="Q238" s="44"/>
    </row>
    <row r="239" spans="17:17" ht="15.75" customHeight="1">
      <c r="Q239" s="44"/>
    </row>
    <row r="240" spans="17:17" ht="15.75" customHeight="1">
      <c r="Q240" s="44"/>
    </row>
    <row r="241" spans="1:17" ht="15.75" customHeight="1">
      <c r="Q241" s="44"/>
    </row>
    <row r="242" spans="1:17" ht="15.75" customHeight="1">
      <c r="Q242" s="44"/>
    </row>
    <row r="243" spans="1:17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Q243" s="44"/>
    </row>
    <row r="244" spans="1:17" ht="15.75" customHeight="1">
      <c r="Q244" s="44"/>
    </row>
    <row r="245" spans="1:17" ht="15.75" customHeight="1">
      <c r="Q245" s="44"/>
    </row>
    <row r="246" spans="1:17" ht="15.75" customHeight="1">
      <c r="Q246" s="44"/>
    </row>
    <row r="247" spans="1:17" ht="15.75" customHeight="1">
      <c r="Q247" s="44"/>
    </row>
    <row r="248" spans="1:17" ht="15.75" customHeight="1">
      <c r="Q248" s="44"/>
    </row>
    <row r="249" spans="1:17" ht="15.75" customHeight="1">
      <c r="Q249" s="44"/>
    </row>
    <row r="250" spans="1:17" ht="15.75" customHeight="1">
      <c r="Q250" s="44"/>
    </row>
    <row r="251" spans="1:17" ht="15.75" customHeight="1">
      <c r="Q251" s="44"/>
    </row>
    <row r="252" spans="1:17" ht="15.75" customHeight="1">
      <c r="Q252" s="44"/>
    </row>
    <row r="253" spans="1:17" ht="15.75" customHeight="1">
      <c r="Q253" s="44"/>
    </row>
    <row r="254" spans="1:17" ht="15.75" customHeight="1">
      <c r="Q254" s="44"/>
    </row>
    <row r="255" spans="1:17" ht="15.75" customHeight="1">
      <c r="Q255" s="44"/>
    </row>
    <row r="256" spans="1:17" ht="15.75" customHeight="1">
      <c r="Q256" s="44"/>
    </row>
    <row r="257" spans="1:17" ht="15.75" customHeight="1">
      <c r="Q257" s="44"/>
    </row>
    <row r="258" spans="1:17" ht="15.75" customHeight="1">
      <c r="Q258" s="44"/>
    </row>
    <row r="259" spans="1:17" ht="15.75" customHeight="1">
      <c r="Q259" s="44"/>
    </row>
    <row r="260" spans="1:17" ht="15.75" customHeight="1">
      <c r="Q260" s="44"/>
    </row>
    <row r="261" spans="1:17" s="70" customFormat="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7" ht="15.75" customHeight="1">
      <c r="Q262" s="44"/>
    </row>
    <row r="263" spans="1:17" ht="15.75" customHeight="1">
      <c r="Q263" s="44"/>
    </row>
    <row r="264" spans="1:17" ht="15.75" customHeight="1">
      <c r="Q264" s="44"/>
    </row>
    <row r="265" spans="1:17" ht="15.75" customHeight="1">
      <c r="Q265" s="44"/>
    </row>
    <row r="266" spans="1:17" ht="15.75" customHeight="1">
      <c r="Q266" s="44"/>
    </row>
    <row r="267" spans="1:17" ht="15.75" customHeight="1">
      <c r="Q267" s="44"/>
    </row>
    <row r="268" spans="1:17" ht="15.75" customHeight="1">
      <c r="Q268" s="44"/>
    </row>
    <row r="269" spans="1:17" ht="15.75" customHeight="1">
      <c r="Q269" s="44"/>
    </row>
    <row r="270" spans="1:17" ht="15.75" customHeight="1">
      <c r="Q270" s="44"/>
    </row>
    <row r="271" spans="1:17" ht="15.75" customHeight="1">
      <c r="Q271" s="44"/>
    </row>
    <row r="272" spans="1:17" ht="15.75" customHeight="1">
      <c r="Q272" s="44"/>
    </row>
    <row r="273" spans="17:17" ht="15.75" customHeight="1">
      <c r="Q273" s="44"/>
    </row>
    <row r="274" spans="17:17" ht="15.75" customHeight="1">
      <c r="Q274" s="44"/>
    </row>
    <row r="275" spans="17:17" ht="15.75" customHeight="1">
      <c r="Q275" s="44"/>
    </row>
    <row r="276" spans="17:17" ht="15.75" customHeight="1">
      <c r="Q276" s="44"/>
    </row>
    <row r="277" spans="17:17" ht="15.75" customHeight="1">
      <c r="Q277" s="44"/>
    </row>
    <row r="278" spans="17:17" ht="15.75" customHeight="1">
      <c r="Q278" s="44"/>
    </row>
    <row r="279" spans="17:17" ht="15.75" customHeight="1">
      <c r="Q279" s="44"/>
    </row>
    <row r="280" spans="17:17" ht="15.75" customHeight="1">
      <c r="Q280" s="44"/>
    </row>
    <row r="281" spans="17:17" ht="15.75" customHeight="1">
      <c r="Q281" s="44"/>
    </row>
    <row r="282" spans="17:17" ht="15.75" customHeight="1">
      <c r="Q282" s="44"/>
    </row>
    <row r="283" spans="17:17" ht="15.75" customHeight="1">
      <c r="Q283" s="44"/>
    </row>
    <row r="284" spans="17:17" ht="15.75" customHeight="1">
      <c r="Q284" s="44"/>
    </row>
    <row r="285" spans="17:17" ht="15.75" customHeight="1">
      <c r="Q285" s="44"/>
    </row>
    <row r="286" spans="17:17" ht="15.75" customHeight="1">
      <c r="Q286" s="44"/>
    </row>
    <row r="287" spans="17:17" ht="15.75" customHeight="1">
      <c r="Q287" s="44"/>
    </row>
    <row r="288" spans="17:17" ht="15.75" customHeight="1">
      <c r="Q288" s="44"/>
    </row>
    <row r="289" spans="1:17" ht="15.75" customHeight="1">
      <c r="Q289" s="44"/>
    </row>
    <row r="290" spans="1:17" ht="15.75" customHeight="1">
      <c r="Q290" s="44"/>
    </row>
    <row r="291" spans="1:17" ht="15.75" customHeight="1">
      <c r="Q291" s="44"/>
    </row>
    <row r="292" spans="1:17" ht="15.75" customHeight="1">
      <c r="Q292" s="44"/>
    </row>
    <row r="293" spans="1:17" ht="15.75" customHeight="1">
      <c r="Q293" s="44"/>
    </row>
    <row r="294" spans="1:17" ht="15.75" customHeight="1">
      <c r="Q294" s="44"/>
    </row>
    <row r="295" spans="1:17" ht="15.75" customHeight="1">
      <c r="Q295" s="44"/>
    </row>
    <row r="296" spans="1:17" ht="15.75" customHeight="1">
      <c r="Q296" s="44"/>
    </row>
    <row r="297" spans="1:17" ht="15.75" customHeight="1">
      <c r="Q297" s="44"/>
    </row>
    <row r="298" spans="1:17" ht="15.75" customHeight="1">
      <c r="Q298" s="44"/>
    </row>
    <row r="299" spans="1:17" ht="15.75" customHeight="1">
      <c r="Q299" s="44"/>
    </row>
    <row r="300" spans="1:17" s="70" customFormat="1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7" ht="15.75" customHeight="1">
      <c r="Q301" s="44"/>
    </row>
    <row r="302" spans="1:17" ht="15.75" customHeight="1">
      <c r="Q302" s="44"/>
    </row>
    <row r="303" spans="1:17" ht="15.75" customHeight="1">
      <c r="Q303" s="44"/>
    </row>
    <row r="304" spans="1:17" ht="15.75" customHeight="1">
      <c r="Q304" s="44"/>
    </row>
    <row r="305" spans="17:17" ht="15.75" customHeight="1">
      <c r="Q305" s="44"/>
    </row>
    <row r="306" spans="17:17" ht="15.75" customHeight="1">
      <c r="Q306" s="44"/>
    </row>
    <row r="307" spans="17:17" ht="15.75" customHeight="1">
      <c r="Q307" s="44"/>
    </row>
    <row r="308" spans="17:17" ht="15.75" customHeight="1">
      <c r="Q308" s="44"/>
    </row>
    <row r="309" spans="17:17" ht="15.75" customHeight="1">
      <c r="Q309" s="44"/>
    </row>
    <row r="310" spans="17:17" ht="15.75" customHeight="1">
      <c r="Q310" s="44"/>
    </row>
    <row r="311" spans="17:17" ht="15.75" customHeight="1">
      <c r="Q311" s="44"/>
    </row>
    <row r="312" spans="17:17" ht="15.75" customHeight="1">
      <c r="Q312" s="44"/>
    </row>
    <row r="313" spans="17:17" ht="15.75" customHeight="1">
      <c r="Q313" s="44"/>
    </row>
    <row r="314" spans="17:17" ht="15.75" customHeight="1">
      <c r="Q314" s="44"/>
    </row>
    <row r="315" spans="17:17" ht="15.75" customHeight="1">
      <c r="Q315" s="44"/>
    </row>
    <row r="316" spans="17:17" ht="15.75" customHeight="1">
      <c r="Q316" s="44"/>
    </row>
    <row r="317" spans="17:17" ht="15.75" customHeight="1">
      <c r="Q317" s="44"/>
    </row>
    <row r="318" spans="17:17" ht="15.75" customHeight="1">
      <c r="Q318" s="44"/>
    </row>
    <row r="319" spans="17:17" ht="15.75" customHeight="1">
      <c r="Q319" s="44"/>
    </row>
    <row r="320" spans="17:17" ht="15.75" customHeight="1">
      <c r="Q320" s="44"/>
    </row>
    <row r="321" spans="17:17" ht="15.75" customHeight="1">
      <c r="Q321" s="44"/>
    </row>
    <row r="322" spans="17:17" ht="15.75" customHeight="1">
      <c r="Q322" s="44"/>
    </row>
    <row r="323" spans="17:17" ht="15.75" customHeight="1">
      <c r="Q323" s="44"/>
    </row>
    <row r="324" spans="17:17" ht="15.75" customHeight="1">
      <c r="Q324" s="44"/>
    </row>
    <row r="325" spans="17:17" ht="15.75" customHeight="1">
      <c r="Q325" s="44"/>
    </row>
    <row r="326" spans="17:17" ht="15.75" customHeight="1">
      <c r="Q326" s="44"/>
    </row>
    <row r="327" spans="17:17" ht="15.75" customHeight="1">
      <c r="Q327" s="44"/>
    </row>
    <row r="328" spans="17:17" ht="15.75" customHeight="1">
      <c r="Q328" s="44"/>
    </row>
    <row r="329" spans="17:17" ht="15.75" customHeight="1">
      <c r="Q329" s="44"/>
    </row>
    <row r="330" spans="17:17" ht="15.75" customHeight="1">
      <c r="Q330" s="44"/>
    </row>
    <row r="331" spans="17:17" ht="15.75" customHeight="1">
      <c r="Q331" s="44"/>
    </row>
    <row r="332" spans="17:17" ht="15.75" customHeight="1">
      <c r="Q332" s="44"/>
    </row>
    <row r="333" spans="17:17" ht="15.75" customHeight="1">
      <c r="Q333" s="44"/>
    </row>
    <row r="334" spans="17:17" ht="15.75" customHeight="1">
      <c r="Q334" s="44"/>
    </row>
    <row r="335" spans="17:17" ht="15.75" customHeight="1">
      <c r="Q335" s="44"/>
    </row>
    <row r="336" spans="17:17" ht="15.75" customHeight="1">
      <c r="Q336" s="44"/>
    </row>
    <row r="337" spans="17:17" ht="15.75" customHeight="1">
      <c r="Q337" s="44"/>
    </row>
    <row r="338" spans="17:17" ht="15.75" customHeight="1">
      <c r="Q338" s="44"/>
    </row>
    <row r="339" spans="17:17" ht="15.75" customHeight="1">
      <c r="Q339" s="44"/>
    </row>
    <row r="340" spans="17:17" ht="15.75" customHeight="1">
      <c r="Q340" s="44"/>
    </row>
    <row r="341" spans="17:17" ht="15.75" customHeight="1">
      <c r="Q341" s="44"/>
    </row>
    <row r="365" spans="1:13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</row>
    <row r="422" spans="1:17" s="70" customFormat="1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Q422" s="72"/>
    </row>
  </sheetData>
  <mergeCells count="5">
    <mergeCell ref="N5:O5"/>
    <mergeCell ref="B8:I8"/>
    <mergeCell ref="B9:I9"/>
    <mergeCell ref="B10:E10"/>
    <mergeCell ref="F10:I10"/>
  </mergeCells>
  <pageMargins left="0.69930555555555596" right="0.69930555555555596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8AB41B44A5147A00BBA306DD33E31" ma:contentTypeVersion="10" ma:contentTypeDescription="Create a new document." ma:contentTypeScope="" ma:versionID="cbf1b313ec876589ec0d773717220f0e">
  <xsd:schema xmlns:xsd="http://www.w3.org/2001/XMLSchema" xmlns:xs="http://www.w3.org/2001/XMLSchema" xmlns:p="http://schemas.microsoft.com/office/2006/metadata/properties" xmlns:ns2="b033888d-54a5-41e3-b2ce-6e95e2f3eaa4" xmlns:ns3="b66eb7f2-332a-49ea-ace5-ec419e7ea6ad" targetNamespace="http://schemas.microsoft.com/office/2006/metadata/properties" ma:root="true" ma:fieldsID="b3679d92df0080cf4454a6c994373ab4" ns2:_="" ns3:_="">
    <xsd:import namespace="b033888d-54a5-41e3-b2ce-6e95e2f3eaa4"/>
    <xsd:import namespace="b66eb7f2-332a-49ea-ace5-ec419e7ea6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3888d-54a5-41e3-b2ce-6e95e2f3e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b7f2-332a-49ea-ace5-ec419e7ea6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47A34A-77D3-4F4D-A430-54E7584D4D27}"/>
</file>

<file path=customXml/itemProps2.xml><?xml version="1.0" encoding="utf-8"?>
<ds:datastoreItem xmlns:ds="http://schemas.openxmlformats.org/officeDocument/2006/customXml" ds:itemID="{D97AB901-4C0B-4813-856B-0FFEDBACD81A}"/>
</file>

<file path=customXml/itemProps3.xml><?xml version="1.0" encoding="utf-8"?>
<ds:datastoreItem xmlns:ds="http://schemas.openxmlformats.org/officeDocument/2006/customXml" ds:itemID="{3195D400-5598-4194-8C06-1E4223F404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Site Plan</vt:lpstr>
      <vt:lpstr>Bedford Pedestrian</vt:lpstr>
      <vt:lpstr>Bedford Entry-Exit</vt:lpstr>
      <vt:lpstr>Bedford St John Pedestrian</vt:lpstr>
      <vt:lpstr>Bedford St John Entry-Exit</vt:lpstr>
      <vt:lpstr>Flitwick Pedestrian</vt:lpstr>
      <vt:lpstr>Flitwick Entry-Exit</vt:lpstr>
      <vt:lpstr>Harlington Pedestrian</vt:lpstr>
      <vt:lpstr>Harlington Entry-Exit</vt:lpstr>
      <vt:lpstr>Leagrave Pedestrian</vt:lpstr>
      <vt:lpstr>Leagrave Entry-Exit</vt:lpstr>
      <vt:lpstr>Luton Airport Pkwy Pedestrian</vt:lpstr>
      <vt:lpstr>Luton Airport Pkwy Entry-Exit</vt:lpstr>
      <vt:lpstr>Luton Pedestrian</vt:lpstr>
      <vt:lpstr>Luton O-D</vt:lpstr>
      <vt:lpstr>Luton Entry 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James Laird</cp:lastModifiedBy>
  <cp:lastPrinted>2013-10-02T19:52:00Z</cp:lastPrinted>
  <dcterms:created xsi:type="dcterms:W3CDTF">2001-07-30T19:14:00Z</dcterms:created>
  <dcterms:modified xsi:type="dcterms:W3CDTF">2019-01-25T15:38:39Z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  <property fmtid="{D5CDD505-2E9C-101B-9397-08002B2CF9AE}" pid="3" name="ContentTypeId">
    <vt:lpwstr>0x010100E9C8AB41B44A5147A00BBA306DD33E31</vt:lpwstr>
  </property>
</Properties>
</file>