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externalLinks/externalLink2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Z:\SCOTLAND DRIVE 2\JOB FOLDERS\4 - Wetherby\1335-WTR\5 - Analysis\Client Data\ToBePeered\"/>
    </mc:Choice>
  </mc:AlternateContent>
  <xr:revisionPtr revIDLastSave="0" documentId="13_ncr:1_{1193FAD3-8D6C-4A67-BD14-90E9C03CC41E}" xr6:coauthVersionLast="40" xr6:coauthVersionMax="40" xr10:uidLastSave="{00000000-0000-0000-0000-000000000000}"/>
  <bookViews>
    <workbookView xWindow="0" yWindow="0" windowWidth="22455" windowHeight="9870" xr2:uid="{00000000-000D-0000-FFFF-FFFF00000000}"/>
  </bookViews>
  <sheets>
    <sheet name="Project Details" sheetId="15" r:id="rId1"/>
    <sheet name="Site Plan" sheetId="17" r:id="rId2"/>
    <sheet name="Site 11" sheetId="1" r:id="rId3"/>
    <sheet name="Site 12" sheetId="2" r:id="rId4"/>
    <sheet name="Site 13" sheetId="3" r:id="rId5"/>
    <sheet name="Site 14" sheetId="16" r:id="rId6"/>
    <sheet name="Site 21" sheetId="4" r:id="rId7"/>
    <sheet name="Site 31" sheetId="5" r:id="rId8"/>
    <sheet name="Site 32" sheetId="6" r:id="rId9"/>
    <sheet name="Site 33" sheetId="7" r:id="rId10"/>
    <sheet name="Site 41" sheetId="8" r:id="rId11"/>
    <sheet name="Site 51" sheetId="18" r:id="rId12"/>
    <sheet name="Site 52" sheetId="19" r:id="rId13"/>
    <sheet name="Site 53" sheetId="20" r:id="rId14"/>
    <sheet name="Site 61 &amp; 62" sheetId="21" r:id="rId15"/>
    <sheet name="Site 71" sheetId="23" r:id="rId16"/>
  </sheets>
  <externalReferences>
    <externalReference r:id="rId17"/>
    <externalReference r:id="rId18"/>
  </externalReferences>
  <definedNames>
    <definedName name="armList">[1]Data!BD1:BD5</definedName>
    <definedName name="dynRngCtrlDropDownList">OFFSET([2]Offsets!$N$5,0,0,COUNTIF([2]Offsets!$N$5:$N$24,"*"),1)</definedName>
    <definedName name="endTimeList">[1]Data!$W$81:$W$224</definedName>
    <definedName name="groupList">OFFSET([1]Maps!$F$2,0,0,COUNTA([1]Maps!$F:$F),1)</definedName>
    <definedName name="siteList">[1]Data!$A$2:$A$9</definedName>
    <definedName name="timeList">[1]Data!$V$81:$V$224</definedName>
  </definedNames>
  <calcPr calcId="181029"/>
</workbook>
</file>

<file path=xl/calcChain.xml><?xml version="1.0" encoding="utf-8"?>
<calcChain xmlns="http://schemas.openxmlformats.org/spreadsheetml/2006/main">
  <c r="S38" i="2" l="1"/>
  <c r="R38" i="2"/>
  <c r="Q38" i="2"/>
  <c r="P38" i="2"/>
  <c r="O38" i="2"/>
  <c r="N38" i="2"/>
  <c r="M38" i="2"/>
  <c r="L38" i="2"/>
  <c r="S38" i="3"/>
  <c r="R38" i="3"/>
  <c r="Q38" i="3"/>
  <c r="P38" i="3"/>
  <c r="O38" i="3"/>
  <c r="N38" i="3"/>
  <c r="M38" i="3"/>
  <c r="L38" i="3"/>
  <c r="S38" i="16"/>
  <c r="R38" i="16"/>
  <c r="Q38" i="16"/>
  <c r="P38" i="16"/>
  <c r="O38" i="16"/>
  <c r="N38" i="16"/>
  <c r="M38" i="16"/>
  <c r="L38" i="16"/>
  <c r="S38" i="4"/>
  <c r="R38" i="4"/>
  <c r="Q38" i="4"/>
  <c r="P38" i="4"/>
  <c r="O38" i="4"/>
  <c r="N38" i="4"/>
  <c r="M38" i="4"/>
  <c r="L38" i="4"/>
  <c r="S38" i="5"/>
  <c r="R38" i="5"/>
  <c r="Q38" i="5"/>
  <c r="P38" i="5"/>
  <c r="O38" i="5"/>
  <c r="N38" i="5"/>
  <c r="M38" i="5"/>
  <c r="L38" i="5"/>
  <c r="S38" i="6"/>
  <c r="R38" i="6"/>
  <c r="Q38" i="6"/>
  <c r="P38" i="6"/>
  <c r="O38" i="6"/>
  <c r="N38" i="6"/>
  <c r="M38" i="6"/>
  <c r="L38" i="6"/>
  <c r="S38" i="7"/>
  <c r="R38" i="7"/>
  <c r="Q38" i="7"/>
  <c r="P38" i="7"/>
  <c r="O38" i="7"/>
  <c r="N38" i="7"/>
  <c r="M38" i="7"/>
  <c r="L38" i="7"/>
  <c r="S38" i="8"/>
  <c r="R38" i="8"/>
  <c r="Q38" i="8"/>
  <c r="P38" i="8"/>
  <c r="O38" i="8"/>
  <c r="N38" i="8"/>
  <c r="M38" i="8"/>
  <c r="L38" i="8"/>
  <c r="S38" i="18"/>
  <c r="R38" i="18"/>
  <c r="Q38" i="18"/>
  <c r="P38" i="18"/>
  <c r="O38" i="18"/>
  <c r="N38" i="18"/>
  <c r="M38" i="18"/>
  <c r="L38" i="18"/>
  <c r="S38" i="19"/>
  <c r="R38" i="19"/>
  <c r="Q38" i="19"/>
  <c r="P38" i="19"/>
  <c r="O38" i="19"/>
  <c r="N38" i="19"/>
  <c r="M38" i="19"/>
  <c r="L38" i="19"/>
  <c r="S38" i="20"/>
  <c r="R38" i="20"/>
  <c r="Q38" i="20"/>
  <c r="P38" i="20"/>
  <c r="O38" i="20"/>
  <c r="N38" i="20"/>
  <c r="M38" i="20"/>
  <c r="L38" i="20"/>
  <c r="S38" i="21"/>
  <c r="R38" i="21"/>
  <c r="Q38" i="21"/>
  <c r="P38" i="21"/>
  <c r="O38" i="21"/>
  <c r="N38" i="21"/>
  <c r="M38" i="21"/>
  <c r="L38" i="21"/>
  <c r="S38" i="23"/>
  <c r="R38" i="23"/>
  <c r="Q38" i="23"/>
  <c r="P38" i="23"/>
  <c r="O38" i="23"/>
  <c r="N38" i="23"/>
  <c r="M38" i="23"/>
  <c r="L38" i="23"/>
  <c r="S38" i="1"/>
  <c r="R38" i="1"/>
  <c r="Q38" i="1"/>
  <c r="P38" i="1"/>
  <c r="O38" i="1"/>
  <c r="N38" i="1"/>
  <c r="M38" i="1"/>
  <c r="L38" i="1"/>
  <c r="J38" i="2"/>
  <c r="I38" i="2"/>
  <c r="H38" i="2"/>
  <c r="G38" i="2"/>
  <c r="F38" i="2"/>
  <c r="E38" i="2"/>
  <c r="D38" i="2"/>
  <c r="J38" i="3"/>
  <c r="I38" i="3"/>
  <c r="H38" i="3"/>
  <c r="G38" i="3"/>
  <c r="F38" i="3"/>
  <c r="E38" i="3"/>
  <c r="D38" i="3"/>
  <c r="J38" i="16"/>
  <c r="I38" i="16"/>
  <c r="H38" i="16"/>
  <c r="G38" i="16"/>
  <c r="F38" i="16"/>
  <c r="E38" i="16"/>
  <c r="D38" i="16"/>
  <c r="J38" i="4"/>
  <c r="I38" i="4"/>
  <c r="H38" i="4"/>
  <c r="G38" i="4"/>
  <c r="F38" i="4"/>
  <c r="E38" i="4"/>
  <c r="D38" i="4"/>
  <c r="J38" i="5"/>
  <c r="I38" i="5"/>
  <c r="H38" i="5"/>
  <c r="G38" i="5"/>
  <c r="F38" i="5"/>
  <c r="E38" i="5"/>
  <c r="D38" i="5"/>
  <c r="J38" i="6"/>
  <c r="I38" i="6"/>
  <c r="H38" i="6"/>
  <c r="G38" i="6"/>
  <c r="F38" i="6"/>
  <c r="E38" i="6"/>
  <c r="D38" i="6"/>
  <c r="J38" i="7"/>
  <c r="I38" i="7"/>
  <c r="H38" i="7"/>
  <c r="G38" i="7"/>
  <c r="F38" i="7"/>
  <c r="E38" i="7"/>
  <c r="D38" i="7"/>
  <c r="J38" i="8"/>
  <c r="I38" i="8"/>
  <c r="H38" i="8"/>
  <c r="G38" i="8"/>
  <c r="F38" i="8"/>
  <c r="E38" i="8"/>
  <c r="D38" i="8"/>
  <c r="J38" i="18"/>
  <c r="I38" i="18"/>
  <c r="H38" i="18"/>
  <c r="G38" i="18"/>
  <c r="F38" i="18"/>
  <c r="E38" i="18"/>
  <c r="D38" i="18"/>
  <c r="J38" i="19"/>
  <c r="I38" i="19"/>
  <c r="H38" i="19"/>
  <c r="G38" i="19"/>
  <c r="F38" i="19"/>
  <c r="E38" i="19"/>
  <c r="D38" i="19"/>
  <c r="J38" i="20"/>
  <c r="I38" i="20"/>
  <c r="H38" i="20"/>
  <c r="G38" i="20"/>
  <c r="F38" i="20"/>
  <c r="E38" i="20"/>
  <c r="D38" i="20"/>
  <c r="J38" i="21"/>
  <c r="I38" i="21"/>
  <c r="H38" i="21"/>
  <c r="G38" i="21"/>
  <c r="F38" i="21"/>
  <c r="E38" i="21"/>
  <c r="D38" i="21"/>
  <c r="J38" i="23"/>
  <c r="I38" i="23"/>
  <c r="H38" i="23"/>
  <c r="G38" i="23"/>
  <c r="F38" i="23"/>
  <c r="E38" i="23"/>
  <c r="D38" i="23"/>
  <c r="J38" i="1"/>
  <c r="I38" i="1"/>
  <c r="H38" i="1"/>
  <c r="G38" i="1"/>
  <c r="F38" i="1"/>
  <c r="E38" i="1"/>
  <c r="D38" i="1"/>
  <c r="C38" i="2"/>
  <c r="C38" i="3"/>
  <c r="C38" i="16"/>
  <c r="C38" i="4"/>
  <c r="C38" i="5"/>
  <c r="C38" i="6"/>
  <c r="C38" i="7"/>
  <c r="C38" i="8"/>
  <c r="C38" i="18"/>
  <c r="C38" i="19"/>
  <c r="C38" i="20"/>
  <c r="C38" i="21"/>
  <c r="C38" i="23"/>
  <c r="C38" i="1"/>
  <c r="AK38" i="21"/>
  <c r="AK12" i="21" l="1"/>
  <c r="AK14" i="21"/>
  <c r="AK15" i="21"/>
  <c r="AK16" i="21"/>
  <c r="AK17" i="21"/>
  <c r="AK19" i="21"/>
  <c r="AK20" i="21"/>
  <c r="AK21" i="21"/>
  <c r="AK22" i="21"/>
  <c r="AK24" i="21"/>
  <c r="AK25" i="21"/>
  <c r="AK26" i="21"/>
  <c r="AK27" i="21"/>
  <c r="AK29" i="21"/>
  <c r="AK30" i="21"/>
  <c r="AK31" i="21"/>
  <c r="AK32" i="21"/>
  <c r="AK34" i="21"/>
  <c r="AK35" i="21"/>
  <c r="AK36" i="21"/>
  <c r="AK11" i="21"/>
  <c r="B12" i="23" l="1"/>
  <c r="C13" i="23"/>
  <c r="D13" i="23"/>
  <c r="E13" i="23"/>
  <c r="F13" i="23"/>
  <c r="G13" i="23"/>
  <c r="H13" i="23"/>
  <c r="I13" i="23"/>
  <c r="J13" i="23"/>
  <c r="L13" i="23"/>
  <c r="M13" i="23"/>
  <c r="N13" i="23"/>
  <c r="O13" i="23"/>
  <c r="P13" i="23"/>
  <c r="Q13" i="23"/>
  <c r="R13" i="23"/>
  <c r="S13" i="23"/>
  <c r="B14" i="23"/>
  <c r="B15" i="23" s="1"/>
  <c r="B16" i="23" s="1"/>
  <c r="B17" i="23" s="1"/>
  <c r="B19" i="23" s="1"/>
  <c r="B20" i="23" s="1"/>
  <c r="B21" i="23" s="1"/>
  <c r="B22" i="23" s="1"/>
  <c r="B24" i="23" s="1"/>
  <c r="B25" i="23" s="1"/>
  <c r="B26" i="23" s="1"/>
  <c r="B27" i="23" s="1"/>
  <c r="B29" i="23" s="1"/>
  <c r="B30" i="23" s="1"/>
  <c r="B31" i="23" s="1"/>
  <c r="B32" i="23" s="1"/>
  <c r="B34" i="23" s="1"/>
  <c r="B35" i="23" s="1"/>
  <c r="C18" i="23"/>
  <c r="D18" i="23"/>
  <c r="E18" i="23"/>
  <c r="F18" i="23"/>
  <c r="G18" i="23"/>
  <c r="H18" i="23"/>
  <c r="I18" i="23"/>
  <c r="J18" i="23"/>
  <c r="L18" i="23"/>
  <c r="M18" i="23"/>
  <c r="N18" i="23"/>
  <c r="O18" i="23"/>
  <c r="P18" i="23"/>
  <c r="Q18" i="23"/>
  <c r="R18" i="23"/>
  <c r="S18" i="23"/>
  <c r="C23" i="23"/>
  <c r="D23" i="23"/>
  <c r="E23" i="23"/>
  <c r="F23" i="23"/>
  <c r="G23" i="23"/>
  <c r="H23" i="23"/>
  <c r="I23" i="23"/>
  <c r="J23" i="23"/>
  <c r="L23" i="23"/>
  <c r="M23" i="23"/>
  <c r="N23" i="23"/>
  <c r="O23" i="23"/>
  <c r="P23" i="23"/>
  <c r="Q23" i="23"/>
  <c r="R23" i="23"/>
  <c r="S23" i="23"/>
  <c r="C28" i="23"/>
  <c r="D28" i="23"/>
  <c r="E28" i="23"/>
  <c r="F28" i="23"/>
  <c r="G28" i="23"/>
  <c r="H28" i="23"/>
  <c r="I28" i="23"/>
  <c r="J28" i="23"/>
  <c r="L28" i="23"/>
  <c r="M28" i="23"/>
  <c r="N28" i="23"/>
  <c r="O28" i="23"/>
  <c r="P28" i="23"/>
  <c r="Q28" i="23"/>
  <c r="R28" i="23"/>
  <c r="S28" i="23"/>
  <c r="C33" i="23"/>
  <c r="D33" i="23"/>
  <c r="E33" i="23"/>
  <c r="F33" i="23"/>
  <c r="G33" i="23"/>
  <c r="H33" i="23"/>
  <c r="I33" i="23"/>
  <c r="J33" i="23"/>
  <c r="L33" i="23"/>
  <c r="M33" i="23"/>
  <c r="N33" i="23"/>
  <c r="O33" i="23"/>
  <c r="P33" i="23"/>
  <c r="Q33" i="23"/>
  <c r="R33" i="23"/>
  <c r="S33" i="23"/>
  <c r="C36" i="23"/>
  <c r="D36" i="23"/>
  <c r="E36" i="23"/>
  <c r="F36" i="23"/>
  <c r="G36" i="23"/>
  <c r="H36" i="23"/>
  <c r="I36" i="23"/>
  <c r="J36" i="23"/>
  <c r="L36" i="23"/>
  <c r="M36" i="23"/>
  <c r="N36" i="23"/>
  <c r="O36" i="23"/>
  <c r="P36" i="23"/>
  <c r="Q36" i="23"/>
  <c r="R36" i="23"/>
  <c r="S36" i="23"/>
  <c r="B12" i="20"/>
  <c r="C13" i="20"/>
  <c r="D13" i="20"/>
  <c r="E13" i="20"/>
  <c r="F13" i="20"/>
  <c r="G13" i="20"/>
  <c r="H13" i="20"/>
  <c r="I13" i="20"/>
  <c r="J13" i="20"/>
  <c r="L13" i="20"/>
  <c r="M13" i="20"/>
  <c r="N13" i="20"/>
  <c r="O13" i="20"/>
  <c r="P13" i="20"/>
  <c r="Q13" i="20"/>
  <c r="R13" i="20"/>
  <c r="S13" i="20"/>
  <c r="B14" i="20"/>
  <c r="B15" i="20" s="1"/>
  <c r="B16" i="20" s="1"/>
  <c r="B17" i="20" s="1"/>
  <c r="B19" i="20" s="1"/>
  <c r="B20" i="20" s="1"/>
  <c r="B21" i="20" s="1"/>
  <c r="B22" i="20" s="1"/>
  <c r="B24" i="20" s="1"/>
  <c r="B25" i="20" s="1"/>
  <c r="B26" i="20" s="1"/>
  <c r="B27" i="20" s="1"/>
  <c r="B29" i="20" s="1"/>
  <c r="B30" i="20" s="1"/>
  <c r="B31" i="20" s="1"/>
  <c r="B32" i="20" s="1"/>
  <c r="B34" i="20" s="1"/>
  <c r="B35" i="20" s="1"/>
  <c r="C18" i="20"/>
  <c r="D18" i="20"/>
  <c r="E18" i="20"/>
  <c r="F18" i="20"/>
  <c r="G18" i="20"/>
  <c r="H18" i="20"/>
  <c r="I18" i="20"/>
  <c r="J18" i="20"/>
  <c r="L18" i="20"/>
  <c r="M18" i="20"/>
  <c r="N18" i="20"/>
  <c r="O18" i="20"/>
  <c r="P18" i="20"/>
  <c r="Q18" i="20"/>
  <c r="R18" i="20"/>
  <c r="S18" i="20"/>
  <c r="C23" i="20"/>
  <c r="D23" i="20"/>
  <c r="E23" i="20"/>
  <c r="F23" i="20"/>
  <c r="G23" i="20"/>
  <c r="H23" i="20"/>
  <c r="I23" i="20"/>
  <c r="J23" i="20"/>
  <c r="L23" i="20"/>
  <c r="M23" i="20"/>
  <c r="N23" i="20"/>
  <c r="O23" i="20"/>
  <c r="P23" i="20"/>
  <c r="Q23" i="20"/>
  <c r="R23" i="20"/>
  <c r="S23" i="20"/>
  <c r="C28" i="20"/>
  <c r="D28" i="20"/>
  <c r="E28" i="20"/>
  <c r="F28" i="20"/>
  <c r="G28" i="20"/>
  <c r="H28" i="20"/>
  <c r="I28" i="20"/>
  <c r="J28" i="20"/>
  <c r="L28" i="20"/>
  <c r="M28" i="20"/>
  <c r="N28" i="20"/>
  <c r="O28" i="20"/>
  <c r="P28" i="20"/>
  <c r="Q28" i="20"/>
  <c r="R28" i="20"/>
  <c r="S28" i="20"/>
  <c r="C33" i="20"/>
  <c r="D33" i="20"/>
  <c r="E33" i="20"/>
  <c r="F33" i="20"/>
  <c r="G33" i="20"/>
  <c r="H33" i="20"/>
  <c r="I33" i="20"/>
  <c r="J33" i="20"/>
  <c r="L33" i="20"/>
  <c r="M33" i="20"/>
  <c r="N33" i="20"/>
  <c r="O33" i="20"/>
  <c r="P33" i="20"/>
  <c r="Q33" i="20"/>
  <c r="R33" i="20"/>
  <c r="S33" i="20"/>
  <c r="C36" i="20"/>
  <c r="D36" i="20"/>
  <c r="E36" i="20"/>
  <c r="F36" i="20"/>
  <c r="G36" i="20"/>
  <c r="H36" i="20"/>
  <c r="I36" i="20"/>
  <c r="J36" i="20"/>
  <c r="L36" i="20"/>
  <c r="M36" i="20"/>
  <c r="N36" i="20"/>
  <c r="O36" i="20"/>
  <c r="P36" i="20"/>
  <c r="Q36" i="20"/>
  <c r="R36" i="20"/>
  <c r="S36" i="20"/>
  <c r="B12" i="19"/>
  <c r="C13" i="19"/>
  <c r="D13" i="19"/>
  <c r="E13" i="19"/>
  <c r="F13" i="19"/>
  <c r="G13" i="19"/>
  <c r="H13" i="19"/>
  <c r="I13" i="19"/>
  <c r="J13" i="19"/>
  <c r="B14" i="19"/>
  <c r="B15" i="19" s="1"/>
  <c r="B16" i="19" s="1"/>
  <c r="B17" i="19" s="1"/>
  <c r="B19" i="19" s="1"/>
  <c r="B20" i="19" s="1"/>
  <c r="B21" i="19" s="1"/>
  <c r="B22" i="19" s="1"/>
  <c r="B24" i="19" s="1"/>
  <c r="B25" i="19" s="1"/>
  <c r="B26" i="19" s="1"/>
  <c r="B27" i="19" s="1"/>
  <c r="B29" i="19" s="1"/>
  <c r="B30" i="19" s="1"/>
  <c r="B31" i="19" s="1"/>
  <c r="B32" i="19" s="1"/>
  <c r="B34" i="19" s="1"/>
  <c r="B35" i="19" s="1"/>
  <c r="C18" i="19"/>
  <c r="D18" i="19"/>
  <c r="E18" i="19"/>
  <c r="F18" i="19"/>
  <c r="G18" i="19"/>
  <c r="H18" i="19"/>
  <c r="I18" i="19"/>
  <c r="J18" i="19"/>
  <c r="C23" i="19"/>
  <c r="D23" i="19"/>
  <c r="E23" i="19"/>
  <c r="F23" i="19"/>
  <c r="G23" i="19"/>
  <c r="H23" i="19"/>
  <c r="I23" i="19"/>
  <c r="J23" i="19"/>
  <c r="C28" i="19"/>
  <c r="D28" i="19"/>
  <c r="E28" i="19"/>
  <c r="F28" i="19"/>
  <c r="G28" i="19"/>
  <c r="H28" i="19"/>
  <c r="I28" i="19"/>
  <c r="J28" i="19"/>
  <c r="C33" i="19"/>
  <c r="D33" i="19"/>
  <c r="E33" i="19"/>
  <c r="F33" i="19"/>
  <c r="G33" i="19"/>
  <c r="H33" i="19"/>
  <c r="I33" i="19"/>
  <c r="J33" i="19"/>
  <c r="C36" i="19"/>
  <c r="D36" i="19"/>
  <c r="E36" i="19"/>
  <c r="F36" i="19"/>
  <c r="G36" i="19"/>
  <c r="H36" i="19"/>
  <c r="I36" i="19"/>
  <c r="J36" i="19"/>
  <c r="B12" i="18"/>
  <c r="B14" i="18" s="1"/>
  <c r="B15" i="18" s="1"/>
  <c r="B16" i="18" s="1"/>
  <c r="B17" i="18" s="1"/>
  <c r="B19" i="18" s="1"/>
  <c r="B20" i="18" s="1"/>
  <c r="B21" i="18" s="1"/>
  <c r="B22" i="18" s="1"/>
  <c r="B24" i="18" s="1"/>
  <c r="B25" i="18" s="1"/>
  <c r="B26" i="18" s="1"/>
  <c r="B27" i="18" s="1"/>
  <c r="B29" i="18" s="1"/>
  <c r="B30" i="18" s="1"/>
  <c r="B31" i="18" s="1"/>
  <c r="B32" i="18" s="1"/>
  <c r="B34" i="18" s="1"/>
  <c r="B35" i="18" s="1"/>
  <c r="C13" i="18"/>
  <c r="D13" i="18"/>
  <c r="E13" i="18"/>
  <c r="F13" i="18"/>
  <c r="G13" i="18"/>
  <c r="H13" i="18"/>
  <c r="I13" i="18"/>
  <c r="J13" i="18"/>
  <c r="L13" i="18"/>
  <c r="M13" i="18"/>
  <c r="N13" i="18"/>
  <c r="O13" i="18"/>
  <c r="P13" i="18"/>
  <c r="Q13" i="18"/>
  <c r="R13" i="18"/>
  <c r="S13" i="18"/>
  <c r="C18" i="18"/>
  <c r="D18" i="18"/>
  <c r="E18" i="18"/>
  <c r="F18" i="18"/>
  <c r="G18" i="18"/>
  <c r="H18" i="18"/>
  <c r="I18" i="18"/>
  <c r="J18" i="18"/>
  <c r="L18" i="18"/>
  <c r="M18" i="18"/>
  <c r="N18" i="18"/>
  <c r="O18" i="18"/>
  <c r="P18" i="18"/>
  <c r="Q18" i="18"/>
  <c r="R18" i="18"/>
  <c r="S18" i="18"/>
  <c r="C23" i="18"/>
  <c r="D23" i="18"/>
  <c r="E23" i="18"/>
  <c r="F23" i="18"/>
  <c r="G23" i="18"/>
  <c r="H23" i="18"/>
  <c r="I23" i="18"/>
  <c r="J23" i="18"/>
  <c r="L23" i="18"/>
  <c r="M23" i="18"/>
  <c r="N23" i="18"/>
  <c r="O23" i="18"/>
  <c r="P23" i="18"/>
  <c r="Q23" i="18"/>
  <c r="R23" i="18"/>
  <c r="S23" i="18"/>
  <c r="C28" i="18"/>
  <c r="D28" i="18"/>
  <c r="E28" i="18"/>
  <c r="F28" i="18"/>
  <c r="G28" i="18"/>
  <c r="H28" i="18"/>
  <c r="I28" i="18"/>
  <c r="J28" i="18"/>
  <c r="L28" i="18"/>
  <c r="M28" i="18"/>
  <c r="N28" i="18"/>
  <c r="O28" i="18"/>
  <c r="P28" i="18"/>
  <c r="Q28" i="18"/>
  <c r="R28" i="18"/>
  <c r="S28" i="18"/>
  <c r="C33" i="18"/>
  <c r="D33" i="18"/>
  <c r="E33" i="18"/>
  <c r="F33" i="18"/>
  <c r="G33" i="18"/>
  <c r="H33" i="18"/>
  <c r="I33" i="18"/>
  <c r="J33" i="18"/>
  <c r="L33" i="18"/>
  <c r="M33" i="18"/>
  <c r="N33" i="18"/>
  <c r="O33" i="18"/>
  <c r="P33" i="18"/>
  <c r="Q33" i="18"/>
  <c r="R33" i="18"/>
  <c r="S33" i="18"/>
  <c r="C36" i="18"/>
  <c r="D36" i="18"/>
  <c r="E36" i="18"/>
  <c r="F36" i="18"/>
  <c r="G36" i="18"/>
  <c r="H36" i="18"/>
  <c r="I36" i="18"/>
  <c r="J36" i="18"/>
  <c r="L36" i="18"/>
  <c r="M36" i="18"/>
  <c r="N36" i="18"/>
  <c r="O36" i="18"/>
  <c r="P36" i="18"/>
  <c r="Q36" i="18"/>
  <c r="R36" i="18"/>
  <c r="S36" i="18"/>
  <c r="AQ5" i="17" l="1"/>
  <c r="AQ4" i="17"/>
  <c r="AG5" i="17"/>
  <c r="AG4" i="17"/>
  <c r="W5" i="17"/>
  <c r="W4" i="17"/>
  <c r="M4" i="17"/>
  <c r="M5" i="17"/>
  <c r="S36" i="16" l="1"/>
  <c r="R36" i="16"/>
  <c r="Q36" i="16"/>
  <c r="P36" i="16"/>
  <c r="J36" i="16"/>
  <c r="I36" i="16"/>
  <c r="H36" i="16"/>
  <c r="G36" i="16"/>
  <c r="S33" i="16"/>
  <c r="R33" i="16"/>
  <c r="Q33" i="16"/>
  <c r="P33" i="16"/>
  <c r="J33" i="16"/>
  <c r="I33" i="16"/>
  <c r="H33" i="16"/>
  <c r="G33" i="16"/>
  <c r="S28" i="16"/>
  <c r="R28" i="16"/>
  <c r="Q28" i="16"/>
  <c r="P28" i="16"/>
  <c r="J28" i="16"/>
  <c r="I28" i="16"/>
  <c r="H28" i="16"/>
  <c r="G28" i="16"/>
  <c r="S23" i="16"/>
  <c r="R23" i="16"/>
  <c r="Q23" i="16"/>
  <c r="P23" i="16"/>
  <c r="J23" i="16"/>
  <c r="I23" i="16"/>
  <c r="H23" i="16"/>
  <c r="G23" i="16"/>
  <c r="S18" i="16"/>
  <c r="R18" i="16"/>
  <c r="Q18" i="16"/>
  <c r="P18" i="16"/>
  <c r="J18" i="16"/>
  <c r="I18" i="16"/>
  <c r="H18" i="16"/>
  <c r="G18" i="16"/>
  <c r="S13" i="16"/>
  <c r="R13" i="16"/>
  <c r="Q13" i="16"/>
  <c r="P13" i="16"/>
  <c r="J13" i="16"/>
  <c r="I13" i="16"/>
  <c r="H13" i="16"/>
  <c r="G13" i="16"/>
  <c r="B12" i="16"/>
  <c r="B14" i="16" s="1"/>
  <c r="B15" i="16" s="1"/>
  <c r="B16" i="16" s="1"/>
  <c r="B17" i="16" s="1"/>
  <c r="B19" i="16" s="1"/>
  <c r="B20" i="16" s="1"/>
  <c r="B21" i="16" s="1"/>
  <c r="B22" i="16" s="1"/>
  <c r="B24" i="16" s="1"/>
  <c r="B25" i="16" s="1"/>
  <c r="B26" i="16" s="1"/>
  <c r="B27" i="16" s="1"/>
  <c r="B29" i="16" s="1"/>
  <c r="B30" i="16" s="1"/>
  <c r="B31" i="16" s="1"/>
  <c r="B32" i="16" s="1"/>
  <c r="B34" i="16" s="1"/>
  <c r="B35" i="16" s="1"/>
  <c r="S36" i="8" l="1"/>
  <c r="R36" i="8"/>
  <c r="Q36" i="8"/>
  <c r="P36" i="8"/>
  <c r="O36" i="8"/>
  <c r="N36" i="8"/>
  <c r="M36" i="8"/>
  <c r="L36" i="8"/>
  <c r="J36" i="8"/>
  <c r="I36" i="8"/>
  <c r="H36" i="8"/>
  <c r="G36" i="8"/>
  <c r="F36" i="8"/>
  <c r="E36" i="8"/>
  <c r="D36" i="8"/>
  <c r="C36" i="8"/>
  <c r="S33" i="8"/>
  <c r="R33" i="8"/>
  <c r="Q33" i="8"/>
  <c r="P33" i="8"/>
  <c r="O33" i="8"/>
  <c r="N33" i="8"/>
  <c r="M33" i="8"/>
  <c r="L33" i="8"/>
  <c r="J33" i="8"/>
  <c r="I33" i="8"/>
  <c r="H33" i="8"/>
  <c r="G33" i="8"/>
  <c r="F33" i="8"/>
  <c r="E33" i="8"/>
  <c r="D33" i="8"/>
  <c r="C33" i="8"/>
  <c r="S28" i="8"/>
  <c r="R28" i="8"/>
  <c r="Q28" i="8"/>
  <c r="P28" i="8"/>
  <c r="O28" i="8"/>
  <c r="N28" i="8"/>
  <c r="M28" i="8"/>
  <c r="L28" i="8"/>
  <c r="J28" i="8"/>
  <c r="I28" i="8"/>
  <c r="H28" i="8"/>
  <c r="G28" i="8"/>
  <c r="F28" i="8"/>
  <c r="E28" i="8"/>
  <c r="D28" i="8"/>
  <c r="C28" i="8"/>
  <c r="S23" i="8"/>
  <c r="R23" i="8"/>
  <c r="Q23" i="8"/>
  <c r="P23" i="8"/>
  <c r="O23" i="8"/>
  <c r="N23" i="8"/>
  <c r="M23" i="8"/>
  <c r="L23" i="8"/>
  <c r="J23" i="8"/>
  <c r="I23" i="8"/>
  <c r="H23" i="8"/>
  <c r="G23" i="8"/>
  <c r="F23" i="8"/>
  <c r="E23" i="8"/>
  <c r="D23" i="8"/>
  <c r="C23" i="8"/>
  <c r="S18" i="8"/>
  <c r="R18" i="8"/>
  <c r="Q18" i="8"/>
  <c r="P18" i="8"/>
  <c r="O18" i="8"/>
  <c r="N18" i="8"/>
  <c r="M18" i="8"/>
  <c r="L18" i="8"/>
  <c r="J18" i="8"/>
  <c r="I18" i="8"/>
  <c r="H18" i="8"/>
  <c r="G18" i="8"/>
  <c r="F18" i="8"/>
  <c r="E18" i="8"/>
  <c r="D18" i="8"/>
  <c r="C18" i="8"/>
  <c r="B14" i="8"/>
  <c r="B15" i="8" s="1"/>
  <c r="B16" i="8" s="1"/>
  <c r="B17" i="8" s="1"/>
  <c r="B19" i="8" s="1"/>
  <c r="B20" i="8" s="1"/>
  <c r="B21" i="8" s="1"/>
  <c r="B22" i="8" s="1"/>
  <c r="B24" i="8" s="1"/>
  <c r="B25" i="8" s="1"/>
  <c r="B26" i="8" s="1"/>
  <c r="B27" i="8" s="1"/>
  <c r="B29" i="8" s="1"/>
  <c r="B30" i="8" s="1"/>
  <c r="B31" i="8" s="1"/>
  <c r="B32" i="8" s="1"/>
  <c r="B34" i="8" s="1"/>
  <c r="B35" i="8" s="1"/>
  <c r="S13" i="8"/>
  <c r="R13" i="8"/>
  <c r="Q13" i="8"/>
  <c r="P13" i="8"/>
  <c r="O13" i="8"/>
  <c r="N13" i="8"/>
  <c r="M13" i="8"/>
  <c r="L13" i="8"/>
  <c r="J13" i="8"/>
  <c r="I13" i="8"/>
  <c r="H13" i="8"/>
  <c r="G13" i="8"/>
  <c r="F13" i="8"/>
  <c r="E13" i="8"/>
  <c r="D13" i="8"/>
  <c r="C13" i="8"/>
  <c r="B12" i="8"/>
  <c r="S36" i="7"/>
  <c r="R36" i="7"/>
  <c r="Q36" i="7"/>
  <c r="P36" i="7"/>
  <c r="O36" i="7"/>
  <c r="N36" i="7"/>
  <c r="M36" i="7"/>
  <c r="L36" i="7"/>
  <c r="J36" i="7"/>
  <c r="I36" i="7"/>
  <c r="H36" i="7"/>
  <c r="G36" i="7"/>
  <c r="F36" i="7"/>
  <c r="E36" i="7"/>
  <c r="D36" i="7"/>
  <c r="C36" i="7"/>
  <c r="S33" i="7"/>
  <c r="R33" i="7"/>
  <c r="Q33" i="7"/>
  <c r="P33" i="7"/>
  <c r="O33" i="7"/>
  <c r="N33" i="7"/>
  <c r="M33" i="7"/>
  <c r="L33" i="7"/>
  <c r="J33" i="7"/>
  <c r="I33" i="7"/>
  <c r="H33" i="7"/>
  <c r="G33" i="7"/>
  <c r="F33" i="7"/>
  <c r="E33" i="7"/>
  <c r="D33" i="7"/>
  <c r="C33" i="7"/>
  <c r="S28" i="7"/>
  <c r="R28" i="7"/>
  <c r="Q28" i="7"/>
  <c r="P28" i="7"/>
  <c r="O28" i="7"/>
  <c r="N28" i="7"/>
  <c r="M28" i="7"/>
  <c r="L28" i="7"/>
  <c r="J28" i="7"/>
  <c r="I28" i="7"/>
  <c r="H28" i="7"/>
  <c r="G28" i="7"/>
  <c r="F28" i="7"/>
  <c r="E28" i="7"/>
  <c r="D28" i="7"/>
  <c r="C28" i="7"/>
  <c r="S23" i="7"/>
  <c r="R23" i="7"/>
  <c r="Q23" i="7"/>
  <c r="P23" i="7"/>
  <c r="O23" i="7"/>
  <c r="N23" i="7"/>
  <c r="M23" i="7"/>
  <c r="L23" i="7"/>
  <c r="J23" i="7"/>
  <c r="I23" i="7"/>
  <c r="H23" i="7"/>
  <c r="G23" i="7"/>
  <c r="F23" i="7"/>
  <c r="E23" i="7"/>
  <c r="D23" i="7"/>
  <c r="C23" i="7"/>
  <c r="S18" i="7"/>
  <c r="R18" i="7"/>
  <c r="Q18" i="7"/>
  <c r="P18" i="7"/>
  <c r="O18" i="7"/>
  <c r="N18" i="7"/>
  <c r="M18" i="7"/>
  <c r="L18" i="7"/>
  <c r="J18" i="7"/>
  <c r="I18" i="7"/>
  <c r="H18" i="7"/>
  <c r="G18" i="7"/>
  <c r="F18" i="7"/>
  <c r="E18" i="7"/>
  <c r="D18" i="7"/>
  <c r="C18" i="7"/>
  <c r="S13" i="7"/>
  <c r="R13" i="7"/>
  <c r="Q13" i="7"/>
  <c r="P13" i="7"/>
  <c r="O13" i="7"/>
  <c r="N13" i="7"/>
  <c r="M13" i="7"/>
  <c r="L13" i="7"/>
  <c r="J13" i="7"/>
  <c r="I13" i="7"/>
  <c r="H13" i="7"/>
  <c r="G13" i="7"/>
  <c r="F13" i="7"/>
  <c r="E13" i="7"/>
  <c r="D13" i="7"/>
  <c r="C13" i="7"/>
  <c r="B12" i="7"/>
  <c r="B14" i="7" s="1"/>
  <c r="B15" i="7" s="1"/>
  <c r="B16" i="7" s="1"/>
  <c r="B17" i="7" s="1"/>
  <c r="B19" i="7" s="1"/>
  <c r="B20" i="7" s="1"/>
  <c r="B21" i="7" s="1"/>
  <c r="B22" i="7" s="1"/>
  <c r="B24" i="7" s="1"/>
  <c r="B25" i="7" s="1"/>
  <c r="B26" i="7" s="1"/>
  <c r="B27" i="7" s="1"/>
  <c r="B29" i="7" s="1"/>
  <c r="B30" i="7" s="1"/>
  <c r="B31" i="7" s="1"/>
  <c r="B32" i="7" s="1"/>
  <c r="B34" i="7" s="1"/>
  <c r="B35" i="7" s="1"/>
  <c r="S36" i="6"/>
  <c r="R36" i="6"/>
  <c r="Q36" i="6"/>
  <c r="P36" i="6"/>
  <c r="O36" i="6"/>
  <c r="N36" i="6"/>
  <c r="M36" i="6"/>
  <c r="L36" i="6"/>
  <c r="J36" i="6"/>
  <c r="I36" i="6"/>
  <c r="H36" i="6"/>
  <c r="G36" i="6"/>
  <c r="F36" i="6"/>
  <c r="E36" i="6"/>
  <c r="D36" i="6"/>
  <c r="C36" i="6"/>
  <c r="S33" i="6"/>
  <c r="R33" i="6"/>
  <c r="Q33" i="6"/>
  <c r="P33" i="6"/>
  <c r="O33" i="6"/>
  <c r="N33" i="6"/>
  <c r="M33" i="6"/>
  <c r="L33" i="6"/>
  <c r="J33" i="6"/>
  <c r="I33" i="6"/>
  <c r="H33" i="6"/>
  <c r="G33" i="6"/>
  <c r="F33" i="6"/>
  <c r="E33" i="6"/>
  <c r="D33" i="6"/>
  <c r="C33" i="6"/>
  <c r="S28" i="6"/>
  <c r="R28" i="6"/>
  <c r="Q28" i="6"/>
  <c r="P28" i="6"/>
  <c r="O28" i="6"/>
  <c r="N28" i="6"/>
  <c r="M28" i="6"/>
  <c r="L28" i="6"/>
  <c r="J28" i="6"/>
  <c r="I28" i="6"/>
  <c r="H28" i="6"/>
  <c r="G28" i="6"/>
  <c r="F28" i="6"/>
  <c r="E28" i="6"/>
  <c r="D28" i="6"/>
  <c r="C28" i="6"/>
  <c r="S23" i="6"/>
  <c r="R23" i="6"/>
  <c r="Q23" i="6"/>
  <c r="P23" i="6"/>
  <c r="O23" i="6"/>
  <c r="N23" i="6"/>
  <c r="M23" i="6"/>
  <c r="L23" i="6"/>
  <c r="J23" i="6"/>
  <c r="I23" i="6"/>
  <c r="H23" i="6"/>
  <c r="G23" i="6"/>
  <c r="F23" i="6"/>
  <c r="E23" i="6"/>
  <c r="D23" i="6"/>
  <c r="C23" i="6"/>
  <c r="S18" i="6"/>
  <c r="R18" i="6"/>
  <c r="Q18" i="6"/>
  <c r="P18" i="6"/>
  <c r="O18" i="6"/>
  <c r="N18" i="6"/>
  <c r="M18" i="6"/>
  <c r="L18" i="6"/>
  <c r="J18" i="6"/>
  <c r="I18" i="6"/>
  <c r="H18" i="6"/>
  <c r="G18" i="6"/>
  <c r="F18" i="6"/>
  <c r="E18" i="6"/>
  <c r="D18" i="6"/>
  <c r="C18" i="6"/>
  <c r="S13" i="6"/>
  <c r="R13" i="6"/>
  <c r="Q13" i="6"/>
  <c r="P13" i="6"/>
  <c r="O13" i="6"/>
  <c r="N13" i="6"/>
  <c r="M13" i="6"/>
  <c r="L13" i="6"/>
  <c r="J13" i="6"/>
  <c r="I13" i="6"/>
  <c r="H13" i="6"/>
  <c r="G13" i="6"/>
  <c r="F13" i="6"/>
  <c r="E13" i="6"/>
  <c r="D13" i="6"/>
  <c r="C13" i="6"/>
  <c r="B12" i="6"/>
  <c r="B14" i="6" s="1"/>
  <c r="B15" i="6" s="1"/>
  <c r="B16" i="6" s="1"/>
  <c r="B17" i="6" s="1"/>
  <c r="B19" i="6" s="1"/>
  <c r="B20" i="6" s="1"/>
  <c r="B21" i="6" s="1"/>
  <c r="B22" i="6" s="1"/>
  <c r="B24" i="6" s="1"/>
  <c r="B25" i="6" s="1"/>
  <c r="B26" i="6" s="1"/>
  <c r="B27" i="6" s="1"/>
  <c r="B29" i="6" s="1"/>
  <c r="B30" i="6" s="1"/>
  <c r="B31" i="6" s="1"/>
  <c r="B32" i="6" s="1"/>
  <c r="B34" i="6" s="1"/>
  <c r="B35" i="6" s="1"/>
  <c r="S36" i="5"/>
  <c r="R36" i="5"/>
  <c r="Q36" i="5"/>
  <c r="P36" i="5"/>
  <c r="O36" i="5"/>
  <c r="N36" i="5"/>
  <c r="M36" i="5"/>
  <c r="L36" i="5"/>
  <c r="J36" i="5"/>
  <c r="I36" i="5"/>
  <c r="H36" i="5"/>
  <c r="G36" i="5"/>
  <c r="F36" i="5"/>
  <c r="E36" i="5"/>
  <c r="D36" i="5"/>
  <c r="C36" i="5"/>
  <c r="S33" i="5"/>
  <c r="R33" i="5"/>
  <c r="Q33" i="5"/>
  <c r="P33" i="5"/>
  <c r="O33" i="5"/>
  <c r="N33" i="5"/>
  <c r="M33" i="5"/>
  <c r="L33" i="5"/>
  <c r="J33" i="5"/>
  <c r="I33" i="5"/>
  <c r="H33" i="5"/>
  <c r="G33" i="5"/>
  <c r="F33" i="5"/>
  <c r="E33" i="5"/>
  <c r="D33" i="5"/>
  <c r="C33" i="5"/>
  <c r="S28" i="5"/>
  <c r="R28" i="5"/>
  <c r="Q28" i="5"/>
  <c r="P28" i="5"/>
  <c r="O28" i="5"/>
  <c r="N28" i="5"/>
  <c r="M28" i="5"/>
  <c r="L28" i="5"/>
  <c r="J28" i="5"/>
  <c r="I28" i="5"/>
  <c r="H28" i="5"/>
  <c r="G28" i="5"/>
  <c r="F28" i="5"/>
  <c r="E28" i="5"/>
  <c r="D28" i="5"/>
  <c r="C28" i="5"/>
  <c r="S23" i="5"/>
  <c r="R23" i="5"/>
  <c r="Q23" i="5"/>
  <c r="P23" i="5"/>
  <c r="O23" i="5"/>
  <c r="N23" i="5"/>
  <c r="M23" i="5"/>
  <c r="L23" i="5"/>
  <c r="J23" i="5"/>
  <c r="I23" i="5"/>
  <c r="H23" i="5"/>
  <c r="G23" i="5"/>
  <c r="F23" i="5"/>
  <c r="E23" i="5"/>
  <c r="D23" i="5"/>
  <c r="C23" i="5"/>
  <c r="S18" i="5"/>
  <c r="R18" i="5"/>
  <c r="Q18" i="5"/>
  <c r="P18" i="5"/>
  <c r="O18" i="5"/>
  <c r="N18" i="5"/>
  <c r="M18" i="5"/>
  <c r="L18" i="5"/>
  <c r="J18" i="5"/>
  <c r="I18" i="5"/>
  <c r="H18" i="5"/>
  <c r="G18" i="5"/>
  <c r="F18" i="5"/>
  <c r="E18" i="5"/>
  <c r="D18" i="5"/>
  <c r="C18" i="5"/>
  <c r="S13" i="5"/>
  <c r="R13" i="5"/>
  <c r="Q13" i="5"/>
  <c r="P13" i="5"/>
  <c r="O13" i="5"/>
  <c r="N13" i="5"/>
  <c r="M13" i="5"/>
  <c r="L13" i="5"/>
  <c r="J13" i="5"/>
  <c r="I13" i="5"/>
  <c r="H13" i="5"/>
  <c r="G13" i="5"/>
  <c r="F13" i="5"/>
  <c r="E13" i="5"/>
  <c r="D13" i="5"/>
  <c r="C13" i="5"/>
  <c r="B12" i="5"/>
  <c r="B14" i="5" s="1"/>
  <c r="B15" i="5" s="1"/>
  <c r="B16" i="5" s="1"/>
  <c r="B17" i="5" s="1"/>
  <c r="B19" i="5" s="1"/>
  <c r="B20" i="5" s="1"/>
  <c r="B21" i="5" s="1"/>
  <c r="B22" i="5" s="1"/>
  <c r="B24" i="5" s="1"/>
  <c r="B25" i="5" s="1"/>
  <c r="B26" i="5" s="1"/>
  <c r="B27" i="5" s="1"/>
  <c r="B29" i="5" s="1"/>
  <c r="B30" i="5" s="1"/>
  <c r="B31" i="5" s="1"/>
  <c r="B32" i="5" s="1"/>
  <c r="B34" i="5" s="1"/>
  <c r="B35" i="5" s="1"/>
  <c r="S36" i="4"/>
  <c r="R36" i="4"/>
  <c r="Q36" i="4"/>
  <c r="P36" i="4"/>
  <c r="O36" i="4"/>
  <c r="N36" i="4"/>
  <c r="M36" i="4"/>
  <c r="L36" i="4"/>
  <c r="J36" i="4"/>
  <c r="I36" i="4"/>
  <c r="H36" i="4"/>
  <c r="G36" i="4"/>
  <c r="F36" i="4"/>
  <c r="E36" i="4"/>
  <c r="D36" i="4"/>
  <c r="C36" i="4"/>
  <c r="S33" i="4"/>
  <c r="R33" i="4"/>
  <c r="Q33" i="4"/>
  <c r="P33" i="4"/>
  <c r="O33" i="4"/>
  <c r="N33" i="4"/>
  <c r="M33" i="4"/>
  <c r="L33" i="4"/>
  <c r="J33" i="4"/>
  <c r="I33" i="4"/>
  <c r="H33" i="4"/>
  <c r="G33" i="4"/>
  <c r="F33" i="4"/>
  <c r="E33" i="4"/>
  <c r="D33" i="4"/>
  <c r="C33" i="4"/>
  <c r="S28" i="4"/>
  <c r="R28" i="4"/>
  <c r="Q28" i="4"/>
  <c r="P28" i="4"/>
  <c r="O28" i="4"/>
  <c r="N28" i="4"/>
  <c r="M28" i="4"/>
  <c r="L28" i="4"/>
  <c r="J28" i="4"/>
  <c r="I28" i="4"/>
  <c r="H28" i="4"/>
  <c r="G28" i="4"/>
  <c r="F28" i="4"/>
  <c r="E28" i="4"/>
  <c r="D28" i="4"/>
  <c r="C28" i="4"/>
  <c r="S23" i="4"/>
  <c r="R23" i="4"/>
  <c r="Q23" i="4"/>
  <c r="P23" i="4"/>
  <c r="O23" i="4"/>
  <c r="N23" i="4"/>
  <c r="M23" i="4"/>
  <c r="L23" i="4"/>
  <c r="J23" i="4"/>
  <c r="I23" i="4"/>
  <c r="H23" i="4"/>
  <c r="G23" i="4"/>
  <c r="F23" i="4"/>
  <c r="E23" i="4"/>
  <c r="D23" i="4"/>
  <c r="C23" i="4"/>
  <c r="S18" i="4"/>
  <c r="R18" i="4"/>
  <c r="Q18" i="4"/>
  <c r="P18" i="4"/>
  <c r="O18" i="4"/>
  <c r="N18" i="4"/>
  <c r="M18" i="4"/>
  <c r="L18" i="4"/>
  <c r="J18" i="4"/>
  <c r="I18" i="4"/>
  <c r="H18" i="4"/>
  <c r="G18" i="4"/>
  <c r="F18" i="4"/>
  <c r="E18" i="4"/>
  <c r="D18" i="4"/>
  <c r="C18" i="4"/>
  <c r="B14" i="4"/>
  <c r="B15" i="4" s="1"/>
  <c r="B16" i="4" s="1"/>
  <c r="B17" i="4" s="1"/>
  <c r="B19" i="4" s="1"/>
  <c r="B20" i="4" s="1"/>
  <c r="B21" i="4" s="1"/>
  <c r="B22" i="4" s="1"/>
  <c r="B24" i="4" s="1"/>
  <c r="B25" i="4" s="1"/>
  <c r="B26" i="4" s="1"/>
  <c r="B27" i="4" s="1"/>
  <c r="B29" i="4" s="1"/>
  <c r="B30" i="4" s="1"/>
  <c r="B31" i="4" s="1"/>
  <c r="B32" i="4" s="1"/>
  <c r="B34" i="4" s="1"/>
  <c r="B35" i="4" s="1"/>
  <c r="S13" i="4"/>
  <c r="R13" i="4"/>
  <c r="Q13" i="4"/>
  <c r="P13" i="4"/>
  <c r="O13" i="4"/>
  <c r="N13" i="4"/>
  <c r="M13" i="4"/>
  <c r="L13" i="4"/>
  <c r="J13" i="4"/>
  <c r="I13" i="4"/>
  <c r="H13" i="4"/>
  <c r="G13" i="4"/>
  <c r="F13" i="4"/>
  <c r="E13" i="4"/>
  <c r="D13" i="4"/>
  <c r="C13" i="4"/>
  <c r="B12" i="4"/>
  <c r="S36" i="3"/>
  <c r="R36" i="3"/>
  <c r="Q36" i="3"/>
  <c r="P36" i="3"/>
  <c r="O36" i="3"/>
  <c r="N36" i="3"/>
  <c r="M36" i="3"/>
  <c r="L36" i="3"/>
  <c r="J36" i="3"/>
  <c r="I36" i="3"/>
  <c r="H36" i="3"/>
  <c r="G36" i="3"/>
  <c r="F36" i="3"/>
  <c r="E36" i="3"/>
  <c r="D36" i="3"/>
  <c r="C36" i="3"/>
  <c r="S33" i="3"/>
  <c r="R33" i="3"/>
  <c r="Q33" i="3"/>
  <c r="P33" i="3"/>
  <c r="O33" i="3"/>
  <c r="N33" i="3"/>
  <c r="M33" i="3"/>
  <c r="L33" i="3"/>
  <c r="J33" i="3"/>
  <c r="I33" i="3"/>
  <c r="H33" i="3"/>
  <c r="G33" i="3"/>
  <c r="F33" i="3"/>
  <c r="E33" i="3"/>
  <c r="D33" i="3"/>
  <c r="C33" i="3"/>
  <c r="S28" i="3"/>
  <c r="R28" i="3"/>
  <c r="Q28" i="3"/>
  <c r="P28" i="3"/>
  <c r="O28" i="3"/>
  <c r="N28" i="3"/>
  <c r="M28" i="3"/>
  <c r="L28" i="3"/>
  <c r="J28" i="3"/>
  <c r="I28" i="3"/>
  <c r="H28" i="3"/>
  <c r="G28" i="3"/>
  <c r="F28" i="3"/>
  <c r="E28" i="3"/>
  <c r="D28" i="3"/>
  <c r="C28" i="3"/>
  <c r="S23" i="3"/>
  <c r="R23" i="3"/>
  <c r="Q23" i="3"/>
  <c r="P23" i="3"/>
  <c r="O23" i="3"/>
  <c r="N23" i="3"/>
  <c r="M23" i="3"/>
  <c r="L23" i="3"/>
  <c r="J23" i="3"/>
  <c r="I23" i="3"/>
  <c r="H23" i="3"/>
  <c r="G23" i="3"/>
  <c r="F23" i="3"/>
  <c r="E23" i="3"/>
  <c r="D23" i="3"/>
  <c r="C23" i="3"/>
  <c r="S18" i="3"/>
  <c r="R18" i="3"/>
  <c r="Q18" i="3"/>
  <c r="P18" i="3"/>
  <c r="O18" i="3"/>
  <c r="N18" i="3"/>
  <c r="M18" i="3"/>
  <c r="L18" i="3"/>
  <c r="J18" i="3"/>
  <c r="I18" i="3"/>
  <c r="H18" i="3"/>
  <c r="G18" i="3"/>
  <c r="F18" i="3"/>
  <c r="E18" i="3"/>
  <c r="D18" i="3"/>
  <c r="C18" i="3"/>
  <c r="S13" i="3"/>
  <c r="R13" i="3"/>
  <c r="Q13" i="3"/>
  <c r="P13" i="3"/>
  <c r="O13" i="3"/>
  <c r="N13" i="3"/>
  <c r="M13" i="3"/>
  <c r="L13" i="3"/>
  <c r="J13" i="3"/>
  <c r="I13" i="3"/>
  <c r="H13" i="3"/>
  <c r="G13" i="3"/>
  <c r="F13" i="3"/>
  <c r="E13" i="3"/>
  <c r="D13" i="3"/>
  <c r="C13" i="3"/>
  <c r="B12" i="3"/>
  <c r="B14" i="3" s="1"/>
  <c r="B15" i="3" s="1"/>
  <c r="B16" i="3" s="1"/>
  <c r="B17" i="3" s="1"/>
  <c r="B19" i="3" s="1"/>
  <c r="B20" i="3" s="1"/>
  <c r="B21" i="3" s="1"/>
  <c r="B22" i="3" s="1"/>
  <c r="B24" i="3" s="1"/>
  <c r="B25" i="3" s="1"/>
  <c r="B26" i="3" s="1"/>
  <c r="B27" i="3" s="1"/>
  <c r="B29" i="3" s="1"/>
  <c r="B30" i="3" s="1"/>
  <c r="B31" i="3" s="1"/>
  <c r="B32" i="3" s="1"/>
  <c r="B34" i="3" s="1"/>
  <c r="B35" i="3" s="1"/>
  <c r="S36" i="2"/>
  <c r="R36" i="2"/>
  <c r="Q36" i="2"/>
  <c r="P36" i="2"/>
  <c r="O36" i="2"/>
  <c r="N36" i="2"/>
  <c r="M36" i="2"/>
  <c r="L36" i="2"/>
  <c r="J36" i="2"/>
  <c r="I36" i="2"/>
  <c r="H36" i="2"/>
  <c r="G36" i="2"/>
  <c r="F36" i="2"/>
  <c r="E36" i="2"/>
  <c r="D36" i="2"/>
  <c r="C36" i="2"/>
  <c r="S33" i="2"/>
  <c r="R33" i="2"/>
  <c r="Q33" i="2"/>
  <c r="P33" i="2"/>
  <c r="O33" i="2"/>
  <c r="N33" i="2"/>
  <c r="M33" i="2"/>
  <c r="L33" i="2"/>
  <c r="J33" i="2"/>
  <c r="I33" i="2"/>
  <c r="H33" i="2"/>
  <c r="G33" i="2"/>
  <c r="F33" i="2"/>
  <c r="E33" i="2"/>
  <c r="D33" i="2"/>
  <c r="C33" i="2"/>
  <c r="S28" i="2"/>
  <c r="R28" i="2"/>
  <c r="Q28" i="2"/>
  <c r="P28" i="2"/>
  <c r="O28" i="2"/>
  <c r="N28" i="2"/>
  <c r="M28" i="2"/>
  <c r="L28" i="2"/>
  <c r="J28" i="2"/>
  <c r="I28" i="2"/>
  <c r="H28" i="2"/>
  <c r="G28" i="2"/>
  <c r="F28" i="2"/>
  <c r="E28" i="2"/>
  <c r="D28" i="2"/>
  <c r="C28" i="2"/>
  <c r="S23" i="2"/>
  <c r="R23" i="2"/>
  <c r="Q23" i="2"/>
  <c r="P23" i="2"/>
  <c r="O23" i="2"/>
  <c r="N23" i="2"/>
  <c r="M23" i="2"/>
  <c r="L23" i="2"/>
  <c r="J23" i="2"/>
  <c r="I23" i="2"/>
  <c r="H23" i="2"/>
  <c r="G23" i="2"/>
  <c r="F23" i="2"/>
  <c r="E23" i="2"/>
  <c r="D23" i="2"/>
  <c r="C23" i="2"/>
  <c r="S18" i="2"/>
  <c r="R18" i="2"/>
  <c r="Q18" i="2"/>
  <c r="P18" i="2"/>
  <c r="O18" i="2"/>
  <c r="N18" i="2"/>
  <c r="M18" i="2"/>
  <c r="L18" i="2"/>
  <c r="J18" i="2"/>
  <c r="I18" i="2"/>
  <c r="H18" i="2"/>
  <c r="G18" i="2"/>
  <c r="F18" i="2"/>
  <c r="E18" i="2"/>
  <c r="D18" i="2"/>
  <c r="C18" i="2"/>
  <c r="S13" i="2"/>
  <c r="R13" i="2"/>
  <c r="Q13" i="2"/>
  <c r="P13" i="2"/>
  <c r="O13" i="2"/>
  <c r="N13" i="2"/>
  <c r="M13" i="2"/>
  <c r="L13" i="2"/>
  <c r="J13" i="2"/>
  <c r="I13" i="2"/>
  <c r="H13" i="2"/>
  <c r="G13" i="2"/>
  <c r="F13" i="2"/>
  <c r="E13" i="2"/>
  <c r="D13" i="2"/>
  <c r="C13" i="2"/>
  <c r="B12" i="2"/>
  <c r="B14" i="2" s="1"/>
  <c r="B15" i="2" s="1"/>
  <c r="B16" i="2" s="1"/>
  <c r="B17" i="2" s="1"/>
  <c r="B19" i="2" s="1"/>
  <c r="B20" i="2" s="1"/>
  <c r="B21" i="2" s="1"/>
  <c r="B22" i="2" s="1"/>
  <c r="B24" i="2" s="1"/>
  <c r="B25" i="2" s="1"/>
  <c r="B26" i="2" s="1"/>
  <c r="B27" i="2" s="1"/>
  <c r="B29" i="2" s="1"/>
  <c r="B30" i="2" s="1"/>
  <c r="B31" i="2" s="1"/>
  <c r="B32" i="2" s="1"/>
  <c r="B34" i="2" s="1"/>
  <c r="B35" i="2" s="1"/>
  <c r="S36" i="1"/>
  <c r="R36" i="1"/>
  <c r="Q36" i="1"/>
  <c r="P36" i="1"/>
  <c r="O36" i="1"/>
  <c r="N36" i="1"/>
  <c r="M36" i="1"/>
  <c r="L36" i="1"/>
  <c r="J36" i="1"/>
  <c r="I36" i="1"/>
  <c r="H36" i="1"/>
  <c r="G36" i="1"/>
  <c r="F36" i="1"/>
  <c r="E36" i="1"/>
  <c r="D36" i="1"/>
  <c r="C36" i="1"/>
  <c r="S33" i="1"/>
  <c r="R33" i="1"/>
  <c r="Q33" i="1"/>
  <c r="P33" i="1"/>
  <c r="O33" i="1"/>
  <c r="N33" i="1"/>
  <c r="M33" i="1"/>
  <c r="L33" i="1"/>
  <c r="J33" i="1"/>
  <c r="I33" i="1"/>
  <c r="H33" i="1"/>
  <c r="G33" i="1"/>
  <c r="F33" i="1"/>
  <c r="E33" i="1"/>
  <c r="D33" i="1"/>
  <c r="C33" i="1"/>
  <c r="S28" i="1"/>
  <c r="R28" i="1"/>
  <c r="Q28" i="1"/>
  <c r="P28" i="1"/>
  <c r="O28" i="1"/>
  <c r="N28" i="1"/>
  <c r="M28" i="1"/>
  <c r="L28" i="1"/>
  <c r="J28" i="1"/>
  <c r="I28" i="1"/>
  <c r="H28" i="1"/>
  <c r="G28" i="1"/>
  <c r="F28" i="1"/>
  <c r="E28" i="1"/>
  <c r="D28" i="1"/>
  <c r="C28" i="1"/>
  <c r="S23" i="1"/>
  <c r="R23" i="1"/>
  <c r="Q23" i="1"/>
  <c r="P23" i="1"/>
  <c r="O23" i="1"/>
  <c r="N23" i="1"/>
  <c r="M23" i="1"/>
  <c r="L23" i="1"/>
  <c r="J23" i="1"/>
  <c r="I23" i="1"/>
  <c r="H23" i="1"/>
  <c r="G23" i="1"/>
  <c r="F23" i="1"/>
  <c r="E23" i="1"/>
  <c r="D23" i="1"/>
  <c r="C23" i="1"/>
  <c r="S18" i="1"/>
  <c r="R18" i="1"/>
  <c r="Q18" i="1"/>
  <c r="P18" i="1"/>
  <c r="O18" i="1"/>
  <c r="N18" i="1"/>
  <c r="M18" i="1"/>
  <c r="L18" i="1"/>
  <c r="J18" i="1"/>
  <c r="I18" i="1"/>
  <c r="H18" i="1"/>
  <c r="G18" i="1"/>
  <c r="F18" i="1"/>
  <c r="E18" i="1"/>
  <c r="D18" i="1"/>
  <c r="C18" i="1"/>
  <c r="S13" i="1"/>
  <c r="R13" i="1"/>
  <c r="Q13" i="1"/>
  <c r="P13" i="1"/>
  <c r="O13" i="1"/>
  <c r="N13" i="1"/>
  <c r="M13" i="1"/>
  <c r="L13" i="1"/>
  <c r="J13" i="1"/>
  <c r="I13" i="1"/>
  <c r="H13" i="1"/>
  <c r="G13" i="1"/>
  <c r="F13" i="1"/>
  <c r="E13" i="1"/>
  <c r="D13" i="1"/>
  <c r="C13" i="1"/>
  <c r="B12" i="1"/>
  <c r="B14" i="1" s="1"/>
  <c r="B15" i="1" s="1"/>
  <c r="B16" i="1" s="1"/>
  <c r="B17" i="1" s="1"/>
  <c r="B19" i="1" s="1"/>
  <c r="B20" i="1" s="1"/>
  <c r="B21" i="1" s="1"/>
  <c r="B22" i="1" s="1"/>
  <c r="B24" i="1" s="1"/>
  <c r="B25" i="1" s="1"/>
  <c r="B26" i="1" s="1"/>
  <c r="B27" i="1" s="1"/>
  <c r="B29" i="1" s="1"/>
  <c r="B30" i="1" s="1"/>
  <c r="B31" i="1" s="1"/>
  <c r="B32" i="1" s="1"/>
  <c r="B34" i="1" s="1"/>
  <c r="B35" i="1" s="1"/>
</calcChain>
</file>

<file path=xl/sharedStrings.xml><?xml version="1.0" encoding="utf-8"?>
<sst xmlns="http://schemas.openxmlformats.org/spreadsheetml/2006/main" count="628" uniqueCount="53">
  <si>
    <t>Client:</t>
  </si>
  <si>
    <t>Project:</t>
  </si>
  <si>
    <t>Site:</t>
  </si>
  <si>
    <t>Bedford</t>
  </si>
  <si>
    <t>Date:</t>
  </si>
  <si>
    <t>Car Occupancy</t>
  </si>
  <si>
    <t>Taxi Occupancy</t>
  </si>
  <si>
    <t>Car 1</t>
  </si>
  <si>
    <t>Car 2</t>
  </si>
  <si>
    <t>Car 3</t>
  </si>
  <si>
    <t>Car 4</t>
  </si>
  <si>
    <t>Taxi 1</t>
  </si>
  <si>
    <t>Taxi 2</t>
  </si>
  <si>
    <t>Taxi 3</t>
  </si>
  <si>
    <t>Taxi 4</t>
  </si>
  <si>
    <t>Inbound</t>
  </si>
  <si>
    <t>Outbound</t>
  </si>
  <si>
    <t>1/2 Hr</t>
  </si>
  <si>
    <t>1 Hr</t>
  </si>
  <si>
    <t>Bedford St Johns</t>
  </si>
  <si>
    <t>Flitwick</t>
  </si>
  <si>
    <t>Project Number:</t>
  </si>
  <si>
    <t>1335-WTR</t>
  </si>
  <si>
    <t>Project Name:</t>
  </si>
  <si>
    <t>Luton 7 Stations</t>
  </si>
  <si>
    <t>Sites:</t>
  </si>
  <si>
    <t>Survey Date:</t>
  </si>
  <si>
    <t>27-29th Nov 2018</t>
  </si>
  <si>
    <t>Survey Time:</t>
  </si>
  <si>
    <t>05:30 - 10:30</t>
  </si>
  <si>
    <t>Weather:</t>
  </si>
  <si>
    <t>Observations:</t>
  </si>
  <si>
    <t xml:space="preserve">Tracsis will retain all personal data relating to this project, including all video images, for a period of three months after receipt of this report and all other data files for one year. </t>
  </si>
  <si>
    <t>If you would like a copy of the personal data or wish for us to retain for a longer period, please do not hesitate to contact us.</t>
  </si>
  <si>
    <t>Luton Borough Council</t>
  </si>
  <si>
    <t>Harlington</t>
  </si>
  <si>
    <t>Client :</t>
  </si>
  <si>
    <t>Site plan for :</t>
  </si>
  <si>
    <t>Overview</t>
  </si>
  <si>
    <t>Bedford St John</t>
  </si>
  <si>
    <t>Project :</t>
  </si>
  <si>
    <t>1335-WTR Luton 7 Stations</t>
  </si>
  <si>
    <t>Date :</t>
  </si>
  <si>
    <t>Occupancy Count by Manual &amp; Video Observation</t>
  </si>
  <si>
    <t>Leagrave</t>
  </si>
  <si>
    <t>Luton Airport Parkway</t>
  </si>
  <si>
    <t>Luton</t>
  </si>
  <si>
    <t>Luton Airport Pkwy</t>
  </si>
  <si>
    <t>Site 14 captured by video. Sites 61 &amp; 62 combined count.</t>
  </si>
  <si>
    <t>27th: Dry, 28th: Wet, 29th: Wet</t>
  </si>
  <si>
    <t>1-7</t>
  </si>
  <si>
    <t xml:space="preserve">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</si>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</sst>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charset val="134"/>
      <scheme val="minor"/>
    </font>
    <font>
      <sz val="11"/>
      <name val="Arial"/>
      <family val="2"/>
    </font>
    <font>
      <sz val="11"/>
      <color rgb="FF0000FF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color rgb="FFFF0000"/>
      <name val="Tahoma"/>
      <family val="2"/>
    </font>
    <font>
      <b/>
      <sz val="14"/>
      <color theme="1"/>
      <name val="Arial"/>
      <family val="2"/>
    </font>
    <font>
      <sz val="8"/>
      <name val="Arial"/>
      <family val="2"/>
    </font>
    <font>
      <i/>
      <sz val="8"/>
      <color rgb="FF00000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0000FF"/>
      <name val="Arial"/>
      <charset val="134"/>
    </font>
    <font>
      <sz val="10"/>
      <name val="Arial"/>
      <charset val="1"/>
    </font>
    <font>
      <sz val="11"/>
      <name val="Arial"/>
      <charset val="134"/>
    </font>
    <font>
      <sz val="12"/>
      <name val="Arial"/>
      <charset val="134"/>
    </font>
    <font>
      <sz val="10"/>
      <name val="Arial"/>
      <charset val="134"/>
    </font>
    <font>
      <b/>
      <sz val="12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0" fontId="6" fillId="0" borderId="0"/>
    <xf numFmtId="0" fontId="5" fillId="0" borderId="0">
      <alignment vertical="top"/>
    </xf>
    <xf numFmtId="0" fontId="7" fillId="0" borderId="0"/>
    <xf numFmtId="0" fontId="8" fillId="0" borderId="0"/>
    <xf numFmtId="0" fontId="3" fillId="0" borderId="0"/>
    <xf numFmtId="0" fontId="12" fillId="0" borderId="0"/>
    <xf numFmtId="0" fontId="17" fillId="0" borderId="0">
      <alignment vertical="top"/>
    </xf>
    <xf numFmtId="0" fontId="16" fillId="0" borderId="0"/>
  </cellStyleXfs>
  <cellXfs count="210">
    <xf numFmtId="0" fontId="0" fillId="0" borderId="0" xfId="0"/>
    <xf numFmtId="0" fontId="1" fillId="2" borderId="1" xfId="1" applyFont="1" applyFill="1" applyBorder="1"/>
    <xf numFmtId="0" fontId="1" fillId="2" borderId="2" xfId="1" applyFont="1" applyFill="1" applyBorder="1"/>
    <xf numFmtId="0" fontId="1" fillId="2" borderId="3" xfId="1" applyFont="1" applyFill="1" applyBorder="1"/>
    <xf numFmtId="0" fontId="1" fillId="2" borderId="0" xfId="1" applyFont="1" applyFill="1" applyBorder="1"/>
    <xf numFmtId="0" fontId="1" fillId="2" borderId="4" xfId="1" applyFont="1" applyFill="1" applyBorder="1"/>
    <xf numFmtId="0" fontId="1" fillId="2" borderId="5" xfId="1" applyFont="1" applyFill="1" applyBorder="1"/>
    <xf numFmtId="20" fontId="0" fillId="0" borderId="0" xfId="0" applyNumberFormat="1"/>
    <xf numFmtId="0" fontId="0" fillId="0" borderId="6" xfId="0" applyBorder="1"/>
    <xf numFmtId="20" fontId="2" fillId="2" borderId="1" xfId="1" applyNumberFormat="1" applyFont="1" applyFill="1" applyBorder="1" applyAlignment="1">
      <alignment horizontal="left"/>
    </xf>
    <xf numFmtId="0" fontId="1" fillId="3" borderId="1" xfId="2" applyFont="1" applyFill="1" applyBorder="1" applyAlignment="1">
      <alignment horizontal="center" vertical="center"/>
    </xf>
    <xf numFmtId="0" fontId="1" fillId="3" borderId="2" xfId="2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left"/>
    </xf>
    <xf numFmtId="0" fontId="1" fillId="3" borderId="3" xfId="2" applyFont="1" applyFill="1" applyBorder="1" applyAlignment="1">
      <alignment horizontal="center" vertical="center"/>
    </xf>
    <xf numFmtId="0" fontId="1" fillId="3" borderId="0" xfId="2" applyFont="1" applyFill="1" applyBorder="1" applyAlignment="1">
      <alignment horizontal="center" vertical="center"/>
    </xf>
    <xf numFmtId="0" fontId="2" fillId="2" borderId="7" xfId="1" applyFont="1" applyFill="1" applyBorder="1"/>
    <xf numFmtId="0" fontId="2" fillId="3" borderId="7" xfId="2" applyFont="1" applyFill="1" applyBorder="1" applyAlignment="1">
      <alignment horizontal="center" vertical="center"/>
    </xf>
    <xf numFmtId="0" fontId="2" fillId="3" borderId="9" xfId="2" applyFont="1" applyFill="1" applyBorder="1" applyAlignment="1">
      <alignment horizontal="center" vertical="center"/>
    </xf>
    <xf numFmtId="0" fontId="1" fillId="3" borderId="4" xfId="2" applyFont="1" applyFill="1" applyBorder="1" applyAlignment="1">
      <alignment horizontal="center" vertical="center"/>
    </xf>
    <xf numFmtId="0" fontId="1" fillId="3" borderId="5" xfId="2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left"/>
    </xf>
    <xf numFmtId="0" fontId="1" fillId="3" borderId="10" xfId="2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3" borderId="11" xfId="2" applyFont="1" applyFill="1" applyBorder="1" applyAlignment="1">
      <alignment horizontal="center" vertical="center"/>
    </xf>
    <xf numFmtId="0" fontId="2" fillId="3" borderId="8" xfId="2" applyFont="1" applyFill="1" applyBorder="1" applyAlignment="1">
      <alignment horizontal="center" vertical="center"/>
    </xf>
    <xf numFmtId="0" fontId="1" fillId="3" borderId="12" xfId="2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/>
    </xf>
    <xf numFmtId="0" fontId="4" fillId="2" borderId="0" xfId="1" applyFont="1" applyFill="1" applyBorder="1"/>
    <xf numFmtId="0" fontId="4" fillId="2" borderId="11" xfId="1" applyFont="1" applyFill="1" applyBorder="1" applyAlignment="1">
      <alignment horizontal="center"/>
    </xf>
    <xf numFmtId="0" fontId="1" fillId="2" borderId="12" xfId="1" applyFont="1" applyFill="1" applyBorder="1" applyAlignment="1">
      <alignment horizontal="center"/>
    </xf>
    <xf numFmtId="0" fontId="1" fillId="3" borderId="1" xfId="2" applyFont="1" applyFill="1" applyBorder="1" applyAlignment="1">
      <alignment horizontal="center" vertical="top"/>
    </xf>
    <xf numFmtId="0" fontId="1" fillId="3" borderId="2" xfId="2" applyFont="1" applyFill="1" applyBorder="1" applyAlignment="1">
      <alignment horizontal="center" vertical="top"/>
    </xf>
    <xf numFmtId="0" fontId="1" fillId="3" borderId="3" xfId="2" applyFont="1" applyFill="1" applyBorder="1" applyAlignment="1">
      <alignment horizontal="center" vertical="top"/>
    </xf>
    <xf numFmtId="0" fontId="1" fillId="3" borderId="0" xfId="2" applyFont="1" applyFill="1" applyBorder="1" applyAlignment="1">
      <alignment horizontal="center" vertical="top"/>
    </xf>
    <xf numFmtId="0" fontId="2" fillId="3" borderId="7" xfId="2" applyFont="1" applyFill="1" applyBorder="1" applyAlignment="1">
      <alignment horizontal="center" vertical="top"/>
    </xf>
    <xf numFmtId="0" fontId="2" fillId="3" borderId="9" xfId="2" applyFont="1" applyFill="1" applyBorder="1" applyAlignment="1">
      <alignment horizontal="center" vertical="top"/>
    </xf>
    <xf numFmtId="0" fontId="1" fillId="3" borderId="4" xfId="2" applyFont="1" applyFill="1" applyBorder="1" applyAlignment="1">
      <alignment horizontal="center" vertical="top"/>
    </xf>
    <xf numFmtId="0" fontId="1" fillId="3" borderId="5" xfId="2" applyFont="1" applyFill="1" applyBorder="1" applyAlignment="1">
      <alignment horizontal="center" vertical="top"/>
    </xf>
    <xf numFmtId="0" fontId="1" fillId="3" borderId="10" xfId="2" applyFont="1" applyFill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1" fillId="3" borderId="11" xfId="2" applyFont="1" applyFill="1" applyBorder="1" applyAlignment="1">
      <alignment horizontal="center" vertical="top"/>
    </xf>
    <xf numFmtId="0" fontId="2" fillId="3" borderId="8" xfId="2" applyFont="1" applyFill="1" applyBorder="1" applyAlignment="1">
      <alignment horizontal="center" vertical="top"/>
    </xf>
    <xf numFmtId="0" fontId="1" fillId="3" borderId="12" xfId="2" applyFont="1" applyFill="1" applyBorder="1" applyAlignment="1">
      <alignment horizontal="center" vertical="top"/>
    </xf>
    <xf numFmtId="0" fontId="2" fillId="3" borderId="4" xfId="2" applyFont="1" applyFill="1" applyBorder="1" applyAlignment="1">
      <alignment horizontal="center" vertical="center"/>
    </xf>
    <xf numFmtId="0" fontId="2" fillId="3" borderId="5" xfId="2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1" xfId="1" applyNumberFormat="1" applyFont="1" applyFill="1" applyBorder="1" applyAlignment="1">
      <alignment horizontal="center" vertical="center"/>
    </xf>
    <xf numFmtId="0" fontId="1" fillId="2" borderId="2" xfId="1" applyNumberFormat="1" applyFont="1" applyFill="1" applyBorder="1" applyAlignment="1">
      <alignment horizontal="center" vertical="center"/>
    </xf>
    <xf numFmtId="0" fontId="1" fillId="2" borderId="3" xfId="1" applyNumberFormat="1" applyFont="1" applyFill="1" applyBorder="1" applyAlignment="1">
      <alignment horizontal="center" vertical="center"/>
    </xf>
    <xf numFmtId="0" fontId="1" fillId="2" borderId="0" xfId="1" applyNumberFormat="1" applyFont="1" applyFill="1" applyBorder="1" applyAlignment="1">
      <alignment horizontal="center" vertical="center"/>
    </xf>
    <xf numFmtId="0" fontId="2" fillId="3" borderId="12" xfId="2" applyFont="1" applyFill="1" applyBorder="1" applyAlignment="1">
      <alignment horizontal="center" vertical="center"/>
    </xf>
    <xf numFmtId="0" fontId="2" fillId="2" borderId="7" xfId="1" applyNumberFormat="1" applyFont="1" applyFill="1" applyBorder="1" applyAlignment="1">
      <alignment horizontal="center" vertical="center"/>
    </xf>
    <xf numFmtId="0" fontId="2" fillId="2" borderId="9" xfId="1" applyNumberFormat="1" applyFont="1" applyFill="1" applyBorder="1" applyAlignment="1">
      <alignment horizontal="center" vertical="center"/>
    </xf>
    <xf numFmtId="0" fontId="1" fillId="2" borderId="4" xfId="1" applyNumberFormat="1" applyFont="1" applyFill="1" applyBorder="1" applyAlignment="1">
      <alignment horizontal="center" vertical="center"/>
    </xf>
    <xf numFmtId="0" fontId="1" fillId="2" borderId="5" xfId="1" applyNumberFormat="1" applyFont="1" applyFill="1" applyBorder="1" applyAlignment="1">
      <alignment horizontal="center" vertical="center"/>
    </xf>
    <xf numFmtId="0" fontId="1" fillId="2" borderId="10" xfId="1" applyNumberFormat="1" applyFont="1" applyFill="1" applyBorder="1" applyAlignment="1">
      <alignment horizontal="center" vertical="center"/>
    </xf>
    <xf numFmtId="0" fontId="1" fillId="2" borderId="11" xfId="1" applyNumberFormat="1" applyFont="1" applyFill="1" applyBorder="1" applyAlignment="1">
      <alignment horizontal="center" vertical="center"/>
    </xf>
    <xf numFmtId="0" fontId="2" fillId="2" borderId="8" xfId="1" applyNumberFormat="1" applyFont="1" applyFill="1" applyBorder="1" applyAlignment="1">
      <alignment horizontal="center" vertical="center"/>
    </xf>
    <xf numFmtId="0" fontId="1" fillId="2" borderId="12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1" xfId="1" applyFont="1" applyFill="1" applyBorder="1"/>
    <xf numFmtId="0" fontId="1" fillId="0" borderId="2" xfId="1" applyFont="1" applyFill="1" applyBorder="1"/>
    <xf numFmtId="0" fontId="1" fillId="0" borderId="0" xfId="1" applyFont="1" applyFill="1" applyBorder="1"/>
    <xf numFmtId="0" fontId="1" fillId="0" borderId="11" xfId="1" applyFont="1" applyFill="1" applyBorder="1" applyAlignment="1">
      <alignment horizontal="center"/>
    </xf>
    <xf numFmtId="0" fontId="0" fillId="0" borderId="0" xfId="0" applyFill="1"/>
    <xf numFmtId="0" fontId="1" fillId="0" borderId="3" xfId="1" applyFont="1" applyFill="1" applyBorder="1"/>
    <xf numFmtId="0" fontId="1" fillId="0" borderId="0" xfId="1" applyFont="1" applyFill="1" applyBorder="1" applyAlignment="1">
      <alignment horizontal="left"/>
    </xf>
    <xf numFmtId="0" fontId="4" fillId="0" borderId="0" xfId="1" applyFont="1" applyFill="1" applyBorder="1"/>
    <xf numFmtId="0" fontId="4" fillId="0" borderId="11" xfId="1" applyFont="1" applyFill="1" applyBorder="1" applyAlignment="1">
      <alignment horizontal="center"/>
    </xf>
    <xf numFmtId="0" fontId="1" fillId="0" borderId="4" xfId="1" applyFont="1" applyFill="1" applyBorder="1"/>
    <xf numFmtId="0" fontId="1" fillId="0" borderId="5" xfId="1" applyFont="1" applyFill="1" applyBorder="1"/>
    <xf numFmtId="0" fontId="1" fillId="0" borderId="12" xfId="1" applyFont="1" applyFill="1" applyBorder="1" applyAlignment="1">
      <alignment horizontal="center"/>
    </xf>
    <xf numFmtId="20" fontId="0" fillId="0" borderId="0" xfId="0" applyNumberFormat="1" applyFill="1"/>
    <xf numFmtId="0" fontId="0" fillId="0" borderId="6" xfId="0" applyFill="1" applyBorder="1"/>
    <xf numFmtId="20" fontId="2" fillId="0" borderId="1" xfId="1" applyNumberFormat="1" applyFont="1" applyFill="1" applyBorder="1" applyAlignment="1">
      <alignment horizontal="left"/>
    </xf>
    <xf numFmtId="0" fontId="1" fillId="0" borderId="1" xfId="2" applyFont="1" applyFill="1" applyBorder="1" applyAlignment="1">
      <alignment horizontal="center" vertical="top"/>
    </xf>
    <xf numFmtId="0" fontId="1" fillId="0" borderId="2" xfId="2" applyFont="1" applyFill="1" applyBorder="1" applyAlignment="1">
      <alignment horizontal="center" vertical="top"/>
    </xf>
    <xf numFmtId="0" fontId="1" fillId="0" borderId="10" xfId="2" applyFont="1" applyFill="1" applyBorder="1" applyAlignment="1">
      <alignment horizontal="center" vertical="top"/>
    </xf>
    <xf numFmtId="20" fontId="2" fillId="0" borderId="3" xfId="0" applyNumberFormat="1" applyFont="1" applyFill="1" applyBorder="1" applyAlignment="1">
      <alignment horizontal="left"/>
    </xf>
    <xf numFmtId="0" fontId="1" fillId="0" borderId="3" xfId="2" applyFont="1" applyFill="1" applyBorder="1" applyAlignment="1">
      <alignment horizontal="center" vertical="top"/>
    </xf>
    <xf numFmtId="0" fontId="1" fillId="0" borderId="0" xfId="2" applyFont="1" applyFill="1" applyBorder="1" applyAlignment="1">
      <alignment horizontal="center" vertical="top"/>
    </xf>
    <xf numFmtId="0" fontId="1" fillId="0" borderId="11" xfId="2" applyFont="1" applyFill="1" applyBorder="1" applyAlignment="1">
      <alignment horizontal="center" vertical="top"/>
    </xf>
    <xf numFmtId="0" fontId="2" fillId="0" borderId="7" xfId="1" applyFont="1" applyFill="1" applyBorder="1"/>
    <xf numFmtId="0" fontId="2" fillId="0" borderId="7" xfId="2" applyFont="1" applyFill="1" applyBorder="1" applyAlignment="1">
      <alignment horizontal="center" vertical="top"/>
    </xf>
    <xf numFmtId="0" fontId="2" fillId="0" borderId="9" xfId="2" applyFont="1" applyFill="1" applyBorder="1" applyAlignment="1">
      <alignment horizontal="center" vertical="top"/>
    </xf>
    <xf numFmtId="0" fontId="2" fillId="0" borderId="8" xfId="2" applyFont="1" applyFill="1" applyBorder="1" applyAlignment="1">
      <alignment horizontal="center" vertical="top"/>
    </xf>
    <xf numFmtId="0" fontId="1" fillId="0" borderId="4" xfId="2" applyFont="1" applyFill="1" applyBorder="1" applyAlignment="1">
      <alignment horizontal="center" vertical="top"/>
    </xf>
    <xf numFmtId="0" fontId="1" fillId="0" borderId="5" xfId="2" applyFont="1" applyFill="1" applyBorder="1" applyAlignment="1">
      <alignment horizontal="center" vertical="top"/>
    </xf>
    <xf numFmtId="0" fontId="1" fillId="0" borderId="12" xfId="2" applyFont="1" applyFill="1" applyBorder="1" applyAlignment="1">
      <alignment horizontal="center" vertical="top"/>
    </xf>
    <xf numFmtId="0" fontId="1" fillId="0" borderId="1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11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4" borderId="0" xfId="3" applyFont="1" applyFill="1"/>
    <xf numFmtId="0" fontId="1" fillId="2" borderId="0" xfId="3" applyFont="1" applyFill="1"/>
    <xf numFmtId="0" fontId="0" fillId="0" borderId="0" xfId="4" applyFont="1"/>
    <xf numFmtId="0" fontId="1" fillId="2" borderId="13" xfId="3" applyFont="1" applyFill="1" applyBorder="1"/>
    <xf numFmtId="49" fontId="9" fillId="5" borderId="0" xfId="4" applyNumberFormat="1" applyFont="1" applyFill="1" applyAlignment="1">
      <alignment horizontal="left"/>
    </xf>
    <xf numFmtId="0" fontId="1" fillId="2" borderId="0" xfId="3" applyFont="1" applyFill="1" applyAlignment="1">
      <alignment horizontal="left"/>
    </xf>
    <xf numFmtId="0" fontId="1" fillId="2" borderId="0" xfId="3" applyFont="1" applyFill="1" applyAlignment="1"/>
    <xf numFmtId="17" fontId="1" fillId="2" borderId="0" xfId="3" quotePrefix="1" applyNumberFormat="1" applyFont="1" applyFill="1" applyAlignment="1"/>
    <xf numFmtId="14" fontId="1" fillId="2" borderId="0" xfId="3" applyNumberFormat="1" applyFont="1" applyFill="1" applyAlignment="1">
      <alignment horizontal="left"/>
    </xf>
    <xf numFmtId="14" fontId="1" fillId="2" borderId="0" xfId="3" applyNumberFormat="1" applyFont="1" applyFill="1" applyAlignment="1"/>
    <xf numFmtId="20" fontId="1" fillId="2" borderId="0" xfId="3" applyNumberFormat="1" applyFont="1" applyFill="1" applyAlignment="1"/>
    <xf numFmtId="49" fontId="9" fillId="5" borderId="0" xfId="4" applyNumberFormat="1" applyFont="1" applyFill="1" applyBorder="1" applyAlignment="1">
      <alignment horizontal="left"/>
    </xf>
    <xf numFmtId="0" fontId="1" fillId="2" borderId="0" xfId="3" applyFont="1" applyFill="1" applyBorder="1"/>
    <xf numFmtId="0" fontId="11" fillId="0" borderId="0" xfId="5" applyFont="1"/>
    <xf numFmtId="0" fontId="10" fillId="2" borderId="0" xfId="3" applyFont="1" applyFill="1"/>
    <xf numFmtId="0" fontId="10" fillId="2" borderId="0" xfId="3" applyFont="1" applyFill="1" applyAlignment="1">
      <alignment horizontal="left" vertical="top" wrapText="1"/>
    </xf>
    <xf numFmtId="0" fontId="10" fillId="2" borderId="0" xfId="3" applyFont="1" applyFill="1" applyBorder="1"/>
    <xf numFmtId="0" fontId="0" fillId="2" borderId="0" xfId="3" applyFont="1" applyFill="1"/>
    <xf numFmtId="0" fontId="13" fillId="2" borderId="1" xfId="6" applyFont="1" applyFill="1" applyBorder="1"/>
    <xf numFmtId="0" fontId="13" fillId="2" borderId="2" xfId="6" applyFont="1" applyFill="1" applyBorder="1"/>
    <xf numFmtId="0" fontId="12" fillId="2" borderId="11" xfId="6" applyFill="1" applyBorder="1"/>
    <xf numFmtId="0" fontId="12" fillId="2" borderId="0" xfId="6" applyFill="1"/>
    <xf numFmtId="0" fontId="13" fillId="2" borderId="3" xfId="6" applyFont="1" applyFill="1" applyBorder="1"/>
    <xf numFmtId="0" fontId="13" fillId="2" borderId="0" xfId="6" applyFont="1" applyFill="1" applyBorder="1"/>
    <xf numFmtId="0" fontId="14" fillId="2" borderId="7" xfId="6" applyFont="1" applyFill="1" applyBorder="1" applyAlignment="1">
      <alignment vertical="center"/>
    </xf>
    <xf numFmtId="0" fontId="13" fillId="2" borderId="9" xfId="6" applyFont="1" applyFill="1" applyBorder="1" applyAlignment="1">
      <alignment vertical="center"/>
    </xf>
    <xf numFmtId="0" fontId="13" fillId="2" borderId="9" xfId="6" applyFont="1" applyFill="1" applyBorder="1" applyAlignment="1">
      <alignment horizontal="left" vertical="center"/>
    </xf>
    <xf numFmtId="0" fontId="13" fillId="2" borderId="8" xfId="6" applyFont="1" applyFill="1" applyBorder="1" applyAlignment="1">
      <alignment vertical="center"/>
    </xf>
    <xf numFmtId="0" fontId="13" fillId="2" borderId="9" xfId="6" applyNumberFormat="1" applyFont="1" applyFill="1" applyBorder="1" applyAlignment="1">
      <alignment horizontal="left" vertical="center"/>
    </xf>
    <xf numFmtId="0" fontId="12" fillId="2" borderId="8" xfId="6" applyFill="1" applyBorder="1"/>
    <xf numFmtId="14" fontId="13" fillId="2" borderId="9" xfId="6" applyNumberFormat="1" applyFont="1" applyFill="1" applyBorder="1" applyAlignment="1">
      <alignment horizontal="left" vertical="center"/>
    </xf>
    <xf numFmtId="0" fontId="13" fillId="2" borderId="3" xfId="6" applyFont="1" applyFill="1" applyBorder="1" applyAlignment="1">
      <alignment vertical="center"/>
    </xf>
    <xf numFmtId="0" fontId="13" fillId="2" borderId="0" xfId="6" applyFont="1" applyFill="1" applyBorder="1" applyAlignment="1">
      <alignment vertical="center"/>
    </xf>
    <xf numFmtId="0" fontId="13" fillId="2" borderId="4" xfId="6" applyFont="1" applyFill="1" applyBorder="1" applyAlignment="1">
      <alignment vertical="center"/>
    </xf>
    <xf numFmtId="0" fontId="13" fillId="2" borderId="5" xfId="6" applyFont="1" applyFill="1" applyBorder="1" applyAlignment="1">
      <alignment vertical="center"/>
    </xf>
    <xf numFmtId="0" fontId="12" fillId="2" borderId="12" xfId="6" applyFill="1" applyBorder="1"/>
    <xf numFmtId="0" fontId="15" fillId="5" borderId="13" xfId="4" applyFont="1" applyFill="1" applyBorder="1" applyAlignment="1">
      <alignment horizontal="right"/>
    </xf>
    <xf numFmtId="0" fontId="18" fillId="3" borderId="8" xfId="7" applyFont="1" applyFill="1" applyBorder="1" applyAlignment="1">
      <alignment horizontal="center" vertical="center"/>
    </xf>
    <xf numFmtId="0" fontId="18" fillId="3" borderId="9" xfId="7" applyFont="1" applyFill="1" applyBorder="1" applyAlignment="1">
      <alignment horizontal="center" vertical="center"/>
    </xf>
    <xf numFmtId="0" fontId="18" fillId="3" borderId="7" xfId="7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8" fillId="2" borderId="7" xfId="8" applyFont="1" applyFill="1" applyBorder="1"/>
    <xf numFmtId="0" fontId="20" fillId="3" borderId="11" xfId="7" applyFont="1" applyFill="1" applyBorder="1" applyAlignment="1">
      <alignment horizontal="center" vertical="center"/>
    </xf>
    <xf numFmtId="0" fontId="20" fillId="3" borderId="0" xfId="7" applyFont="1" applyFill="1" applyBorder="1" applyAlignment="1">
      <alignment horizontal="center" vertical="center"/>
    </xf>
    <xf numFmtId="0" fontId="20" fillId="3" borderId="3" xfId="7" applyFont="1" applyFill="1" applyBorder="1" applyAlignment="1">
      <alignment horizontal="center" vertical="center"/>
    </xf>
    <xf numFmtId="20" fontId="18" fillId="2" borderId="3" xfId="0" applyNumberFormat="1" applyFont="1" applyFill="1" applyBorder="1" applyAlignment="1">
      <alignment horizontal="left"/>
    </xf>
    <xf numFmtId="0" fontId="20" fillId="3" borderId="10" xfId="7" applyFont="1" applyFill="1" applyBorder="1" applyAlignment="1">
      <alignment horizontal="center" vertical="center"/>
    </xf>
    <xf numFmtId="0" fontId="20" fillId="3" borderId="2" xfId="7" applyFont="1" applyFill="1" applyBorder="1" applyAlignment="1">
      <alignment horizontal="center" vertical="center"/>
    </xf>
    <xf numFmtId="0" fontId="20" fillId="3" borderId="1" xfId="7" applyFont="1" applyFill="1" applyBorder="1" applyAlignment="1">
      <alignment horizontal="center" vertical="center"/>
    </xf>
    <xf numFmtId="0" fontId="20" fillId="3" borderId="12" xfId="7" applyFont="1" applyFill="1" applyBorder="1" applyAlignment="1">
      <alignment horizontal="center" vertical="center"/>
    </xf>
    <xf numFmtId="0" fontId="20" fillId="3" borderId="5" xfId="7" applyFont="1" applyFill="1" applyBorder="1" applyAlignment="1">
      <alignment horizontal="center" vertical="center"/>
    </xf>
    <xf numFmtId="0" fontId="20" fillId="3" borderId="4" xfId="7" applyFont="1" applyFill="1" applyBorder="1" applyAlignment="1">
      <alignment horizontal="center" vertical="center"/>
    </xf>
    <xf numFmtId="0" fontId="20" fillId="0" borderId="0" xfId="7" applyFont="1" applyBorder="1" applyAlignment="1">
      <alignment horizontal="center" vertical="center"/>
    </xf>
    <xf numFmtId="0" fontId="20" fillId="0" borderId="2" xfId="7" applyFont="1" applyBorder="1" applyAlignment="1">
      <alignment horizontal="center" vertical="center"/>
    </xf>
    <xf numFmtId="0" fontId="18" fillId="0" borderId="9" xfId="7" applyFont="1" applyBorder="1" applyAlignment="1">
      <alignment horizontal="center" vertical="center"/>
    </xf>
    <xf numFmtId="0" fontId="20" fillId="0" borderId="5" xfId="7" applyFont="1" applyBorder="1" applyAlignment="1">
      <alignment horizontal="center" vertical="center"/>
    </xf>
    <xf numFmtId="20" fontId="18" fillId="2" borderId="1" xfId="8" applyNumberFormat="1" applyFont="1" applyFill="1" applyBorder="1" applyAlignment="1">
      <alignment horizontal="left"/>
    </xf>
    <xf numFmtId="0" fontId="20" fillId="2" borderId="12" xfId="8" applyFont="1" applyFill="1" applyBorder="1" applyAlignment="1">
      <alignment horizontal="center"/>
    </xf>
    <xf numFmtId="0" fontId="20" fillId="2" borderId="5" xfId="8" applyFont="1" applyFill="1" applyBorder="1"/>
    <xf numFmtId="0" fontId="20" fillId="2" borderId="4" xfId="8" applyFont="1" applyFill="1" applyBorder="1"/>
    <xf numFmtId="0" fontId="21" fillId="2" borderId="11" xfId="8" applyFont="1" applyFill="1" applyBorder="1" applyAlignment="1">
      <alignment horizontal="center"/>
    </xf>
    <xf numFmtId="0" fontId="21" fillId="2" borderId="0" xfId="8" applyFont="1" applyFill="1" applyBorder="1"/>
    <xf numFmtId="0" fontId="20" fillId="2" borderId="0" xfId="8" applyFont="1" applyFill="1" applyBorder="1"/>
    <xf numFmtId="0" fontId="20" fillId="2" borderId="3" xfId="8" applyFont="1" applyFill="1" applyBorder="1"/>
    <xf numFmtId="0" fontId="20" fillId="2" borderId="11" xfId="8" applyFont="1" applyFill="1" applyBorder="1" applyAlignment="1">
      <alignment horizontal="center"/>
    </xf>
    <xf numFmtId="0" fontId="20" fillId="2" borderId="2" xfId="8" applyFont="1" applyFill="1" applyBorder="1"/>
    <xf numFmtId="0" fontId="20" fillId="2" borderId="1" xfId="8" applyFont="1" applyFill="1" applyBorder="1"/>
    <xf numFmtId="0" fontId="22" fillId="0" borderId="0" xfId="0" applyFont="1" applyFill="1" applyAlignment="1">
      <alignment horizontal="center" vertical="center"/>
    </xf>
    <xf numFmtId="0" fontId="21" fillId="2" borderId="1" xfId="0" applyFont="1" applyFill="1" applyBorder="1"/>
    <xf numFmtId="0" fontId="21" fillId="2" borderId="2" xfId="0" applyFont="1" applyFill="1" applyBorder="1"/>
    <xf numFmtId="0" fontId="0" fillId="2" borderId="11" xfId="0" applyFill="1" applyBorder="1"/>
    <xf numFmtId="0" fontId="21" fillId="2" borderId="3" xfId="0" applyFont="1" applyFill="1" applyBorder="1"/>
    <xf numFmtId="0" fontId="21" fillId="2" borderId="0" xfId="0" applyFont="1" applyFill="1" applyBorder="1"/>
    <xf numFmtId="0" fontId="23" fillId="2" borderId="7" xfId="0" applyFont="1" applyFill="1" applyBorder="1" applyAlignment="1">
      <alignment vertical="center"/>
    </xf>
    <xf numFmtId="0" fontId="21" fillId="2" borderId="9" xfId="0" applyFont="1" applyFill="1" applyBorder="1" applyAlignment="1">
      <alignment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8" xfId="0" applyFont="1" applyFill="1" applyBorder="1" applyAlignment="1">
      <alignment vertical="center"/>
    </xf>
    <xf numFmtId="0" fontId="21" fillId="2" borderId="9" xfId="0" applyNumberFormat="1" applyFont="1" applyFill="1" applyBorder="1" applyAlignment="1">
      <alignment horizontal="left" vertical="center"/>
    </xf>
    <xf numFmtId="0" fontId="0" fillId="2" borderId="8" xfId="0" applyFill="1" applyBorder="1"/>
    <xf numFmtId="14" fontId="21" fillId="2" borderId="9" xfId="0" applyNumberFormat="1" applyFont="1" applyFill="1" applyBorder="1" applyAlignment="1">
      <alignment horizontal="left" vertical="center"/>
    </xf>
    <xf numFmtId="0" fontId="21" fillId="2" borderId="3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21" fillId="2" borderId="4" xfId="0" applyFont="1" applyFill="1" applyBorder="1" applyAlignment="1">
      <alignment vertical="center"/>
    </xf>
    <xf numFmtId="0" fontId="21" fillId="2" borderId="5" xfId="0" applyFont="1" applyFill="1" applyBorder="1" applyAlignment="1">
      <alignment vertical="center"/>
    </xf>
    <xf numFmtId="0" fontId="0" fillId="2" borderId="12" xfId="0" applyFill="1" applyBorder="1"/>
    <xf numFmtId="0" fontId="0" fillId="2" borderId="0" xfId="0" applyFill="1"/>
    <xf numFmtId="0" fontId="0" fillId="0" borderId="0" xfId="0" applyBorder="1"/>
    <xf numFmtId="0" fontId="20" fillId="0" borderId="0" xfId="8" applyNumberFormat="1" applyFont="1" applyFill="1" applyBorder="1"/>
    <xf numFmtId="0" fontId="18" fillId="0" borderId="0" xfId="8" applyFont="1" applyFill="1" applyBorder="1"/>
    <xf numFmtId="0" fontId="18" fillId="0" borderId="0" xfId="8" applyNumberFormat="1" applyFont="1" applyFill="1" applyBorder="1"/>
    <xf numFmtId="0" fontId="1" fillId="2" borderId="0" xfId="3" applyFont="1" applyFill="1" applyAlignment="1">
      <alignment horizontal="left"/>
    </xf>
    <xf numFmtId="0" fontId="10" fillId="2" borderId="1" xfId="3" applyFont="1" applyFill="1" applyBorder="1" applyAlignment="1">
      <alignment horizontal="left" vertical="top"/>
    </xf>
    <xf numFmtId="0" fontId="10" fillId="2" borderId="2" xfId="3" applyFont="1" applyFill="1" applyBorder="1" applyAlignment="1">
      <alignment horizontal="left" vertical="top"/>
    </xf>
    <xf numFmtId="0" fontId="10" fillId="2" borderId="10" xfId="3" applyFont="1" applyFill="1" applyBorder="1" applyAlignment="1">
      <alignment horizontal="left" vertical="top"/>
    </xf>
    <xf numFmtId="0" fontId="10" fillId="2" borderId="3" xfId="3" applyFont="1" applyFill="1" applyBorder="1" applyAlignment="1">
      <alignment horizontal="left" vertical="top"/>
    </xf>
    <xf numFmtId="0" fontId="10" fillId="2" borderId="0" xfId="3" applyFont="1" applyFill="1" applyBorder="1" applyAlignment="1">
      <alignment horizontal="left" vertical="top"/>
    </xf>
    <xf numFmtId="0" fontId="10" fillId="2" borderId="11" xfId="3" applyFont="1" applyFill="1" applyBorder="1" applyAlignment="1">
      <alignment horizontal="left" vertical="top"/>
    </xf>
    <xf numFmtId="0" fontId="10" fillId="2" borderId="4" xfId="3" applyFont="1" applyFill="1" applyBorder="1" applyAlignment="1">
      <alignment horizontal="left" vertical="top"/>
    </xf>
    <xf numFmtId="0" fontId="10" fillId="2" borderId="5" xfId="3" applyFont="1" applyFill="1" applyBorder="1" applyAlignment="1">
      <alignment horizontal="left" vertical="top"/>
    </xf>
    <xf numFmtId="0" fontId="10" fillId="2" borderId="12" xfId="3" applyFont="1" applyFill="1" applyBorder="1" applyAlignment="1">
      <alignment horizontal="left" vertical="top"/>
    </xf>
    <xf numFmtId="14" fontId="1" fillId="2" borderId="0" xfId="1" applyNumberFormat="1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1" fillId="0" borderId="0" xfId="1" applyNumberFormat="1" applyFont="1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4" fontId="20" fillId="2" borderId="0" xfId="8" applyNumberFormat="1" applyFont="1" applyFill="1" applyBorder="1" applyAlignment="1">
      <alignment horizontal="left"/>
    </xf>
  </cellXfs>
  <cellStyles count="9">
    <cellStyle name="Normal" xfId="0" builtinId="0"/>
    <cellStyle name="Normal 2" xfId="5" xr:uid="{15D86DA3-83E4-4F5D-A578-EE0CD169B75F}"/>
    <cellStyle name="Normal 2 2" xfId="3" xr:uid="{814EDF38-5AA4-4B49-AA4B-013EC918B5E0}"/>
    <cellStyle name="Normal 2 3" xfId="6" xr:uid="{E0B50A55-3540-4A85-89AE-B3CC73833AEA}"/>
    <cellStyle name="Normal 3" xfId="1" xr:uid="{00000000-0005-0000-0000-000024000000}"/>
    <cellStyle name="Normal 3 2" xfId="8" xr:uid="{24ED8F71-CA7A-4269-A29F-D4500F33E589}"/>
    <cellStyle name="Normal 6" xfId="4" xr:uid="{801D8492-FF09-42F4-B420-76EB80693ACB}"/>
    <cellStyle name="Style 1" xfId="2" xr:uid="{00000000-0005-0000-0000-000029000000}"/>
    <cellStyle name="Style 1 2" xfId="7" xr:uid="{24C0AE61-D9F5-4257-AC8F-770FE1136E8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447263</xdr:colOff>
      <xdr:row>2</xdr:row>
      <xdr:rowOff>42517</xdr:rowOff>
    </xdr:from>
    <xdr:to>
      <xdr:col>6</xdr:col>
      <xdr:colOff>460184</xdr:colOff>
      <xdr:row>6</xdr:row>
      <xdr:rowOff>99934</xdr:rowOff>
    </xdr:to>
    <xdr:pic>
      <xdr:nvPicPr>
        <xdr:cNvPr id="2" name="tracsisLogo">
          <a:extLst>
            <a:ext uri="{FF2B5EF4-FFF2-40B4-BE49-F238E27FC236}">
              <a16:creationId xmlns:a16="http://schemas.microsoft.com/office/drawing/2014/main" id="{9A626AD9-20E5-4F6F-A81C-9C9327255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263" y="537817"/>
          <a:ext cx="3365721" cy="990867"/>
        </a:xfrm>
        <a:prstGeom prst="rect">
          <a:avLst/>
        </a:prstGeom>
      </xdr:spPr>
    </xdr:pic>
    <xdr:clientData/>
  </xdr:twoCellAnchor>
  <xdr:twoCellAnchor editAs="oneCell">
    <xdr:from>
      <xdr:col>10</xdr:col>
      <xdr:colOff>505240</xdr:colOff>
      <xdr:row>2</xdr:row>
      <xdr:rowOff>107671</xdr:rowOff>
    </xdr:from>
    <xdr:to>
      <xdr:col>17</xdr:col>
      <xdr:colOff>3174</xdr:colOff>
      <xdr:row>5</xdr:row>
      <xdr:rowOff>41411</xdr:rowOff>
    </xdr:to>
    <xdr:pic>
      <xdr:nvPicPr>
        <xdr:cNvPr id="3" name="tram">
          <a:extLst>
            <a:ext uri="{FF2B5EF4-FFF2-40B4-BE49-F238E27FC236}">
              <a16:creationId xmlns:a16="http://schemas.microsoft.com/office/drawing/2014/main" id="{6AEE060E-DCC0-4E07-9CB4-A2CB649C1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5440" y="602971"/>
          <a:ext cx="3098384" cy="6766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5</xdr:col>
      <xdr:colOff>428610</xdr:colOff>
      <xdr:row>5</xdr:row>
      <xdr:rowOff>130176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241675" cy="9321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5</xdr:col>
      <xdr:colOff>428610</xdr:colOff>
      <xdr:row>5</xdr:row>
      <xdr:rowOff>130176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241675" cy="9321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0</xdr:row>
      <xdr:rowOff>142876</xdr:rowOff>
    </xdr:from>
    <xdr:ext cx="3169569" cy="984624"/>
    <xdr:pic>
      <xdr:nvPicPr>
        <xdr:cNvPr id="2" name="Picture 1">
          <a:extLst>
            <a:ext uri="{FF2B5EF4-FFF2-40B4-BE49-F238E27FC236}">
              <a16:creationId xmlns:a16="http://schemas.microsoft.com/office/drawing/2014/main" id="{7EEC20C1-EFC1-49A8-8B2B-58B32A057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6"/>
          <a:ext cx="3169569" cy="98462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0</xdr:row>
      <xdr:rowOff>142876</xdr:rowOff>
    </xdr:from>
    <xdr:ext cx="3169569" cy="984624"/>
    <xdr:pic>
      <xdr:nvPicPr>
        <xdr:cNvPr id="2" name="Picture 1">
          <a:extLst>
            <a:ext uri="{FF2B5EF4-FFF2-40B4-BE49-F238E27FC236}">
              <a16:creationId xmlns:a16="http://schemas.microsoft.com/office/drawing/2014/main" id="{32100FCB-2048-48ED-A28C-695FA0C2B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6"/>
          <a:ext cx="3169569" cy="98462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0</xdr:row>
      <xdr:rowOff>142876</xdr:rowOff>
    </xdr:from>
    <xdr:ext cx="3169569" cy="984624"/>
    <xdr:pic>
      <xdr:nvPicPr>
        <xdr:cNvPr id="2" name="Picture 1">
          <a:extLst>
            <a:ext uri="{FF2B5EF4-FFF2-40B4-BE49-F238E27FC236}">
              <a16:creationId xmlns:a16="http://schemas.microsoft.com/office/drawing/2014/main" id="{5521C4F8-8D85-4697-AA25-2B0429BF2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6"/>
          <a:ext cx="3169569" cy="98462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0</xdr:row>
      <xdr:rowOff>142876</xdr:rowOff>
    </xdr:from>
    <xdr:ext cx="3169569" cy="984624"/>
    <xdr:pic>
      <xdr:nvPicPr>
        <xdr:cNvPr id="2" name="Picture 1">
          <a:extLst>
            <a:ext uri="{FF2B5EF4-FFF2-40B4-BE49-F238E27FC236}">
              <a16:creationId xmlns:a16="http://schemas.microsoft.com/office/drawing/2014/main" id="{3B349E84-E896-47BE-AE8E-E6E431716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6"/>
          <a:ext cx="3169569" cy="98462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0</xdr:row>
      <xdr:rowOff>142876</xdr:rowOff>
    </xdr:from>
    <xdr:ext cx="3169569" cy="984624"/>
    <xdr:pic>
      <xdr:nvPicPr>
        <xdr:cNvPr id="2" name="Picture 1">
          <a:extLst>
            <a:ext uri="{FF2B5EF4-FFF2-40B4-BE49-F238E27FC236}">
              <a16:creationId xmlns:a16="http://schemas.microsoft.com/office/drawing/2014/main" id="{5D0CC894-8148-4072-9E82-836478AFD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6"/>
          <a:ext cx="3169569" cy="9846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31750</xdr:rowOff>
    </xdr:from>
    <xdr:to>
      <xdr:col>3</xdr:col>
      <xdr:colOff>0</xdr:colOff>
      <xdr:row>3</xdr:row>
      <xdr:rowOff>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098DE1-0AC0-41C2-BDF0-BC3B0FF1B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750"/>
          <a:ext cx="3086100" cy="921112"/>
        </a:xfrm>
        <a:prstGeom prst="rect">
          <a:avLst/>
        </a:prstGeom>
      </xdr:spPr>
    </xdr:pic>
    <xdr:clientData/>
  </xdr:twoCellAnchor>
  <xdr:twoCellAnchor>
    <xdr:from>
      <xdr:col>3</xdr:col>
      <xdr:colOff>851647</xdr:colOff>
      <xdr:row>12</xdr:row>
      <xdr:rowOff>44824</xdr:rowOff>
    </xdr:from>
    <xdr:to>
      <xdr:col>4</xdr:col>
      <xdr:colOff>661147</xdr:colOff>
      <xdr:row>13</xdr:row>
      <xdr:rowOff>33618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0F75E56-5A8E-4BE2-BCA0-36EA3C00FE67}"/>
            </a:ext>
          </a:extLst>
        </xdr:cNvPr>
        <xdr:cNvCxnSpPr/>
      </xdr:nvCxnSpPr>
      <xdr:spPr>
        <a:xfrm flipV="1">
          <a:off x="3937747" y="3826249"/>
          <a:ext cx="838200" cy="303119"/>
        </a:xfrm>
        <a:prstGeom prst="line">
          <a:avLst/>
        </a:prstGeom>
        <a:solidFill>
          <a:srgbClr val="FFFFFF"/>
        </a:solidFill>
        <a:ln w="2857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33617</xdr:colOff>
      <xdr:row>11</xdr:row>
      <xdr:rowOff>22411</xdr:rowOff>
    </xdr:from>
    <xdr:to>
      <xdr:col>4</xdr:col>
      <xdr:colOff>358588</xdr:colOff>
      <xdr:row>14</xdr:row>
      <xdr:rowOff>78441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19E2C10-064B-4B69-AA97-437AB3BF2E5B}"/>
            </a:ext>
          </a:extLst>
        </xdr:cNvPr>
        <xdr:cNvCxnSpPr/>
      </xdr:nvCxnSpPr>
      <xdr:spPr>
        <a:xfrm flipH="1" flipV="1">
          <a:off x="4148417" y="3489511"/>
          <a:ext cx="324971" cy="999005"/>
        </a:xfrm>
        <a:prstGeom prst="straightConnector1">
          <a:avLst/>
        </a:prstGeom>
        <a:solidFill>
          <a:srgbClr val="FFFFFF"/>
        </a:solidFill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</xdr:col>
      <xdr:colOff>129990</xdr:colOff>
      <xdr:row>11</xdr:row>
      <xdr:rowOff>6724</xdr:rowOff>
    </xdr:from>
    <xdr:to>
      <xdr:col>4</xdr:col>
      <xdr:colOff>448236</xdr:colOff>
      <xdr:row>14</xdr:row>
      <xdr:rowOff>44823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50F55C8-BC6E-47CC-AEFD-835CBFA695BE}"/>
            </a:ext>
          </a:extLst>
        </xdr:cNvPr>
        <xdr:cNvCxnSpPr/>
      </xdr:nvCxnSpPr>
      <xdr:spPr>
        <a:xfrm>
          <a:off x="4244790" y="3473824"/>
          <a:ext cx="318246" cy="981074"/>
        </a:xfrm>
        <a:prstGeom prst="straightConnector1">
          <a:avLst/>
        </a:prstGeom>
        <a:solidFill>
          <a:srgbClr val="FFFFFF"/>
        </a:solidFill>
        <a:ln w="38100" cap="flat" cmpd="sng" algn="ctr">
          <a:solidFill>
            <a:srgbClr val="0000FF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oneCellAnchor>
    <xdr:from>
      <xdr:col>4</xdr:col>
      <xdr:colOff>369793</xdr:colOff>
      <xdr:row>10</xdr:row>
      <xdr:rowOff>145676</xdr:rowOff>
    </xdr:from>
    <xdr:ext cx="890244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66B98E-73A9-473C-8E21-F9F7385E61EA}"/>
            </a:ext>
          </a:extLst>
        </xdr:cNvPr>
        <xdr:cNvSpPr txBox="1"/>
      </xdr:nvSpPr>
      <xdr:spPr>
        <a:xfrm>
          <a:off x="4484593" y="3298451"/>
          <a:ext cx="890244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rgbClr val="0000FF"/>
              </a:solidFill>
            </a:rPr>
            <a:t>Southbound</a:t>
          </a:r>
        </a:p>
      </xdr:txBody>
    </xdr:sp>
    <xdr:clientData/>
  </xdr:oneCellAnchor>
  <xdr:oneCellAnchor>
    <xdr:from>
      <xdr:col>2</xdr:col>
      <xdr:colOff>1004047</xdr:colOff>
      <xdr:row>11</xdr:row>
      <xdr:rowOff>208428</xdr:rowOff>
    </xdr:from>
    <xdr:ext cx="89152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752CB31-106E-474F-BD8F-75584DE4A695}"/>
            </a:ext>
          </a:extLst>
        </xdr:cNvPr>
        <xdr:cNvSpPr txBox="1"/>
      </xdr:nvSpPr>
      <xdr:spPr>
        <a:xfrm>
          <a:off x="3061447" y="3675528"/>
          <a:ext cx="89152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rgbClr val="FF0000"/>
              </a:solidFill>
            </a:rPr>
            <a:t>Northbound</a:t>
          </a:r>
        </a:p>
      </xdr:txBody>
    </xdr:sp>
    <xdr:clientData/>
  </xdr:oneCellAnchor>
  <xdr:twoCellAnchor editAs="oneCell">
    <xdr:from>
      <xdr:col>0</xdr:col>
      <xdr:colOff>11206</xdr:colOff>
      <xdr:row>5</xdr:row>
      <xdr:rowOff>11206</xdr:rowOff>
    </xdr:from>
    <xdr:to>
      <xdr:col>9</xdr:col>
      <xdr:colOff>78442</xdr:colOff>
      <xdr:row>27</xdr:row>
      <xdr:rowOff>2611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3B22EE2-FFA3-44FC-B3E3-E99D2F655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06" y="1592356"/>
          <a:ext cx="8582586" cy="6906555"/>
        </a:xfrm>
        <a:prstGeom prst="rect">
          <a:avLst/>
        </a:prstGeom>
      </xdr:spPr>
    </xdr:pic>
    <xdr:clientData/>
  </xdr:twoCellAnchor>
  <xdr:twoCellAnchor editAs="oneCell">
    <xdr:from>
      <xdr:col>10</xdr:col>
      <xdr:colOff>11206</xdr:colOff>
      <xdr:row>5</xdr:row>
      <xdr:rowOff>11207</xdr:rowOff>
    </xdr:from>
    <xdr:to>
      <xdr:col>19</xdr:col>
      <xdr:colOff>78441</xdr:colOff>
      <xdr:row>26</xdr:row>
      <xdr:rowOff>305844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5A2A45F-48E3-4B55-8490-E558DF90B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31331" y="1592357"/>
          <a:ext cx="8582585" cy="6895462"/>
        </a:xfrm>
        <a:prstGeom prst="rect">
          <a:avLst/>
        </a:prstGeom>
      </xdr:spPr>
    </xdr:pic>
    <xdr:clientData/>
  </xdr:twoCellAnchor>
  <xdr:twoCellAnchor editAs="oneCell">
    <xdr:from>
      <xdr:col>20</xdr:col>
      <xdr:colOff>11206</xdr:colOff>
      <xdr:row>5</xdr:row>
      <xdr:rowOff>11207</xdr:rowOff>
    </xdr:from>
    <xdr:to>
      <xdr:col>29</xdr:col>
      <xdr:colOff>89647</xdr:colOff>
      <xdr:row>26</xdr:row>
      <xdr:rowOff>309894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0F77A6-8DD7-4B3F-81C9-8175B1DEE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251456" y="1592357"/>
          <a:ext cx="8593791" cy="6899512"/>
        </a:xfrm>
        <a:prstGeom prst="rect">
          <a:avLst/>
        </a:prstGeom>
      </xdr:spPr>
    </xdr:pic>
    <xdr:clientData/>
  </xdr:twoCellAnchor>
  <xdr:twoCellAnchor editAs="oneCell">
    <xdr:from>
      <xdr:col>30</xdr:col>
      <xdr:colOff>11206</xdr:colOff>
      <xdr:row>5</xdr:row>
      <xdr:rowOff>11206</xdr:rowOff>
    </xdr:from>
    <xdr:to>
      <xdr:col>39</xdr:col>
      <xdr:colOff>67235</xdr:colOff>
      <xdr:row>27</xdr:row>
      <xdr:rowOff>737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E716E4C-0F8F-4FBF-BEAA-7D886583C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871581" y="1592356"/>
          <a:ext cx="8571379" cy="6904681"/>
        </a:xfrm>
        <a:prstGeom prst="rect">
          <a:avLst/>
        </a:prstGeom>
      </xdr:spPr>
    </xdr:pic>
    <xdr:clientData/>
  </xdr:twoCellAnchor>
  <xdr:twoCellAnchor editAs="oneCell">
    <xdr:from>
      <xdr:col>40</xdr:col>
      <xdr:colOff>13607</xdr:colOff>
      <xdr:row>5</xdr:row>
      <xdr:rowOff>13606</xdr:rowOff>
    </xdr:from>
    <xdr:to>
      <xdr:col>49</xdr:col>
      <xdr:colOff>81643</xdr:colOff>
      <xdr:row>26</xdr:row>
      <xdr:rowOff>273077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0B9962E-5932-4C93-B231-589E79677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494107" y="1594756"/>
          <a:ext cx="8583386" cy="6860296"/>
        </a:xfrm>
        <a:prstGeom prst="rect">
          <a:avLst/>
        </a:prstGeom>
      </xdr:spPr>
    </xdr:pic>
    <xdr:clientData/>
  </xdr:twoCellAnchor>
  <xdr:oneCellAnchor>
    <xdr:from>
      <xdr:col>15</xdr:col>
      <xdr:colOff>499880</xdr:colOff>
      <xdr:row>15</xdr:row>
      <xdr:rowOff>118392</xdr:rowOff>
    </xdr:from>
    <xdr:ext cx="63483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C04BC48-2507-4E59-8F9C-B3F0F472366C}"/>
            </a:ext>
          </a:extLst>
        </xdr:cNvPr>
        <xdr:cNvSpPr txBox="1"/>
      </xdr:nvSpPr>
      <xdr:spPr>
        <a:xfrm>
          <a:off x="14249010" y="4847762"/>
          <a:ext cx="634838" cy="264560"/>
        </a:xfrm>
        <a:prstGeom prst="rect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Site 14</a:t>
          </a:r>
        </a:p>
      </xdr:txBody>
    </xdr:sp>
    <xdr:clientData/>
  </xdr:oneCellAnchor>
  <xdr:oneCellAnchor>
    <xdr:from>
      <xdr:col>14</xdr:col>
      <xdr:colOff>917323</xdr:colOff>
      <xdr:row>17</xdr:row>
      <xdr:rowOff>245945</xdr:rowOff>
    </xdr:from>
    <xdr:ext cx="63483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F7ED831-1D1A-4DA3-AF5E-05D6B4467B0E}"/>
            </a:ext>
          </a:extLst>
        </xdr:cNvPr>
        <xdr:cNvSpPr txBox="1"/>
      </xdr:nvSpPr>
      <xdr:spPr>
        <a:xfrm>
          <a:off x="13639410" y="5604793"/>
          <a:ext cx="634838" cy="264560"/>
        </a:xfrm>
        <a:prstGeom prst="rect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Site 11</a:t>
          </a:r>
        </a:p>
      </xdr:txBody>
    </xdr:sp>
    <xdr:clientData/>
  </xdr:oneCellAnchor>
  <xdr:oneCellAnchor>
    <xdr:from>
      <xdr:col>14</xdr:col>
      <xdr:colOff>26114</xdr:colOff>
      <xdr:row>14</xdr:row>
      <xdr:rowOff>75325</xdr:rowOff>
    </xdr:from>
    <xdr:ext cx="634838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B8BEF26-E766-4035-8723-58C8A120BA38}"/>
            </a:ext>
          </a:extLst>
        </xdr:cNvPr>
        <xdr:cNvSpPr txBox="1"/>
      </xdr:nvSpPr>
      <xdr:spPr>
        <a:xfrm>
          <a:off x="12748201" y="4489955"/>
          <a:ext cx="634838" cy="264560"/>
        </a:xfrm>
        <a:prstGeom prst="rect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Site 12</a:t>
          </a:r>
        </a:p>
      </xdr:txBody>
    </xdr:sp>
    <xdr:clientData/>
  </xdr:oneCellAnchor>
  <xdr:oneCellAnchor>
    <xdr:from>
      <xdr:col>15</xdr:col>
      <xdr:colOff>559514</xdr:colOff>
      <xdr:row>22</xdr:row>
      <xdr:rowOff>20660</xdr:rowOff>
    </xdr:from>
    <xdr:ext cx="634838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080A66C-A11B-4683-8A81-F44CE4DD1729}"/>
            </a:ext>
          </a:extLst>
        </xdr:cNvPr>
        <xdr:cNvSpPr txBox="1"/>
      </xdr:nvSpPr>
      <xdr:spPr>
        <a:xfrm>
          <a:off x="14308644" y="6953203"/>
          <a:ext cx="634838" cy="264560"/>
        </a:xfrm>
        <a:prstGeom prst="rect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Site 13</a:t>
          </a:r>
        </a:p>
      </xdr:txBody>
    </xdr:sp>
    <xdr:clientData/>
  </xdr:oneCellAnchor>
  <xdr:twoCellAnchor>
    <xdr:from>
      <xdr:col>15</xdr:col>
      <xdr:colOff>248479</xdr:colOff>
      <xdr:row>16</xdr:row>
      <xdr:rowOff>66261</xdr:rowOff>
    </xdr:from>
    <xdr:to>
      <xdr:col>15</xdr:col>
      <xdr:colOff>513522</xdr:colOff>
      <xdr:row>16</xdr:row>
      <xdr:rowOff>149087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BB251C32-20A5-489A-A4CA-46C581D65D5F}"/>
            </a:ext>
          </a:extLst>
        </xdr:cNvPr>
        <xdr:cNvCxnSpPr/>
      </xdr:nvCxnSpPr>
      <xdr:spPr>
        <a:xfrm flipV="1">
          <a:off x="13997609" y="5110370"/>
          <a:ext cx="265043" cy="828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988944</xdr:colOff>
      <xdr:row>17</xdr:row>
      <xdr:rowOff>28161</xdr:rowOff>
    </xdr:from>
    <xdr:to>
      <xdr:col>15</xdr:col>
      <xdr:colOff>207699</xdr:colOff>
      <xdr:row>17</xdr:row>
      <xdr:rowOff>245945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9E93513-D8DD-4448-BD9B-F93DE5D2D8A7}"/>
            </a:ext>
          </a:extLst>
        </xdr:cNvPr>
        <xdr:cNvCxnSpPr>
          <a:endCxn id="17" idx="0"/>
        </xdr:cNvCxnSpPr>
      </xdr:nvCxnSpPr>
      <xdr:spPr>
        <a:xfrm>
          <a:off x="13711031" y="5387009"/>
          <a:ext cx="245798" cy="2177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508518</xdr:colOff>
      <xdr:row>14</xdr:row>
      <xdr:rowOff>216365</xdr:rowOff>
    </xdr:from>
    <xdr:ext cx="634838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1E0E652-5A1A-4AAA-83DA-03C4C2CBF18D}"/>
            </a:ext>
          </a:extLst>
        </xdr:cNvPr>
        <xdr:cNvSpPr txBox="1"/>
      </xdr:nvSpPr>
      <xdr:spPr>
        <a:xfrm>
          <a:off x="21980589" y="4611472"/>
          <a:ext cx="634838" cy="264560"/>
        </a:xfrm>
        <a:prstGeom prst="rect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Site 21</a:t>
          </a:r>
        </a:p>
      </xdr:txBody>
    </xdr:sp>
    <xdr:clientData/>
  </xdr:oneCellAnchor>
  <xdr:oneCellAnchor>
    <xdr:from>
      <xdr:col>34</xdr:col>
      <xdr:colOff>696296</xdr:colOff>
      <xdr:row>15</xdr:row>
      <xdr:rowOff>205479</xdr:rowOff>
    </xdr:from>
    <xdr:ext cx="63483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97D3270-BB7C-4EB8-9133-8472303C1C9B}"/>
            </a:ext>
          </a:extLst>
        </xdr:cNvPr>
        <xdr:cNvSpPr txBox="1"/>
      </xdr:nvSpPr>
      <xdr:spPr>
        <a:xfrm>
          <a:off x="30671471" y="4929879"/>
          <a:ext cx="634838" cy="264560"/>
        </a:xfrm>
        <a:prstGeom prst="rect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Site 31</a:t>
          </a:r>
        </a:p>
      </xdr:txBody>
    </xdr:sp>
    <xdr:clientData/>
  </xdr:oneCellAnchor>
  <xdr:oneCellAnchor>
    <xdr:from>
      <xdr:col>33</xdr:col>
      <xdr:colOff>524846</xdr:colOff>
      <xdr:row>13</xdr:row>
      <xdr:rowOff>234054</xdr:rowOff>
    </xdr:from>
    <xdr:ext cx="634838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AA3CDF6-C98D-48AC-A0E0-F58909B18395}"/>
            </a:ext>
          </a:extLst>
        </xdr:cNvPr>
        <xdr:cNvSpPr txBox="1"/>
      </xdr:nvSpPr>
      <xdr:spPr>
        <a:xfrm>
          <a:off x="29471321" y="4329804"/>
          <a:ext cx="634838" cy="264560"/>
        </a:xfrm>
        <a:prstGeom prst="rect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Site 32</a:t>
          </a:r>
        </a:p>
      </xdr:txBody>
    </xdr:sp>
    <xdr:clientData/>
  </xdr:oneCellAnchor>
  <xdr:oneCellAnchor>
    <xdr:from>
      <xdr:col>36</xdr:col>
      <xdr:colOff>762971</xdr:colOff>
      <xdr:row>22</xdr:row>
      <xdr:rowOff>272154</xdr:rowOff>
    </xdr:from>
    <xdr:ext cx="63483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9D80DDF-2D46-43AF-9FF5-BAFCC57F28FF}"/>
            </a:ext>
          </a:extLst>
        </xdr:cNvPr>
        <xdr:cNvSpPr txBox="1"/>
      </xdr:nvSpPr>
      <xdr:spPr>
        <a:xfrm>
          <a:off x="32795546" y="7196829"/>
          <a:ext cx="634838" cy="264560"/>
        </a:xfrm>
        <a:prstGeom prst="rect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Site 33</a:t>
          </a:r>
        </a:p>
      </xdr:txBody>
    </xdr:sp>
    <xdr:clientData/>
  </xdr:oneCellAnchor>
  <xdr:oneCellAnchor>
    <xdr:from>
      <xdr:col>43</xdr:col>
      <xdr:colOff>936152</xdr:colOff>
      <xdr:row>13</xdr:row>
      <xdr:rowOff>177769</xdr:rowOff>
    </xdr:from>
    <xdr:ext cx="63483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2BCA848-3579-4F1C-9952-066EC87FFF3C}"/>
            </a:ext>
          </a:extLst>
        </xdr:cNvPr>
        <xdr:cNvSpPr txBox="1"/>
      </xdr:nvSpPr>
      <xdr:spPr>
        <a:xfrm>
          <a:off x="38291470" y="4247542"/>
          <a:ext cx="634838" cy="264560"/>
        </a:xfrm>
        <a:prstGeom prst="rect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Site 41</a:t>
          </a:r>
        </a:p>
      </xdr:txBody>
    </xdr:sp>
    <xdr:clientData/>
  </xdr:oneCellAnchor>
  <xdr:twoCellAnchor editAs="oneCell">
    <xdr:from>
      <xdr:col>50</xdr:col>
      <xdr:colOff>13607</xdr:colOff>
      <xdr:row>5</xdr:row>
      <xdr:rowOff>13607</xdr:rowOff>
    </xdr:from>
    <xdr:to>
      <xdr:col>60</xdr:col>
      <xdr:colOff>0</xdr:colOff>
      <xdr:row>26</xdr:row>
      <xdr:rowOff>258535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B5A0C6B-43C9-48B1-BD68-5FB7FD869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876107" y="1589562"/>
          <a:ext cx="8558893" cy="6791200"/>
        </a:xfrm>
        <a:prstGeom prst="rect">
          <a:avLst/>
        </a:prstGeom>
      </xdr:spPr>
    </xdr:pic>
    <xdr:clientData/>
  </xdr:twoCellAnchor>
  <xdr:twoCellAnchor editAs="oneCell">
    <xdr:from>
      <xdr:col>60</xdr:col>
      <xdr:colOff>13607</xdr:colOff>
      <xdr:row>5</xdr:row>
      <xdr:rowOff>13607</xdr:rowOff>
    </xdr:from>
    <xdr:to>
      <xdr:col>70</xdr:col>
      <xdr:colOff>0</xdr:colOff>
      <xdr:row>27</xdr:row>
      <xdr:rowOff>4878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45029E9-974B-485D-A71E-DBC97CBBD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448607" y="1589562"/>
          <a:ext cx="8558893" cy="6849271"/>
        </a:xfrm>
        <a:prstGeom prst="rect">
          <a:avLst/>
        </a:prstGeom>
      </xdr:spPr>
    </xdr:pic>
    <xdr:clientData/>
  </xdr:twoCellAnchor>
  <xdr:twoCellAnchor editAs="oneCell">
    <xdr:from>
      <xdr:col>70</xdr:col>
      <xdr:colOff>13607</xdr:colOff>
      <xdr:row>5</xdr:row>
      <xdr:rowOff>13607</xdr:rowOff>
    </xdr:from>
    <xdr:to>
      <xdr:col>79</xdr:col>
      <xdr:colOff>69274</xdr:colOff>
      <xdr:row>26</xdr:row>
      <xdr:rowOff>258535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1A83571-0F1E-4D01-9A95-E69001E7E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021107" y="1589562"/>
          <a:ext cx="8524258" cy="6791200"/>
        </a:xfrm>
        <a:prstGeom prst="rect">
          <a:avLst/>
        </a:prstGeom>
      </xdr:spPr>
    </xdr:pic>
    <xdr:clientData/>
  </xdr:twoCellAnchor>
  <xdr:oneCellAnchor>
    <xdr:from>
      <xdr:col>53</xdr:col>
      <xdr:colOff>170688</xdr:colOff>
      <xdr:row>18</xdr:row>
      <xdr:rowOff>122351</xdr:rowOff>
    </xdr:from>
    <xdr:ext cx="63483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148DBFD-D836-4C99-9E75-CA3792BAFA94}"/>
            </a:ext>
          </a:extLst>
        </xdr:cNvPr>
        <xdr:cNvSpPr txBox="1"/>
      </xdr:nvSpPr>
      <xdr:spPr>
        <a:xfrm>
          <a:off x="46098506" y="5750760"/>
          <a:ext cx="634838" cy="264560"/>
        </a:xfrm>
        <a:prstGeom prst="rect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Site 51</a:t>
          </a:r>
        </a:p>
      </xdr:txBody>
    </xdr:sp>
    <xdr:clientData/>
  </xdr:oneCellAnchor>
  <xdr:oneCellAnchor>
    <xdr:from>
      <xdr:col>51</xdr:col>
      <xdr:colOff>253815</xdr:colOff>
      <xdr:row>14</xdr:row>
      <xdr:rowOff>118887</xdr:rowOff>
    </xdr:from>
    <xdr:ext cx="63483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D5E1E13-D889-48C2-A98A-38C32F3E9DCA}"/>
            </a:ext>
          </a:extLst>
        </xdr:cNvPr>
        <xdr:cNvSpPr txBox="1"/>
      </xdr:nvSpPr>
      <xdr:spPr>
        <a:xfrm>
          <a:off x="44138088" y="4500387"/>
          <a:ext cx="634838" cy="264560"/>
        </a:xfrm>
        <a:prstGeom prst="rect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Site 52</a:t>
          </a:r>
        </a:p>
      </xdr:txBody>
    </xdr:sp>
    <xdr:clientData/>
  </xdr:oneCellAnchor>
  <xdr:oneCellAnchor>
    <xdr:from>
      <xdr:col>53</xdr:col>
      <xdr:colOff>198398</xdr:colOff>
      <xdr:row>12</xdr:row>
      <xdr:rowOff>115423</xdr:rowOff>
    </xdr:from>
    <xdr:ext cx="634838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7FB3AA3-0F8B-4F25-941B-997E6A82BAE4}"/>
            </a:ext>
          </a:extLst>
        </xdr:cNvPr>
        <xdr:cNvSpPr txBox="1"/>
      </xdr:nvSpPr>
      <xdr:spPr>
        <a:xfrm>
          <a:off x="46126216" y="3873468"/>
          <a:ext cx="634838" cy="264560"/>
        </a:xfrm>
        <a:prstGeom prst="rect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Site 53</a:t>
          </a:r>
        </a:p>
      </xdr:txBody>
    </xdr:sp>
    <xdr:clientData/>
  </xdr:oneCellAnchor>
  <xdr:oneCellAnchor>
    <xdr:from>
      <xdr:col>62</xdr:col>
      <xdr:colOff>264207</xdr:colOff>
      <xdr:row>13</xdr:row>
      <xdr:rowOff>42686</xdr:rowOff>
    </xdr:from>
    <xdr:ext cx="63483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F9BCB3F3-582D-4D86-8EF8-87038EC5FA3B}"/>
            </a:ext>
          </a:extLst>
        </xdr:cNvPr>
        <xdr:cNvSpPr txBox="1"/>
      </xdr:nvSpPr>
      <xdr:spPr>
        <a:xfrm>
          <a:off x="53742752" y="4112459"/>
          <a:ext cx="634838" cy="264560"/>
        </a:xfrm>
        <a:prstGeom prst="rect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Site 61</a:t>
          </a:r>
        </a:p>
      </xdr:txBody>
    </xdr:sp>
    <xdr:clientData/>
  </xdr:oneCellAnchor>
  <xdr:oneCellAnchor>
    <xdr:from>
      <xdr:col>63</xdr:col>
      <xdr:colOff>347334</xdr:colOff>
      <xdr:row>15</xdr:row>
      <xdr:rowOff>177769</xdr:rowOff>
    </xdr:from>
    <xdr:ext cx="63483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3D837E6-2869-4819-A9D8-2976CB3DE4A4}"/>
            </a:ext>
          </a:extLst>
        </xdr:cNvPr>
        <xdr:cNvSpPr txBox="1"/>
      </xdr:nvSpPr>
      <xdr:spPr>
        <a:xfrm>
          <a:off x="54847652" y="4870996"/>
          <a:ext cx="634838" cy="264560"/>
        </a:xfrm>
        <a:prstGeom prst="rect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Site 62</a:t>
          </a:r>
        </a:p>
      </xdr:txBody>
    </xdr:sp>
    <xdr:clientData/>
  </xdr:oneCellAnchor>
  <xdr:oneCellAnchor>
    <xdr:from>
      <xdr:col>75</xdr:col>
      <xdr:colOff>603643</xdr:colOff>
      <xdr:row>16</xdr:row>
      <xdr:rowOff>35759</xdr:rowOff>
    </xdr:from>
    <xdr:ext cx="63483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F3BB4AA-626D-40AD-A107-68737BE7BD64}"/>
            </a:ext>
          </a:extLst>
        </xdr:cNvPr>
        <xdr:cNvSpPr txBox="1"/>
      </xdr:nvSpPr>
      <xdr:spPr>
        <a:xfrm>
          <a:off x="65720007" y="5040714"/>
          <a:ext cx="634838" cy="264560"/>
        </a:xfrm>
        <a:prstGeom prst="rect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Site 71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5</xdr:col>
      <xdr:colOff>428610</xdr:colOff>
      <xdr:row>5</xdr:row>
      <xdr:rowOff>130176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241675" cy="9321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5</xdr:col>
      <xdr:colOff>428610</xdr:colOff>
      <xdr:row>5</xdr:row>
      <xdr:rowOff>130176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241675" cy="9321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5</xdr:col>
      <xdr:colOff>428610</xdr:colOff>
      <xdr:row>5</xdr:row>
      <xdr:rowOff>130176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241675" cy="9321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5</xdr:col>
      <xdr:colOff>428610</xdr:colOff>
      <xdr:row>5</xdr:row>
      <xdr:rowOff>130176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950146-BC22-4BB0-8FF5-71C5BD6F1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6"/>
          <a:ext cx="3152760" cy="977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5</xdr:col>
      <xdr:colOff>428610</xdr:colOff>
      <xdr:row>5</xdr:row>
      <xdr:rowOff>130176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241675" cy="9321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5</xdr:col>
      <xdr:colOff>428610</xdr:colOff>
      <xdr:row>5</xdr:row>
      <xdr:rowOff>130176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241675" cy="93218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5</xdr:col>
      <xdr:colOff>428610</xdr:colOff>
      <xdr:row>5</xdr:row>
      <xdr:rowOff>130176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241675" cy="9321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LAND%20DRIVE%202/JOB%20FOLDERS/3512-SCO%20-%20Glasgow%20City%20Centre%20-%20SYSTRA/4.%20%20Analysis/1.%20Templates/Batch%20A/171114_3512-SCO_JTC%20template_A012,%20A013,%20A014,%20A015,%20A016,%20A017,%20A018,%20A01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a/JTC%20Spreadsheet/Tad-2570%20ATC%20Report%20-%20Faddile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etails"/>
      <sheetName val="Dashboard"/>
      <sheetName val="Data"/>
      <sheetName val="Maps"/>
      <sheetName val="Extra Site 17 (Inc Slip Rds)"/>
      <sheetName val="Extra Site 19"/>
      <sheetName val="Gcc Site 1"/>
      <sheetName val="Gcc Site 10"/>
      <sheetName val="Gcc Site 27"/>
      <sheetName val="Gcc Site 28"/>
      <sheetName val="Gcc Site 30"/>
      <sheetName val="Gcc Site 31"/>
    </sheetNames>
    <sheetDataSet>
      <sheetData sheetId="0" refreshError="1"/>
      <sheetData sheetId="1" refreshError="1"/>
      <sheetData sheetId="2">
        <row r="2">
          <cell r="A2" t="str">
            <v>Extra Site 17 (Inc Slip Rds)</v>
          </cell>
        </row>
        <row r="3">
          <cell r="A3" t="str">
            <v>Extra Site 19</v>
          </cell>
        </row>
        <row r="4">
          <cell r="A4" t="str">
            <v>Gcc Site 1</v>
          </cell>
        </row>
        <row r="5">
          <cell r="A5" t="str">
            <v>Gcc Site 10</v>
          </cell>
        </row>
        <row r="6">
          <cell r="A6" t="str">
            <v>Gcc Site 27</v>
          </cell>
        </row>
        <row r="7">
          <cell r="A7" t="str">
            <v>Gcc Site 28</v>
          </cell>
        </row>
        <row r="8">
          <cell r="A8" t="str">
            <v>Gcc Site 30</v>
          </cell>
        </row>
        <row r="9">
          <cell r="A9" t="str">
            <v>Gcc Site 31</v>
          </cell>
        </row>
        <row r="81">
          <cell r="V81">
            <v>0.29166666666666669</v>
          </cell>
          <cell r="W81">
            <v>0.2951388888888889</v>
          </cell>
        </row>
        <row r="82">
          <cell r="V82">
            <v>0.2951388888888889</v>
          </cell>
          <cell r="W82">
            <v>0.2986111111111111</v>
          </cell>
        </row>
        <row r="83">
          <cell r="V83">
            <v>0.2986111111111111</v>
          </cell>
          <cell r="W83">
            <v>0.30208333333333331</v>
          </cell>
        </row>
        <row r="84">
          <cell r="V84">
            <v>0.30208333333333331</v>
          </cell>
          <cell r="W84">
            <v>0.30555555555555552</v>
          </cell>
        </row>
        <row r="85">
          <cell r="V85">
            <v>0.30555555555555552</v>
          </cell>
          <cell r="W85">
            <v>0.30902777777777779</v>
          </cell>
        </row>
        <row r="86">
          <cell r="V86">
            <v>0.30902777777777779</v>
          </cell>
          <cell r="W86">
            <v>0.3125</v>
          </cell>
        </row>
        <row r="87">
          <cell r="V87">
            <v>0.3125</v>
          </cell>
          <cell r="W87">
            <v>0.31597222222222221</v>
          </cell>
        </row>
        <row r="88">
          <cell r="V88">
            <v>0.31597222222222221</v>
          </cell>
          <cell r="W88">
            <v>0.31944444444444448</v>
          </cell>
        </row>
        <row r="89">
          <cell r="V89">
            <v>0.31944444444444448</v>
          </cell>
          <cell r="W89">
            <v>0.32291666666666669</v>
          </cell>
        </row>
        <row r="90">
          <cell r="V90">
            <v>0.32291666666666669</v>
          </cell>
          <cell r="W90">
            <v>0.3263888888888889</v>
          </cell>
        </row>
        <row r="91">
          <cell r="V91">
            <v>0.3263888888888889</v>
          </cell>
          <cell r="W91">
            <v>0.3298611111111111</v>
          </cell>
        </row>
        <row r="92">
          <cell r="V92">
            <v>0.3298611111111111</v>
          </cell>
          <cell r="W92">
            <v>0.33333333333333331</v>
          </cell>
        </row>
        <row r="93">
          <cell r="V93">
            <v>0.33333333333333331</v>
          </cell>
          <cell r="W93">
            <v>0.33680555555555558</v>
          </cell>
        </row>
        <row r="94">
          <cell r="V94">
            <v>0.33680555555555558</v>
          </cell>
          <cell r="W94">
            <v>0.34027777777777773</v>
          </cell>
        </row>
        <row r="95">
          <cell r="V95">
            <v>0.34027777777777773</v>
          </cell>
          <cell r="W95">
            <v>0.34375</v>
          </cell>
        </row>
        <row r="96">
          <cell r="V96">
            <v>0.34375</v>
          </cell>
          <cell r="W96">
            <v>0.34722222222222227</v>
          </cell>
        </row>
        <row r="97">
          <cell r="V97">
            <v>0.34722222222222227</v>
          </cell>
          <cell r="W97">
            <v>0.35069444444444442</v>
          </cell>
        </row>
        <row r="98">
          <cell r="V98">
            <v>0.35069444444444442</v>
          </cell>
          <cell r="W98">
            <v>0.35416666666666669</v>
          </cell>
        </row>
        <row r="99">
          <cell r="V99">
            <v>0.35416666666666669</v>
          </cell>
          <cell r="W99">
            <v>0.3576388888888889</v>
          </cell>
        </row>
        <row r="100">
          <cell r="V100">
            <v>0.3576388888888889</v>
          </cell>
          <cell r="W100">
            <v>0.3611111111111111</v>
          </cell>
        </row>
        <row r="101">
          <cell r="V101">
            <v>0.3611111111111111</v>
          </cell>
          <cell r="W101">
            <v>0.36458333333333331</v>
          </cell>
        </row>
        <row r="102">
          <cell r="V102">
            <v>0.36458333333333331</v>
          </cell>
          <cell r="W102">
            <v>0.36805555555555558</v>
          </cell>
        </row>
        <row r="103">
          <cell r="V103">
            <v>0.36805555555555558</v>
          </cell>
          <cell r="W103">
            <v>0.37152777777777773</v>
          </cell>
        </row>
        <row r="104">
          <cell r="V104">
            <v>0.37152777777777773</v>
          </cell>
          <cell r="W104">
            <v>0.375</v>
          </cell>
        </row>
        <row r="105">
          <cell r="V105">
            <v>0.375</v>
          </cell>
          <cell r="W105">
            <v>0.37847222222222227</v>
          </cell>
        </row>
        <row r="106">
          <cell r="V106">
            <v>0.37847222222222227</v>
          </cell>
          <cell r="W106">
            <v>0.38194444444444442</v>
          </cell>
        </row>
        <row r="107">
          <cell r="V107">
            <v>0.38194444444444442</v>
          </cell>
          <cell r="W107">
            <v>0.38541666666666669</v>
          </cell>
        </row>
        <row r="108">
          <cell r="V108">
            <v>0.38541666666666669</v>
          </cell>
          <cell r="W108">
            <v>0.3888888888888889</v>
          </cell>
        </row>
        <row r="109">
          <cell r="V109">
            <v>0.3888888888888889</v>
          </cell>
          <cell r="W109">
            <v>0.3923611111111111</v>
          </cell>
        </row>
        <row r="110">
          <cell r="V110">
            <v>0.3923611111111111</v>
          </cell>
          <cell r="W110">
            <v>0.39583333333333331</v>
          </cell>
        </row>
        <row r="111">
          <cell r="V111">
            <v>0.39583333333333331</v>
          </cell>
          <cell r="W111">
            <v>0.39930555555555558</v>
          </cell>
        </row>
        <row r="112">
          <cell r="V112">
            <v>0.39930555555555558</v>
          </cell>
          <cell r="W112">
            <v>0.40277777777777773</v>
          </cell>
        </row>
        <row r="113">
          <cell r="V113">
            <v>0.40277777777777773</v>
          </cell>
          <cell r="W113">
            <v>0.40625</v>
          </cell>
        </row>
        <row r="114">
          <cell r="V114">
            <v>0.40625</v>
          </cell>
          <cell r="W114">
            <v>0.40972222222222227</v>
          </cell>
        </row>
        <row r="115">
          <cell r="V115">
            <v>0.40972222222222227</v>
          </cell>
          <cell r="W115">
            <v>0.41319444444444442</v>
          </cell>
        </row>
        <row r="116">
          <cell r="V116">
            <v>0.41319444444444442</v>
          </cell>
          <cell r="W116">
            <v>0.41666666666666669</v>
          </cell>
        </row>
        <row r="117">
          <cell r="V117">
            <v>0.41666666666666669</v>
          </cell>
          <cell r="W117">
            <v>0.4201388888888889</v>
          </cell>
        </row>
        <row r="118">
          <cell r="V118">
            <v>0.4201388888888889</v>
          </cell>
          <cell r="W118">
            <v>0.4236111111111111</v>
          </cell>
        </row>
        <row r="119">
          <cell r="V119">
            <v>0.4236111111111111</v>
          </cell>
          <cell r="W119">
            <v>0.42708333333333331</v>
          </cell>
        </row>
        <row r="120">
          <cell r="V120">
            <v>0.42708333333333331</v>
          </cell>
          <cell r="W120">
            <v>0.43055555555555558</v>
          </cell>
        </row>
        <row r="121">
          <cell r="V121">
            <v>0.43055555555555558</v>
          </cell>
          <cell r="W121">
            <v>0.43402777777777773</v>
          </cell>
        </row>
        <row r="122">
          <cell r="V122">
            <v>0.43402777777777773</v>
          </cell>
          <cell r="W122">
            <v>0.4375</v>
          </cell>
        </row>
        <row r="123">
          <cell r="V123">
            <v>0.4375</v>
          </cell>
          <cell r="W123">
            <v>0.44097222222222227</v>
          </cell>
        </row>
        <row r="124">
          <cell r="V124">
            <v>0.44097222222222227</v>
          </cell>
          <cell r="W124">
            <v>0.44444444444444442</v>
          </cell>
        </row>
        <row r="125">
          <cell r="V125">
            <v>0.44444444444444442</v>
          </cell>
          <cell r="W125">
            <v>0.44791666666666669</v>
          </cell>
        </row>
        <row r="126">
          <cell r="V126">
            <v>0.44791666666666669</v>
          </cell>
          <cell r="W126">
            <v>0.4513888888888889</v>
          </cell>
        </row>
        <row r="127">
          <cell r="V127">
            <v>0.4513888888888889</v>
          </cell>
          <cell r="W127">
            <v>0.4548611111111111</v>
          </cell>
        </row>
        <row r="128">
          <cell r="V128">
            <v>0.4548611111111111</v>
          </cell>
          <cell r="W128">
            <v>0.45833333333333331</v>
          </cell>
        </row>
        <row r="129">
          <cell r="V129">
            <v>0.45833333333333331</v>
          </cell>
          <cell r="W129">
            <v>0.46180555555555558</v>
          </cell>
        </row>
        <row r="130">
          <cell r="V130">
            <v>0.46180555555555558</v>
          </cell>
          <cell r="W130">
            <v>0.46527777777777773</v>
          </cell>
        </row>
        <row r="131">
          <cell r="V131">
            <v>0.46527777777777773</v>
          </cell>
          <cell r="W131">
            <v>0.46875</v>
          </cell>
        </row>
        <row r="132">
          <cell r="V132">
            <v>0.46875</v>
          </cell>
          <cell r="W132">
            <v>0.47222222222222227</v>
          </cell>
        </row>
        <row r="133">
          <cell r="V133">
            <v>0.47222222222222227</v>
          </cell>
          <cell r="W133">
            <v>0.47569444444444442</v>
          </cell>
        </row>
        <row r="134">
          <cell r="V134">
            <v>0.47569444444444442</v>
          </cell>
          <cell r="W134">
            <v>0.47916666666666669</v>
          </cell>
        </row>
        <row r="135">
          <cell r="V135">
            <v>0.47916666666666669</v>
          </cell>
          <cell r="W135">
            <v>0.4826388888888889</v>
          </cell>
        </row>
        <row r="136">
          <cell r="V136">
            <v>0.4826388888888889</v>
          </cell>
          <cell r="W136">
            <v>0.4861111111111111</v>
          </cell>
        </row>
        <row r="137">
          <cell r="V137">
            <v>0.4861111111111111</v>
          </cell>
          <cell r="W137">
            <v>0.48958333333333331</v>
          </cell>
        </row>
        <row r="138">
          <cell r="V138">
            <v>0.48958333333333331</v>
          </cell>
          <cell r="W138">
            <v>0.49305555555555558</v>
          </cell>
        </row>
        <row r="139">
          <cell r="V139">
            <v>0.49305555555555558</v>
          </cell>
          <cell r="W139">
            <v>0.49652777777777773</v>
          </cell>
        </row>
        <row r="140">
          <cell r="V140">
            <v>0.49652777777777773</v>
          </cell>
          <cell r="W140">
            <v>0.5</v>
          </cell>
        </row>
        <row r="141">
          <cell r="V141">
            <v>0.5</v>
          </cell>
          <cell r="W141">
            <v>0.50347222222222221</v>
          </cell>
        </row>
        <row r="142">
          <cell r="V142">
            <v>0.50347222222222221</v>
          </cell>
          <cell r="W142">
            <v>0.50694444444444442</v>
          </cell>
        </row>
        <row r="143">
          <cell r="V143">
            <v>0.50694444444444442</v>
          </cell>
          <cell r="W143">
            <v>0.51041666666666663</v>
          </cell>
        </row>
        <row r="144">
          <cell r="V144">
            <v>0.51041666666666663</v>
          </cell>
          <cell r="W144">
            <v>0.51388888888888895</v>
          </cell>
        </row>
        <row r="145">
          <cell r="V145">
            <v>0.51388888888888895</v>
          </cell>
          <cell r="W145">
            <v>0.51736111111111105</v>
          </cell>
        </row>
        <row r="146">
          <cell r="V146">
            <v>0.51736111111111105</v>
          </cell>
          <cell r="W146">
            <v>0.52083333333333337</v>
          </cell>
        </row>
        <row r="147">
          <cell r="V147">
            <v>0.52083333333333337</v>
          </cell>
          <cell r="W147">
            <v>0.52430555555555558</v>
          </cell>
        </row>
        <row r="148">
          <cell r="V148">
            <v>0.52430555555555558</v>
          </cell>
          <cell r="W148">
            <v>0.52777777777777779</v>
          </cell>
        </row>
        <row r="149">
          <cell r="V149">
            <v>0.52777777777777779</v>
          </cell>
          <cell r="W149">
            <v>0.53125</v>
          </cell>
        </row>
        <row r="150">
          <cell r="V150">
            <v>0.53125</v>
          </cell>
          <cell r="W150">
            <v>0.53472222222222221</v>
          </cell>
        </row>
        <row r="151">
          <cell r="V151">
            <v>0.53472222222222221</v>
          </cell>
          <cell r="W151">
            <v>0.53819444444444442</v>
          </cell>
        </row>
        <row r="152">
          <cell r="V152">
            <v>0.53819444444444442</v>
          </cell>
          <cell r="W152">
            <v>0.54166666666666663</v>
          </cell>
        </row>
        <row r="153">
          <cell r="V153">
            <v>0.54166666666666663</v>
          </cell>
          <cell r="W153">
            <v>0.54513888888888895</v>
          </cell>
        </row>
        <row r="154">
          <cell r="V154">
            <v>0.54513888888888895</v>
          </cell>
          <cell r="W154">
            <v>0.54861111111111105</v>
          </cell>
        </row>
        <row r="155">
          <cell r="V155">
            <v>0.54861111111111105</v>
          </cell>
          <cell r="W155">
            <v>0.55208333333333337</v>
          </cell>
        </row>
        <row r="156">
          <cell r="V156">
            <v>0.55208333333333337</v>
          </cell>
          <cell r="W156">
            <v>0.55555555555555558</v>
          </cell>
        </row>
        <row r="157">
          <cell r="V157">
            <v>0.55555555555555558</v>
          </cell>
          <cell r="W157">
            <v>0.55902777777777779</v>
          </cell>
        </row>
        <row r="158">
          <cell r="V158">
            <v>0.55902777777777779</v>
          </cell>
          <cell r="W158">
            <v>0.5625</v>
          </cell>
        </row>
        <row r="159">
          <cell r="V159">
            <v>0.5625</v>
          </cell>
          <cell r="W159">
            <v>0.56597222222222221</v>
          </cell>
        </row>
        <row r="160">
          <cell r="V160">
            <v>0.56597222222222221</v>
          </cell>
          <cell r="W160">
            <v>0.56944444444444442</v>
          </cell>
        </row>
        <row r="161">
          <cell r="V161">
            <v>0.56944444444444442</v>
          </cell>
          <cell r="W161">
            <v>0.57291666666666663</v>
          </cell>
        </row>
        <row r="162">
          <cell r="V162">
            <v>0.57291666666666663</v>
          </cell>
          <cell r="W162">
            <v>0.57638888888888895</v>
          </cell>
        </row>
        <row r="163">
          <cell r="V163">
            <v>0.57638888888888895</v>
          </cell>
          <cell r="W163">
            <v>0.57986111111111105</v>
          </cell>
        </row>
        <row r="164">
          <cell r="V164">
            <v>0.57986111111111105</v>
          </cell>
          <cell r="W164">
            <v>0.58333333333333337</v>
          </cell>
        </row>
        <row r="165">
          <cell r="V165">
            <v>0.58333333333333337</v>
          </cell>
          <cell r="W165">
            <v>0.58680555555555558</v>
          </cell>
        </row>
        <row r="166">
          <cell r="V166">
            <v>0.58680555555555558</v>
          </cell>
          <cell r="W166">
            <v>0.59027777777777779</v>
          </cell>
        </row>
        <row r="167">
          <cell r="V167">
            <v>0.59027777777777779</v>
          </cell>
          <cell r="W167">
            <v>0.59375</v>
          </cell>
        </row>
        <row r="168">
          <cell r="V168">
            <v>0.59375</v>
          </cell>
          <cell r="W168">
            <v>0.59722222222222221</v>
          </cell>
        </row>
        <row r="169">
          <cell r="V169">
            <v>0.59722222222222221</v>
          </cell>
          <cell r="W169">
            <v>0.60069444444444442</v>
          </cell>
        </row>
        <row r="170">
          <cell r="V170">
            <v>0.60069444444444442</v>
          </cell>
          <cell r="W170">
            <v>0.60416666666666663</v>
          </cell>
        </row>
        <row r="171">
          <cell r="V171">
            <v>0.60416666666666663</v>
          </cell>
          <cell r="W171">
            <v>0.60763888888888895</v>
          </cell>
        </row>
        <row r="172">
          <cell r="V172">
            <v>0.60763888888888895</v>
          </cell>
          <cell r="W172">
            <v>0.61111111111111105</v>
          </cell>
        </row>
        <row r="173">
          <cell r="V173">
            <v>0.61111111111111105</v>
          </cell>
          <cell r="W173">
            <v>0.61458333333333337</v>
          </cell>
        </row>
        <row r="174">
          <cell r="V174">
            <v>0.61458333333333337</v>
          </cell>
          <cell r="W174">
            <v>0.61805555555555558</v>
          </cell>
        </row>
        <row r="175">
          <cell r="V175">
            <v>0.61805555555555558</v>
          </cell>
          <cell r="W175">
            <v>0.62152777777777779</v>
          </cell>
        </row>
        <row r="176">
          <cell r="V176">
            <v>0.62152777777777779</v>
          </cell>
          <cell r="W176">
            <v>0.625</v>
          </cell>
        </row>
        <row r="177">
          <cell r="V177">
            <v>0.625</v>
          </cell>
          <cell r="W177">
            <v>0.62847222222222221</v>
          </cell>
        </row>
        <row r="178">
          <cell r="V178">
            <v>0.62847222222222221</v>
          </cell>
          <cell r="W178">
            <v>0.63194444444444442</v>
          </cell>
        </row>
        <row r="179">
          <cell r="V179">
            <v>0.63194444444444442</v>
          </cell>
          <cell r="W179">
            <v>0.63541666666666663</v>
          </cell>
        </row>
        <row r="180">
          <cell r="V180">
            <v>0.63541666666666663</v>
          </cell>
          <cell r="W180">
            <v>0.63888888888888895</v>
          </cell>
        </row>
        <row r="181">
          <cell r="V181">
            <v>0.63888888888888895</v>
          </cell>
          <cell r="W181">
            <v>0.64236111111111105</v>
          </cell>
        </row>
        <row r="182">
          <cell r="V182">
            <v>0.64236111111111105</v>
          </cell>
          <cell r="W182">
            <v>0.64583333333333337</v>
          </cell>
        </row>
        <row r="183">
          <cell r="V183">
            <v>0.64583333333333337</v>
          </cell>
          <cell r="W183">
            <v>0.64930555555555558</v>
          </cell>
        </row>
        <row r="184">
          <cell r="V184">
            <v>0.64930555555555558</v>
          </cell>
          <cell r="W184">
            <v>0.65277777777777779</v>
          </cell>
        </row>
        <row r="185">
          <cell r="V185">
            <v>0.65277777777777779</v>
          </cell>
          <cell r="W185">
            <v>0.65625</v>
          </cell>
        </row>
        <row r="186">
          <cell r="V186">
            <v>0.65625</v>
          </cell>
          <cell r="W186">
            <v>0.65972222222222221</v>
          </cell>
        </row>
        <row r="187">
          <cell r="V187">
            <v>0.65972222222222221</v>
          </cell>
          <cell r="W187">
            <v>0.66319444444444442</v>
          </cell>
        </row>
        <row r="188">
          <cell r="V188">
            <v>0.66319444444444442</v>
          </cell>
          <cell r="W188">
            <v>0.66666666666666663</v>
          </cell>
        </row>
        <row r="189">
          <cell r="V189">
            <v>0.66666666666666663</v>
          </cell>
          <cell r="W189">
            <v>0.67013888888888884</v>
          </cell>
        </row>
        <row r="190">
          <cell r="V190">
            <v>0.67013888888888884</v>
          </cell>
          <cell r="W190">
            <v>0.67361111111111116</v>
          </cell>
        </row>
        <row r="191">
          <cell r="V191">
            <v>0.67361111111111116</v>
          </cell>
          <cell r="W191">
            <v>0.67708333333333337</v>
          </cell>
        </row>
        <row r="192">
          <cell r="V192">
            <v>0.67708333333333337</v>
          </cell>
          <cell r="W192">
            <v>0.68055555555555547</v>
          </cell>
        </row>
        <row r="193">
          <cell r="V193">
            <v>0.68055555555555547</v>
          </cell>
          <cell r="W193">
            <v>0.68402777777777779</v>
          </cell>
        </row>
        <row r="194">
          <cell r="V194">
            <v>0.68402777777777779</v>
          </cell>
          <cell r="W194">
            <v>0.6875</v>
          </cell>
        </row>
        <row r="195">
          <cell r="V195">
            <v>0.6875</v>
          </cell>
          <cell r="W195">
            <v>0.69097222222222221</v>
          </cell>
        </row>
        <row r="196">
          <cell r="V196">
            <v>0.69097222222222221</v>
          </cell>
          <cell r="W196">
            <v>0.69444444444444453</v>
          </cell>
        </row>
        <row r="197">
          <cell r="V197">
            <v>0.69444444444444453</v>
          </cell>
          <cell r="W197">
            <v>0.69791666666666663</v>
          </cell>
        </row>
        <row r="198">
          <cell r="V198">
            <v>0.69791666666666663</v>
          </cell>
          <cell r="W198">
            <v>0.70138888888888884</v>
          </cell>
        </row>
        <row r="199">
          <cell r="V199">
            <v>0.70138888888888884</v>
          </cell>
          <cell r="W199">
            <v>0.70486111111111116</v>
          </cell>
        </row>
        <row r="200">
          <cell r="V200">
            <v>0.70486111111111116</v>
          </cell>
          <cell r="W200">
            <v>0.70833333333333337</v>
          </cell>
        </row>
        <row r="201">
          <cell r="V201">
            <v>0.70833333333333337</v>
          </cell>
          <cell r="W201">
            <v>0.71180555555555547</v>
          </cell>
        </row>
        <row r="202">
          <cell r="V202">
            <v>0.71180555555555547</v>
          </cell>
          <cell r="W202">
            <v>0.71527777777777779</v>
          </cell>
        </row>
        <row r="203">
          <cell r="V203">
            <v>0.71527777777777779</v>
          </cell>
          <cell r="W203">
            <v>0.71875</v>
          </cell>
        </row>
        <row r="204">
          <cell r="V204">
            <v>0.71875</v>
          </cell>
          <cell r="W204">
            <v>0.72222222222222221</v>
          </cell>
        </row>
        <row r="205">
          <cell r="V205">
            <v>0.72222222222222221</v>
          </cell>
          <cell r="W205">
            <v>0.72569444444444453</v>
          </cell>
        </row>
        <row r="206">
          <cell r="V206">
            <v>0.72569444444444453</v>
          </cell>
          <cell r="W206">
            <v>0.72916666666666663</v>
          </cell>
        </row>
        <row r="207">
          <cell r="V207">
            <v>0.72916666666666663</v>
          </cell>
          <cell r="W207">
            <v>0.73263888888888884</v>
          </cell>
        </row>
        <row r="208">
          <cell r="V208">
            <v>0.73263888888888884</v>
          </cell>
          <cell r="W208">
            <v>0.73611111111111116</v>
          </cell>
        </row>
        <row r="209">
          <cell r="V209">
            <v>0.73611111111111116</v>
          </cell>
          <cell r="W209">
            <v>0.73958333333333337</v>
          </cell>
        </row>
        <row r="210">
          <cell r="V210">
            <v>0.73958333333333337</v>
          </cell>
          <cell r="W210">
            <v>0.74305555555555547</v>
          </cell>
        </row>
        <row r="211">
          <cell r="V211">
            <v>0.74305555555555547</v>
          </cell>
          <cell r="W211">
            <v>0.74652777777777779</v>
          </cell>
        </row>
        <row r="212">
          <cell r="V212">
            <v>0.74652777777777779</v>
          </cell>
          <cell r="W212">
            <v>0.75</v>
          </cell>
        </row>
        <row r="213">
          <cell r="V213">
            <v>0.75</v>
          </cell>
          <cell r="W213">
            <v>0.75347222222222221</v>
          </cell>
        </row>
        <row r="214">
          <cell r="V214">
            <v>0.75347222222222221</v>
          </cell>
          <cell r="W214">
            <v>0.75694444444444453</v>
          </cell>
        </row>
        <row r="215">
          <cell r="V215">
            <v>0.75694444444444453</v>
          </cell>
          <cell r="W215">
            <v>0.76041666666666663</v>
          </cell>
        </row>
        <row r="216">
          <cell r="V216">
            <v>0.76041666666666663</v>
          </cell>
          <cell r="W216">
            <v>0.76388888888888884</v>
          </cell>
        </row>
        <row r="217">
          <cell r="V217">
            <v>0.76388888888888884</v>
          </cell>
          <cell r="W217">
            <v>0.76736111111111116</v>
          </cell>
        </row>
        <row r="218">
          <cell r="V218">
            <v>0.76736111111111116</v>
          </cell>
          <cell r="W218">
            <v>0.77083333333333337</v>
          </cell>
        </row>
        <row r="219">
          <cell r="V219">
            <v>0.77083333333333337</v>
          </cell>
          <cell r="W219">
            <v>0.77430555555555547</v>
          </cell>
        </row>
        <row r="220">
          <cell r="V220">
            <v>0.77430555555555547</v>
          </cell>
          <cell r="W220">
            <v>0.77777777777777779</v>
          </cell>
        </row>
        <row r="221">
          <cell r="V221">
            <v>0.77777777777777779</v>
          </cell>
          <cell r="W221">
            <v>0.78125</v>
          </cell>
        </row>
        <row r="222">
          <cell r="V222">
            <v>0.78125</v>
          </cell>
          <cell r="W222">
            <v>0.78472222222222221</v>
          </cell>
        </row>
        <row r="223">
          <cell r="V223">
            <v>0.78472222222222221</v>
          </cell>
          <cell r="W223">
            <v>0.78819444444444453</v>
          </cell>
        </row>
        <row r="224">
          <cell r="V224">
            <v>0.78819444444444453</v>
          </cell>
          <cell r="W224">
            <v>0.79166666666666663</v>
          </cell>
        </row>
      </sheetData>
      <sheetData sheetId="3">
        <row r="2">
          <cell r="F2" t="str">
            <v>ALL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sets"/>
      <sheetName val="Data"/>
      <sheetName val="PictureList"/>
      <sheetName val="Menu"/>
      <sheetName val="Volume Summary"/>
      <sheetName val="Vol Sum 30 Min"/>
      <sheetName val="Vol Sum 60 Min"/>
      <sheetName val="Class Summary"/>
      <sheetName val="ARX Class Summary"/>
      <sheetName val="Speed Summary"/>
      <sheetName val="Vol Graph"/>
      <sheetName val="ARX Key"/>
      <sheetName val="Site Plans"/>
    </sheetNames>
    <sheetDataSet>
      <sheetData sheetId="0">
        <row r="5">
          <cell r="N5" t="str">
            <v>1. A534 Wrexham Road  - T/P, south east of Ridley &amp; junction with A49</v>
          </cell>
        </row>
        <row r="6">
          <cell r="N6" t="str">
            <v>2. A534 Wrexham Road  - bend hazard warning sign, west of Faddiley</v>
          </cell>
        </row>
        <row r="7">
          <cell r="N7" t="str">
            <v>3. A534 Wrexham Road  - speed limit repeat sign, between Faddiley Bank Lane &amp; Willbank Lane</v>
          </cell>
        </row>
        <row r="8">
          <cell r="N8" t="str">
            <v>4. A534 Wrexham Road  - T/P,between Brindley Hall Rd &amp; Whitehaven Lane</v>
          </cell>
        </row>
        <row r="9">
          <cell r="N9" t="str">
            <v>5. A534 Wrexham Road  - adjacent BT post &amp; Walleys Lane Junction</v>
          </cell>
        </row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0</v>
          </cell>
        </row>
        <row r="20">
          <cell r="N20">
            <v>0</v>
          </cell>
        </row>
        <row r="21">
          <cell r="N21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D3DCB-1D27-4617-8C34-18F8CD5DFC1F}">
  <dimension ref="B2:X25"/>
  <sheetViews>
    <sheetView showGridLines="0" tabSelected="1" workbookViewId="0"/>
  </sheetViews>
  <sheetFormatPr defaultColWidth="7.7109375" defaultRowHeight="20.100000000000001" customHeight="1"/>
  <cols>
    <col min="1" max="5" width="7.7109375" style="102" customWidth="1"/>
    <col min="6" max="6" width="11.7109375" style="102" customWidth="1"/>
    <col min="7" max="10" width="7.7109375" style="102" customWidth="1"/>
    <col min="11" max="16384" width="7.7109375" style="102"/>
  </cols>
  <sheetData>
    <row r="2" spans="2:17" ht="20.100000000000001" customHeight="1"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</row>
    <row r="3" spans="2:17" s="103" customFormat="1" ht="20.100000000000001" customHeight="1"/>
    <row r="6" spans="2:17" ht="15" customHeight="1"/>
    <row r="7" spans="2:17" ht="18.75" customHeight="1" thickBot="1"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37" t="s">
        <v>43</v>
      </c>
    </row>
    <row r="9" spans="2:17" ht="20.100000000000001" customHeight="1">
      <c r="C9" s="105" t="s">
        <v>21</v>
      </c>
      <c r="D9" s="106"/>
      <c r="F9" s="107" t="s">
        <v>22</v>
      </c>
      <c r="G9" s="107"/>
      <c r="H9" s="107"/>
      <c r="I9" s="107"/>
    </row>
    <row r="10" spans="2:17" ht="20.100000000000001" customHeight="1">
      <c r="C10" s="105" t="s">
        <v>23</v>
      </c>
      <c r="D10" s="106"/>
      <c r="F10" s="107" t="s">
        <v>24</v>
      </c>
      <c r="G10" s="107"/>
      <c r="H10" s="107"/>
      <c r="I10" s="107"/>
    </row>
    <row r="11" spans="2:17" ht="20.100000000000001" customHeight="1">
      <c r="C11" s="105" t="s">
        <v>0</v>
      </c>
      <c r="D11" s="106"/>
      <c r="F11" s="107" t="s">
        <v>34</v>
      </c>
      <c r="G11" s="107"/>
      <c r="H11" s="107"/>
      <c r="I11" s="107"/>
    </row>
    <row r="12" spans="2:17" ht="20.100000000000001" customHeight="1">
      <c r="C12" s="105"/>
      <c r="D12" s="106"/>
      <c r="F12" s="106"/>
      <c r="G12" s="106"/>
    </row>
    <row r="13" spans="2:17" ht="20.100000000000001" customHeight="1">
      <c r="C13" s="105" t="s">
        <v>25</v>
      </c>
      <c r="D13" s="106"/>
      <c r="F13" s="108" t="s">
        <v>50</v>
      </c>
      <c r="G13" s="107"/>
      <c r="H13" s="107"/>
      <c r="I13" s="107"/>
    </row>
    <row r="14" spans="2:17" ht="20.100000000000001" customHeight="1">
      <c r="C14" s="105" t="s">
        <v>26</v>
      </c>
      <c r="D14" s="106"/>
      <c r="F14" s="109" t="s">
        <v>27</v>
      </c>
      <c r="G14" s="110"/>
      <c r="H14" s="110"/>
      <c r="I14" s="110"/>
    </row>
    <row r="15" spans="2:17" ht="20.100000000000001" customHeight="1">
      <c r="C15" s="105" t="s">
        <v>28</v>
      </c>
      <c r="D15" s="106"/>
      <c r="F15" s="111" t="s">
        <v>29</v>
      </c>
      <c r="G15" s="107"/>
      <c r="H15" s="107"/>
      <c r="I15" s="107"/>
    </row>
    <row r="16" spans="2:17" ht="20.100000000000001" customHeight="1">
      <c r="C16" s="105"/>
      <c r="D16" s="106"/>
      <c r="F16" s="106"/>
      <c r="G16" s="106"/>
      <c r="H16" s="106"/>
      <c r="I16" s="106"/>
      <c r="N16" s="105"/>
    </row>
    <row r="17" spans="2:24" ht="20.100000000000001" customHeight="1">
      <c r="C17" s="105" t="s">
        <v>30</v>
      </c>
      <c r="D17" s="106"/>
      <c r="F17" s="191" t="s">
        <v>49</v>
      </c>
      <c r="G17" s="191"/>
      <c r="H17" s="191"/>
      <c r="I17" s="191"/>
    </row>
    <row r="18" spans="2:24" ht="20.100000000000001" customHeight="1">
      <c r="C18" s="105"/>
      <c r="D18" s="106"/>
    </row>
    <row r="19" spans="2:24" ht="20.100000000000001" customHeight="1">
      <c r="C19" s="105" t="s">
        <v>31</v>
      </c>
      <c r="D19" s="106"/>
      <c r="F19" s="192" t="s">
        <v>48</v>
      </c>
      <c r="G19" s="193"/>
      <c r="H19" s="193"/>
      <c r="I19" s="193"/>
      <c r="J19" s="193"/>
      <c r="K19" s="193"/>
      <c r="L19" s="193"/>
      <c r="M19" s="194"/>
      <c r="N19" s="112"/>
      <c r="O19" s="113"/>
      <c r="P19" s="113"/>
      <c r="Q19" s="113"/>
      <c r="R19" s="113"/>
    </row>
    <row r="20" spans="2:24" ht="20.100000000000001" customHeight="1">
      <c r="B20" s="105"/>
      <c r="F20" s="195"/>
      <c r="G20" s="196"/>
      <c r="H20" s="196"/>
      <c r="I20" s="196"/>
      <c r="J20" s="196"/>
      <c r="K20" s="196"/>
      <c r="L20" s="196"/>
      <c r="M20" s="197"/>
      <c r="N20" s="113"/>
      <c r="O20" s="113"/>
      <c r="P20" s="113"/>
      <c r="Q20" s="113"/>
      <c r="R20" s="113"/>
    </row>
    <row r="21" spans="2:24" ht="20.100000000000001" customHeight="1">
      <c r="B21" s="105"/>
      <c r="F21" s="195"/>
      <c r="G21" s="196"/>
      <c r="H21" s="196"/>
      <c r="I21" s="196"/>
      <c r="J21" s="196"/>
      <c r="K21" s="196"/>
      <c r="L21" s="196"/>
      <c r="M21" s="197"/>
      <c r="N21" s="113"/>
      <c r="O21" s="113"/>
      <c r="P21" s="113"/>
      <c r="Q21" s="113"/>
      <c r="R21" s="113"/>
    </row>
    <row r="22" spans="2:24" ht="20.100000000000001" customHeight="1">
      <c r="B22" s="105"/>
      <c r="F22" s="198"/>
      <c r="G22" s="199"/>
      <c r="H22" s="199"/>
      <c r="I22" s="199"/>
      <c r="J22" s="199"/>
      <c r="K22" s="199"/>
      <c r="L22" s="199"/>
      <c r="M22" s="200"/>
      <c r="N22" s="113"/>
      <c r="O22" s="113"/>
      <c r="P22" s="113"/>
      <c r="Q22" s="113"/>
    </row>
    <row r="23" spans="2:24" ht="20.100000000000001" customHeight="1">
      <c r="B23" s="114" t="s">
        <v>32</v>
      </c>
      <c r="C23" s="115"/>
      <c r="D23" s="115"/>
      <c r="E23" s="115"/>
      <c r="F23" s="116"/>
      <c r="G23" s="116"/>
      <c r="H23" s="116"/>
      <c r="I23" s="116"/>
      <c r="J23" s="116"/>
      <c r="K23" s="116"/>
      <c r="L23" s="115"/>
      <c r="M23" s="115"/>
      <c r="N23" s="115"/>
      <c r="O23" s="115"/>
      <c r="P23" s="115"/>
      <c r="Q23" s="117"/>
      <c r="R23" s="115"/>
      <c r="S23" s="118"/>
      <c r="T23" s="118"/>
      <c r="U23" s="118"/>
      <c r="V23" s="118"/>
      <c r="W23" s="118"/>
      <c r="X23" s="118"/>
    </row>
    <row r="24" spans="2:24" ht="20.100000000000001" customHeight="1">
      <c r="B24" s="114" t="s">
        <v>33</v>
      </c>
      <c r="C24" s="115"/>
      <c r="D24" s="115"/>
      <c r="E24" s="115"/>
      <c r="F24" s="116"/>
      <c r="G24" s="116"/>
      <c r="H24" s="116"/>
      <c r="I24" s="116"/>
      <c r="J24" s="116"/>
      <c r="K24" s="116"/>
      <c r="L24" s="115"/>
      <c r="M24" s="115"/>
      <c r="N24" s="115"/>
      <c r="O24" s="115"/>
      <c r="P24" s="115"/>
      <c r="Q24" s="117"/>
      <c r="R24" s="115"/>
      <c r="S24" s="118"/>
      <c r="T24" s="118"/>
      <c r="U24" s="118"/>
      <c r="V24" s="118"/>
      <c r="W24" s="118"/>
      <c r="X24" s="118"/>
    </row>
    <row r="25" spans="2:24" ht="20.100000000000001" customHeight="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</sheetData>
  <mergeCells count="2">
    <mergeCell ref="F17:I17"/>
    <mergeCell ref="F19:M22"/>
  </mergeCells>
  <printOptions horizontalCentered="1" verticalCentered="1"/>
  <pageMargins left="0" right="0" top="0" bottom="0" header="0" footer="0"/>
  <pageSetup paperSize="9" fitToHeight="0" orientation="landscape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8"/>
  <sheetViews>
    <sheetView showGridLines="0" zoomScale="85" zoomScaleNormal="85" workbookViewId="0"/>
  </sheetViews>
  <sheetFormatPr defaultColWidth="9" defaultRowHeight="15"/>
  <cols>
    <col min="3" max="10" width="9.7109375" customWidth="1"/>
    <col min="12" max="19" width="9.7109375" customWidth="1"/>
  </cols>
  <sheetData>
    <row r="1" spans="1:2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26"/>
    </row>
    <row r="2" spans="1:21" ht="15.7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 t="s">
        <v>0</v>
      </c>
      <c r="M2" s="4"/>
      <c r="N2" s="20" t="s">
        <v>34</v>
      </c>
      <c r="O2" s="4"/>
      <c r="P2" s="4"/>
      <c r="Q2" s="4"/>
      <c r="R2" s="4"/>
      <c r="S2" s="27"/>
      <c r="T2" s="27"/>
      <c r="U2" s="28"/>
    </row>
    <row r="3" spans="1:21" ht="15.7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</v>
      </c>
      <c r="M3" s="4"/>
      <c r="N3" s="4" t="s">
        <v>41</v>
      </c>
      <c r="O3" s="4"/>
      <c r="P3" s="4"/>
      <c r="Q3" s="4"/>
      <c r="R3" s="4"/>
      <c r="S3" s="27"/>
      <c r="T3" s="27"/>
      <c r="U3" s="28"/>
    </row>
    <row r="4" spans="1:21" ht="15.7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</v>
      </c>
      <c r="M4" s="4"/>
      <c r="N4" s="4" t="s">
        <v>20</v>
      </c>
      <c r="O4" s="4"/>
      <c r="P4" s="4"/>
      <c r="Q4" s="4"/>
      <c r="R4" s="4"/>
      <c r="S4" s="27"/>
      <c r="T4" s="27"/>
      <c r="U4" s="28"/>
    </row>
    <row r="5" spans="1:21" ht="15.7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4</v>
      </c>
      <c r="M5" s="4"/>
      <c r="N5" s="201">
        <v>43433</v>
      </c>
      <c r="O5" s="201"/>
      <c r="P5" s="4"/>
      <c r="Q5" s="4"/>
      <c r="R5" s="4"/>
      <c r="S5" s="27"/>
      <c r="T5" s="27"/>
      <c r="U5" s="28"/>
    </row>
    <row r="6" spans="1:2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29"/>
    </row>
    <row r="8" spans="1:21">
      <c r="C8" s="202" t="s">
        <v>5</v>
      </c>
      <c r="D8" s="202"/>
      <c r="E8" s="202"/>
      <c r="F8" s="202"/>
      <c r="G8" s="202"/>
      <c r="H8" s="202"/>
      <c r="I8" s="202"/>
      <c r="J8" s="202"/>
      <c r="L8" s="202" t="s">
        <v>6</v>
      </c>
      <c r="M8" s="202"/>
      <c r="N8" s="202"/>
      <c r="O8" s="202"/>
      <c r="P8" s="202"/>
      <c r="Q8" s="202"/>
      <c r="R8" s="202"/>
      <c r="S8" s="202"/>
    </row>
    <row r="9" spans="1:21">
      <c r="C9" s="203" t="s">
        <v>7</v>
      </c>
      <c r="D9" s="204"/>
      <c r="E9" s="203" t="s">
        <v>8</v>
      </c>
      <c r="F9" s="204"/>
      <c r="G9" s="203" t="s">
        <v>9</v>
      </c>
      <c r="H9" s="204"/>
      <c r="I9" s="203" t="s">
        <v>10</v>
      </c>
      <c r="J9" s="204"/>
      <c r="L9" s="203" t="s">
        <v>11</v>
      </c>
      <c r="M9" s="204"/>
      <c r="N9" s="203" t="s">
        <v>12</v>
      </c>
      <c r="O9" s="204"/>
      <c r="P9" s="203" t="s">
        <v>13</v>
      </c>
      <c r="Q9" s="204"/>
      <c r="R9" s="203" t="s">
        <v>14</v>
      </c>
      <c r="S9" s="204"/>
    </row>
    <row r="10" spans="1:21">
      <c r="B10" s="7"/>
      <c r="C10" s="8" t="s">
        <v>15</v>
      </c>
      <c r="D10" s="8" t="s">
        <v>16</v>
      </c>
      <c r="E10" s="8" t="s">
        <v>15</v>
      </c>
      <c r="F10" s="8" t="s">
        <v>16</v>
      </c>
      <c r="G10" s="8" t="s">
        <v>15</v>
      </c>
      <c r="H10" s="8" t="s">
        <v>16</v>
      </c>
      <c r="I10" s="8" t="s">
        <v>15</v>
      </c>
      <c r="J10" s="8" t="s">
        <v>16</v>
      </c>
      <c r="L10" s="8" t="s">
        <v>15</v>
      </c>
      <c r="M10" s="8" t="s">
        <v>16</v>
      </c>
      <c r="N10" s="8" t="s">
        <v>15</v>
      </c>
      <c r="O10" s="8" t="s">
        <v>16</v>
      </c>
      <c r="P10" s="8" t="s">
        <v>15</v>
      </c>
      <c r="Q10" s="8" t="s">
        <v>16</v>
      </c>
      <c r="R10" s="8" t="s">
        <v>15</v>
      </c>
      <c r="S10" s="8" t="s">
        <v>16</v>
      </c>
    </row>
    <row r="11" spans="1:21">
      <c r="B11" s="9">
        <v>0.22916666666666699</v>
      </c>
      <c r="C11" s="30">
        <v>1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8">
        <v>0</v>
      </c>
      <c r="K11" s="39"/>
      <c r="L11" s="30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8">
        <v>0</v>
      </c>
    </row>
    <row r="12" spans="1:21">
      <c r="B12" s="12">
        <f>B11+"00:15"</f>
        <v>0.23958333333333365</v>
      </c>
      <c r="C12" s="32">
        <v>2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40">
        <v>0</v>
      </c>
      <c r="K12" s="39"/>
      <c r="L12" s="32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40">
        <v>0</v>
      </c>
    </row>
    <row r="13" spans="1:21">
      <c r="B13" s="15" t="s">
        <v>17</v>
      </c>
      <c r="C13" s="34">
        <f t="shared" ref="C13:J13" si="0">SUM(C11:C12)</f>
        <v>3</v>
      </c>
      <c r="D13" s="35">
        <f t="shared" si="0"/>
        <v>0</v>
      </c>
      <c r="E13" s="35">
        <f t="shared" si="0"/>
        <v>0</v>
      </c>
      <c r="F13" s="35">
        <f t="shared" si="0"/>
        <v>0</v>
      </c>
      <c r="G13" s="35">
        <f t="shared" si="0"/>
        <v>0</v>
      </c>
      <c r="H13" s="35">
        <f t="shared" si="0"/>
        <v>0</v>
      </c>
      <c r="I13" s="35">
        <f t="shared" si="0"/>
        <v>0</v>
      </c>
      <c r="J13" s="41">
        <f t="shared" si="0"/>
        <v>0</v>
      </c>
      <c r="K13" s="39"/>
      <c r="L13" s="34">
        <f t="shared" ref="L13:S13" si="1">SUM(L11:L12)</f>
        <v>0</v>
      </c>
      <c r="M13" s="35">
        <f t="shared" si="1"/>
        <v>0</v>
      </c>
      <c r="N13" s="35">
        <f t="shared" si="1"/>
        <v>0</v>
      </c>
      <c r="O13" s="35">
        <f t="shared" si="1"/>
        <v>0</v>
      </c>
      <c r="P13" s="35">
        <f t="shared" si="1"/>
        <v>0</v>
      </c>
      <c r="Q13" s="35">
        <f t="shared" si="1"/>
        <v>0</v>
      </c>
      <c r="R13" s="35">
        <f t="shared" si="1"/>
        <v>0</v>
      </c>
      <c r="S13" s="41">
        <f t="shared" si="1"/>
        <v>0</v>
      </c>
    </row>
    <row r="14" spans="1:21">
      <c r="B14" s="12">
        <f>B12+"00:15"</f>
        <v>0.25000000000000033</v>
      </c>
      <c r="C14" s="30">
        <v>1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8">
        <v>0</v>
      </c>
      <c r="K14" s="39"/>
      <c r="L14" s="30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8">
        <v>0</v>
      </c>
    </row>
    <row r="15" spans="1:21">
      <c r="B15" s="12">
        <f t="shared" ref="B15:B17" si="2">B14+"00:15"</f>
        <v>0.26041666666666702</v>
      </c>
      <c r="C15" s="32">
        <v>3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40">
        <v>0</v>
      </c>
      <c r="K15" s="39"/>
      <c r="L15" s="32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40">
        <v>0</v>
      </c>
    </row>
    <row r="16" spans="1:21">
      <c r="B16" s="12">
        <f t="shared" si="2"/>
        <v>0.2708333333333337</v>
      </c>
      <c r="C16" s="32">
        <v>2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40">
        <v>0</v>
      </c>
      <c r="K16" s="39"/>
      <c r="L16" s="32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40">
        <v>0</v>
      </c>
    </row>
    <row r="17" spans="2:19">
      <c r="B17" s="12">
        <f t="shared" si="2"/>
        <v>0.28125000000000039</v>
      </c>
      <c r="C17" s="36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42">
        <v>0</v>
      </c>
      <c r="K17" s="39"/>
      <c r="L17" s="36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42">
        <v>0</v>
      </c>
    </row>
    <row r="18" spans="2:19">
      <c r="B18" s="15" t="s">
        <v>18</v>
      </c>
      <c r="C18" s="34">
        <f t="shared" ref="C18:J18" si="3">SUM(C14:C17)</f>
        <v>6</v>
      </c>
      <c r="D18" s="35">
        <f t="shared" si="3"/>
        <v>0</v>
      </c>
      <c r="E18" s="35">
        <f t="shared" si="3"/>
        <v>0</v>
      </c>
      <c r="F18" s="35">
        <f t="shared" si="3"/>
        <v>0</v>
      </c>
      <c r="G18" s="35">
        <f t="shared" si="3"/>
        <v>0</v>
      </c>
      <c r="H18" s="35">
        <f t="shared" si="3"/>
        <v>0</v>
      </c>
      <c r="I18" s="35">
        <f t="shared" si="3"/>
        <v>0</v>
      </c>
      <c r="J18" s="41">
        <f t="shared" si="3"/>
        <v>0</v>
      </c>
      <c r="K18" s="39"/>
      <c r="L18" s="34">
        <f t="shared" ref="L18:S18" si="4">SUM(L14:L17)</f>
        <v>0</v>
      </c>
      <c r="M18" s="35">
        <f t="shared" si="4"/>
        <v>0</v>
      </c>
      <c r="N18" s="35">
        <f t="shared" si="4"/>
        <v>0</v>
      </c>
      <c r="O18" s="35">
        <f t="shared" si="4"/>
        <v>0</v>
      </c>
      <c r="P18" s="35">
        <f t="shared" si="4"/>
        <v>0</v>
      </c>
      <c r="Q18" s="35">
        <f t="shared" si="4"/>
        <v>0</v>
      </c>
      <c r="R18" s="35">
        <f t="shared" si="4"/>
        <v>0</v>
      </c>
      <c r="S18" s="41">
        <f t="shared" si="4"/>
        <v>0</v>
      </c>
    </row>
    <row r="19" spans="2:19">
      <c r="B19" s="12">
        <f>B17+"00:15"</f>
        <v>0.29166666666666707</v>
      </c>
      <c r="C19" s="30">
        <v>5</v>
      </c>
      <c r="D19" s="31">
        <v>0</v>
      </c>
      <c r="E19" s="31">
        <v>1</v>
      </c>
      <c r="F19" s="31">
        <v>0</v>
      </c>
      <c r="G19" s="31">
        <v>0</v>
      </c>
      <c r="H19" s="31">
        <v>0</v>
      </c>
      <c r="I19" s="31">
        <v>0</v>
      </c>
      <c r="J19" s="38">
        <v>0</v>
      </c>
      <c r="K19" s="39"/>
      <c r="L19" s="30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8">
        <v>0</v>
      </c>
    </row>
    <row r="20" spans="2:19">
      <c r="B20" s="12">
        <f t="shared" ref="B20:B22" si="5">B19+"00:15"</f>
        <v>0.30208333333333376</v>
      </c>
      <c r="C20" s="32">
        <v>2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40">
        <v>0</v>
      </c>
      <c r="K20" s="39"/>
      <c r="L20" s="32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40">
        <v>0</v>
      </c>
    </row>
    <row r="21" spans="2:19">
      <c r="B21" s="12">
        <f t="shared" si="5"/>
        <v>0.31250000000000044</v>
      </c>
      <c r="C21" s="32">
        <v>10</v>
      </c>
      <c r="D21" s="33">
        <v>0</v>
      </c>
      <c r="E21" s="33">
        <v>1</v>
      </c>
      <c r="F21" s="33">
        <v>0</v>
      </c>
      <c r="G21" s="33">
        <v>0</v>
      </c>
      <c r="H21" s="33">
        <v>0</v>
      </c>
      <c r="I21" s="33">
        <v>0</v>
      </c>
      <c r="J21" s="40">
        <v>0</v>
      </c>
      <c r="K21" s="39"/>
      <c r="L21" s="32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40">
        <v>0</v>
      </c>
    </row>
    <row r="22" spans="2:19">
      <c r="B22" s="12">
        <f t="shared" si="5"/>
        <v>0.32291666666666713</v>
      </c>
      <c r="C22" s="36">
        <v>3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42">
        <v>0</v>
      </c>
      <c r="K22" s="39"/>
      <c r="L22" s="36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42">
        <v>0</v>
      </c>
    </row>
    <row r="23" spans="2:19">
      <c r="B23" s="15" t="s">
        <v>18</v>
      </c>
      <c r="C23" s="34">
        <f t="shared" ref="C23:J23" si="6">SUM(C19:C22)</f>
        <v>20</v>
      </c>
      <c r="D23" s="35">
        <f t="shared" si="6"/>
        <v>0</v>
      </c>
      <c r="E23" s="35">
        <f t="shared" si="6"/>
        <v>2</v>
      </c>
      <c r="F23" s="35">
        <f t="shared" si="6"/>
        <v>0</v>
      </c>
      <c r="G23" s="35">
        <f t="shared" si="6"/>
        <v>0</v>
      </c>
      <c r="H23" s="35">
        <f t="shared" si="6"/>
        <v>0</v>
      </c>
      <c r="I23" s="35">
        <f t="shared" si="6"/>
        <v>0</v>
      </c>
      <c r="J23" s="41">
        <f t="shared" si="6"/>
        <v>0</v>
      </c>
      <c r="K23" s="39"/>
      <c r="L23" s="34">
        <f t="shared" ref="L23:S23" si="7">SUM(L19:L22)</f>
        <v>0</v>
      </c>
      <c r="M23" s="35">
        <f t="shared" si="7"/>
        <v>0</v>
      </c>
      <c r="N23" s="35">
        <f t="shared" si="7"/>
        <v>0</v>
      </c>
      <c r="O23" s="35">
        <f t="shared" si="7"/>
        <v>0</v>
      </c>
      <c r="P23" s="35">
        <f t="shared" si="7"/>
        <v>0</v>
      </c>
      <c r="Q23" s="35">
        <f t="shared" si="7"/>
        <v>0</v>
      </c>
      <c r="R23" s="35">
        <f t="shared" si="7"/>
        <v>0</v>
      </c>
      <c r="S23" s="41">
        <f t="shared" si="7"/>
        <v>0</v>
      </c>
    </row>
    <row r="24" spans="2:19">
      <c r="B24" s="12">
        <f>B22+"00:15"</f>
        <v>0.33333333333333381</v>
      </c>
      <c r="C24" s="30">
        <v>9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8">
        <v>0</v>
      </c>
      <c r="K24" s="39"/>
      <c r="L24" s="30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8">
        <v>0</v>
      </c>
    </row>
    <row r="25" spans="2:19">
      <c r="B25" s="12">
        <f t="shared" ref="B25:B27" si="8">B24+"00:15"</f>
        <v>0.3437500000000005</v>
      </c>
      <c r="C25" s="32">
        <v>2</v>
      </c>
      <c r="D25" s="33">
        <v>1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40">
        <v>0</v>
      </c>
      <c r="K25" s="39"/>
      <c r="L25" s="32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40">
        <v>0</v>
      </c>
    </row>
    <row r="26" spans="2:19">
      <c r="B26" s="12">
        <f t="shared" si="8"/>
        <v>0.35416666666666718</v>
      </c>
      <c r="C26" s="32">
        <v>5</v>
      </c>
      <c r="D26" s="33">
        <v>0</v>
      </c>
      <c r="E26" s="33">
        <v>1</v>
      </c>
      <c r="F26" s="33">
        <v>0</v>
      </c>
      <c r="G26" s="33">
        <v>0</v>
      </c>
      <c r="H26" s="33">
        <v>0</v>
      </c>
      <c r="I26" s="33">
        <v>0</v>
      </c>
      <c r="J26" s="40">
        <v>0</v>
      </c>
      <c r="K26" s="39"/>
      <c r="L26" s="32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3">
        <v>0</v>
      </c>
      <c r="S26" s="40">
        <v>0</v>
      </c>
    </row>
    <row r="27" spans="2:19">
      <c r="B27" s="12">
        <f t="shared" si="8"/>
        <v>0.36458333333333387</v>
      </c>
      <c r="C27" s="36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42">
        <v>0</v>
      </c>
      <c r="K27" s="39"/>
      <c r="L27" s="36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42">
        <v>0</v>
      </c>
    </row>
    <row r="28" spans="2:19">
      <c r="B28" s="15" t="s">
        <v>18</v>
      </c>
      <c r="C28" s="34">
        <f t="shared" ref="C28:J28" si="9">SUM(C24:C27)</f>
        <v>16</v>
      </c>
      <c r="D28" s="35">
        <f t="shared" si="9"/>
        <v>1</v>
      </c>
      <c r="E28" s="35">
        <f t="shared" si="9"/>
        <v>1</v>
      </c>
      <c r="F28" s="35">
        <f t="shared" si="9"/>
        <v>0</v>
      </c>
      <c r="G28" s="35">
        <f t="shared" si="9"/>
        <v>0</v>
      </c>
      <c r="H28" s="35">
        <f t="shared" si="9"/>
        <v>0</v>
      </c>
      <c r="I28" s="35">
        <f t="shared" si="9"/>
        <v>0</v>
      </c>
      <c r="J28" s="41">
        <f t="shared" si="9"/>
        <v>0</v>
      </c>
      <c r="K28" s="39"/>
      <c r="L28" s="34">
        <f t="shared" ref="L28:S28" si="10">SUM(L24:L27)</f>
        <v>0</v>
      </c>
      <c r="M28" s="35">
        <f t="shared" si="10"/>
        <v>0</v>
      </c>
      <c r="N28" s="35">
        <f t="shared" si="10"/>
        <v>0</v>
      </c>
      <c r="O28" s="35">
        <f t="shared" si="10"/>
        <v>0</v>
      </c>
      <c r="P28" s="35">
        <f t="shared" si="10"/>
        <v>0</v>
      </c>
      <c r="Q28" s="35">
        <f t="shared" si="10"/>
        <v>0</v>
      </c>
      <c r="R28" s="35">
        <f t="shared" si="10"/>
        <v>0</v>
      </c>
      <c r="S28" s="41">
        <f t="shared" si="10"/>
        <v>0</v>
      </c>
    </row>
    <row r="29" spans="2:19">
      <c r="B29" s="12">
        <f>B27+"00:15"</f>
        <v>0.37500000000000056</v>
      </c>
      <c r="C29" s="30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8">
        <v>0</v>
      </c>
      <c r="K29" s="39"/>
      <c r="L29" s="30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8">
        <v>0</v>
      </c>
    </row>
    <row r="30" spans="2:19">
      <c r="B30" s="12">
        <f t="shared" ref="B30:B32" si="11">B29+"00:15"</f>
        <v>0.38541666666666724</v>
      </c>
      <c r="C30" s="32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40">
        <v>0</v>
      </c>
      <c r="K30" s="39"/>
      <c r="L30" s="32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40">
        <v>0</v>
      </c>
    </row>
    <row r="31" spans="2:19">
      <c r="B31" s="12">
        <f t="shared" si="11"/>
        <v>0.39583333333333393</v>
      </c>
      <c r="C31" s="32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40">
        <v>0</v>
      </c>
      <c r="K31" s="39"/>
      <c r="L31" s="32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40">
        <v>0</v>
      </c>
    </row>
    <row r="32" spans="2:19">
      <c r="B32" s="12">
        <f t="shared" si="11"/>
        <v>0.40625000000000061</v>
      </c>
      <c r="C32" s="36">
        <v>1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42">
        <v>0</v>
      </c>
      <c r="K32" s="39"/>
      <c r="L32" s="36">
        <v>0</v>
      </c>
      <c r="M32" s="37">
        <v>0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42">
        <v>0</v>
      </c>
    </row>
    <row r="33" spans="2:19">
      <c r="B33" s="15" t="s">
        <v>18</v>
      </c>
      <c r="C33" s="34">
        <f t="shared" ref="C33:J33" si="12">SUM(C29:C32)</f>
        <v>1</v>
      </c>
      <c r="D33" s="35">
        <f t="shared" si="12"/>
        <v>0</v>
      </c>
      <c r="E33" s="35">
        <f t="shared" si="12"/>
        <v>0</v>
      </c>
      <c r="F33" s="35">
        <f t="shared" si="12"/>
        <v>0</v>
      </c>
      <c r="G33" s="35">
        <f t="shared" si="12"/>
        <v>0</v>
      </c>
      <c r="H33" s="35">
        <f t="shared" si="12"/>
        <v>0</v>
      </c>
      <c r="I33" s="35">
        <f t="shared" si="12"/>
        <v>0</v>
      </c>
      <c r="J33" s="41">
        <f t="shared" si="12"/>
        <v>0</v>
      </c>
      <c r="K33" s="39"/>
      <c r="L33" s="34">
        <f t="shared" ref="L33:S33" si="13">SUM(L29:L32)</f>
        <v>0</v>
      </c>
      <c r="M33" s="35">
        <f t="shared" si="13"/>
        <v>0</v>
      </c>
      <c r="N33" s="35">
        <f t="shared" si="13"/>
        <v>0</v>
      </c>
      <c r="O33" s="35">
        <f t="shared" si="13"/>
        <v>0</v>
      </c>
      <c r="P33" s="35">
        <f t="shared" si="13"/>
        <v>0</v>
      </c>
      <c r="Q33" s="35">
        <f t="shared" si="13"/>
        <v>0</v>
      </c>
      <c r="R33" s="35">
        <f t="shared" si="13"/>
        <v>0</v>
      </c>
      <c r="S33" s="41">
        <f t="shared" si="13"/>
        <v>0</v>
      </c>
    </row>
    <row r="34" spans="2:19">
      <c r="B34" s="12">
        <f>B32+"00:15"</f>
        <v>0.4166666666666673</v>
      </c>
      <c r="C34" s="30">
        <v>1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8">
        <v>0</v>
      </c>
      <c r="K34" s="39"/>
      <c r="L34" s="30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8">
        <v>0</v>
      </c>
    </row>
    <row r="35" spans="2:19">
      <c r="B35" s="12">
        <f>B34+"00:15"</f>
        <v>0.42708333333333398</v>
      </c>
      <c r="C35" s="32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40">
        <v>0</v>
      </c>
      <c r="K35" s="39"/>
      <c r="L35" s="32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40">
        <v>0</v>
      </c>
    </row>
    <row r="36" spans="2:19">
      <c r="B36" s="15" t="s">
        <v>18</v>
      </c>
      <c r="C36" s="34">
        <f t="shared" ref="C36:J38" si="14">SUM(C34:C35)</f>
        <v>1</v>
      </c>
      <c r="D36" s="35">
        <f t="shared" si="14"/>
        <v>0</v>
      </c>
      <c r="E36" s="35">
        <f t="shared" si="14"/>
        <v>0</v>
      </c>
      <c r="F36" s="35">
        <f t="shared" si="14"/>
        <v>0</v>
      </c>
      <c r="G36" s="35">
        <f t="shared" si="14"/>
        <v>0</v>
      </c>
      <c r="H36" s="35">
        <f t="shared" si="14"/>
        <v>0</v>
      </c>
      <c r="I36" s="35">
        <f t="shared" si="14"/>
        <v>0</v>
      </c>
      <c r="J36" s="41">
        <f t="shared" si="14"/>
        <v>0</v>
      </c>
      <c r="K36" s="39"/>
      <c r="L36" s="34">
        <f t="shared" ref="L36:S38" si="15">SUM(L34:L35)</f>
        <v>0</v>
      </c>
      <c r="M36" s="35">
        <f t="shared" si="15"/>
        <v>0</v>
      </c>
      <c r="N36" s="35">
        <f t="shared" si="15"/>
        <v>0</v>
      </c>
      <c r="O36" s="35">
        <f t="shared" si="15"/>
        <v>0</v>
      </c>
      <c r="P36" s="35">
        <f t="shared" si="15"/>
        <v>0</v>
      </c>
      <c r="Q36" s="35">
        <f t="shared" si="15"/>
        <v>0</v>
      </c>
      <c r="R36" s="35">
        <f t="shared" si="15"/>
        <v>0</v>
      </c>
      <c r="S36" s="41">
        <f t="shared" si="15"/>
        <v>0</v>
      </c>
    </row>
    <row r="38" spans="2:19">
      <c r="B38" s="15" t="s">
        <v>52</v>
      </c>
      <c r="C38" s="34">
        <f>SUM(C11:C36)/2</f>
        <v>47</v>
      </c>
      <c r="D38" s="35">
        <f t="shared" ref="D38:J38" si="16">SUM(D11:D36)/2</f>
        <v>1</v>
      </c>
      <c r="E38" s="35">
        <f t="shared" si="16"/>
        <v>3</v>
      </c>
      <c r="F38" s="35">
        <f t="shared" si="16"/>
        <v>0</v>
      </c>
      <c r="G38" s="35">
        <f t="shared" si="16"/>
        <v>0</v>
      </c>
      <c r="H38" s="35">
        <f t="shared" si="16"/>
        <v>0</v>
      </c>
      <c r="I38" s="35">
        <f t="shared" si="16"/>
        <v>0</v>
      </c>
      <c r="J38" s="41">
        <f t="shared" si="16"/>
        <v>0</v>
      </c>
      <c r="K38" s="39"/>
      <c r="L38" s="34">
        <f>SUM(L11:L36)/2</f>
        <v>0</v>
      </c>
      <c r="M38" s="35">
        <f t="shared" ref="M38:S38" si="17">SUM(M11:M36)/2</f>
        <v>0</v>
      </c>
      <c r="N38" s="35">
        <f t="shared" si="17"/>
        <v>0</v>
      </c>
      <c r="O38" s="35">
        <f t="shared" si="17"/>
        <v>0</v>
      </c>
      <c r="P38" s="35">
        <f t="shared" si="17"/>
        <v>0</v>
      </c>
      <c r="Q38" s="35">
        <f t="shared" si="17"/>
        <v>0</v>
      </c>
      <c r="R38" s="35">
        <f t="shared" si="17"/>
        <v>0</v>
      </c>
      <c r="S38" s="41">
        <f t="shared" si="17"/>
        <v>0</v>
      </c>
    </row>
  </sheetData>
  <mergeCells count="11">
    <mergeCell ref="N5:O5"/>
    <mergeCell ref="C8:J8"/>
    <mergeCell ref="L8:S8"/>
    <mergeCell ref="C9:D9"/>
    <mergeCell ref="E9:F9"/>
    <mergeCell ref="G9:H9"/>
    <mergeCell ref="I9:J9"/>
    <mergeCell ref="L9:M9"/>
    <mergeCell ref="N9:O9"/>
    <mergeCell ref="P9:Q9"/>
    <mergeCell ref="R9:S9"/>
  </mergeCells>
  <pageMargins left="0.69930555555555596" right="0.69930555555555596" top="0.75" bottom="0.75" header="0.29930555555555599" footer="0.29930555555555599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8"/>
  <sheetViews>
    <sheetView showGridLines="0" zoomScale="85" zoomScaleNormal="85" workbookViewId="0"/>
  </sheetViews>
  <sheetFormatPr defaultColWidth="9" defaultRowHeight="15"/>
  <cols>
    <col min="3" max="10" width="9.7109375" customWidth="1"/>
    <col min="12" max="19" width="9.7109375" customWidth="1"/>
  </cols>
  <sheetData>
    <row r="1" spans="1:2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26"/>
    </row>
    <row r="2" spans="1:21" ht="15.7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 t="s">
        <v>0</v>
      </c>
      <c r="M2" s="4"/>
      <c r="N2" s="20" t="s">
        <v>34</v>
      </c>
      <c r="O2" s="4"/>
      <c r="P2" s="4"/>
      <c r="Q2" s="4"/>
      <c r="R2" s="4"/>
      <c r="S2" s="27"/>
      <c r="T2" s="27"/>
      <c r="U2" s="28"/>
    </row>
    <row r="3" spans="1:21" ht="15.7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</v>
      </c>
      <c r="M3" s="4"/>
      <c r="N3" s="4" t="s">
        <v>41</v>
      </c>
      <c r="O3" s="4"/>
      <c r="P3" s="4"/>
      <c r="Q3" s="4"/>
      <c r="R3" s="4"/>
      <c r="S3" s="27"/>
      <c r="T3" s="27"/>
      <c r="U3" s="28"/>
    </row>
    <row r="4" spans="1:21" ht="15.7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</v>
      </c>
      <c r="M4" s="4"/>
      <c r="N4" s="4" t="s">
        <v>35</v>
      </c>
      <c r="O4" s="4"/>
      <c r="P4" s="4"/>
      <c r="Q4" s="4"/>
      <c r="R4" s="4"/>
      <c r="S4" s="27"/>
      <c r="T4" s="27"/>
      <c r="U4" s="28"/>
    </row>
    <row r="5" spans="1:21" ht="15.7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4</v>
      </c>
      <c r="M5" s="4"/>
      <c r="N5" s="201">
        <v>43433</v>
      </c>
      <c r="O5" s="201"/>
      <c r="P5" s="4"/>
      <c r="Q5" s="4"/>
      <c r="R5" s="4"/>
      <c r="S5" s="27"/>
      <c r="T5" s="27"/>
      <c r="U5" s="28"/>
    </row>
    <row r="6" spans="1:2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29"/>
    </row>
    <row r="8" spans="1:21">
      <c r="C8" s="202" t="s">
        <v>5</v>
      </c>
      <c r="D8" s="202"/>
      <c r="E8" s="202"/>
      <c r="F8" s="202"/>
      <c r="G8" s="202"/>
      <c r="H8" s="202"/>
      <c r="I8" s="202"/>
      <c r="J8" s="202"/>
      <c r="L8" s="202" t="s">
        <v>6</v>
      </c>
      <c r="M8" s="202"/>
      <c r="N8" s="202"/>
      <c r="O8" s="202"/>
      <c r="P8" s="202"/>
      <c r="Q8" s="202"/>
      <c r="R8" s="202"/>
      <c r="S8" s="202"/>
    </row>
    <row r="9" spans="1:21">
      <c r="C9" s="203" t="s">
        <v>7</v>
      </c>
      <c r="D9" s="204"/>
      <c r="E9" s="203" t="s">
        <v>8</v>
      </c>
      <c r="F9" s="204"/>
      <c r="G9" s="203" t="s">
        <v>9</v>
      </c>
      <c r="H9" s="204"/>
      <c r="I9" s="203" t="s">
        <v>10</v>
      </c>
      <c r="J9" s="204"/>
      <c r="L9" s="203" t="s">
        <v>11</v>
      </c>
      <c r="M9" s="204"/>
      <c r="N9" s="203" t="s">
        <v>12</v>
      </c>
      <c r="O9" s="204"/>
      <c r="P9" s="203" t="s">
        <v>13</v>
      </c>
      <c r="Q9" s="204"/>
      <c r="R9" s="203" t="s">
        <v>14</v>
      </c>
      <c r="S9" s="204"/>
    </row>
    <row r="10" spans="1:21">
      <c r="B10" s="7"/>
      <c r="C10" s="8" t="s">
        <v>15</v>
      </c>
      <c r="D10" s="8" t="s">
        <v>16</v>
      </c>
      <c r="E10" s="8" t="s">
        <v>15</v>
      </c>
      <c r="F10" s="8" t="s">
        <v>16</v>
      </c>
      <c r="G10" s="8" t="s">
        <v>15</v>
      </c>
      <c r="H10" s="8" t="s">
        <v>16</v>
      </c>
      <c r="I10" s="8" t="s">
        <v>15</v>
      </c>
      <c r="J10" s="8" t="s">
        <v>16</v>
      </c>
      <c r="L10" s="8" t="s">
        <v>15</v>
      </c>
      <c r="M10" s="8" t="s">
        <v>16</v>
      </c>
      <c r="N10" s="8" t="s">
        <v>15</v>
      </c>
      <c r="O10" s="8" t="s">
        <v>16</v>
      </c>
      <c r="P10" s="8" t="s">
        <v>15</v>
      </c>
      <c r="Q10" s="8" t="s">
        <v>16</v>
      </c>
      <c r="R10" s="8" t="s">
        <v>15</v>
      </c>
      <c r="S10" s="8" t="s">
        <v>16</v>
      </c>
    </row>
    <row r="11" spans="1:21">
      <c r="B11" s="9">
        <v>0.22916666666666699</v>
      </c>
      <c r="C11" s="10">
        <v>4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21">
        <v>0</v>
      </c>
      <c r="K11" s="22"/>
      <c r="L11" s="10">
        <v>2</v>
      </c>
      <c r="M11" s="11">
        <v>2</v>
      </c>
      <c r="N11" s="11">
        <v>0</v>
      </c>
      <c r="O11" s="11">
        <v>1</v>
      </c>
      <c r="P11" s="11">
        <v>0</v>
      </c>
      <c r="Q11" s="11">
        <v>0</v>
      </c>
      <c r="R11" s="11">
        <v>0</v>
      </c>
      <c r="S11" s="21">
        <v>0</v>
      </c>
    </row>
    <row r="12" spans="1:21">
      <c r="B12" s="12">
        <f>B11+"00:15"</f>
        <v>0.23958333333333365</v>
      </c>
      <c r="C12" s="13">
        <v>3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23">
        <v>0</v>
      </c>
      <c r="K12" s="22"/>
      <c r="L12" s="13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23">
        <v>0</v>
      </c>
    </row>
    <row r="13" spans="1:21">
      <c r="B13" s="15" t="s">
        <v>17</v>
      </c>
      <c r="C13" s="16">
        <f t="shared" ref="C13:J13" si="0">SUM(C11:C12)</f>
        <v>7</v>
      </c>
      <c r="D13" s="17">
        <f t="shared" si="0"/>
        <v>0</v>
      </c>
      <c r="E13" s="17">
        <f t="shared" si="0"/>
        <v>0</v>
      </c>
      <c r="F13" s="17">
        <f t="shared" si="0"/>
        <v>0</v>
      </c>
      <c r="G13" s="17">
        <f t="shared" si="0"/>
        <v>0</v>
      </c>
      <c r="H13" s="17">
        <f t="shared" si="0"/>
        <v>0</v>
      </c>
      <c r="I13" s="17">
        <f t="shared" si="0"/>
        <v>0</v>
      </c>
      <c r="J13" s="24">
        <f t="shared" si="0"/>
        <v>0</v>
      </c>
      <c r="K13" s="22"/>
      <c r="L13" s="16">
        <f t="shared" ref="L13:S13" si="1">SUM(L11:L12)</f>
        <v>2</v>
      </c>
      <c r="M13" s="17">
        <f t="shared" si="1"/>
        <v>2</v>
      </c>
      <c r="N13" s="17">
        <f t="shared" si="1"/>
        <v>0</v>
      </c>
      <c r="O13" s="17">
        <f t="shared" si="1"/>
        <v>1</v>
      </c>
      <c r="P13" s="17">
        <f t="shared" si="1"/>
        <v>0</v>
      </c>
      <c r="Q13" s="17">
        <f t="shared" si="1"/>
        <v>0</v>
      </c>
      <c r="R13" s="17">
        <f t="shared" si="1"/>
        <v>0</v>
      </c>
      <c r="S13" s="24">
        <f t="shared" si="1"/>
        <v>0</v>
      </c>
    </row>
    <row r="14" spans="1:21">
      <c r="B14" s="12">
        <f>B12+"00:15"</f>
        <v>0.25000000000000033</v>
      </c>
      <c r="C14" s="10">
        <v>4</v>
      </c>
      <c r="D14" s="11">
        <v>4</v>
      </c>
      <c r="E14" s="11">
        <v>3</v>
      </c>
      <c r="F14" s="11">
        <v>0</v>
      </c>
      <c r="G14" s="11">
        <v>0</v>
      </c>
      <c r="H14" s="11">
        <v>0</v>
      </c>
      <c r="I14" s="11">
        <v>0</v>
      </c>
      <c r="J14" s="21">
        <v>0</v>
      </c>
      <c r="K14" s="22"/>
      <c r="L14" s="10">
        <v>1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21">
        <v>0</v>
      </c>
    </row>
    <row r="15" spans="1:21">
      <c r="B15" s="12">
        <f t="shared" ref="B15:B17" si="2">B14+"00:15"</f>
        <v>0.26041666666666702</v>
      </c>
      <c r="C15" s="13">
        <v>3</v>
      </c>
      <c r="D15" s="14">
        <v>3</v>
      </c>
      <c r="E15" s="14">
        <v>1</v>
      </c>
      <c r="F15" s="14">
        <v>0</v>
      </c>
      <c r="G15" s="14">
        <v>0</v>
      </c>
      <c r="H15" s="14">
        <v>0</v>
      </c>
      <c r="I15" s="14">
        <v>0</v>
      </c>
      <c r="J15" s="23">
        <v>0</v>
      </c>
      <c r="K15" s="22"/>
      <c r="L15" s="13">
        <v>2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23">
        <v>0</v>
      </c>
    </row>
    <row r="16" spans="1:21">
      <c r="B16" s="12">
        <f t="shared" si="2"/>
        <v>0.2708333333333337</v>
      </c>
      <c r="C16" s="13">
        <v>2</v>
      </c>
      <c r="D16" s="14">
        <v>2</v>
      </c>
      <c r="E16" s="14">
        <v>2</v>
      </c>
      <c r="F16" s="14">
        <v>0</v>
      </c>
      <c r="G16" s="14">
        <v>0</v>
      </c>
      <c r="H16" s="14">
        <v>0</v>
      </c>
      <c r="I16" s="14">
        <v>0</v>
      </c>
      <c r="J16" s="23">
        <v>0</v>
      </c>
      <c r="K16" s="22"/>
      <c r="L16" s="13">
        <v>1</v>
      </c>
      <c r="M16" s="14">
        <v>2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23">
        <v>0</v>
      </c>
    </row>
    <row r="17" spans="2:19">
      <c r="B17" s="12">
        <f t="shared" si="2"/>
        <v>0.28125000000000039</v>
      </c>
      <c r="C17" s="18">
        <v>15</v>
      </c>
      <c r="D17" s="19">
        <v>5</v>
      </c>
      <c r="E17" s="19">
        <v>7</v>
      </c>
      <c r="F17" s="19">
        <v>0</v>
      </c>
      <c r="G17" s="19">
        <v>0</v>
      </c>
      <c r="H17" s="19">
        <v>0</v>
      </c>
      <c r="I17" s="19">
        <v>0</v>
      </c>
      <c r="J17" s="25">
        <v>0</v>
      </c>
      <c r="K17" s="22"/>
      <c r="L17" s="18">
        <v>3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25">
        <v>0</v>
      </c>
    </row>
    <row r="18" spans="2:19">
      <c r="B18" s="15" t="s">
        <v>18</v>
      </c>
      <c r="C18" s="16">
        <f t="shared" ref="C18:J18" si="3">SUM(C14:C17)</f>
        <v>24</v>
      </c>
      <c r="D18" s="17">
        <f t="shared" si="3"/>
        <v>14</v>
      </c>
      <c r="E18" s="17">
        <f t="shared" si="3"/>
        <v>13</v>
      </c>
      <c r="F18" s="17">
        <f t="shared" si="3"/>
        <v>0</v>
      </c>
      <c r="G18" s="17">
        <f t="shared" si="3"/>
        <v>0</v>
      </c>
      <c r="H18" s="17">
        <f t="shared" si="3"/>
        <v>0</v>
      </c>
      <c r="I18" s="17">
        <f t="shared" si="3"/>
        <v>0</v>
      </c>
      <c r="J18" s="24">
        <f t="shared" si="3"/>
        <v>0</v>
      </c>
      <c r="K18" s="22"/>
      <c r="L18" s="16">
        <f t="shared" ref="L18:S18" si="4">SUM(L14:L17)</f>
        <v>7</v>
      </c>
      <c r="M18" s="17">
        <f t="shared" si="4"/>
        <v>2</v>
      </c>
      <c r="N18" s="17">
        <f t="shared" si="4"/>
        <v>0</v>
      </c>
      <c r="O18" s="17">
        <f t="shared" si="4"/>
        <v>0</v>
      </c>
      <c r="P18" s="17">
        <f t="shared" si="4"/>
        <v>0</v>
      </c>
      <c r="Q18" s="17">
        <f t="shared" si="4"/>
        <v>0</v>
      </c>
      <c r="R18" s="17">
        <f t="shared" si="4"/>
        <v>0</v>
      </c>
      <c r="S18" s="24">
        <f t="shared" si="4"/>
        <v>0</v>
      </c>
    </row>
    <row r="19" spans="2:19">
      <c r="B19" s="12">
        <f>B17+"00:15"</f>
        <v>0.29166666666666707</v>
      </c>
      <c r="C19" s="10">
        <v>10</v>
      </c>
      <c r="D19" s="11">
        <v>12</v>
      </c>
      <c r="E19" s="11">
        <v>12</v>
      </c>
      <c r="F19" s="11">
        <v>0</v>
      </c>
      <c r="G19" s="11">
        <v>0</v>
      </c>
      <c r="H19" s="11">
        <v>0</v>
      </c>
      <c r="I19" s="11">
        <v>0</v>
      </c>
      <c r="J19" s="21">
        <v>0</v>
      </c>
      <c r="K19" s="22"/>
      <c r="L19" s="10">
        <v>0</v>
      </c>
      <c r="M19" s="11">
        <v>2</v>
      </c>
      <c r="N19" s="11">
        <v>1</v>
      </c>
      <c r="O19" s="11">
        <v>0</v>
      </c>
      <c r="P19" s="11">
        <v>0</v>
      </c>
      <c r="Q19" s="11">
        <v>0</v>
      </c>
      <c r="R19" s="11">
        <v>0</v>
      </c>
      <c r="S19" s="21">
        <v>0</v>
      </c>
    </row>
    <row r="20" spans="2:19">
      <c r="B20" s="12">
        <f t="shared" ref="B20:B22" si="5">B19+"00:15"</f>
        <v>0.30208333333333376</v>
      </c>
      <c r="C20" s="13">
        <v>14</v>
      </c>
      <c r="D20" s="14">
        <v>10</v>
      </c>
      <c r="E20" s="14">
        <v>8</v>
      </c>
      <c r="F20" s="14">
        <v>0</v>
      </c>
      <c r="G20" s="14">
        <v>0</v>
      </c>
      <c r="H20" s="14">
        <v>0</v>
      </c>
      <c r="I20" s="14">
        <v>0</v>
      </c>
      <c r="J20" s="23">
        <v>0</v>
      </c>
      <c r="K20" s="22"/>
      <c r="L20" s="13">
        <v>2</v>
      </c>
      <c r="M20" s="14">
        <v>1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23">
        <v>0</v>
      </c>
    </row>
    <row r="21" spans="2:19">
      <c r="B21" s="12">
        <f t="shared" si="5"/>
        <v>0.31250000000000044</v>
      </c>
      <c r="C21" s="13">
        <v>5</v>
      </c>
      <c r="D21" s="14">
        <v>8</v>
      </c>
      <c r="E21" s="14">
        <v>8</v>
      </c>
      <c r="F21" s="14">
        <v>0</v>
      </c>
      <c r="G21" s="14">
        <v>1</v>
      </c>
      <c r="H21" s="14">
        <v>0</v>
      </c>
      <c r="I21" s="14">
        <v>0</v>
      </c>
      <c r="J21" s="23">
        <v>0</v>
      </c>
      <c r="K21" s="22"/>
      <c r="L21" s="13">
        <v>0</v>
      </c>
      <c r="M21" s="14">
        <v>2</v>
      </c>
      <c r="N21" s="14">
        <v>1</v>
      </c>
      <c r="O21" s="14">
        <v>0</v>
      </c>
      <c r="P21" s="14">
        <v>0</v>
      </c>
      <c r="Q21" s="14">
        <v>0</v>
      </c>
      <c r="R21" s="14">
        <v>0</v>
      </c>
      <c r="S21" s="23">
        <v>0</v>
      </c>
    </row>
    <row r="22" spans="2:19">
      <c r="B22" s="12">
        <f t="shared" si="5"/>
        <v>0.32291666666666713</v>
      </c>
      <c r="C22" s="18">
        <v>11</v>
      </c>
      <c r="D22" s="19">
        <v>20</v>
      </c>
      <c r="E22" s="19">
        <v>17</v>
      </c>
      <c r="F22" s="19">
        <v>0</v>
      </c>
      <c r="G22" s="19">
        <v>0</v>
      </c>
      <c r="H22" s="19">
        <v>0</v>
      </c>
      <c r="I22" s="19">
        <v>0</v>
      </c>
      <c r="J22" s="25">
        <v>0</v>
      </c>
      <c r="K22" s="22"/>
      <c r="L22" s="18">
        <v>0</v>
      </c>
      <c r="M22" s="19">
        <v>1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25">
        <v>0</v>
      </c>
    </row>
    <row r="23" spans="2:19">
      <c r="B23" s="15" t="s">
        <v>18</v>
      </c>
      <c r="C23" s="16">
        <f t="shared" ref="C23:J23" si="6">SUM(C19:C22)</f>
        <v>40</v>
      </c>
      <c r="D23" s="17">
        <f t="shared" si="6"/>
        <v>50</v>
      </c>
      <c r="E23" s="17">
        <f t="shared" si="6"/>
        <v>45</v>
      </c>
      <c r="F23" s="17">
        <f t="shared" si="6"/>
        <v>0</v>
      </c>
      <c r="G23" s="17">
        <f t="shared" si="6"/>
        <v>1</v>
      </c>
      <c r="H23" s="17">
        <f t="shared" si="6"/>
        <v>0</v>
      </c>
      <c r="I23" s="17">
        <f t="shared" si="6"/>
        <v>0</v>
      </c>
      <c r="J23" s="24">
        <f t="shared" si="6"/>
        <v>0</v>
      </c>
      <c r="K23" s="22"/>
      <c r="L23" s="16">
        <f t="shared" ref="L23:S23" si="7">SUM(L19:L22)</f>
        <v>2</v>
      </c>
      <c r="M23" s="17">
        <f t="shared" si="7"/>
        <v>6</v>
      </c>
      <c r="N23" s="17">
        <f t="shared" si="7"/>
        <v>2</v>
      </c>
      <c r="O23" s="17">
        <f t="shared" si="7"/>
        <v>0</v>
      </c>
      <c r="P23" s="17">
        <f t="shared" si="7"/>
        <v>0</v>
      </c>
      <c r="Q23" s="17">
        <f t="shared" si="7"/>
        <v>0</v>
      </c>
      <c r="R23" s="17">
        <f t="shared" si="7"/>
        <v>0</v>
      </c>
      <c r="S23" s="24">
        <f t="shared" si="7"/>
        <v>0</v>
      </c>
    </row>
    <row r="24" spans="2:19">
      <c r="B24" s="12">
        <f>B22+"00:15"</f>
        <v>0.33333333333333381</v>
      </c>
      <c r="C24" s="10">
        <v>6</v>
      </c>
      <c r="D24" s="11">
        <v>10</v>
      </c>
      <c r="E24" s="11">
        <v>7</v>
      </c>
      <c r="F24" s="11">
        <v>2</v>
      </c>
      <c r="G24" s="11">
        <v>1</v>
      </c>
      <c r="H24" s="11">
        <v>0</v>
      </c>
      <c r="I24" s="11">
        <v>0</v>
      </c>
      <c r="J24" s="21">
        <v>0</v>
      </c>
      <c r="K24" s="22"/>
      <c r="L24" s="10">
        <v>2</v>
      </c>
      <c r="M24" s="11">
        <v>1</v>
      </c>
      <c r="N24" s="11">
        <v>2</v>
      </c>
      <c r="O24" s="11">
        <v>0</v>
      </c>
      <c r="P24" s="11">
        <v>0</v>
      </c>
      <c r="Q24" s="11">
        <v>0</v>
      </c>
      <c r="R24" s="11">
        <v>0</v>
      </c>
      <c r="S24" s="21">
        <v>0</v>
      </c>
    </row>
    <row r="25" spans="2:19">
      <c r="B25" s="12">
        <f t="shared" ref="B25:B27" si="8">B24+"00:15"</f>
        <v>0.3437500000000005</v>
      </c>
      <c r="C25" s="13">
        <v>9</v>
      </c>
      <c r="D25" s="14">
        <v>9</v>
      </c>
      <c r="E25" s="14">
        <v>8</v>
      </c>
      <c r="F25" s="14">
        <v>1</v>
      </c>
      <c r="G25" s="14">
        <v>0</v>
      </c>
      <c r="H25" s="14">
        <v>0</v>
      </c>
      <c r="I25" s="14">
        <v>1</v>
      </c>
      <c r="J25" s="23">
        <v>0</v>
      </c>
      <c r="K25" s="22"/>
      <c r="L25" s="13">
        <v>0</v>
      </c>
      <c r="M25" s="14">
        <v>1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23">
        <v>0</v>
      </c>
    </row>
    <row r="26" spans="2:19">
      <c r="B26" s="12">
        <f t="shared" si="8"/>
        <v>0.35416666666666718</v>
      </c>
      <c r="C26" s="13">
        <v>2</v>
      </c>
      <c r="D26" s="14">
        <v>6</v>
      </c>
      <c r="E26" s="14">
        <v>4</v>
      </c>
      <c r="F26" s="14">
        <v>0</v>
      </c>
      <c r="G26" s="14">
        <v>1</v>
      </c>
      <c r="H26" s="14">
        <v>1</v>
      </c>
      <c r="I26" s="14">
        <v>0</v>
      </c>
      <c r="J26" s="23">
        <v>0</v>
      </c>
      <c r="K26" s="22"/>
      <c r="L26" s="13">
        <v>1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23">
        <v>0</v>
      </c>
    </row>
    <row r="27" spans="2:19">
      <c r="B27" s="12">
        <f t="shared" si="8"/>
        <v>0.36458333333333387</v>
      </c>
      <c r="C27" s="18">
        <v>3</v>
      </c>
      <c r="D27" s="19">
        <v>7</v>
      </c>
      <c r="E27" s="19">
        <v>5</v>
      </c>
      <c r="F27" s="19">
        <v>1</v>
      </c>
      <c r="G27" s="19">
        <v>0</v>
      </c>
      <c r="H27" s="19">
        <v>0</v>
      </c>
      <c r="I27" s="19">
        <v>0</v>
      </c>
      <c r="J27" s="25">
        <v>0</v>
      </c>
      <c r="K27" s="22"/>
      <c r="L27" s="18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25">
        <v>0</v>
      </c>
    </row>
    <row r="28" spans="2:19">
      <c r="B28" s="15" t="s">
        <v>18</v>
      </c>
      <c r="C28" s="16">
        <f t="shared" ref="C28:J28" si="9">SUM(C24:C27)</f>
        <v>20</v>
      </c>
      <c r="D28" s="17">
        <f t="shared" si="9"/>
        <v>32</v>
      </c>
      <c r="E28" s="17">
        <f t="shared" si="9"/>
        <v>24</v>
      </c>
      <c r="F28" s="17">
        <f t="shared" si="9"/>
        <v>4</v>
      </c>
      <c r="G28" s="17">
        <f t="shared" si="9"/>
        <v>2</v>
      </c>
      <c r="H28" s="17">
        <f t="shared" si="9"/>
        <v>1</v>
      </c>
      <c r="I28" s="17">
        <f t="shared" si="9"/>
        <v>1</v>
      </c>
      <c r="J28" s="24">
        <f t="shared" si="9"/>
        <v>0</v>
      </c>
      <c r="K28" s="22"/>
      <c r="L28" s="16">
        <f t="shared" ref="L28:S28" si="10">SUM(L24:L27)</f>
        <v>3</v>
      </c>
      <c r="M28" s="17">
        <f t="shared" si="10"/>
        <v>2</v>
      </c>
      <c r="N28" s="17">
        <f t="shared" si="10"/>
        <v>2</v>
      </c>
      <c r="O28" s="17">
        <f t="shared" si="10"/>
        <v>0</v>
      </c>
      <c r="P28" s="17">
        <f t="shared" si="10"/>
        <v>0</v>
      </c>
      <c r="Q28" s="17">
        <f t="shared" si="10"/>
        <v>0</v>
      </c>
      <c r="R28" s="17">
        <f t="shared" si="10"/>
        <v>0</v>
      </c>
      <c r="S28" s="24">
        <f t="shared" si="10"/>
        <v>0</v>
      </c>
    </row>
    <row r="29" spans="2:19">
      <c r="B29" s="12">
        <f>B27+"00:15"</f>
        <v>0.37500000000000056</v>
      </c>
      <c r="C29" s="10">
        <v>2</v>
      </c>
      <c r="D29" s="11">
        <v>4</v>
      </c>
      <c r="E29" s="11">
        <v>3</v>
      </c>
      <c r="F29" s="11">
        <v>0</v>
      </c>
      <c r="G29" s="11">
        <v>0</v>
      </c>
      <c r="H29" s="11">
        <v>0</v>
      </c>
      <c r="I29" s="11">
        <v>0</v>
      </c>
      <c r="J29" s="21">
        <v>0</v>
      </c>
      <c r="K29" s="22"/>
      <c r="L29" s="10">
        <v>2</v>
      </c>
      <c r="M29" s="11">
        <v>1</v>
      </c>
      <c r="N29" s="11">
        <v>1</v>
      </c>
      <c r="O29" s="11">
        <v>0</v>
      </c>
      <c r="P29" s="11">
        <v>0</v>
      </c>
      <c r="Q29" s="11">
        <v>0</v>
      </c>
      <c r="R29" s="11">
        <v>0</v>
      </c>
      <c r="S29" s="21">
        <v>0</v>
      </c>
    </row>
    <row r="30" spans="2:19">
      <c r="B30" s="12">
        <f t="shared" ref="B30:B32" si="11">B29+"00:15"</f>
        <v>0.38541666666666724</v>
      </c>
      <c r="C30" s="13">
        <v>2</v>
      </c>
      <c r="D30" s="14">
        <v>1</v>
      </c>
      <c r="E30" s="14">
        <v>1</v>
      </c>
      <c r="F30" s="14">
        <v>0</v>
      </c>
      <c r="G30" s="14">
        <v>0</v>
      </c>
      <c r="H30" s="14">
        <v>0</v>
      </c>
      <c r="I30" s="14">
        <v>0</v>
      </c>
      <c r="J30" s="23">
        <v>0</v>
      </c>
      <c r="K30" s="22"/>
      <c r="L30" s="13">
        <v>0</v>
      </c>
      <c r="M30" s="14">
        <v>0</v>
      </c>
      <c r="N30" s="14">
        <v>1</v>
      </c>
      <c r="O30" s="14">
        <v>0</v>
      </c>
      <c r="P30" s="14">
        <v>0</v>
      </c>
      <c r="Q30" s="14">
        <v>0</v>
      </c>
      <c r="R30" s="14">
        <v>0</v>
      </c>
      <c r="S30" s="23">
        <v>0</v>
      </c>
    </row>
    <row r="31" spans="2:19">
      <c r="B31" s="12">
        <f t="shared" si="11"/>
        <v>0.39583333333333393</v>
      </c>
      <c r="C31" s="13">
        <v>4</v>
      </c>
      <c r="D31" s="14">
        <v>2</v>
      </c>
      <c r="E31" s="14">
        <v>1</v>
      </c>
      <c r="F31" s="14">
        <v>1</v>
      </c>
      <c r="G31" s="14">
        <v>0</v>
      </c>
      <c r="H31" s="14">
        <v>0</v>
      </c>
      <c r="I31" s="14">
        <v>0</v>
      </c>
      <c r="J31" s="23">
        <v>0</v>
      </c>
      <c r="K31" s="22"/>
      <c r="L31" s="13">
        <v>1</v>
      </c>
      <c r="M31" s="14">
        <v>0</v>
      </c>
      <c r="N31" s="14">
        <v>1</v>
      </c>
      <c r="O31" s="14">
        <v>0</v>
      </c>
      <c r="P31" s="14">
        <v>0</v>
      </c>
      <c r="Q31" s="14">
        <v>0</v>
      </c>
      <c r="R31" s="14">
        <v>0</v>
      </c>
      <c r="S31" s="23">
        <v>0</v>
      </c>
    </row>
    <row r="32" spans="2:19">
      <c r="B32" s="12">
        <f t="shared" si="11"/>
        <v>0.40625000000000061</v>
      </c>
      <c r="C32" s="18">
        <v>3</v>
      </c>
      <c r="D32" s="19">
        <v>2</v>
      </c>
      <c r="E32" s="19">
        <v>2</v>
      </c>
      <c r="F32" s="19">
        <v>0</v>
      </c>
      <c r="G32" s="19">
        <v>0</v>
      </c>
      <c r="H32" s="19">
        <v>0</v>
      </c>
      <c r="I32" s="19">
        <v>0</v>
      </c>
      <c r="J32" s="25">
        <v>0</v>
      </c>
      <c r="K32" s="22"/>
      <c r="L32" s="18">
        <v>0</v>
      </c>
      <c r="M32" s="19">
        <v>3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25">
        <v>0</v>
      </c>
    </row>
    <row r="33" spans="2:19">
      <c r="B33" s="15" t="s">
        <v>18</v>
      </c>
      <c r="C33" s="16">
        <f t="shared" ref="C33:J33" si="12">SUM(C29:C32)</f>
        <v>11</v>
      </c>
      <c r="D33" s="17">
        <f t="shared" si="12"/>
        <v>9</v>
      </c>
      <c r="E33" s="17">
        <f t="shared" si="12"/>
        <v>7</v>
      </c>
      <c r="F33" s="17">
        <f t="shared" si="12"/>
        <v>1</v>
      </c>
      <c r="G33" s="17">
        <f t="shared" si="12"/>
        <v>0</v>
      </c>
      <c r="H33" s="17">
        <f t="shared" si="12"/>
        <v>0</v>
      </c>
      <c r="I33" s="17">
        <f t="shared" si="12"/>
        <v>0</v>
      </c>
      <c r="J33" s="24">
        <f t="shared" si="12"/>
        <v>0</v>
      </c>
      <c r="K33" s="22"/>
      <c r="L33" s="16">
        <f t="shared" ref="L33:S33" si="13">SUM(L29:L32)</f>
        <v>3</v>
      </c>
      <c r="M33" s="17">
        <f t="shared" si="13"/>
        <v>4</v>
      </c>
      <c r="N33" s="17">
        <f t="shared" si="13"/>
        <v>3</v>
      </c>
      <c r="O33" s="17">
        <f t="shared" si="13"/>
        <v>0</v>
      </c>
      <c r="P33" s="17">
        <f t="shared" si="13"/>
        <v>0</v>
      </c>
      <c r="Q33" s="17">
        <f t="shared" si="13"/>
        <v>0</v>
      </c>
      <c r="R33" s="17">
        <f t="shared" si="13"/>
        <v>0</v>
      </c>
      <c r="S33" s="24">
        <f t="shared" si="13"/>
        <v>0</v>
      </c>
    </row>
    <row r="34" spans="2:19">
      <c r="B34" s="12">
        <f>B32+"00:15"</f>
        <v>0.4166666666666673</v>
      </c>
      <c r="C34" s="10">
        <v>1</v>
      </c>
      <c r="D34" s="11">
        <v>1</v>
      </c>
      <c r="E34" s="11">
        <v>3</v>
      </c>
      <c r="F34" s="11">
        <v>2</v>
      </c>
      <c r="G34" s="11">
        <v>0</v>
      </c>
      <c r="H34" s="11">
        <v>0</v>
      </c>
      <c r="I34" s="11">
        <v>0</v>
      </c>
      <c r="J34" s="21">
        <v>0</v>
      </c>
      <c r="K34" s="22"/>
      <c r="L34" s="10">
        <v>2</v>
      </c>
      <c r="M34" s="11">
        <v>2</v>
      </c>
      <c r="N34" s="11">
        <v>2</v>
      </c>
      <c r="O34" s="11">
        <v>1</v>
      </c>
      <c r="P34" s="11">
        <v>1</v>
      </c>
      <c r="Q34" s="11">
        <v>0</v>
      </c>
      <c r="R34" s="11">
        <v>0</v>
      </c>
      <c r="S34" s="21">
        <v>0</v>
      </c>
    </row>
    <row r="35" spans="2:19">
      <c r="B35" s="12">
        <f>B34+"00:15"</f>
        <v>0.42708333333333398</v>
      </c>
      <c r="C35" s="13">
        <v>1</v>
      </c>
      <c r="D35" s="14">
        <v>4</v>
      </c>
      <c r="E35" s="14">
        <v>4</v>
      </c>
      <c r="F35" s="14">
        <v>2</v>
      </c>
      <c r="G35" s="14">
        <v>0</v>
      </c>
      <c r="H35" s="14">
        <v>0</v>
      </c>
      <c r="I35" s="14">
        <v>0</v>
      </c>
      <c r="J35" s="23">
        <v>0</v>
      </c>
      <c r="K35" s="22"/>
      <c r="L35" s="13">
        <v>1</v>
      </c>
      <c r="M35" s="14">
        <v>2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23">
        <v>0</v>
      </c>
    </row>
    <row r="36" spans="2:19">
      <c r="B36" s="15" t="s">
        <v>18</v>
      </c>
      <c r="C36" s="16">
        <f t="shared" ref="C36:J38" si="14">SUM(C34:C35)</f>
        <v>2</v>
      </c>
      <c r="D36" s="17">
        <f t="shared" si="14"/>
        <v>5</v>
      </c>
      <c r="E36" s="17">
        <f t="shared" si="14"/>
        <v>7</v>
      </c>
      <c r="F36" s="17">
        <f t="shared" si="14"/>
        <v>4</v>
      </c>
      <c r="G36" s="17">
        <f t="shared" si="14"/>
        <v>0</v>
      </c>
      <c r="H36" s="17">
        <f t="shared" si="14"/>
        <v>0</v>
      </c>
      <c r="I36" s="17">
        <f t="shared" si="14"/>
        <v>0</v>
      </c>
      <c r="J36" s="24">
        <f t="shared" si="14"/>
        <v>0</v>
      </c>
      <c r="K36" s="22"/>
      <c r="L36" s="16">
        <f t="shared" ref="L36:S38" si="15">SUM(L34:L35)</f>
        <v>3</v>
      </c>
      <c r="M36" s="17">
        <f t="shared" si="15"/>
        <v>4</v>
      </c>
      <c r="N36" s="17">
        <f t="shared" si="15"/>
        <v>2</v>
      </c>
      <c r="O36" s="17">
        <f t="shared" si="15"/>
        <v>1</v>
      </c>
      <c r="P36" s="17">
        <f t="shared" si="15"/>
        <v>1</v>
      </c>
      <c r="Q36" s="17">
        <f t="shared" si="15"/>
        <v>0</v>
      </c>
      <c r="R36" s="17">
        <f t="shared" si="15"/>
        <v>0</v>
      </c>
      <c r="S36" s="24">
        <f t="shared" si="15"/>
        <v>0</v>
      </c>
    </row>
    <row r="38" spans="2:19">
      <c r="B38" s="15" t="s">
        <v>52</v>
      </c>
      <c r="C38" s="16">
        <f>SUM(C11:C36)/2</f>
        <v>104</v>
      </c>
      <c r="D38" s="17">
        <f t="shared" ref="D38:J38" si="16">SUM(D11:D36)/2</f>
        <v>110</v>
      </c>
      <c r="E38" s="17">
        <f t="shared" si="16"/>
        <v>96</v>
      </c>
      <c r="F38" s="17">
        <f t="shared" si="16"/>
        <v>9</v>
      </c>
      <c r="G38" s="17">
        <f t="shared" si="16"/>
        <v>3</v>
      </c>
      <c r="H38" s="17">
        <f t="shared" si="16"/>
        <v>1</v>
      </c>
      <c r="I38" s="17">
        <f t="shared" si="16"/>
        <v>1</v>
      </c>
      <c r="J38" s="24">
        <f t="shared" si="16"/>
        <v>0</v>
      </c>
      <c r="K38" s="22"/>
      <c r="L38" s="16">
        <f>SUM(L11:L36)/2</f>
        <v>20</v>
      </c>
      <c r="M38" s="17">
        <f t="shared" ref="M38:S38" si="17">SUM(M11:M36)/2</f>
        <v>20</v>
      </c>
      <c r="N38" s="17">
        <f t="shared" si="17"/>
        <v>9</v>
      </c>
      <c r="O38" s="17">
        <f t="shared" si="17"/>
        <v>2</v>
      </c>
      <c r="P38" s="17">
        <f t="shared" si="17"/>
        <v>1</v>
      </c>
      <c r="Q38" s="17">
        <f t="shared" si="17"/>
        <v>0</v>
      </c>
      <c r="R38" s="17">
        <f t="shared" si="17"/>
        <v>0</v>
      </c>
      <c r="S38" s="24">
        <f t="shared" si="17"/>
        <v>0</v>
      </c>
    </row>
  </sheetData>
  <mergeCells count="11">
    <mergeCell ref="N5:O5"/>
    <mergeCell ref="C8:J8"/>
    <mergeCell ref="L8:S8"/>
    <mergeCell ref="C9:D9"/>
    <mergeCell ref="E9:F9"/>
    <mergeCell ref="G9:H9"/>
    <mergeCell ref="I9:J9"/>
    <mergeCell ref="L9:M9"/>
    <mergeCell ref="N9:O9"/>
    <mergeCell ref="P9:Q9"/>
    <mergeCell ref="R9:S9"/>
  </mergeCells>
  <pageMargins left="0.69930555555555596" right="0.69930555555555596" top="0.75" bottom="0.75" header="0.29930555555555599" footer="0.29930555555555599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CD1B-F9C3-457A-BB23-839F0035CCA0}">
  <dimension ref="A1:U38"/>
  <sheetViews>
    <sheetView showGridLines="0" zoomScale="85" zoomScaleNormal="85" workbookViewId="0"/>
  </sheetViews>
  <sheetFormatPr defaultColWidth="9" defaultRowHeight="15"/>
  <cols>
    <col min="3" max="10" width="9.7109375" customWidth="1"/>
    <col min="12" max="19" width="9.7109375" customWidth="1"/>
  </cols>
  <sheetData>
    <row r="1" spans="1:21">
      <c r="A1" s="167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3"/>
      <c r="T1" s="163"/>
      <c r="U1" s="165"/>
    </row>
    <row r="2" spans="1:21" ht="15.7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 t="s">
        <v>0</v>
      </c>
      <c r="M2" s="163"/>
      <c r="N2" s="20" t="s">
        <v>34</v>
      </c>
      <c r="O2" s="163"/>
      <c r="P2" s="163"/>
      <c r="Q2" s="163"/>
      <c r="R2" s="163"/>
      <c r="S2" s="162"/>
      <c r="T2" s="162"/>
      <c r="U2" s="161"/>
    </row>
    <row r="3" spans="1:21" ht="15.75">
      <c r="A3" s="164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 t="s">
        <v>1</v>
      </c>
      <c r="M3" s="163"/>
      <c r="N3" s="4" t="s">
        <v>41</v>
      </c>
      <c r="O3" s="163"/>
      <c r="P3" s="163"/>
      <c r="Q3" s="163"/>
      <c r="R3" s="163"/>
      <c r="S3" s="162"/>
      <c r="T3" s="162"/>
      <c r="U3" s="161"/>
    </row>
    <row r="4" spans="1:21" ht="15.7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 t="s">
        <v>2</v>
      </c>
      <c r="M4" s="163"/>
      <c r="N4" s="163" t="s">
        <v>44</v>
      </c>
      <c r="O4" s="163"/>
      <c r="P4" s="163"/>
      <c r="Q4" s="163"/>
      <c r="R4" s="163"/>
      <c r="S4" s="162"/>
      <c r="T4" s="162"/>
      <c r="U4" s="161"/>
    </row>
    <row r="5" spans="1:21" ht="15.75">
      <c r="A5" s="164"/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 t="s">
        <v>4</v>
      </c>
      <c r="M5" s="163"/>
      <c r="N5" s="209">
        <v>43433</v>
      </c>
      <c r="O5" s="209"/>
      <c r="P5" s="163"/>
      <c r="Q5" s="163"/>
      <c r="R5" s="163"/>
      <c r="S5" s="162"/>
      <c r="T5" s="162"/>
      <c r="U5" s="161"/>
    </row>
    <row r="6" spans="1:21">
      <c r="A6" s="160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8"/>
    </row>
    <row r="8" spans="1:21">
      <c r="C8" s="202" t="s">
        <v>5</v>
      </c>
      <c r="D8" s="202"/>
      <c r="E8" s="202"/>
      <c r="F8" s="202"/>
      <c r="G8" s="202"/>
      <c r="H8" s="202"/>
      <c r="I8" s="202"/>
      <c r="J8" s="202"/>
      <c r="L8" s="202" t="s">
        <v>6</v>
      </c>
      <c r="M8" s="202"/>
      <c r="N8" s="202"/>
      <c r="O8" s="202"/>
      <c r="P8" s="202"/>
      <c r="Q8" s="202"/>
      <c r="R8" s="202"/>
      <c r="S8" s="202"/>
    </row>
    <row r="9" spans="1:21">
      <c r="C9" s="203" t="s">
        <v>7</v>
      </c>
      <c r="D9" s="204"/>
      <c r="E9" s="203" t="s">
        <v>8</v>
      </c>
      <c r="F9" s="204"/>
      <c r="G9" s="203" t="s">
        <v>9</v>
      </c>
      <c r="H9" s="204"/>
      <c r="I9" s="203" t="s">
        <v>10</v>
      </c>
      <c r="J9" s="204"/>
      <c r="L9" s="203" t="s">
        <v>11</v>
      </c>
      <c r="M9" s="204"/>
      <c r="N9" s="203" t="s">
        <v>12</v>
      </c>
      <c r="O9" s="204"/>
      <c r="P9" s="203" t="s">
        <v>13</v>
      </c>
      <c r="Q9" s="204"/>
      <c r="R9" s="203" t="s">
        <v>14</v>
      </c>
      <c r="S9" s="204"/>
    </row>
    <row r="10" spans="1:21">
      <c r="B10" s="7"/>
      <c r="C10" s="8" t="s">
        <v>15</v>
      </c>
      <c r="D10" s="8" t="s">
        <v>16</v>
      </c>
      <c r="E10" s="8" t="s">
        <v>15</v>
      </c>
      <c r="F10" s="8" t="s">
        <v>16</v>
      </c>
      <c r="G10" s="8" t="s">
        <v>15</v>
      </c>
      <c r="H10" s="8" t="s">
        <v>16</v>
      </c>
      <c r="I10" s="8" t="s">
        <v>15</v>
      </c>
      <c r="J10" s="8" t="s">
        <v>16</v>
      </c>
      <c r="L10" s="8" t="s">
        <v>15</v>
      </c>
      <c r="M10" s="8" t="s">
        <v>16</v>
      </c>
      <c r="N10" s="8" t="s">
        <v>15</v>
      </c>
      <c r="O10" s="8" t="s">
        <v>16</v>
      </c>
      <c r="P10" s="8" t="s">
        <v>15</v>
      </c>
      <c r="Q10" s="8" t="s">
        <v>16</v>
      </c>
      <c r="R10" s="8" t="s">
        <v>15</v>
      </c>
      <c r="S10" s="8" t="s">
        <v>16</v>
      </c>
    </row>
    <row r="11" spans="1:21">
      <c r="B11" s="157">
        <v>0.22916666666666699</v>
      </c>
      <c r="C11" s="149">
        <v>3</v>
      </c>
      <c r="D11" s="148">
        <v>3</v>
      </c>
      <c r="E11" s="148">
        <v>2</v>
      </c>
      <c r="F11" s="148">
        <v>0</v>
      </c>
      <c r="G11" s="148">
        <v>0</v>
      </c>
      <c r="H11" s="148">
        <v>0</v>
      </c>
      <c r="I11" s="148">
        <v>0</v>
      </c>
      <c r="J11" s="147">
        <v>0</v>
      </c>
      <c r="K11" s="141"/>
      <c r="L11" s="149">
        <v>0</v>
      </c>
      <c r="M11" s="148">
        <v>1</v>
      </c>
      <c r="N11" s="148">
        <v>2</v>
      </c>
      <c r="O11" s="148">
        <v>0</v>
      </c>
      <c r="P11" s="148">
        <v>0</v>
      </c>
      <c r="Q11" s="148">
        <v>0</v>
      </c>
      <c r="R11" s="148">
        <v>0</v>
      </c>
      <c r="S11" s="147">
        <v>0</v>
      </c>
    </row>
    <row r="12" spans="1:21">
      <c r="B12" s="146">
        <f>B11+"00:15"</f>
        <v>0.23958333333333365</v>
      </c>
      <c r="C12" s="145">
        <v>2</v>
      </c>
      <c r="D12" s="144">
        <v>3</v>
      </c>
      <c r="E12" s="144">
        <v>5</v>
      </c>
      <c r="F12" s="144">
        <v>0</v>
      </c>
      <c r="G12" s="144">
        <v>0</v>
      </c>
      <c r="H12" s="144">
        <v>0</v>
      </c>
      <c r="I12" s="144">
        <v>0</v>
      </c>
      <c r="J12" s="143">
        <v>0</v>
      </c>
      <c r="K12" s="141"/>
      <c r="L12" s="145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3">
        <v>0</v>
      </c>
    </row>
    <row r="13" spans="1:21">
      <c r="B13" s="142" t="s">
        <v>17</v>
      </c>
      <c r="C13" s="140">
        <f t="shared" ref="C13:J13" si="0">SUM(C11:C12)</f>
        <v>5</v>
      </c>
      <c r="D13" s="139">
        <f t="shared" si="0"/>
        <v>6</v>
      </c>
      <c r="E13" s="139">
        <f t="shared" si="0"/>
        <v>7</v>
      </c>
      <c r="F13" s="139">
        <f t="shared" si="0"/>
        <v>0</v>
      </c>
      <c r="G13" s="139">
        <f t="shared" si="0"/>
        <v>0</v>
      </c>
      <c r="H13" s="139">
        <f t="shared" si="0"/>
        <v>0</v>
      </c>
      <c r="I13" s="139">
        <f t="shared" si="0"/>
        <v>0</v>
      </c>
      <c r="J13" s="138">
        <f t="shared" si="0"/>
        <v>0</v>
      </c>
      <c r="K13" s="141"/>
      <c r="L13" s="140">
        <f t="shared" ref="L13:S13" si="1">SUM(L11:L12)</f>
        <v>0</v>
      </c>
      <c r="M13" s="139">
        <f t="shared" si="1"/>
        <v>1</v>
      </c>
      <c r="N13" s="139">
        <f t="shared" si="1"/>
        <v>2</v>
      </c>
      <c r="O13" s="139">
        <f t="shared" si="1"/>
        <v>0</v>
      </c>
      <c r="P13" s="139">
        <f t="shared" si="1"/>
        <v>0</v>
      </c>
      <c r="Q13" s="139">
        <f t="shared" si="1"/>
        <v>0</v>
      </c>
      <c r="R13" s="139">
        <f t="shared" si="1"/>
        <v>0</v>
      </c>
      <c r="S13" s="138">
        <f t="shared" si="1"/>
        <v>0</v>
      </c>
    </row>
    <row r="14" spans="1:21">
      <c r="B14" s="146">
        <f>B12+"00:15"</f>
        <v>0.25000000000000033</v>
      </c>
      <c r="C14" s="149">
        <v>8</v>
      </c>
      <c r="D14" s="148">
        <v>8</v>
      </c>
      <c r="E14" s="148">
        <v>7</v>
      </c>
      <c r="F14" s="148">
        <v>0</v>
      </c>
      <c r="G14" s="148">
        <v>1</v>
      </c>
      <c r="H14" s="148">
        <v>0</v>
      </c>
      <c r="I14" s="148">
        <v>0</v>
      </c>
      <c r="J14" s="147">
        <v>0</v>
      </c>
      <c r="K14" s="141"/>
      <c r="L14" s="149">
        <v>0</v>
      </c>
      <c r="M14" s="148">
        <v>3</v>
      </c>
      <c r="N14" s="148">
        <v>3</v>
      </c>
      <c r="O14" s="148">
        <v>0</v>
      </c>
      <c r="P14" s="148">
        <v>0</v>
      </c>
      <c r="Q14" s="148">
        <v>0</v>
      </c>
      <c r="R14" s="148">
        <v>0</v>
      </c>
      <c r="S14" s="147">
        <v>0</v>
      </c>
    </row>
    <row r="15" spans="1:21">
      <c r="B15" s="146">
        <f>B14+"00:15"</f>
        <v>0.26041666666666702</v>
      </c>
      <c r="C15" s="145">
        <v>11</v>
      </c>
      <c r="D15" s="144">
        <v>6</v>
      </c>
      <c r="E15" s="144">
        <v>6</v>
      </c>
      <c r="F15" s="144">
        <v>0</v>
      </c>
      <c r="G15" s="144">
        <v>0</v>
      </c>
      <c r="H15" s="144">
        <v>0</v>
      </c>
      <c r="I15" s="144">
        <v>0</v>
      </c>
      <c r="J15" s="143">
        <v>0</v>
      </c>
      <c r="K15" s="141"/>
      <c r="L15" s="145">
        <v>0</v>
      </c>
      <c r="M15" s="144">
        <v>2</v>
      </c>
      <c r="N15" s="144">
        <v>2</v>
      </c>
      <c r="O15" s="144">
        <v>0</v>
      </c>
      <c r="P15" s="144">
        <v>0</v>
      </c>
      <c r="Q15" s="144">
        <v>0</v>
      </c>
      <c r="R15" s="144">
        <v>0</v>
      </c>
      <c r="S15" s="143">
        <v>0</v>
      </c>
    </row>
    <row r="16" spans="1:21">
      <c r="B16" s="146">
        <f>B15+"00:15"</f>
        <v>0.2708333333333337</v>
      </c>
      <c r="C16" s="145">
        <v>10</v>
      </c>
      <c r="D16" s="144">
        <v>17</v>
      </c>
      <c r="E16" s="144">
        <v>12</v>
      </c>
      <c r="F16" s="144">
        <v>0</v>
      </c>
      <c r="G16" s="144">
        <v>2</v>
      </c>
      <c r="H16" s="144">
        <v>0</v>
      </c>
      <c r="I16" s="144">
        <v>0</v>
      </c>
      <c r="J16" s="143">
        <v>0</v>
      </c>
      <c r="K16" s="141"/>
      <c r="L16" s="145">
        <v>0</v>
      </c>
      <c r="M16" s="144">
        <v>5</v>
      </c>
      <c r="N16" s="144">
        <v>4</v>
      </c>
      <c r="O16" s="144">
        <v>0</v>
      </c>
      <c r="P16" s="144">
        <v>1</v>
      </c>
      <c r="Q16" s="144">
        <v>0</v>
      </c>
      <c r="R16" s="144">
        <v>0</v>
      </c>
      <c r="S16" s="143">
        <v>0</v>
      </c>
    </row>
    <row r="17" spans="2:19">
      <c r="B17" s="146">
        <f>B16+"00:15"</f>
        <v>0.28125000000000039</v>
      </c>
      <c r="C17" s="152">
        <v>13</v>
      </c>
      <c r="D17" s="151">
        <v>10</v>
      </c>
      <c r="E17" s="151">
        <v>10</v>
      </c>
      <c r="F17" s="151">
        <v>0</v>
      </c>
      <c r="G17" s="156">
        <v>0</v>
      </c>
      <c r="H17" s="156">
        <v>0</v>
      </c>
      <c r="I17" s="151">
        <v>0</v>
      </c>
      <c r="J17" s="150">
        <v>0</v>
      </c>
      <c r="K17" s="141"/>
      <c r="L17" s="152">
        <v>0</v>
      </c>
      <c r="M17" s="151">
        <v>2</v>
      </c>
      <c r="N17" s="151">
        <v>2</v>
      </c>
      <c r="O17" s="151">
        <v>0</v>
      </c>
      <c r="P17" s="151">
        <v>0</v>
      </c>
      <c r="Q17" s="151">
        <v>0</v>
      </c>
      <c r="R17" s="151">
        <v>0</v>
      </c>
      <c r="S17" s="150">
        <v>0</v>
      </c>
    </row>
    <row r="18" spans="2:19">
      <c r="B18" s="142" t="s">
        <v>18</v>
      </c>
      <c r="C18" s="140">
        <f t="shared" ref="C18:J18" si="2">SUM(C14:C17)</f>
        <v>42</v>
      </c>
      <c r="D18" s="139">
        <f t="shared" si="2"/>
        <v>41</v>
      </c>
      <c r="E18" s="139">
        <f t="shared" si="2"/>
        <v>35</v>
      </c>
      <c r="F18" s="139">
        <f t="shared" si="2"/>
        <v>0</v>
      </c>
      <c r="G18" s="155">
        <f t="shared" si="2"/>
        <v>3</v>
      </c>
      <c r="H18" s="155">
        <f t="shared" si="2"/>
        <v>0</v>
      </c>
      <c r="I18" s="139">
        <f t="shared" si="2"/>
        <v>0</v>
      </c>
      <c r="J18" s="138">
        <f t="shared" si="2"/>
        <v>0</v>
      </c>
      <c r="K18" s="141"/>
      <c r="L18" s="140">
        <f t="shared" ref="L18:S18" si="3">SUM(L14:L17)</f>
        <v>0</v>
      </c>
      <c r="M18" s="139">
        <f t="shared" si="3"/>
        <v>12</v>
      </c>
      <c r="N18" s="139">
        <f t="shared" si="3"/>
        <v>11</v>
      </c>
      <c r="O18" s="139">
        <f t="shared" si="3"/>
        <v>0</v>
      </c>
      <c r="P18" s="139">
        <f t="shared" si="3"/>
        <v>1</v>
      </c>
      <c r="Q18" s="139">
        <f t="shared" si="3"/>
        <v>0</v>
      </c>
      <c r="R18" s="139">
        <f t="shared" si="3"/>
        <v>0</v>
      </c>
      <c r="S18" s="138">
        <f t="shared" si="3"/>
        <v>0</v>
      </c>
    </row>
    <row r="19" spans="2:19">
      <c r="B19" s="146">
        <f>B17+"00:15"</f>
        <v>0.29166666666666707</v>
      </c>
      <c r="C19" s="149">
        <v>20</v>
      </c>
      <c r="D19" s="148">
        <v>28</v>
      </c>
      <c r="E19" s="148">
        <v>29</v>
      </c>
      <c r="F19" s="154">
        <v>1</v>
      </c>
      <c r="G19" s="154">
        <v>1</v>
      </c>
      <c r="H19" s="154">
        <v>0</v>
      </c>
      <c r="I19" s="148">
        <v>0</v>
      </c>
      <c r="J19" s="147">
        <v>0</v>
      </c>
      <c r="K19" s="141"/>
      <c r="L19" s="149">
        <v>0</v>
      </c>
      <c r="M19" s="148">
        <v>5</v>
      </c>
      <c r="N19" s="148">
        <v>5</v>
      </c>
      <c r="O19" s="148">
        <v>0</v>
      </c>
      <c r="P19" s="148">
        <v>1</v>
      </c>
      <c r="Q19" s="148">
        <v>0</v>
      </c>
      <c r="R19" s="148">
        <v>0</v>
      </c>
      <c r="S19" s="147">
        <v>0</v>
      </c>
    </row>
    <row r="20" spans="2:19">
      <c r="B20" s="146">
        <f>B19+"00:15"</f>
        <v>0.30208333333333376</v>
      </c>
      <c r="C20" s="145">
        <v>12</v>
      </c>
      <c r="D20" s="144">
        <v>28</v>
      </c>
      <c r="E20" s="144">
        <v>25</v>
      </c>
      <c r="F20" s="144">
        <v>0</v>
      </c>
      <c r="G20" s="153">
        <v>1</v>
      </c>
      <c r="H20" s="153">
        <v>0</v>
      </c>
      <c r="I20" s="144">
        <v>0</v>
      </c>
      <c r="J20" s="143">
        <v>0</v>
      </c>
      <c r="K20" s="141"/>
      <c r="L20" s="145">
        <v>0</v>
      </c>
      <c r="M20" s="144">
        <v>2</v>
      </c>
      <c r="N20" s="144">
        <v>2</v>
      </c>
      <c r="O20" s="144">
        <v>0</v>
      </c>
      <c r="P20" s="144">
        <v>0</v>
      </c>
      <c r="Q20" s="144">
        <v>0</v>
      </c>
      <c r="R20" s="144">
        <v>0</v>
      </c>
      <c r="S20" s="143">
        <v>0</v>
      </c>
    </row>
    <row r="21" spans="2:19">
      <c r="B21" s="146">
        <f>B20+"00:15"</f>
        <v>0.31250000000000044</v>
      </c>
      <c r="C21" s="145">
        <v>16</v>
      </c>
      <c r="D21" s="144">
        <v>34</v>
      </c>
      <c r="E21" s="144">
        <v>28</v>
      </c>
      <c r="F21" s="144">
        <v>0</v>
      </c>
      <c r="G21" s="153">
        <v>1</v>
      </c>
      <c r="H21" s="144">
        <v>0</v>
      </c>
      <c r="I21" s="144">
        <v>0</v>
      </c>
      <c r="J21" s="143">
        <v>0</v>
      </c>
      <c r="K21" s="141"/>
      <c r="L21" s="145">
        <v>0</v>
      </c>
      <c r="M21" s="144">
        <v>3</v>
      </c>
      <c r="N21" s="144">
        <v>2</v>
      </c>
      <c r="O21" s="144">
        <v>0</v>
      </c>
      <c r="P21" s="144">
        <v>0</v>
      </c>
      <c r="Q21" s="144">
        <v>0</v>
      </c>
      <c r="R21" s="144">
        <v>0</v>
      </c>
      <c r="S21" s="143">
        <v>0</v>
      </c>
    </row>
    <row r="22" spans="2:19">
      <c r="B22" s="146">
        <f>B21+"00:15"</f>
        <v>0.32291666666666713</v>
      </c>
      <c r="C22" s="152">
        <v>14</v>
      </c>
      <c r="D22" s="151">
        <v>26</v>
      </c>
      <c r="E22" s="151">
        <v>29</v>
      </c>
      <c r="F22" s="151">
        <v>0</v>
      </c>
      <c r="G22" s="151">
        <v>0</v>
      </c>
      <c r="H22" s="151">
        <v>0</v>
      </c>
      <c r="I22" s="151">
        <v>0</v>
      </c>
      <c r="J22" s="150">
        <v>0</v>
      </c>
      <c r="K22" s="141"/>
      <c r="L22" s="152">
        <v>0</v>
      </c>
      <c r="M22" s="151">
        <v>3</v>
      </c>
      <c r="N22" s="151">
        <v>3</v>
      </c>
      <c r="O22" s="151">
        <v>0</v>
      </c>
      <c r="P22" s="151">
        <v>0</v>
      </c>
      <c r="Q22" s="151">
        <v>0</v>
      </c>
      <c r="R22" s="151">
        <v>0</v>
      </c>
      <c r="S22" s="150">
        <v>0</v>
      </c>
    </row>
    <row r="23" spans="2:19">
      <c r="B23" s="142" t="s">
        <v>18</v>
      </c>
      <c r="C23" s="140">
        <f t="shared" ref="C23:J23" si="4">SUM(C19:C22)</f>
        <v>62</v>
      </c>
      <c r="D23" s="139">
        <f t="shared" si="4"/>
        <v>116</v>
      </c>
      <c r="E23" s="139">
        <f t="shared" si="4"/>
        <v>111</v>
      </c>
      <c r="F23" s="139">
        <f t="shared" si="4"/>
        <v>1</v>
      </c>
      <c r="G23" s="139">
        <f t="shared" si="4"/>
        <v>3</v>
      </c>
      <c r="H23" s="139">
        <f t="shared" si="4"/>
        <v>0</v>
      </c>
      <c r="I23" s="139">
        <f t="shared" si="4"/>
        <v>0</v>
      </c>
      <c r="J23" s="138">
        <f t="shared" si="4"/>
        <v>0</v>
      </c>
      <c r="K23" s="141"/>
      <c r="L23" s="140">
        <f t="shared" ref="L23:S23" si="5">SUM(L19:L22)</f>
        <v>0</v>
      </c>
      <c r="M23" s="139">
        <f t="shared" si="5"/>
        <v>13</v>
      </c>
      <c r="N23" s="139">
        <f t="shared" si="5"/>
        <v>12</v>
      </c>
      <c r="O23" s="139">
        <f t="shared" si="5"/>
        <v>0</v>
      </c>
      <c r="P23" s="139">
        <f t="shared" si="5"/>
        <v>1</v>
      </c>
      <c r="Q23" s="139">
        <f t="shared" si="5"/>
        <v>0</v>
      </c>
      <c r="R23" s="139">
        <f t="shared" si="5"/>
        <v>0</v>
      </c>
      <c r="S23" s="138">
        <f t="shared" si="5"/>
        <v>0</v>
      </c>
    </row>
    <row r="24" spans="2:19">
      <c r="B24" s="146">
        <f>B22+"00:15"</f>
        <v>0.33333333333333381</v>
      </c>
      <c r="C24" s="149">
        <v>15</v>
      </c>
      <c r="D24" s="148">
        <v>14</v>
      </c>
      <c r="E24" s="148">
        <v>16</v>
      </c>
      <c r="F24" s="148">
        <v>0</v>
      </c>
      <c r="G24" s="148">
        <v>0</v>
      </c>
      <c r="H24" s="148">
        <v>0</v>
      </c>
      <c r="I24" s="148">
        <v>0</v>
      </c>
      <c r="J24" s="147">
        <v>0</v>
      </c>
      <c r="K24" s="141"/>
      <c r="L24" s="149">
        <v>0</v>
      </c>
      <c r="M24" s="148">
        <v>2</v>
      </c>
      <c r="N24" s="148">
        <v>2</v>
      </c>
      <c r="O24" s="148">
        <v>0</v>
      </c>
      <c r="P24" s="148">
        <v>0</v>
      </c>
      <c r="Q24" s="148">
        <v>0</v>
      </c>
      <c r="R24" s="148">
        <v>0</v>
      </c>
      <c r="S24" s="147">
        <v>0</v>
      </c>
    </row>
    <row r="25" spans="2:19">
      <c r="B25" s="146">
        <f>B24+"00:15"</f>
        <v>0.3437500000000005</v>
      </c>
      <c r="C25" s="145">
        <v>6</v>
      </c>
      <c r="D25" s="144">
        <v>6</v>
      </c>
      <c r="E25" s="144">
        <v>3</v>
      </c>
      <c r="F25" s="144">
        <v>0</v>
      </c>
      <c r="G25" s="144">
        <v>0</v>
      </c>
      <c r="H25" s="144">
        <v>0</v>
      </c>
      <c r="I25" s="144">
        <v>0</v>
      </c>
      <c r="J25" s="143">
        <v>0</v>
      </c>
      <c r="K25" s="141"/>
      <c r="L25" s="145">
        <v>0</v>
      </c>
      <c r="M25" s="144">
        <v>0</v>
      </c>
      <c r="N25" s="144">
        <v>0</v>
      </c>
      <c r="O25" s="144">
        <v>0</v>
      </c>
      <c r="P25" s="144">
        <v>0</v>
      </c>
      <c r="Q25" s="144">
        <v>0</v>
      </c>
      <c r="R25" s="144">
        <v>0</v>
      </c>
      <c r="S25" s="143">
        <v>0</v>
      </c>
    </row>
    <row r="26" spans="2:19">
      <c r="B26" s="146">
        <f>B25+"00:15"</f>
        <v>0.35416666666666718</v>
      </c>
      <c r="C26" s="145">
        <v>3</v>
      </c>
      <c r="D26" s="144">
        <v>8</v>
      </c>
      <c r="E26" s="144">
        <v>5</v>
      </c>
      <c r="F26" s="144">
        <v>0</v>
      </c>
      <c r="G26" s="144">
        <v>0</v>
      </c>
      <c r="H26" s="144">
        <v>0</v>
      </c>
      <c r="I26" s="144">
        <v>0</v>
      </c>
      <c r="J26" s="143">
        <v>0</v>
      </c>
      <c r="K26" s="141"/>
      <c r="L26" s="145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3">
        <v>0</v>
      </c>
    </row>
    <row r="27" spans="2:19">
      <c r="B27" s="146">
        <f>B26+"00:15"</f>
        <v>0.36458333333333387</v>
      </c>
      <c r="C27" s="152">
        <v>8</v>
      </c>
      <c r="D27" s="151">
        <v>5</v>
      </c>
      <c r="E27" s="151">
        <v>5</v>
      </c>
      <c r="F27" s="151">
        <v>0</v>
      </c>
      <c r="G27" s="151">
        <v>0</v>
      </c>
      <c r="H27" s="151">
        <v>0</v>
      </c>
      <c r="I27" s="151">
        <v>0</v>
      </c>
      <c r="J27" s="150">
        <v>0</v>
      </c>
      <c r="K27" s="141"/>
      <c r="L27" s="152">
        <v>0</v>
      </c>
      <c r="M27" s="151">
        <v>2</v>
      </c>
      <c r="N27" s="151">
        <v>2</v>
      </c>
      <c r="O27" s="151">
        <v>0</v>
      </c>
      <c r="P27" s="151">
        <v>0</v>
      </c>
      <c r="Q27" s="151">
        <v>0</v>
      </c>
      <c r="R27" s="151">
        <v>0</v>
      </c>
      <c r="S27" s="150">
        <v>0</v>
      </c>
    </row>
    <row r="28" spans="2:19">
      <c r="B28" s="142" t="s">
        <v>18</v>
      </c>
      <c r="C28" s="140">
        <f t="shared" ref="C28:J28" si="6">SUM(C24:C27)</f>
        <v>32</v>
      </c>
      <c r="D28" s="139">
        <f t="shared" si="6"/>
        <v>33</v>
      </c>
      <c r="E28" s="139">
        <f t="shared" si="6"/>
        <v>29</v>
      </c>
      <c r="F28" s="139">
        <f t="shared" si="6"/>
        <v>0</v>
      </c>
      <c r="G28" s="139">
        <f t="shared" si="6"/>
        <v>0</v>
      </c>
      <c r="H28" s="139">
        <f t="shared" si="6"/>
        <v>0</v>
      </c>
      <c r="I28" s="139">
        <f t="shared" si="6"/>
        <v>0</v>
      </c>
      <c r="J28" s="138">
        <f t="shared" si="6"/>
        <v>0</v>
      </c>
      <c r="K28" s="141"/>
      <c r="L28" s="140">
        <f t="shared" ref="L28:S28" si="7">SUM(L24:L27)</f>
        <v>0</v>
      </c>
      <c r="M28" s="139">
        <f t="shared" si="7"/>
        <v>4</v>
      </c>
      <c r="N28" s="139">
        <f t="shared" si="7"/>
        <v>4</v>
      </c>
      <c r="O28" s="139">
        <f t="shared" si="7"/>
        <v>0</v>
      </c>
      <c r="P28" s="139">
        <f t="shared" si="7"/>
        <v>0</v>
      </c>
      <c r="Q28" s="139">
        <f t="shared" si="7"/>
        <v>0</v>
      </c>
      <c r="R28" s="139">
        <f t="shared" si="7"/>
        <v>0</v>
      </c>
      <c r="S28" s="138">
        <f t="shared" si="7"/>
        <v>0</v>
      </c>
    </row>
    <row r="29" spans="2:19">
      <c r="B29" s="146">
        <f>B27+"00:15"</f>
        <v>0.37500000000000056</v>
      </c>
      <c r="C29" s="149">
        <v>4</v>
      </c>
      <c r="D29" s="148">
        <v>7</v>
      </c>
      <c r="E29" s="148">
        <v>6</v>
      </c>
      <c r="F29" s="148">
        <v>0</v>
      </c>
      <c r="G29" s="148">
        <v>0</v>
      </c>
      <c r="H29" s="148">
        <v>0</v>
      </c>
      <c r="I29" s="148">
        <v>0</v>
      </c>
      <c r="J29" s="147">
        <v>0</v>
      </c>
      <c r="K29" s="141"/>
      <c r="L29" s="149">
        <v>0</v>
      </c>
      <c r="M29" s="148">
        <v>2</v>
      </c>
      <c r="N29" s="148">
        <v>2</v>
      </c>
      <c r="O29" s="148">
        <v>0</v>
      </c>
      <c r="P29" s="148">
        <v>0</v>
      </c>
      <c r="Q29" s="148">
        <v>0</v>
      </c>
      <c r="R29" s="148">
        <v>0</v>
      </c>
      <c r="S29" s="147">
        <v>0</v>
      </c>
    </row>
    <row r="30" spans="2:19">
      <c r="B30" s="146">
        <f>B29+"00:15"</f>
        <v>0.38541666666666724</v>
      </c>
      <c r="C30" s="145">
        <v>7</v>
      </c>
      <c r="D30" s="144">
        <v>8</v>
      </c>
      <c r="E30" s="144">
        <v>7</v>
      </c>
      <c r="F30" s="144">
        <v>0</v>
      </c>
      <c r="G30" s="144">
        <v>0</v>
      </c>
      <c r="H30" s="144">
        <v>0</v>
      </c>
      <c r="I30" s="144">
        <v>0</v>
      </c>
      <c r="J30" s="143">
        <v>0</v>
      </c>
      <c r="K30" s="141"/>
      <c r="L30" s="145">
        <v>2</v>
      </c>
      <c r="M30" s="144">
        <v>3</v>
      </c>
      <c r="N30" s="144">
        <v>2</v>
      </c>
      <c r="O30" s="144">
        <v>0</v>
      </c>
      <c r="P30" s="144">
        <v>0</v>
      </c>
      <c r="Q30" s="144">
        <v>0</v>
      </c>
      <c r="R30" s="144">
        <v>0</v>
      </c>
      <c r="S30" s="143">
        <v>0</v>
      </c>
    </row>
    <row r="31" spans="2:19">
      <c r="B31" s="146">
        <f>B30+"00:15"</f>
        <v>0.39583333333333393</v>
      </c>
      <c r="C31" s="145">
        <v>1</v>
      </c>
      <c r="D31" s="144">
        <v>9</v>
      </c>
      <c r="E31" s="144">
        <v>6</v>
      </c>
      <c r="F31" s="144">
        <v>0</v>
      </c>
      <c r="G31" s="144">
        <v>0</v>
      </c>
      <c r="H31" s="144">
        <v>0</v>
      </c>
      <c r="I31" s="144">
        <v>0</v>
      </c>
      <c r="J31" s="143">
        <v>0</v>
      </c>
      <c r="K31" s="141"/>
      <c r="L31" s="145">
        <v>0</v>
      </c>
      <c r="M31" s="144">
        <v>2</v>
      </c>
      <c r="N31" s="144">
        <v>1</v>
      </c>
      <c r="O31" s="144">
        <v>0</v>
      </c>
      <c r="P31" s="144">
        <v>0</v>
      </c>
      <c r="Q31" s="144">
        <v>0</v>
      </c>
      <c r="R31" s="144">
        <v>0</v>
      </c>
      <c r="S31" s="143">
        <v>0</v>
      </c>
    </row>
    <row r="32" spans="2:19">
      <c r="B32" s="146">
        <f>B31+"00:15"</f>
        <v>0.40625000000000061</v>
      </c>
      <c r="C32" s="152">
        <v>5</v>
      </c>
      <c r="D32" s="151">
        <v>5</v>
      </c>
      <c r="E32" s="151">
        <v>4</v>
      </c>
      <c r="F32" s="151">
        <v>0</v>
      </c>
      <c r="G32" s="151">
        <v>0</v>
      </c>
      <c r="H32" s="151">
        <v>0</v>
      </c>
      <c r="I32" s="151">
        <v>0</v>
      </c>
      <c r="J32" s="150">
        <v>0</v>
      </c>
      <c r="K32" s="141"/>
      <c r="L32" s="152">
        <v>0</v>
      </c>
      <c r="M32" s="151">
        <v>0</v>
      </c>
      <c r="N32" s="151">
        <v>1</v>
      </c>
      <c r="O32" s="151">
        <v>0</v>
      </c>
      <c r="P32" s="151">
        <v>0</v>
      </c>
      <c r="Q32" s="151">
        <v>0</v>
      </c>
      <c r="R32" s="151">
        <v>0</v>
      </c>
      <c r="S32" s="150">
        <v>0</v>
      </c>
    </row>
    <row r="33" spans="2:19">
      <c r="B33" s="142" t="s">
        <v>18</v>
      </c>
      <c r="C33" s="140">
        <f t="shared" ref="C33:J33" si="8">SUM(C29:C32)</f>
        <v>17</v>
      </c>
      <c r="D33" s="139">
        <f t="shared" si="8"/>
        <v>29</v>
      </c>
      <c r="E33" s="139">
        <f t="shared" si="8"/>
        <v>23</v>
      </c>
      <c r="F33" s="139">
        <f t="shared" si="8"/>
        <v>0</v>
      </c>
      <c r="G33" s="139">
        <f t="shared" si="8"/>
        <v>0</v>
      </c>
      <c r="H33" s="139">
        <f t="shared" si="8"/>
        <v>0</v>
      </c>
      <c r="I33" s="139">
        <f t="shared" si="8"/>
        <v>0</v>
      </c>
      <c r="J33" s="138">
        <f t="shared" si="8"/>
        <v>0</v>
      </c>
      <c r="K33" s="141"/>
      <c r="L33" s="140">
        <f t="shared" ref="L33:S33" si="9">SUM(L29:L32)</f>
        <v>2</v>
      </c>
      <c r="M33" s="139">
        <f t="shared" si="9"/>
        <v>7</v>
      </c>
      <c r="N33" s="139">
        <f t="shared" si="9"/>
        <v>6</v>
      </c>
      <c r="O33" s="139">
        <f t="shared" si="9"/>
        <v>0</v>
      </c>
      <c r="P33" s="139">
        <f t="shared" si="9"/>
        <v>0</v>
      </c>
      <c r="Q33" s="139">
        <f t="shared" si="9"/>
        <v>0</v>
      </c>
      <c r="R33" s="139">
        <f t="shared" si="9"/>
        <v>0</v>
      </c>
      <c r="S33" s="138">
        <f t="shared" si="9"/>
        <v>0</v>
      </c>
    </row>
    <row r="34" spans="2:19">
      <c r="B34" s="146">
        <f>B32+"00:15"</f>
        <v>0.4166666666666673</v>
      </c>
      <c r="C34" s="149">
        <v>5</v>
      </c>
      <c r="D34" s="148">
        <v>4</v>
      </c>
      <c r="E34" s="148">
        <v>3</v>
      </c>
      <c r="F34" s="148">
        <v>0</v>
      </c>
      <c r="G34" s="148">
        <v>0</v>
      </c>
      <c r="H34" s="148">
        <v>0</v>
      </c>
      <c r="I34" s="148">
        <v>0</v>
      </c>
      <c r="J34" s="147">
        <v>0</v>
      </c>
      <c r="K34" s="141"/>
      <c r="L34" s="149">
        <v>2</v>
      </c>
      <c r="M34" s="148">
        <v>4</v>
      </c>
      <c r="N34" s="148">
        <v>2</v>
      </c>
      <c r="O34" s="148">
        <v>0</v>
      </c>
      <c r="P34" s="148">
        <v>0</v>
      </c>
      <c r="Q34" s="148">
        <v>0</v>
      </c>
      <c r="R34" s="148">
        <v>0</v>
      </c>
      <c r="S34" s="147">
        <v>0</v>
      </c>
    </row>
    <row r="35" spans="2:19">
      <c r="B35" s="146">
        <f>B34+"00:15"</f>
        <v>0.42708333333333398</v>
      </c>
      <c r="C35" s="145">
        <v>2</v>
      </c>
      <c r="D35" s="144">
        <v>3</v>
      </c>
      <c r="E35" s="144">
        <v>1</v>
      </c>
      <c r="F35" s="144">
        <v>0</v>
      </c>
      <c r="G35" s="144">
        <v>0</v>
      </c>
      <c r="H35" s="144">
        <v>0</v>
      </c>
      <c r="I35" s="144">
        <v>0</v>
      </c>
      <c r="J35" s="143">
        <v>0</v>
      </c>
      <c r="K35" s="141"/>
      <c r="L35" s="145">
        <v>0</v>
      </c>
      <c r="M35" s="144">
        <v>1</v>
      </c>
      <c r="N35" s="144">
        <v>1</v>
      </c>
      <c r="O35" s="144">
        <v>0</v>
      </c>
      <c r="P35" s="144">
        <v>0</v>
      </c>
      <c r="Q35" s="144">
        <v>0</v>
      </c>
      <c r="R35" s="144">
        <v>0</v>
      </c>
      <c r="S35" s="143">
        <v>0</v>
      </c>
    </row>
    <row r="36" spans="2:19">
      <c r="B36" s="142" t="s">
        <v>18</v>
      </c>
      <c r="C36" s="140">
        <f t="shared" ref="C36:J38" si="10">SUM(C34:C35)</f>
        <v>7</v>
      </c>
      <c r="D36" s="139">
        <f t="shared" si="10"/>
        <v>7</v>
      </c>
      <c r="E36" s="139">
        <f t="shared" si="10"/>
        <v>4</v>
      </c>
      <c r="F36" s="139">
        <f t="shared" si="10"/>
        <v>0</v>
      </c>
      <c r="G36" s="139">
        <f t="shared" si="10"/>
        <v>0</v>
      </c>
      <c r="H36" s="139">
        <f t="shared" si="10"/>
        <v>0</v>
      </c>
      <c r="I36" s="139">
        <f t="shared" si="10"/>
        <v>0</v>
      </c>
      <c r="J36" s="138">
        <f t="shared" si="10"/>
        <v>0</v>
      </c>
      <c r="K36" s="141"/>
      <c r="L36" s="140">
        <f t="shared" ref="L36:S38" si="11">SUM(L34:L35)</f>
        <v>2</v>
      </c>
      <c r="M36" s="139">
        <f t="shared" si="11"/>
        <v>5</v>
      </c>
      <c r="N36" s="139">
        <f t="shared" si="11"/>
        <v>3</v>
      </c>
      <c r="O36" s="139">
        <f t="shared" si="11"/>
        <v>0</v>
      </c>
      <c r="P36" s="139">
        <f t="shared" si="11"/>
        <v>0</v>
      </c>
      <c r="Q36" s="139">
        <f t="shared" si="11"/>
        <v>0</v>
      </c>
      <c r="R36" s="139">
        <f t="shared" si="11"/>
        <v>0</v>
      </c>
      <c r="S36" s="138">
        <f t="shared" si="11"/>
        <v>0</v>
      </c>
    </row>
    <row r="38" spans="2:19">
      <c r="B38" s="142" t="s">
        <v>52</v>
      </c>
      <c r="C38" s="140">
        <f>SUM(C11:C36)/2</f>
        <v>165</v>
      </c>
      <c r="D38" s="139">
        <f t="shared" ref="D38:J38" si="12">SUM(D11:D36)/2</f>
        <v>232</v>
      </c>
      <c r="E38" s="139">
        <f t="shared" si="12"/>
        <v>209</v>
      </c>
      <c r="F38" s="139">
        <f t="shared" si="12"/>
        <v>1</v>
      </c>
      <c r="G38" s="139">
        <f t="shared" si="12"/>
        <v>6</v>
      </c>
      <c r="H38" s="139">
        <f t="shared" si="12"/>
        <v>0</v>
      </c>
      <c r="I38" s="139">
        <f t="shared" si="12"/>
        <v>0</v>
      </c>
      <c r="J38" s="138">
        <f t="shared" si="12"/>
        <v>0</v>
      </c>
      <c r="K38" s="141"/>
      <c r="L38" s="140">
        <f>SUM(L11:L36)/2</f>
        <v>4</v>
      </c>
      <c r="M38" s="139">
        <f t="shared" ref="M38:S38" si="13">SUM(M11:M36)/2</f>
        <v>42</v>
      </c>
      <c r="N38" s="139">
        <f t="shared" si="13"/>
        <v>38</v>
      </c>
      <c r="O38" s="139">
        <f t="shared" si="13"/>
        <v>0</v>
      </c>
      <c r="P38" s="139">
        <f t="shared" si="13"/>
        <v>2</v>
      </c>
      <c r="Q38" s="139">
        <f t="shared" si="13"/>
        <v>0</v>
      </c>
      <c r="R38" s="139">
        <f t="shared" si="13"/>
        <v>0</v>
      </c>
      <c r="S38" s="138">
        <f t="shared" si="13"/>
        <v>0</v>
      </c>
    </row>
  </sheetData>
  <mergeCells count="11">
    <mergeCell ref="R9:S9"/>
    <mergeCell ref="N5:O5"/>
    <mergeCell ref="C8:J8"/>
    <mergeCell ref="L8:S8"/>
    <mergeCell ref="C9:D9"/>
    <mergeCell ref="E9:F9"/>
    <mergeCell ref="G9:H9"/>
    <mergeCell ref="I9:J9"/>
    <mergeCell ref="L9:M9"/>
    <mergeCell ref="N9:O9"/>
    <mergeCell ref="P9:Q9"/>
  </mergeCells>
  <pageMargins left="0.69930555555555596" right="0.69930555555555596" top="0.75" bottom="0.75" header="0.29930555555555599" footer="0.29930555555555599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A2DDC-C2EC-47E6-AD99-0A91A2865D02}">
  <dimension ref="A1:U38"/>
  <sheetViews>
    <sheetView showGridLines="0" zoomScale="85" zoomScaleNormal="85" workbookViewId="0"/>
  </sheetViews>
  <sheetFormatPr defaultColWidth="9" defaultRowHeight="15"/>
  <cols>
    <col min="3" max="10" width="9.7109375" customWidth="1"/>
    <col min="12" max="19" width="9.7109375" customWidth="1"/>
  </cols>
  <sheetData>
    <row r="1" spans="1:21">
      <c r="A1" s="167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3"/>
      <c r="T1" s="163"/>
      <c r="U1" s="165"/>
    </row>
    <row r="2" spans="1:21" ht="15.7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 t="s">
        <v>0</v>
      </c>
      <c r="M2" s="163"/>
      <c r="N2" s="20" t="s">
        <v>34</v>
      </c>
      <c r="O2" s="163"/>
      <c r="P2" s="163"/>
      <c r="Q2" s="163"/>
      <c r="R2" s="163"/>
      <c r="S2" s="162"/>
      <c r="T2" s="162"/>
      <c r="U2" s="161"/>
    </row>
    <row r="3" spans="1:21" ht="15.75">
      <c r="A3" s="164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 t="s">
        <v>1</v>
      </c>
      <c r="M3" s="163"/>
      <c r="N3" s="4" t="s">
        <v>41</v>
      </c>
      <c r="O3" s="163"/>
      <c r="P3" s="163"/>
      <c r="Q3" s="163"/>
      <c r="R3" s="163"/>
      <c r="S3" s="162"/>
      <c r="T3" s="162"/>
      <c r="U3" s="161"/>
    </row>
    <row r="4" spans="1:21" ht="15.7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 t="s">
        <v>2</v>
      </c>
      <c r="M4" s="163"/>
      <c r="N4" s="163" t="s">
        <v>44</v>
      </c>
      <c r="O4" s="163"/>
      <c r="P4" s="163"/>
      <c r="Q4" s="163"/>
      <c r="R4" s="163"/>
      <c r="S4" s="162"/>
      <c r="T4" s="162"/>
      <c r="U4" s="161"/>
    </row>
    <row r="5" spans="1:21" ht="15.75">
      <c r="A5" s="164"/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 t="s">
        <v>4</v>
      </c>
      <c r="M5" s="163"/>
      <c r="N5" s="209">
        <v>43433</v>
      </c>
      <c r="O5" s="209"/>
      <c r="P5" s="163"/>
      <c r="Q5" s="163"/>
      <c r="R5" s="163"/>
      <c r="S5" s="162"/>
      <c r="T5" s="162"/>
      <c r="U5" s="161"/>
    </row>
    <row r="6" spans="1:21">
      <c r="A6" s="160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8"/>
    </row>
    <row r="8" spans="1:21">
      <c r="C8" s="202" t="s">
        <v>5</v>
      </c>
      <c r="D8" s="202"/>
      <c r="E8" s="202"/>
      <c r="F8" s="202"/>
      <c r="G8" s="202"/>
      <c r="H8" s="202"/>
      <c r="I8" s="202"/>
      <c r="J8" s="202"/>
      <c r="L8" s="202" t="s">
        <v>6</v>
      </c>
      <c r="M8" s="202"/>
      <c r="N8" s="202"/>
      <c r="O8" s="202"/>
      <c r="P8" s="202"/>
      <c r="Q8" s="202"/>
      <c r="R8" s="202"/>
      <c r="S8" s="202"/>
    </row>
    <row r="9" spans="1:21">
      <c r="C9" s="203" t="s">
        <v>7</v>
      </c>
      <c r="D9" s="204"/>
      <c r="E9" s="203" t="s">
        <v>8</v>
      </c>
      <c r="F9" s="204"/>
      <c r="G9" s="203" t="s">
        <v>9</v>
      </c>
      <c r="H9" s="204"/>
      <c r="I9" s="203" t="s">
        <v>10</v>
      </c>
      <c r="J9" s="204"/>
      <c r="L9" s="203" t="s">
        <v>11</v>
      </c>
      <c r="M9" s="204"/>
      <c r="N9" s="203" t="s">
        <v>12</v>
      </c>
      <c r="O9" s="204"/>
      <c r="P9" s="203" t="s">
        <v>13</v>
      </c>
      <c r="Q9" s="204"/>
      <c r="R9" s="203" t="s">
        <v>14</v>
      </c>
      <c r="S9" s="204"/>
    </row>
    <row r="10" spans="1:21">
      <c r="B10" s="7"/>
      <c r="C10" s="8" t="s">
        <v>15</v>
      </c>
      <c r="D10" s="8" t="s">
        <v>16</v>
      </c>
      <c r="E10" s="8" t="s">
        <v>15</v>
      </c>
      <c r="F10" s="8" t="s">
        <v>16</v>
      </c>
      <c r="G10" s="8" t="s">
        <v>15</v>
      </c>
      <c r="H10" s="8" t="s">
        <v>16</v>
      </c>
      <c r="I10" s="8" t="s">
        <v>15</v>
      </c>
      <c r="J10" s="8" t="s">
        <v>16</v>
      </c>
      <c r="L10" s="8" t="s">
        <v>15</v>
      </c>
      <c r="M10" s="8" t="s">
        <v>16</v>
      </c>
      <c r="N10" s="8" t="s">
        <v>15</v>
      </c>
      <c r="O10" s="8" t="s">
        <v>16</v>
      </c>
      <c r="P10" s="8" t="s">
        <v>15</v>
      </c>
      <c r="Q10" s="8" t="s">
        <v>16</v>
      </c>
      <c r="R10" s="8" t="s">
        <v>15</v>
      </c>
      <c r="S10" s="8" t="s">
        <v>16</v>
      </c>
    </row>
    <row r="11" spans="1:21">
      <c r="B11" s="157">
        <v>0.22916666666666699</v>
      </c>
      <c r="C11" s="149">
        <v>0</v>
      </c>
      <c r="D11" s="148">
        <v>0</v>
      </c>
      <c r="E11" s="148">
        <v>1</v>
      </c>
      <c r="F11" s="148">
        <v>0</v>
      </c>
      <c r="G11" s="148">
        <v>0</v>
      </c>
      <c r="H11" s="148">
        <v>0</v>
      </c>
      <c r="I11" s="148">
        <v>0</v>
      </c>
      <c r="J11" s="147">
        <v>0</v>
      </c>
      <c r="K11" s="168"/>
      <c r="L11" s="149">
        <v>0</v>
      </c>
      <c r="M11" s="148">
        <v>0</v>
      </c>
      <c r="N11" s="148">
        <v>0</v>
      </c>
      <c r="O11" s="148">
        <v>0</v>
      </c>
      <c r="P11" s="148">
        <v>0</v>
      </c>
      <c r="Q11" s="148">
        <v>0</v>
      </c>
      <c r="R11" s="148">
        <v>0</v>
      </c>
      <c r="S11" s="147">
        <v>0</v>
      </c>
    </row>
    <row r="12" spans="1:21">
      <c r="B12" s="146">
        <f>B11+"00:15"</f>
        <v>0.23958333333333365</v>
      </c>
      <c r="C12" s="145">
        <v>1</v>
      </c>
      <c r="D12" s="144">
        <v>0</v>
      </c>
      <c r="E12" s="144">
        <v>0</v>
      </c>
      <c r="F12" s="144">
        <v>0</v>
      </c>
      <c r="G12" s="144">
        <v>0</v>
      </c>
      <c r="H12" s="144">
        <v>0</v>
      </c>
      <c r="I12" s="144">
        <v>0</v>
      </c>
      <c r="J12" s="143">
        <v>0</v>
      </c>
      <c r="K12" s="168"/>
      <c r="L12" s="145">
        <v>1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3">
        <v>0</v>
      </c>
    </row>
    <row r="13" spans="1:21">
      <c r="B13" s="142" t="s">
        <v>17</v>
      </c>
      <c r="C13" s="140">
        <f t="shared" ref="C13:J13" si="0">SUM(C11:C12)</f>
        <v>1</v>
      </c>
      <c r="D13" s="139">
        <f t="shared" si="0"/>
        <v>0</v>
      </c>
      <c r="E13" s="139">
        <f t="shared" si="0"/>
        <v>1</v>
      </c>
      <c r="F13" s="139">
        <f t="shared" si="0"/>
        <v>0</v>
      </c>
      <c r="G13" s="139">
        <f t="shared" si="0"/>
        <v>0</v>
      </c>
      <c r="H13" s="139">
        <f t="shared" si="0"/>
        <v>0</v>
      </c>
      <c r="I13" s="139">
        <f t="shared" si="0"/>
        <v>0</v>
      </c>
      <c r="J13" s="138">
        <f t="shared" si="0"/>
        <v>0</v>
      </c>
      <c r="K13" s="168"/>
      <c r="L13" s="140">
        <v>1</v>
      </c>
      <c r="M13" s="139">
        <v>0</v>
      </c>
      <c r="N13" s="139">
        <v>0</v>
      </c>
      <c r="O13" s="139">
        <v>0</v>
      </c>
      <c r="P13" s="139">
        <v>0</v>
      </c>
      <c r="Q13" s="139">
        <v>0</v>
      </c>
      <c r="R13" s="139">
        <v>0</v>
      </c>
      <c r="S13" s="138">
        <v>0</v>
      </c>
    </row>
    <row r="14" spans="1:21">
      <c r="B14" s="146">
        <f>B12+"00:15"</f>
        <v>0.25000000000000033</v>
      </c>
      <c r="C14" s="149">
        <v>0</v>
      </c>
      <c r="D14" s="148">
        <v>1</v>
      </c>
      <c r="E14" s="148">
        <v>0</v>
      </c>
      <c r="F14" s="148">
        <v>0</v>
      </c>
      <c r="G14" s="148">
        <v>0</v>
      </c>
      <c r="H14" s="148">
        <v>0</v>
      </c>
      <c r="I14" s="148">
        <v>0</v>
      </c>
      <c r="J14" s="147">
        <v>0</v>
      </c>
      <c r="K14" s="168"/>
      <c r="L14" s="149">
        <v>3</v>
      </c>
      <c r="M14" s="148">
        <v>1</v>
      </c>
      <c r="N14" s="148">
        <v>0</v>
      </c>
      <c r="O14" s="148">
        <v>0</v>
      </c>
      <c r="P14" s="148">
        <v>0</v>
      </c>
      <c r="Q14" s="148">
        <v>0</v>
      </c>
      <c r="R14" s="148">
        <v>0</v>
      </c>
      <c r="S14" s="147">
        <v>0</v>
      </c>
    </row>
    <row r="15" spans="1:21">
      <c r="B15" s="146">
        <f>B14+"00:15"</f>
        <v>0.26041666666666702</v>
      </c>
      <c r="C15" s="145">
        <v>4</v>
      </c>
      <c r="D15" s="144">
        <v>1</v>
      </c>
      <c r="E15" s="144">
        <v>0</v>
      </c>
      <c r="F15" s="144">
        <v>0</v>
      </c>
      <c r="G15" s="144">
        <v>0</v>
      </c>
      <c r="H15" s="144">
        <v>0</v>
      </c>
      <c r="I15" s="144">
        <v>0</v>
      </c>
      <c r="J15" s="143">
        <v>0</v>
      </c>
      <c r="K15" s="168"/>
      <c r="L15" s="145">
        <v>3</v>
      </c>
      <c r="M15" s="144">
        <v>1</v>
      </c>
      <c r="N15" s="144">
        <v>0</v>
      </c>
      <c r="O15" s="144">
        <v>0</v>
      </c>
      <c r="P15" s="144">
        <v>0</v>
      </c>
      <c r="Q15" s="144">
        <v>0</v>
      </c>
      <c r="R15" s="144">
        <v>0</v>
      </c>
      <c r="S15" s="143">
        <v>0</v>
      </c>
    </row>
    <row r="16" spans="1:21">
      <c r="B16" s="146">
        <f>B15+"00:15"</f>
        <v>0.2708333333333337</v>
      </c>
      <c r="C16" s="145">
        <v>0</v>
      </c>
      <c r="D16" s="144">
        <v>0</v>
      </c>
      <c r="E16" s="144">
        <v>0</v>
      </c>
      <c r="F16" s="144">
        <v>0</v>
      </c>
      <c r="G16" s="144">
        <v>0</v>
      </c>
      <c r="H16" s="144">
        <v>0</v>
      </c>
      <c r="I16" s="144">
        <v>0</v>
      </c>
      <c r="J16" s="143">
        <v>0</v>
      </c>
      <c r="K16" s="168"/>
      <c r="L16" s="145">
        <v>2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3">
        <v>0</v>
      </c>
    </row>
    <row r="17" spans="2:19">
      <c r="B17" s="146">
        <f>B16+"00:15"</f>
        <v>0.28125000000000039</v>
      </c>
      <c r="C17" s="152">
        <v>1</v>
      </c>
      <c r="D17" s="151">
        <v>0</v>
      </c>
      <c r="E17" s="151">
        <v>1</v>
      </c>
      <c r="F17" s="151">
        <v>1</v>
      </c>
      <c r="G17" s="151">
        <v>0</v>
      </c>
      <c r="H17" s="151">
        <v>0</v>
      </c>
      <c r="I17" s="151">
        <v>0</v>
      </c>
      <c r="J17" s="150">
        <v>0</v>
      </c>
      <c r="K17" s="168"/>
      <c r="L17" s="152">
        <v>3</v>
      </c>
      <c r="M17" s="151">
        <v>0</v>
      </c>
      <c r="N17" s="151">
        <v>0</v>
      </c>
      <c r="O17" s="151">
        <v>0</v>
      </c>
      <c r="P17" s="151">
        <v>0</v>
      </c>
      <c r="Q17" s="151">
        <v>0</v>
      </c>
      <c r="R17" s="151">
        <v>0</v>
      </c>
      <c r="S17" s="150">
        <v>0</v>
      </c>
    </row>
    <row r="18" spans="2:19">
      <c r="B18" s="142" t="s">
        <v>18</v>
      </c>
      <c r="C18" s="140">
        <f t="shared" ref="C18:J18" si="1">SUM(C14:C17)</f>
        <v>5</v>
      </c>
      <c r="D18" s="139">
        <f t="shared" si="1"/>
        <v>2</v>
      </c>
      <c r="E18" s="139">
        <f t="shared" si="1"/>
        <v>1</v>
      </c>
      <c r="F18" s="139">
        <f t="shared" si="1"/>
        <v>1</v>
      </c>
      <c r="G18" s="139">
        <f t="shared" si="1"/>
        <v>0</v>
      </c>
      <c r="H18" s="139">
        <f t="shared" si="1"/>
        <v>0</v>
      </c>
      <c r="I18" s="139">
        <f t="shared" si="1"/>
        <v>0</v>
      </c>
      <c r="J18" s="138">
        <f t="shared" si="1"/>
        <v>0</v>
      </c>
      <c r="K18" s="168"/>
      <c r="L18" s="140">
        <v>11</v>
      </c>
      <c r="M18" s="139">
        <v>2</v>
      </c>
      <c r="N18" s="139">
        <v>0</v>
      </c>
      <c r="O18" s="139">
        <v>0</v>
      </c>
      <c r="P18" s="139">
        <v>0</v>
      </c>
      <c r="Q18" s="139">
        <v>0</v>
      </c>
      <c r="R18" s="139">
        <v>0</v>
      </c>
      <c r="S18" s="138">
        <v>0</v>
      </c>
    </row>
    <row r="19" spans="2:19">
      <c r="B19" s="146">
        <f>B17+"00:15"</f>
        <v>0.29166666666666707</v>
      </c>
      <c r="C19" s="149">
        <v>4</v>
      </c>
      <c r="D19" s="148">
        <v>2</v>
      </c>
      <c r="E19" s="148">
        <v>1</v>
      </c>
      <c r="F19" s="148">
        <v>0</v>
      </c>
      <c r="G19" s="148">
        <v>0</v>
      </c>
      <c r="H19" s="148">
        <v>0</v>
      </c>
      <c r="I19" s="148">
        <v>0</v>
      </c>
      <c r="J19" s="147">
        <v>0</v>
      </c>
      <c r="K19" s="168"/>
      <c r="L19" s="149">
        <v>5</v>
      </c>
      <c r="M19" s="148">
        <v>0</v>
      </c>
      <c r="N19" s="148">
        <v>1</v>
      </c>
      <c r="O19" s="148">
        <v>0</v>
      </c>
      <c r="P19" s="148">
        <v>0</v>
      </c>
      <c r="Q19" s="148">
        <v>0</v>
      </c>
      <c r="R19" s="148">
        <v>0</v>
      </c>
      <c r="S19" s="147">
        <v>0</v>
      </c>
    </row>
    <row r="20" spans="2:19">
      <c r="B20" s="146">
        <f>B19+"00:15"</f>
        <v>0.30208333333333376</v>
      </c>
      <c r="C20" s="145">
        <v>3</v>
      </c>
      <c r="D20" s="144">
        <v>0</v>
      </c>
      <c r="E20" s="144">
        <v>0</v>
      </c>
      <c r="F20" s="144">
        <v>0</v>
      </c>
      <c r="G20" s="144">
        <v>0</v>
      </c>
      <c r="H20" s="144">
        <v>0</v>
      </c>
      <c r="I20" s="144">
        <v>0</v>
      </c>
      <c r="J20" s="143">
        <v>0</v>
      </c>
      <c r="K20" s="168"/>
      <c r="L20" s="145">
        <v>5</v>
      </c>
      <c r="M20" s="144">
        <v>1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3">
        <v>0</v>
      </c>
    </row>
    <row r="21" spans="2:19">
      <c r="B21" s="146">
        <f>B20+"00:15"</f>
        <v>0.31250000000000044</v>
      </c>
      <c r="C21" s="145">
        <v>1</v>
      </c>
      <c r="D21" s="144">
        <v>1</v>
      </c>
      <c r="E21" s="144">
        <v>1</v>
      </c>
      <c r="F21" s="144">
        <v>0</v>
      </c>
      <c r="G21" s="144">
        <v>0</v>
      </c>
      <c r="H21" s="144">
        <v>0</v>
      </c>
      <c r="I21" s="144">
        <v>0</v>
      </c>
      <c r="J21" s="143">
        <v>0</v>
      </c>
      <c r="K21" s="168"/>
      <c r="L21" s="145">
        <v>1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3">
        <v>0</v>
      </c>
    </row>
    <row r="22" spans="2:19">
      <c r="B22" s="146">
        <f>B21+"00:15"</f>
        <v>0.32291666666666713</v>
      </c>
      <c r="C22" s="152">
        <v>1</v>
      </c>
      <c r="D22" s="151">
        <v>3</v>
      </c>
      <c r="E22" s="151">
        <v>1</v>
      </c>
      <c r="F22" s="151">
        <v>0</v>
      </c>
      <c r="G22" s="151">
        <v>0</v>
      </c>
      <c r="H22" s="151">
        <v>0</v>
      </c>
      <c r="I22" s="151">
        <v>0</v>
      </c>
      <c r="J22" s="150">
        <v>0</v>
      </c>
      <c r="K22" s="168"/>
      <c r="L22" s="152">
        <v>3</v>
      </c>
      <c r="M22" s="151">
        <v>0</v>
      </c>
      <c r="N22" s="151">
        <v>0</v>
      </c>
      <c r="O22" s="151">
        <v>0</v>
      </c>
      <c r="P22" s="151">
        <v>0</v>
      </c>
      <c r="Q22" s="151">
        <v>0</v>
      </c>
      <c r="R22" s="151">
        <v>0</v>
      </c>
      <c r="S22" s="150">
        <v>0</v>
      </c>
    </row>
    <row r="23" spans="2:19">
      <c r="B23" s="142" t="s">
        <v>18</v>
      </c>
      <c r="C23" s="140">
        <f t="shared" ref="C23:J23" si="2">SUM(C19:C22)</f>
        <v>9</v>
      </c>
      <c r="D23" s="139">
        <f t="shared" si="2"/>
        <v>6</v>
      </c>
      <c r="E23" s="139">
        <f t="shared" si="2"/>
        <v>3</v>
      </c>
      <c r="F23" s="139">
        <f t="shared" si="2"/>
        <v>0</v>
      </c>
      <c r="G23" s="139">
        <f t="shared" si="2"/>
        <v>0</v>
      </c>
      <c r="H23" s="139">
        <f t="shared" si="2"/>
        <v>0</v>
      </c>
      <c r="I23" s="139">
        <f t="shared" si="2"/>
        <v>0</v>
      </c>
      <c r="J23" s="138">
        <f t="shared" si="2"/>
        <v>0</v>
      </c>
      <c r="K23" s="168"/>
      <c r="L23" s="140">
        <v>14</v>
      </c>
      <c r="M23" s="139">
        <v>1</v>
      </c>
      <c r="N23" s="139">
        <v>1</v>
      </c>
      <c r="O23" s="139">
        <v>0</v>
      </c>
      <c r="P23" s="139">
        <v>0</v>
      </c>
      <c r="Q23" s="139">
        <v>0</v>
      </c>
      <c r="R23" s="139">
        <v>0</v>
      </c>
      <c r="S23" s="138">
        <v>0</v>
      </c>
    </row>
    <row r="24" spans="2:19">
      <c r="B24" s="146">
        <f>B22+"00:15"</f>
        <v>0.33333333333333381</v>
      </c>
      <c r="C24" s="149">
        <v>2</v>
      </c>
      <c r="D24" s="148">
        <v>0</v>
      </c>
      <c r="E24" s="148">
        <v>1</v>
      </c>
      <c r="F24" s="148">
        <v>1</v>
      </c>
      <c r="G24" s="148">
        <v>0</v>
      </c>
      <c r="H24" s="148">
        <v>0</v>
      </c>
      <c r="I24" s="148">
        <v>0</v>
      </c>
      <c r="J24" s="147">
        <v>0</v>
      </c>
      <c r="K24" s="168"/>
      <c r="L24" s="149">
        <v>3</v>
      </c>
      <c r="M24" s="148">
        <v>1</v>
      </c>
      <c r="N24" s="148">
        <v>0</v>
      </c>
      <c r="O24" s="148">
        <v>0</v>
      </c>
      <c r="P24" s="148">
        <v>0</v>
      </c>
      <c r="Q24" s="148">
        <v>0</v>
      </c>
      <c r="R24" s="148">
        <v>0</v>
      </c>
      <c r="S24" s="147">
        <v>0</v>
      </c>
    </row>
    <row r="25" spans="2:19">
      <c r="B25" s="146">
        <f>B24+"00:15"</f>
        <v>0.3437500000000005</v>
      </c>
      <c r="C25" s="145">
        <v>2</v>
      </c>
      <c r="D25" s="144">
        <v>2</v>
      </c>
      <c r="E25" s="144">
        <v>0</v>
      </c>
      <c r="F25" s="144">
        <v>0</v>
      </c>
      <c r="G25" s="144">
        <v>0</v>
      </c>
      <c r="H25" s="144">
        <v>0</v>
      </c>
      <c r="I25" s="144">
        <v>0</v>
      </c>
      <c r="J25" s="143">
        <v>0</v>
      </c>
      <c r="K25" s="168"/>
      <c r="L25" s="145">
        <v>2</v>
      </c>
      <c r="M25" s="144">
        <v>0</v>
      </c>
      <c r="N25" s="144">
        <v>0</v>
      </c>
      <c r="O25" s="144">
        <v>1</v>
      </c>
      <c r="P25" s="144">
        <v>0</v>
      </c>
      <c r="Q25" s="144">
        <v>0</v>
      </c>
      <c r="R25" s="144">
        <v>0</v>
      </c>
      <c r="S25" s="143">
        <v>0</v>
      </c>
    </row>
    <row r="26" spans="2:19">
      <c r="B26" s="146">
        <f>B25+"00:15"</f>
        <v>0.35416666666666718</v>
      </c>
      <c r="C26" s="145">
        <v>1</v>
      </c>
      <c r="D26" s="144">
        <v>0</v>
      </c>
      <c r="E26" s="144">
        <v>0</v>
      </c>
      <c r="F26" s="144">
        <v>0</v>
      </c>
      <c r="G26" s="144">
        <v>0</v>
      </c>
      <c r="H26" s="144">
        <v>0</v>
      </c>
      <c r="I26" s="144">
        <v>0</v>
      </c>
      <c r="J26" s="143">
        <v>0</v>
      </c>
      <c r="K26" s="168"/>
      <c r="L26" s="145">
        <v>1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3">
        <v>0</v>
      </c>
    </row>
    <row r="27" spans="2:19">
      <c r="B27" s="146">
        <f>B26+"00:15"</f>
        <v>0.36458333333333387</v>
      </c>
      <c r="C27" s="152">
        <v>0</v>
      </c>
      <c r="D27" s="151">
        <v>0</v>
      </c>
      <c r="E27" s="151">
        <v>0</v>
      </c>
      <c r="F27" s="151">
        <v>0</v>
      </c>
      <c r="G27" s="151">
        <v>0</v>
      </c>
      <c r="H27" s="151">
        <v>0</v>
      </c>
      <c r="I27" s="151">
        <v>0</v>
      </c>
      <c r="J27" s="150">
        <v>0</v>
      </c>
      <c r="K27" s="168"/>
      <c r="L27" s="152">
        <v>5</v>
      </c>
      <c r="M27" s="151">
        <v>0</v>
      </c>
      <c r="N27" s="151">
        <v>0</v>
      </c>
      <c r="O27" s="151">
        <v>0</v>
      </c>
      <c r="P27" s="151">
        <v>0</v>
      </c>
      <c r="Q27" s="151">
        <v>0</v>
      </c>
      <c r="R27" s="151">
        <v>0</v>
      </c>
      <c r="S27" s="150">
        <v>0</v>
      </c>
    </row>
    <row r="28" spans="2:19">
      <c r="B28" s="142" t="s">
        <v>18</v>
      </c>
      <c r="C28" s="140">
        <f t="shared" ref="C28:J28" si="3">SUM(C24:C27)</f>
        <v>5</v>
      </c>
      <c r="D28" s="139">
        <f t="shared" si="3"/>
        <v>2</v>
      </c>
      <c r="E28" s="139">
        <f t="shared" si="3"/>
        <v>1</v>
      </c>
      <c r="F28" s="139">
        <f t="shared" si="3"/>
        <v>1</v>
      </c>
      <c r="G28" s="139">
        <f t="shared" si="3"/>
        <v>0</v>
      </c>
      <c r="H28" s="139">
        <f t="shared" si="3"/>
        <v>0</v>
      </c>
      <c r="I28" s="139">
        <f t="shared" si="3"/>
        <v>0</v>
      </c>
      <c r="J28" s="138">
        <f t="shared" si="3"/>
        <v>0</v>
      </c>
      <c r="K28" s="168"/>
      <c r="L28" s="140">
        <v>11</v>
      </c>
      <c r="M28" s="139">
        <v>1</v>
      </c>
      <c r="N28" s="139">
        <v>0</v>
      </c>
      <c r="O28" s="139">
        <v>1</v>
      </c>
      <c r="P28" s="139">
        <v>0</v>
      </c>
      <c r="Q28" s="139">
        <v>0</v>
      </c>
      <c r="R28" s="139">
        <v>0</v>
      </c>
      <c r="S28" s="138">
        <v>0</v>
      </c>
    </row>
    <row r="29" spans="2:19">
      <c r="B29" s="146">
        <f>B27+"00:15"</f>
        <v>0.37500000000000056</v>
      </c>
      <c r="C29" s="149">
        <v>0</v>
      </c>
      <c r="D29" s="148">
        <v>0</v>
      </c>
      <c r="E29" s="148">
        <v>1</v>
      </c>
      <c r="F29" s="148">
        <v>1</v>
      </c>
      <c r="G29" s="148">
        <v>0</v>
      </c>
      <c r="H29" s="148">
        <v>0</v>
      </c>
      <c r="I29" s="148">
        <v>0</v>
      </c>
      <c r="J29" s="147">
        <v>0</v>
      </c>
      <c r="K29" s="168"/>
      <c r="L29" s="149">
        <v>1</v>
      </c>
      <c r="M29" s="148">
        <v>2</v>
      </c>
      <c r="N29" s="148">
        <v>0</v>
      </c>
      <c r="O29" s="148">
        <v>0</v>
      </c>
      <c r="P29" s="148">
        <v>0</v>
      </c>
      <c r="Q29" s="148">
        <v>0</v>
      </c>
      <c r="R29" s="148">
        <v>0</v>
      </c>
      <c r="S29" s="147">
        <v>0</v>
      </c>
    </row>
    <row r="30" spans="2:19">
      <c r="B30" s="146">
        <f>B29+"00:15"</f>
        <v>0.38541666666666724</v>
      </c>
      <c r="C30" s="145">
        <v>0</v>
      </c>
      <c r="D30" s="144">
        <v>0</v>
      </c>
      <c r="E30" s="144">
        <v>0</v>
      </c>
      <c r="F30" s="144">
        <v>0</v>
      </c>
      <c r="G30" s="144">
        <v>0</v>
      </c>
      <c r="H30" s="144">
        <v>0</v>
      </c>
      <c r="I30" s="144">
        <v>0</v>
      </c>
      <c r="J30" s="143">
        <v>0</v>
      </c>
      <c r="K30" s="168"/>
      <c r="L30" s="145">
        <v>1</v>
      </c>
      <c r="M30" s="144">
        <v>1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3">
        <v>0</v>
      </c>
    </row>
    <row r="31" spans="2:19">
      <c r="B31" s="146">
        <f>B30+"00:15"</f>
        <v>0.39583333333333393</v>
      </c>
      <c r="C31" s="145">
        <v>0</v>
      </c>
      <c r="D31" s="144">
        <v>0</v>
      </c>
      <c r="E31" s="144">
        <v>0</v>
      </c>
      <c r="F31" s="144">
        <v>0</v>
      </c>
      <c r="G31" s="144">
        <v>0</v>
      </c>
      <c r="H31" s="144">
        <v>0</v>
      </c>
      <c r="I31" s="144">
        <v>0</v>
      </c>
      <c r="J31" s="143">
        <v>0</v>
      </c>
      <c r="K31" s="168"/>
      <c r="L31" s="145">
        <v>0</v>
      </c>
      <c r="M31" s="144">
        <v>1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3">
        <v>0</v>
      </c>
    </row>
    <row r="32" spans="2:19">
      <c r="B32" s="146">
        <f>B31+"00:15"</f>
        <v>0.40625000000000061</v>
      </c>
      <c r="C32" s="152">
        <v>1</v>
      </c>
      <c r="D32" s="151">
        <v>0</v>
      </c>
      <c r="E32" s="151">
        <v>0</v>
      </c>
      <c r="F32" s="151">
        <v>0</v>
      </c>
      <c r="G32" s="151">
        <v>0</v>
      </c>
      <c r="H32" s="151">
        <v>0</v>
      </c>
      <c r="I32" s="151">
        <v>0</v>
      </c>
      <c r="J32" s="150">
        <v>0</v>
      </c>
      <c r="K32" s="168"/>
      <c r="L32" s="152">
        <v>0</v>
      </c>
      <c r="M32" s="151">
        <v>0</v>
      </c>
      <c r="N32" s="151">
        <v>0</v>
      </c>
      <c r="O32" s="151">
        <v>0</v>
      </c>
      <c r="P32" s="151">
        <v>0</v>
      </c>
      <c r="Q32" s="151">
        <v>0</v>
      </c>
      <c r="R32" s="151">
        <v>0</v>
      </c>
      <c r="S32" s="150">
        <v>0</v>
      </c>
    </row>
    <row r="33" spans="2:19">
      <c r="B33" s="142" t="s">
        <v>18</v>
      </c>
      <c r="C33" s="140">
        <f t="shared" ref="C33:J33" si="4">SUM(C29:C32)</f>
        <v>1</v>
      </c>
      <c r="D33" s="139">
        <f t="shared" si="4"/>
        <v>0</v>
      </c>
      <c r="E33" s="139">
        <f t="shared" si="4"/>
        <v>1</v>
      </c>
      <c r="F33" s="139">
        <f t="shared" si="4"/>
        <v>1</v>
      </c>
      <c r="G33" s="139">
        <f t="shared" si="4"/>
        <v>0</v>
      </c>
      <c r="H33" s="139">
        <f t="shared" si="4"/>
        <v>0</v>
      </c>
      <c r="I33" s="139">
        <f t="shared" si="4"/>
        <v>0</v>
      </c>
      <c r="J33" s="138">
        <f t="shared" si="4"/>
        <v>0</v>
      </c>
      <c r="K33" s="168"/>
      <c r="L33" s="140">
        <v>2</v>
      </c>
      <c r="M33" s="139">
        <v>4</v>
      </c>
      <c r="N33" s="139">
        <v>0</v>
      </c>
      <c r="O33" s="139">
        <v>0</v>
      </c>
      <c r="P33" s="139">
        <v>0</v>
      </c>
      <c r="Q33" s="139">
        <v>0</v>
      </c>
      <c r="R33" s="139">
        <v>0</v>
      </c>
      <c r="S33" s="138">
        <v>0</v>
      </c>
    </row>
    <row r="34" spans="2:19">
      <c r="B34" s="146">
        <f>B32+"00:15"</f>
        <v>0.4166666666666673</v>
      </c>
      <c r="C34" s="149">
        <v>0</v>
      </c>
      <c r="D34" s="148">
        <v>0</v>
      </c>
      <c r="E34" s="148">
        <v>0</v>
      </c>
      <c r="F34" s="148">
        <v>0</v>
      </c>
      <c r="G34" s="148">
        <v>0</v>
      </c>
      <c r="H34" s="148">
        <v>0</v>
      </c>
      <c r="I34" s="148">
        <v>0</v>
      </c>
      <c r="J34" s="147">
        <v>0</v>
      </c>
      <c r="K34" s="168"/>
      <c r="L34" s="149">
        <v>0</v>
      </c>
      <c r="M34" s="148">
        <v>0</v>
      </c>
      <c r="N34" s="148">
        <v>0</v>
      </c>
      <c r="O34" s="148">
        <v>0</v>
      </c>
      <c r="P34" s="148">
        <v>0</v>
      </c>
      <c r="Q34" s="148">
        <v>0</v>
      </c>
      <c r="R34" s="148">
        <v>0</v>
      </c>
      <c r="S34" s="147">
        <v>0</v>
      </c>
    </row>
    <row r="35" spans="2:19">
      <c r="B35" s="146">
        <f>B34+"00:15"</f>
        <v>0.42708333333333398</v>
      </c>
      <c r="C35" s="145">
        <v>0</v>
      </c>
      <c r="D35" s="144">
        <v>0</v>
      </c>
      <c r="E35" s="144">
        <v>0</v>
      </c>
      <c r="F35" s="144">
        <v>0</v>
      </c>
      <c r="G35" s="144">
        <v>0</v>
      </c>
      <c r="H35" s="144">
        <v>0</v>
      </c>
      <c r="I35" s="144">
        <v>0</v>
      </c>
      <c r="J35" s="143">
        <v>0</v>
      </c>
      <c r="K35" s="168"/>
      <c r="L35" s="145">
        <v>1</v>
      </c>
      <c r="M35" s="144">
        <v>1</v>
      </c>
      <c r="N35" s="144">
        <v>0</v>
      </c>
      <c r="O35" s="144">
        <v>0</v>
      </c>
      <c r="P35" s="144">
        <v>0</v>
      </c>
      <c r="Q35" s="144">
        <v>0</v>
      </c>
      <c r="R35" s="144">
        <v>0</v>
      </c>
      <c r="S35" s="143">
        <v>0</v>
      </c>
    </row>
    <row r="36" spans="2:19">
      <c r="B36" s="142" t="s">
        <v>18</v>
      </c>
      <c r="C36" s="140">
        <f t="shared" ref="C36:J38" si="5">SUM(C34:C35)</f>
        <v>0</v>
      </c>
      <c r="D36" s="139">
        <f t="shared" si="5"/>
        <v>0</v>
      </c>
      <c r="E36" s="139">
        <f t="shared" si="5"/>
        <v>0</v>
      </c>
      <c r="F36" s="139">
        <f t="shared" si="5"/>
        <v>0</v>
      </c>
      <c r="G36" s="139">
        <f t="shared" si="5"/>
        <v>0</v>
      </c>
      <c r="H36" s="139">
        <f t="shared" si="5"/>
        <v>0</v>
      </c>
      <c r="I36" s="139">
        <f t="shared" si="5"/>
        <v>0</v>
      </c>
      <c r="J36" s="138">
        <f t="shared" si="5"/>
        <v>0</v>
      </c>
      <c r="K36" s="168"/>
      <c r="L36" s="140">
        <v>1</v>
      </c>
      <c r="M36" s="139">
        <v>1</v>
      </c>
      <c r="N36" s="139">
        <v>0</v>
      </c>
      <c r="O36" s="139">
        <v>0</v>
      </c>
      <c r="P36" s="139">
        <v>0</v>
      </c>
      <c r="Q36" s="139">
        <v>0</v>
      </c>
      <c r="R36" s="139">
        <v>0</v>
      </c>
      <c r="S36" s="138">
        <v>0</v>
      </c>
    </row>
    <row r="38" spans="2:19">
      <c r="B38" s="142" t="s">
        <v>52</v>
      </c>
      <c r="C38" s="140">
        <f>SUM(C11:C36)/2</f>
        <v>21</v>
      </c>
      <c r="D38" s="139">
        <f t="shared" ref="D38:J38" si="6">SUM(D11:D36)/2</f>
        <v>10</v>
      </c>
      <c r="E38" s="139">
        <f t="shared" si="6"/>
        <v>7</v>
      </c>
      <c r="F38" s="139">
        <f t="shared" si="6"/>
        <v>3</v>
      </c>
      <c r="G38" s="139">
        <f t="shared" si="6"/>
        <v>0</v>
      </c>
      <c r="H38" s="139">
        <f t="shared" si="6"/>
        <v>0</v>
      </c>
      <c r="I38" s="139">
        <f t="shared" si="6"/>
        <v>0</v>
      </c>
      <c r="J38" s="138">
        <f t="shared" si="6"/>
        <v>0</v>
      </c>
      <c r="K38" s="168"/>
      <c r="L38" s="140">
        <f>SUM(L11:L36)/2</f>
        <v>40</v>
      </c>
      <c r="M38" s="139">
        <f t="shared" ref="M38:S38" si="7">SUM(M11:M36)/2</f>
        <v>9</v>
      </c>
      <c r="N38" s="139">
        <f t="shared" si="7"/>
        <v>1</v>
      </c>
      <c r="O38" s="139">
        <f t="shared" si="7"/>
        <v>1</v>
      </c>
      <c r="P38" s="139">
        <f t="shared" si="7"/>
        <v>0</v>
      </c>
      <c r="Q38" s="139">
        <f t="shared" si="7"/>
        <v>0</v>
      </c>
      <c r="R38" s="139">
        <f t="shared" si="7"/>
        <v>0</v>
      </c>
      <c r="S38" s="138">
        <f t="shared" si="7"/>
        <v>0</v>
      </c>
    </row>
  </sheetData>
  <mergeCells count="11">
    <mergeCell ref="R9:S9"/>
    <mergeCell ref="N5:O5"/>
    <mergeCell ref="C8:J8"/>
    <mergeCell ref="L8:S8"/>
    <mergeCell ref="C9:D9"/>
    <mergeCell ref="E9:F9"/>
    <mergeCell ref="G9:H9"/>
    <mergeCell ref="I9:J9"/>
    <mergeCell ref="L9:M9"/>
    <mergeCell ref="N9:O9"/>
    <mergeCell ref="P9:Q9"/>
  </mergeCells>
  <pageMargins left="0.69930555555555596" right="0.69930555555555596" top="0.75" bottom="0.75" header="0.29930555555555599" footer="0.29930555555555599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4B59-0CAC-4F62-B767-1EC24CDABCE1}">
  <dimension ref="A1:U38"/>
  <sheetViews>
    <sheetView showGridLines="0" zoomScale="85" zoomScaleNormal="85" workbookViewId="0"/>
  </sheetViews>
  <sheetFormatPr defaultColWidth="9" defaultRowHeight="15"/>
  <cols>
    <col min="3" max="10" width="9.7109375" customWidth="1"/>
    <col min="12" max="19" width="9.7109375" customWidth="1"/>
  </cols>
  <sheetData>
    <row r="1" spans="1:21">
      <c r="A1" s="167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3"/>
      <c r="T1" s="163"/>
      <c r="U1" s="165"/>
    </row>
    <row r="2" spans="1:21" ht="15.7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 t="s">
        <v>0</v>
      </c>
      <c r="M2" s="163"/>
      <c r="N2" s="20" t="s">
        <v>34</v>
      </c>
      <c r="O2" s="163"/>
      <c r="P2" s="163"/>
      <c r="Q2" s="163"/>
      <c r="R2" s="163"/>
      <c r="S2" s="162"/>
      <c r="T2" s="162"/>
      <c r="U2" s="161"/>
    </row>
    <row r="3" spans="1:21" ht="15.75">
      <c r="A3" s="164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 t="s">
        <v>1</v>
      </c>
      <c r="M3" s="163"/>
      <c r="N3" s="4" t="s">
        <v>41</v>
      </c>
      <c r="O3" s="163"/>
      <c r="P3" s="163"/>
      <c r="Q3" s="163"/>
      <c r="R3" s="163"/>
      <c r="S3" s="162"/>
      <c r="T3" s="162"/>
      <c r="U3" s="161"/>
    </row>
    <row r="4" spans="1:21" ht="15.7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 t="s">
        <v>2</v>
      </c>
      <c r="M4" s="163"/>
      <c r="N4" s="163" t="s">
        <v>44</v>
      </c>
      <c r="O4" s="163"/>
      <c r="P4" s="163"/>
      <c r="Q4" s="163"/>
      <c r="R4" s="163"/>
      <c r="S4" s="162"/>
      <c r="T4" s="162"/>
      <c r="U4" s="161"/>
    </row>
    <row r="5" spans="1:21" ht="15.75">
      <c r="A5" s="164"/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 t="s">
        <v>4</v>
      </c>
      <c r="M5" s="163"/>
      <c r="N5" s="209">
        <v>43433</v>
      </c>
      <c r="O5" s="209"/>
      <c r="P5" s="163"/>
      <c r="Q5" s="163"/>
      <c r="R5" s="163"/>
      <c r="S5" s="162"/>
      <c r="T5" s="162"/>
      <c r="U5" s="161"/>
    </row>
    <row r="6" spans="1:21">
      <c r="A6" s="160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8"/>
    </row>
    <row r="8" spans="1:21">
      <c r="C8" s="202" t="s">
        <v>5</v>
      </c>
      <c r="D8" s="202"/>
      <c r="E8" s="202"/>
      <c r="F8" s="202"/>
      <c r="G8" s="202"/>
      <c r="H8" s="202"/>
      <c r="I8" s="202"/>
      <c r="J8" s="202"/>
      <c r="L8" s="202" t="s">
        <v>6</v>
      </c>
      <c r="M8" s="202"/>
      <c r="N8" s="202"/>
      <c r="O8" s="202"/>
      <c r="P8" s="202"/>
      <c r="Q8" s="202"/>
      <c r="R8" s="202"/>
      <c r="S8" s="202"/>
    </row>
    <row r="9" spans="1:21">
      <c r="C9" s="203" t="s">
        <v>7</v>
      </c>
      <c r="D9" s="204"/>
      <c r="E9" s="203" t="s">
        <v>8</v>
      </c>
      <c r="F9" s="204"/>
      <c r="G9" s="203" t="s">
        <v>9</v>
      </c>
      <c r="H9" s="204"/>
      <c r="I9" s="203" t="s">
        <v>10</v>
      </c>
      <c r="J9" s="204"/>
      <c r="L9" s="203" t="s">
        <v>11</v>
      </c>
      <c r="M9" s="204"/>
      <c r="N9" s="203" t="s">
        <v>12</v>
      </c>
      <c r="O9" s="204"/>
      <c r="P9" s="203" t="s">
        <v>13</v>
      </c>
      <c r="Q9" s="204"/>
      <c r="R9" s="203" t="s">
        <v>14</v>
      </c>
      <c r="S9" s="204"/>
    </row>
    <row r="10" spans="1:21">
      <c r="B10" s="7"/>
      <c r="C10" s="8" t="s">
        <v>15</v>
      </c>
      <c r="D10" s="8" t="s">
        <v>16</v>
      </c>
      <c r="E10" s="8" t="s">
        <v>15</v>
      </c>
      <c r="F10" s="8" t="s">
        <v>16</v>
      </c>
      <c r="G10" s="8" t="s">
        <v>15</v>
      </c>
      <c r="H10" s="8" t="s">
        <v>16</v>
      </c>
      <c r="I10" s="8" t="s">
        <v>15</v>
      </c>
      <c r="J10" s="8" t="s">
        <v>16</v>
      </c>
      <c r="L10" s="8" t="s">
        <v>15</v>
      </c>
      <c r="M10" s="8" t="s">
        <v>16</v>
      </c>
      <c r="N10" s="8" t="s">
        <v>15</v>
      </c>
      <c r="O10" s="8" t="s">
        <v>16</v>
      </c>
      <c r="P10" s="8" t="s">
        <v>15</v>
      </c>
      <c r="Q10" s="8" t="s">
        <v>16</v>
      </c>
      <c r="R10" s="8" t="s">
        <v>15</v>
      </c>
      <c r="S10" s="8" t="s">
        <v>16</v>
      </c>
    </row>
    <row r="11" spans="1:21">
      <c r="B11" s="157">
        <v>0.22916666666666699</v>
      </c>
      <c r="C11" s="149">
        <v>0</v>
      </c>
      <c r="D11" s="148">
        <v>0</v>
      </c>
      <c r="E11" s="148">
        <v>0</v>
      </c>
      <c r="F11" s="148">
        <v>0</v>
      </c>
      <c r="G11" s="148">
        <v>0</v>
      </c>
      <c r="H11" s="148">
        <v>0</v>
      </c>
      <c r="I11" s="148">
        <v>0</v>
      </c>
      <c r="J11" s="147">
        <v>0</v>
      </c>
      <c r="K11" s="168"/>
      <c r="L11" s="149">
        <v>0</v>
      </c>
      <c r="M11" s="148">
        <v>0</v>
      </c>
      <c r="N11" s="148">
        <v>0</v>
      </c>
      <c r="O11" s="148">
        <v>0</v>
      </c>
      <c r="P11" s="148">
        <v>0</v>
      </c>
      <c r="Q11" s="148">
        <v>0</v>
      </c>
      <c r="R11" s="148">
        <v>0</v>
      </c>
      <c r="S11" s="147">
        <v>0</v>
      </c>
    </row>
    <row r="12" spans="1:21">
      <c r="B12" s="146">
        <f>B11+"00:15"</f>
        <v>0.23958333333333365</v>
      </c>
      <c r="C12" s="145">
        <v>0</v>
      </c>
      <c r="D12" s="144">
        <v>0</v>
      </c>
      <c r="E12" s="144">
        <v>0</v>
      </c>
      <c r="F12" s="144">
        <v>0</v>
      </c>
      <c r="G12" s="144">
        <v>0</v>
      </c>
      <c r="H12" s="144">
        <v>0</v>
      </c>
      <c r="I12" s="144">
        <v>0</v>
      </c>
      <c r="J12" s="143">
        <v>0</v>
      </c>
      <c r="K12" s="168"/>
      <c r="L12" s="145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3">
        <v>0</v>
      </c>
    </row>
    <row r="13" spans="1:21">
      <c r="B13" s="142" t="s">
        <v>17</v>
      </c>
      <c r="C13" s="140">
        <f t="shared" ref="C13:J13" si="0">SUM(C11:C12)</f>
        <v>0</v>
      </c>
      <c r="D13" s="139">
        <f t="shared" si="0"/>
        <v>0</v>
      </c>
      <c r="E13" s="139">
        <f t="shared" si="0"/>
        <v>0</v>
      </c>
      <c r="F13" s="139">
        <f t="shared" si="0"/>
        <v>0</v>
      </c>
      <c r="G13" s="139">
        <f t="shared" si="0"/>
        <v>0</v>
      </c>
      <c r="H13" s="139">
        <f t="shared" si="0"/>
        <v>0</v>
      </c>
      <c r="I13" s="139">
        <f t="shared" si="0"/>
        <v>0</v>
      </c>
      <c r="J13" s="138">
        <f t="shared" si="0"/>
        <v>0</v>
      </c>
      <c r="K13" s="168"/>
      <c r="L13" s="140">
        <f t="shared" ref="L13:S13" si="1">SUM(L11:L12)</f>
        <v>0</v>
      </c>
      <c r="M13" s="139">
        <f t="shared" si="1"/>
        <v>0</v>
      </c>
      <c r="N13" s="139">
        <f t="shared" si="1"/>
        <v>0</v>
      </c>
      <c r="O13" s="139">
        <f t="shared" si="1"/>
        <v>0</v>
      </c>
      <c r="P13" s="139">
        <f t="shared" si="1"/>
        <v>0</v>
      </c>
      <c r="Q13" s="139">
        <f t="shared" si="1"/>
        <v>0</v>
      </c>
      <c r="R13" s="139">
        <f t="shared" si="1"/>
        <v>0</v>
      </c>
      <c r="S13" s="138">
        <f t="shared" si="1"/>
        <v>0</v>
      </c>
    </row>
    <row r="14" spans="1:21">
      <c r="B14" s="146">
        <f>B12+"00:15"</f>
        <v>0.25000000000000033</v>
      </c>
      <c r="C14" s="149">
        <v>2</v>
      </c>
      <c r="D14" s="148">
        <v>0</v>
      </c>
      <c r="E14" s="148">
        <v>0</v>
      </c>
      <c r="F14" s="148">
        <v>0</v>
      </c>
      <c r="G14" s="148">
        <v>0</v>
      </c>
      <c r="H14" s="148">
        <v>0</v>
      </c>
      <c r="I14" s="148">
        <v>0</v>
      </c>
      <c r="J14" s="147">
        <v>0</v>
      </c>
      <c r="K14" s="168"/>
      <c r="L14" s="149">
        <v>0</v>
      </c>
      <c r="M14" s="148">
        <v>0</v>
      </c>
      <c r="N14" s="148">
        <v>0</v>
      </c>
      <c r="O14" s="148">
        <v>0</v>
      </c>
      <c r="P14" s="148">
        <v>0</v>
      </c>
      <c r="Q14" s="148">
        <v>0</v>
      </c>
      <c r="R14" s="148">
        <v>0</v>
      </c>
      <c r="S14" s="147">
        <v>0</v>
      </c>
    </row>
    <row r="15" spans="1:21">
      <c r="B15" s="146">
        <f>B14+"00:15"</f>
        <v>0.26041666666666702</v>
      </c>
      <c r="C15" s="145">
        <v>1</v>
      </c>
      <c r="D15" s="144">
        <v>0</v>
      </c>
      <c r="E15" s="144">
        <v>0</v>
      </c>
      <c r="F15" s="144">
        <v>0</v>
      </c>
      <c r="G15" s="144">
        <v>0</v>
      </c>
      <c r="H15" s="144">
        <v>0</v>
      </c>
      <c r="I15" s="144">
        <v>0</v>
      </c>
      <c r="J15" s="143">
        <v>0</v>
      </c>
      <c r="K15" s="168"/>
      <c r="L15" s="145">
        <v>0</v>
      </c>
      <c r="M15" s="144">
        <v>0</v>
      </c>
      <c r="N15" s="144">
        <v>0</v>
      </c>
      <c r="O15" s="144">
        <v>0</v>
      </c>
      <c r="P15" s="144">
        <v>0</v>
      </c>
      <c r="Q15" s="144">
        <v>0</v>
      </c>
      <c r="R15" s="144">
        <v>0</v>
      </c>
      <c r="S15" s="143">
        <v>0</v>
      </c>
    </row>
    <row r="16" spans="1:21">
      <c r="B16" s="146">
        <f>B15+"00:15"</f>
        <v>0.2708333333333337</v>
      </c>
      <c r="C16" s="145">
        <v>1</v>
      </c>
      <c r="D16" s="144">
        <v>1</v>
      </c>
      <c r="E16" s="144">
        <v>0</v>
      </c>
      <c r="F16" s="144">
        <v>0</v>
      </c>
      <c r="G16" s="144">
        <v>0</v>
      </c>
      <c r="H16" s="144">
        <v>0</v>
      </c>
      <c r="I16" s="144">
        <v>0</v>
      </c>
      <c r="J16" s="143">
        <v>0</v>
      </c>
      <c r="K16" s="168"/>
      <c r="L16" s="145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3">
        <v>0</v>
      </c>
    </row>
    <row r="17" spans="2:19">
      <c r="B17" s="146">
        <f>B16+"00:15"</f>
        <v>0.28125000000000039</v>
      </c>
      <c r="C17" s="152">
        <v>7</v>
      </c>
      <c r="D17" s="151">
        <v>0</v>
      </c>
      <c r="E17" s="151">
        <v>0</v>
      </c>
      <c r="F17" s="151">
        <v>0</v>
      </c>
      <c r="G17" s="151">
        <v>0</v>
      </c>
      <c r="H17" s="151">
        <v>0</v>
      </c>
      <c r="I17" s="151">
        <v>0</v>
      </c>
      <c r="J17" s="150">
        <v>0</v>
      </c>
      <c r="K17" s="168"/>
      <c r="L17" s="152">
        <v>0</v>
      </c>
      <c r="M17" s="151">
        <v>0</v>
      </c>
      <c r="N17" s="151">
        <v>0</v>
      </c>
      <c r="O17" s="151">
        <v>0</v>
      </c>
      <c r="P17" s="151">
        <v>0</v>
      </c>
      <c r="Q17" s="151">
        <v>0</v>
      </c>
      <c r="R17" s="151">
        <v>0</v>
      </c>
      <c r="S17" s="150">
        <v>0</v>
      </c>
    </row>
    <row r="18" spans="2:19">
      <c r="B18" s="142" t="s">
        <v>18</v>
      </c>
      <c r="C18" s="140">
        <f t="shared" ref="C18:J18" si="2">SUM(C14:C17)</f>
        <v>11</v>
      </c>
      <c r="D18" s="139">
        <f t="shared" si="2"/>
        <v>1</v>
      </c>
      <c r="E18" s="139">
        <f t="shared" si="2"/>
        <v>0</v>
      </c>
      <c r="F18" s="139">
        <f t="shared" si="2"/>
        <v>0</v>
      </c>
      <c r="G18" s="139">
        <f t="shared" si="2"/>
        <v>0</v>
      </c>
      <c r="H18" s="139">
        <f t="shared" si="2"/>
        <v>0</v>
      </c>
      <c r="I18" s="139">
        <f t="shared" si="2"/>
        <v>0</v>
      </c>
      <c r="J18" s="138">
        <f t="shared" si="2"/>
        <v>0</v>
      </c>
      <c r="K18" s="168"/>
      <c r="L18" s="140">
        <f t="shared" ref="L18:S18" si="3">SUM(L14:L17)</f>
        <v>0</v>
      </c>
      <c r="M18" s="139">
        <f t="shared" si="3"/>
        <v>0</v>
      </c>
      <c r="N18" s="139">
        <f t="shared" si="3"/>
        <v>0</v>
      </c>
      <c r="O18" s="139">
        <f t="shared" si="3"/>
        <v>0</v>
      </c>
      <c r="P18" s="139">
        <f t="shared" si="3"/>
        <v>0</v>
      </c>
      <c r="Q18" s="139">
        <f t="shared" si="3"/>
        <v>0</v>
      </c>
      <c r="R18" s="139">
        <f t="shared" si="3"/>
        <v>0</v>
      </c>
      <c r="S18" s="138">
        <f t="shared" si="3"/>
        <v>0</v>
      </c>
    </row>
    <row r="19" spans="2:19">
      <c r="B19" s="146">
        <f>B17+"00:15"</f>
        <v>0.29166666666666707</v>
      </c>
      <c r="C19" s="149">
        <v>2</v>
      </c>
      <c r="D19" s="148">
        <v>0</v>
      </c>
      <c r="E19" s="148">
        <v>1</v>
      </c>
      <c r="F19" s="148">
        <v>0</v>
      </c>
      <c r="G19" s="148">
        <v>0</v>
      </c>
      <c r="H19" s="148">
        <v>0</v>
      </c>
      <c r="I19" s="148">
        <v>0</v>
      </c>
      <c r="J19" s="147">
        <v>0</v>
      </c>
      <c r="K19" s="168"/>
      <c r="L19" s="149">
        <v>0</v>
      </c>
      <c r="M19" s="148">
        <v>0</v>
      </c>
      <c r="N19" s="148">
        <v>0</v>
      </c>
      <c r="O19" s="148">
        <v>0</v>
      </c>
      <c r="P19" s="148">
        <v>0</v>
      </c>
      <c r="Q19" s="148">
        <v>0</v>
      </c>
      <c r="R19" s="148">
        <v>0</v>
      </c>
      <c r="S19" s="147">
        <v>0</v>
      </c>
    </row>
    <row r="20" spans="2:19">
      <c r="B20" s="146">
        <f>B19+"00:15"</f>
        <v>0.30208333333333376</v>
      </c>
      <c r="C20" s="145">
        <v>9</v>
      </c>
      <c r="D20" s="144">
        <v>2</v>
      </c>
      <c r="E20" s="144">
        <v>0</v>
      </c>
      <c r="F20" s="144">
        <v>0</v>
      </c>
      <c r="G20" s="144">
        <v>0</v>
      </c>
      <c r="H20" s="144">
        <v>0</v>
      </c>
      <c r="I20" s="144">
        <v>0</v>
      </c>
      <c r="J20" s="143">
        <v>0</v>
      </c>
      <c r="K20" s="168"/>
      <c r="L20" s="145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3">
        <v>0</v>
      </c>
    </row>
    <row r="21" spans="2:19">
      <c r="B21" s="146">
        <f>B20+"00:15"</f>
        <v>0.31250000000000044</v>
      </c>
      <c r="C21" s="145">
        <v>6</v>
      </c>
      <c r="D21" s="144">
        <v>2</v>
      </c>
      <c r="E21" s="144">
        <v>0</v>
      </c>
      <c r="F21" s="144">
        <v>0</v>
      </c>
      <c r="G21" s="144">
        <v>0</v>
      </c>
      <c r="H21" s="144">
        <v>0</v>
      </c>
      <c r="I21" s="144">
        <v>0</v>
      </c>
      <c r="J21" s="143">
        <v>0</v>
      </c>
      <c r="K21" s="168"/>
      <c r="L21" s="145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3">
        <v>0</v>
      </c>
    </row>
    <row r="22" spans="2:19">
      <c r="B22" s="146">
        <f>B21+"00:15"</f>
        <v>0.32291666666666713</v>
      </c>
      <c r="C22" s="152">
        <v>10</v>
      </c>
      <c r="D22" s="151">
        <v>0</v>
      </c>
      <c r="E22" s="151">
        <v>2</v>
      </c>
      <c r="F22" s="151">
        <v>0</v>
      </c>
      <c r="G22" s="151">
        <v>0</v>
      </c>
      <c r="H22" s="151">
        <v>0</v>
      </c>
      <c r="I22" s="151">
        <v>0</v>
      </c>
      <c r="J22" s="150">
        <v>0</v>
      </c>
      <c r="K22" s="168"/>
      <c r="L22" s="152">
        <v>0</v>
      </c>
      <c r="M22" s="151">
        <v>0</v>
      </c>
      <c r="N22" s="151">
        <v>0</v>
      </c>
      <c r="O22" s="151">
        <v>0</v>
      </c>
      <c r="P22" s="151">
        <v>0</v>
      </c>
      <c r="Q22" s="151">
        <v>0</v>
      </c>
      <c r="R22" s="151">
        <v>0</v>
      </c>
      <c r="S22" s="150">
        <v>0</v>
      </c>
    </row>
    <row r="23" spans="2:19">
      <c r="B23" s="142" t="s">
        <v>18</v>
      </c>
      <c r="C23" s="140">
        <f t="shared" ref="C23:J23" si="4">SUM(C19:C22)</f>
        <v>27</v>
      </c>
      <c r="D23" s="139">
        <f t="shared" si="4"/>
        <v>4</v>
      </c>
      <c r="E23" s="139">
        <f t="shared" si="4"/>
        <v>3</v>
      </c>
      <c r="F23" s="139">
        <f t="shared" si="4"/>
        <v>0</v>
      </c>
      <c r="G23" s="139">
        <f t="shared" si="4"/>
        <v>0</v>
      </c>
      <c r="H23" s="139">
        <f t="shared" si="4"/>
        <v>0</v>
      </c>
      <c r="I23" s="139">
        <f t="shared" si="4"/>
        <v>0</v>
      </c>
      <c r="J23" s="138">
        <f t="shared" si="4"/>
        <v>0</v>
      </c>
      <c r="K23" s="168"/>
      <c r="L23" s="140">
        <f t="shared" ref="L23:S23" si="5">SUM(L19:L22)</f>
        <v>0</v>
      </c>
      <c r="M23" s="139">
        <f t="shared" si="5"/>
        <v>0</v>
      </c>
      <c r="N23" s="139">
        <f t="shared" si="5"/>
        <v>0</v>
      </c>
      <c r="O23" s="139">
        <f t="shared" si="5"/>
        <v>0</v>
      </c>
      <c r="P23" s="139">
        <f t="shared" si="5"/>
        <v>0</v>
      </c>
      <c r="Q23" s="139">
        <f t="shared" si="5"/>
        <v>0</v>
      </c>
      <c r="R23" s="139">
        <f t="shared" si="5"/>
        <v>0</v>
      </c>
      <c r="S23" s="138">
        <f t="shared" si="5"/>
        <v>0</v>
      </c>
    </row>
    <row r="24" spans="2:19">
      <c r="B24" s="146">
        <f>B22+"00:15"</f>
        <v>0.33333333333333381</v>
      </c>
      <c r="C24" s="149">
        <v>5</v>
      </c>
      <c r="D24" s="148">
        <v>0</v>
      </c>
      <c r="E24" s="148">
        <v>0</v>
      </c>
      <c r="F24" s="148">
        <v>1</v>
      </c>
      <c r="G24" s="148">
        <v>0</v>
      </c>
      <c r="H24" s="148">
        <v>0</v>
      </c>
      <c r="I24" s="148">
        <v>0</v>
      </c>
      <c r="J24" s="147">
        <v>0</v>
      </c>
      <c r="K24" s="168"/>
      <c r="L24" s="149">
        <v>0</v>
      </c>
      <c r="M24" s="148">
        <v>0</v>
      </c>
      <c r="N24" s="148">
        <v>0</v>
      </c>
      <c r="O24" s="148">
        <v>0</v>
      </c>
      <c r="P24" s="148">
        <v>0</v>
      </c>
      <c r="Q24" s="148">
        <v>0</v>
      </c>
      <c r="R24" s="148">
        <v>0</v>
      </c>
      <c r="S24" s="147">
        <v>0</v>
      </c>
    </row>
    <row r="25" spans="2:19">
      <c r="B25" s="146">
        <f>B24+"00:15"</f>
        <v>0.3437500000000005</v>
      </c>
      <c r="C25" s="145">
        <v>7</v>
      </c>
      <c r="D25" s="144">
        <v>0</v>
      </c>
      <c r="E25" s="144">
        <v>0</v>
      </c>
      <c r="F25" s="144">
        <v>1</v>
      </c>
      <c r="G25" s="144">
        <v>0</v>
      </c>
      <c r="H25" s="144">
        <v>0</v>
      </c>
      <c r="I25" s="144">
        <v>0</v>
      </c>
      <c r="J25" s="143">
        <v>0</v>
      </c>
      <c r="K25" s="168"/>
      <c r="L25" s="145">
        <v>0</v>
      </c>
      <c r="M25" s="144">
        <v>0</v>
      </c>
      <c r="N25" s="144">
        <v>0</v>
      </c>
      <c r="O25" s="144">
        <v>0</v>
      </c>
      <c r="P25" s="144">
        <v>0</v>
      </c>
      <c r="Q25" s="144">
        <v>0</v>
      </c>
      <c r="R25" s="144">
        <v>0</v>
      </c>
      <c r="S25" s="143">
        <v>0</v>
      </c>
    </row>
    <row r="26" spans="2:19">
      <c r="B26" s="146">
        <f>B25+"00:15"</f>
        <v>0.35416666666666718</v>
      </c>
      <c r="C26" s="145">
        <v>4</v>
      </c>
      <c r="D26" s="144">
        <v>1</v>
      </c>
      <c r="E26" s="144">
        <v>0</v>
      </c>
      <c r="F26" s="144">
        <v>0</v>
      </c>
      <c r="G26" s="144">
        <v>0</v>
      </c>
      <c r="H26" s="144">
        <v>0</v>
      </c>
      <c r="I26" s="144">
        <v>0</v>
      </c>
      <c r="J26" s="143">
        <v>0</v>
      </c>
      <c r="K26" s="168"/>
      <c r="L26" s="145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3">
        <v>0</v>
      </c>
    </row>
    <row r="27" spans="2:19">
      <c r="B27" s="146">
        <f>B26+"00:15"</f>
        <v>0.36458333333333387</v>
      </c>
      <c r="C27" s="152">
        <v>1</v>
      </c>
      <c r="D27" s="151">
        <v>0</v>
      </c>
      <c r="E27" s="151">
        <v>0</v>
      </c>
      <c r="F27" s="151">
        <v>0</v>
      </c>
      <c r="G27" s="151">
        <v>0</v>
      </c>
      <c r="H27" s="151">
        <v>0</v>
      </c>
      <c r="I27" s="151">
        <v>0</v>
      </c>
      <c r="J27" s="150">
        <v>0</v>
      </c>
      <c r="K27" s="168"/>
      <c r="L27" s="152">
        <v>0</v>
      </c>
      <c r="M27" s="151">
        <v>0</v>
      </c>
      <c r="N27" s="151">
        <v>0</v>
      </c>
      <c r="O27" s="151">
        <v>0</v>
      </c>
      <c r="P27" s="151">
        <v>0</v>
      </c>
      <c r="Q27" s="151">
        <v>0</v>
      </c>
      <c r="R27" s="151">
        <v>0</v>
      </c>
      <c r="S27" s="150">
        <v>0</v>
      </c>
    </row>
    <row r="28" spans="2:19">
      <c r="B28" s="142" t="s">
        <v>18</v>
      </c>
      <c r="C28" s="140">
        <f t="shared" ref="C28:J28" si="6">SUM(C24:C27)</f>
        <v>17</v>
      </c>
      <c r="D28" s="139">
        <f t="shared" si="6"/>
        <v>1</v>
      </c>
      <c r="E28" s="139">
        <f t="shared" si="6"/>
        <v>0</v>
      </c>
      <c r="F28" s="139">
        <f t="shared" si="6"/>
        <v>2</v>
      </c>
      <c r="G28" s="139">
        <f t="shared" si="6"/>
        <v>0</v>
      </c>
      <c r="H28" s="139">
        <f t="shared" si="6"/>
        <v>0</v>
      </c>
      <c r="I28" s="139">
        <f t="shared" si="6"/>
        <v>0</v>
      </c>
      <c r="J28" s="138">
        <f t="shared" si="6"/>
        <v>0</v>
      </c>
      <c r="K28" s="168"/>
      <c r="L28" s="140">
        <f t="shared" ref="L28:S28" si="7">SUM(L24:L27)</f>
        <v>0</v>
      </c>
      <c r="M28" s="139">
        <f t="shared" si="7"/>
        <v>0</v>
      </c>
      <c r="N28" s="139">
        <f t="shared" si="7"/>
        <v>0</v>
      </c>
      <c r="O28" s="139">
        <f t="shared" si="7"/>
        <v>0</v>
      </c>
      <c r="P28" s="139">
        <f t="shared" si="7"/>
        <v>0</v>
      </c>
      <c r="Q28" s="139">
        <f t="shared" si="7"/>
        <v>0</v>
      </c>
      <c r="R28" s="139">
        <f t="shared" si="7"/>
        <v>0</v>
      </c>
      <c r="S28" s="138">
        <f t="shared" si="7"/>
        <v>0</v>
      </c>
    </row>
    <row r="29" spans="2:19">
      <c r="B29" s="146">
        <f>B27+"00:15"</f>
        <v>0.37500000000000056</v>
      </c>
      <c r="C29" s="149">
        <v>0</v>
      </c>
      <c r="D29" s="148">
        <v>1</v>
      </c>
      <c r="E29" s="148">
        <v>0</v>
      </c>
      <c r="F29" s="148">
        <v>0</v>
      </c>
      <c r="G29" s="148">
        <v>0</v>
      </c>
      <c r="H29" s="148">
        <v>0</v>
      </c>
      <c r="I29" s="148">
        <v>0</v>
      </c>
      <c r="J29" s="147">
        <v>0</v>
      </c>
      <c r="K29" s="168"/>
      <c r="L29" s="149">
        <v>0</v>
      </c>
      <c r="M29" s="148">
        <v>0</v>
      </c>
      <c r="N29" s="148">
        <v>0</v>
      </c>
      <c r="O29" s="148">
        <v>0</v>
      </c>
      <c r="P29" s="148">
        <v>0</v>
      </c>
      <c r="Q29" s="148">
        <v>0</v>
      </c>
      <c r="R29" s="148">
        <v>0</v>
      </c>
      <c r="S29" s="147">
        <v>0</v>
      </c>
    </row>
    <row r="30" spans="2:19">
      <c r="B30" s="146">
        <f>B29+"00:15"</f>
        <v>0.38541666666666724</v>
      </c>
      <c r="C30" s="145">
        <v>4</v>
      </c>
      <c r="D30" s="144">
        <v>1</v>
      </c>
      <c r="E30" s="144">
        <v>0</v>
      </c>
      <c r="F30" s="144">
        <v>0</v>
      </c>
      <c r="G30" s="144">
        <v>0</v>
      </c>
      <c r="H30" s="144">
        <v>0</v>
      </c>
      <c r="I30" s="144">
        <v>0</v>
      </c>
      <c r="J30" s="143">
        <v>0</v>
      </c>
      <c r="K30" s="168"/>
      <c r="L30" s="145">
        <v>0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3">
        <v>0</v>
      </c>
    </row>
    <row r="31" spans="2:19">
      <c r="B31" s="146">
        <f>B30+"00:15"</f>
        <v>0.39583333333333393</v>
      </c>
      <c r="C31" s="145">
        <v>0</v>
      </c>
      <c r="D31" s="144">
        <v>0</v>
      </c>
      <c r="E31" s="144">
        <v>0</v>
      </c>
      <c r="F31" s="144">
        <v>0</v>
      </c>
      <c r="G31" s="144">
        <v>0</v>
      </c>
      <c r="H31" s="144">
        <v>0</v>
      </c>
      <c r="I31" s="144">
        <v>0</v>
      </c>
      <c r="J31" s="143">
        <v>0</v>
      </c>
      <c r="K31" s="168"/>
      <c r="L31" s="145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3">
        <v>0</v>
      </c>
    </row>
    <row r="32" spans="2:19">
      <c r="B32" s="146">
        <f>B31+"00:15"</f>
        <v>0.40625000000000061</v>
      </c>
      <c r="C32" s="152">
        <v>2</v>
      </c>
      <c r="D32" s="151">
        <v>0</v>
      </c>
      <c r="E32" s="151">
        <v>0</v>
      </c>
      <c r="F32" s="151">
        <v>0</v>
      </c>
      <c r="G32" s="151">
        <v>0</v>
      </c>
      <c r="H32" s="151">
        <v>0</v>
      </c>
      <c r="I32" s="151">
        <v>0</v>
      </c>
      <c r="J32" s="150">
        <v>0</v>
      </c>
      <c r="K32" s="168"/>
      <c r="L32" s="152">
        <v>0</v>
      </c>
      <c r="M32" s="151">
        <v>0</v>
      </c>
      <c r="N32" s="151">
        <v>0</v>
      </c>
      <c r="O32" s="151">
        <v>0</v>
      </c>
      <c r="P32" s="151">
        <v>0</v>
      </c>
      <c r="Q32" s="151">
        <v>0</v>
      </c>
      <c r="R32" s="151">
        <v>0</v>
      </c>
      <c r="S32" s="150">
        <v>0</v>
      </c>
    </row>
    <row r="33" spans="2:19">
      <c r="B33" s="142" t="s">
        <v>18</v>
      </c>
      <c r="C33" s="140">
        <f t="shared" ref="C33:J33" si="8">SUM(C29:C32)</f>
        <v>6</v>
      </c>
      <c r="D33" s="139">
        <f t="shared" si="8"/>
        <v>2</v>
      </c>
      <c r="E33" s="139">
        <f t="shared" si="8"/>
        <v>0</v>
      </c>
      <c r="F33" s="139">
        <f t="shared" si="8"/>
        <v>0</v>
      </c>
      <c r="G33" s="139">
        <f t="shared" si="8"/>
        <v>0</v>
      </c>
      <c r="H33" s="139">
        <f t="shared" si="8"/>
        <v>0</v>
      </c>
      <c r="I33" s="139">
        <f t="shared" si="8"/>
        <v>0</v>
      </c>
      <c r="J33" s="138">
        <f t="shared" si="8"/>
        <v>0</v>
      </c>
      <c r="K33" s="168"/>
      <c r="L33" s="140">
        <f t="shared" ref="L33:S33" si="9">SUM(L29:L32)</f>
        <v>0</v>
      </c>
      <c r="M33" s="139">
        <f t="shared" si="9"/>
        <v>0</v>
      </c>
      <c r="N33" s="139">
        <f t="shared" si="9"/>
        <v>0</v>
      </c>
      <c r="O33" s="139">
        <f t="shared" si="9"/>
        <v>0</v>
      </c>
      <c r="P33" s="139">
        <f t="shared" si="9"/>
        <v>0</v>
      </c>
      <c r="Q33" s="139">
        <f t="shared" si="9"/>
        <v>0</v>
      </c>
      <c r="R33" s="139">
        <f t="shared" si="9"/>
        <v>0</v>
      </c>
      <c r="S33" s="138">
        <f t="shared" si="9"/>
        <v>0</v>
      </c>
    </row>
    <row r="34" spans="2:19">
      <c r="B34" s="146">
        <f>B32+"00:15"</f>
        <v>0.4166666666666673</v>
      </c>
      <c r="C34" s="149">
        <v>2</v>
      </c>
      <c r="D34" s="148">
        <v>0</v>
      </c>
      <c r="E34" s="148">
        <v>0</v>
      </c>
      <c r="F34" s="148">
        <v>0</v>
      </c>
      <c r="G34" s="148">
        <v>0</v>
      </c>
      <c r="H34" s="148">
        <v>0</v>
      </c>
      <c r="I34" s="148">
        <v>0</v>
      </c>
      <c r="J34" s="147">
        <v>0</v>
      </c>
      <c r="K34" s="168"/>
      <c r="L34" s="149">
        <v>0</v>
      </c>
      <c r="M34" s="148">
        <v>0</v>
      </c>
      <c r="N34" s="148">
        <v>0</v>
      </c>
      <c r="O34" s="148">
        <v>0</v>
      </c>
      <c r="P34" s="148">
        <v>0</v>
      </c>
      <c r="Q34" s="148">
        <v>0</v>
      </c>
      <c r="R34" s="148">
        <v>0</v>
      </c>
      <c r="S34" s="147">
        <v>0</v>
      </c>
    </row>
    <row r="35" spans="2:19">
      <c r="B35" s="146">
        <f>B34+"00:15"</f>
        <v>0.42708333333333398</v>
      </c>
      <c r="C35" s="145">
        <v>0</v>
      </c>
      <c r="D35" s="144">
        <v>0</v>
      </c>
      <c r="E35" s="144">
        <v>0</v>
      </c>
      <c r="F35" s="144">
        <v>0</v>
      </c>
      <c r="G35" s="144">
        <v>1</v>
      </c>
      <c r="H35" s="144">
        <v>0</v>
      </c>
      <c r="I35" s="144">
        <v>0</v>
      </c>
      <c r="J35" s="143">
        <v>0</v>
      </c>
      <c r="K35" s="168"/>
      <c r="L35" s="145">
        <v>1</v>
      </c>
      <c r="M35" s="144">
        <v>1</v>
      </c>
      <c r="N35" s="144">
        <v>0</v>
      </c>
      <c r="O35" s="144">
        <v>0</v>
      </c>
      <c r="P35" s="144">
        <v>0</v>
      </c>
      <c r="Q35" s="144">
        <v>0</v>
      </c>
      <c r="R35" s="144">
        <v>0</v>
      </c>
      <c r="S35" s="143">
        <v>0</v>
      </c>
    </row>
    <row r="36" spans="2:19">
      <c r="B36" s="142" t="s">
        <v>18</v>
      </c>
      <c r="C36" s="140">
        <f t="shared" ref="C36:J38" si="10">SUM(C34:C35)</f>
        <v>2</v>
      </c>
      <c r="D36" s="139">
        <f t="shared" si="10"/>
        <v>0</v>
      </c>
      <c r="E36" s="139">
        <f t="shared" si="10"/>
        <v>0</v>
      </c>
      <c r="F36" s="139">
        <f t="shared" si="10"/>
        <v>0</v>
      </c>
      <c r="G36" s="139">
        <f t="shared" si="10"/>
        <v>1</v>
      </c>
      <c r="H36" s="139">
        <f t="shared" si="10"/>
        <v>0</v>
      </c>
      <c r="I36" s="139">
        <f t="shared" si="10"/>
        <v>0</v>
      </c>
      <c r="J36" s="138">
        <f t="shared" si="10"/>
        <v>0</v>
      </c>
      <c r="K36" s="168"/>
      <c r="L36" s="140">
        <f t="shared" ref="L36:S38" si="11">SUM(L34:L35)</f>
        <v>1</v>
      </c>
      <c r="M36" s="139">
        <f t="shared" si="11"/>
        <v>1</v>
      </c>
      <c r="N36" s="139">
        <f t="shared" si="11"/>
        <v>0</v>
      </c>
      <c r="O36" s="139">
        <f t="shared" si="11"/>
        <v>0</v>
      </c>
      <c r="P36" s="139">
        <f t="shared" si="11"/>
        <v>0</v>
      </c>
      <c r="Q36" s="139">
        <f t="shared" si="11"/>
        <v>0</v>
      </c>
      <c r="R36" s="139">
        <f t="shared" si="11"/>
        <v>0</v>
      </c>
      <c r="S36" s="138">
        <f t="shared" si="11"/>
        <v>0</v>
      </c>
    </row>
    <row r="38" spans="2:19">
      <c r="B38" s="142" t="s">
        <v>52</v>
      </c>
      <c r="C38" s="140">
        <f>SUM(C11:C36)/2</f>
        <v>63</v>
      </c>
      <c r="D38" s="139">
        <f t="shared" ref="D38:J38" si="12">SUM(D11:D36)/2</f>
        <v>8</v>
      </c>
      <c r="E38" s="139">
        <f t="shared" si="12"/>
        <v>3</v>
      </c>
      <c r="F38" s="139">
        <f t="shared" si="12"/>
        <v>2</v>
      </c>
      <c r="G38" s="139">
        <f t="shared" si="12"/>
        <v>1</v>
      </c>
      <c r="H38" s="139">
        <f t="shared" si="12"/>
        <v>0</v>
      </c>
      <c r="I38" s="139">
        <f t="shared" si="12"/>
        <v>0</v>
      </c>
      <c r="J38" s="138">
        <f t="shared" si="12"/>
        <v>0</v>
      </c>
      <c r="K38" s="168"/>
      <c r="L38" s="140">
        <f>SUM(L11:L36)/2</f>
        <v>1</v>
      </c>
      <c r="M38" s="139">
        <f t="shared" ref="M38:S38" si="13">SUM(M11:M36)/2</f>
        <v>1</v>
      </c>
      <c r="N38" s="139">
        <f t="shared" si="13"/>
        <v>0</v>
      </c>
      <c r="O38" s="139">
        <f t="shared" si="13"/>
        <v>0</v>
      </c>
      <c r="P38" s="139">
        <f t="shared" si="13"/>
        <v>0</v>
      </c>
      <c r="Q38" s="139">
        <f t="shared" si="13"/>
        <v>0</v>
      </c>
      <c r="R38" s="139">
        <f t="shared" si="13"/>
        <v>0</v>
      </c>
      <c r="S38" s="138">
        <f t="shared" si="13"/>
        <v>0</v>
      </c>
    </row>
  </sheetData>
  <mergeCells count="11">
    <mergeCell ref="R9:S9"/>
    <mergeCell ref="N5:O5"/>
    <mergeCell ref="C8:J8"/>
    <mergeCell ref="L8:S8"/>
    <mergeCell ref="C9:D9"/>
    <mergeCell ref="E9:F9"/>
    <mergeCell ref="G9:H9"/>
    <mergeCell ref="I9:J9"/>
    <mergeCell ref="L9:M9"/>
    <mergeCell ref="N9:O9"/>
    <mergeCell ref="P9:Q9"/>
  </mergeCells>
  <pageMargins left="0.69930555555555596" right="0.69930555555555596" top="0.75" bottom="0.75" header="0.29930555555555599" footer="0.29930555555555599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0C1D-9DFA-4D76-8CFC-5B67C4E02A91}">
  <dimension ref="A1:AK38"/>
  <sheetViews>
    <sheetView showGridLines="0" zoomScale="85" zoomScaleNormal="85" workbookViewId="0"/>
  </sheetViews>
  <sheetFormatPr defaultColWidth="9" defaultRowHeight="15"/>
  <cols>
    <col min="3" max="10" width="9.7109375" customWidth="1"/>
    <col min="12" max="19" width="9.7109375" customWidth="1"/>
  </cols>
  <sheetData>
    <row r="1" spans="1:37">
      <c r="A1" s="167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3"/>
      <c r="T1" s="163"/>
      <c r="U1" s="165"/>
    </row>
    <row r="2" spans="1:37" ht="15.7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 t="s">
        <v>0</v>
      </c>
      <c r="M2" s="163"/>
      <c r="N2" s="20" t="s">
        <v>34</v>
      </c>
      <c r="O2" s="163"/>
      <c r="P2" s="163"/>
      <c r="Q2" s="163"/>
      <c r="R2" s="163"/>
      <c r="S2" s="162"/>
      <c r="T2" s="162"/>
      <c r="U2" s="161"/>
    </row>
    <row r="3" spans="1:37" ht="15.75">
      <c r="A3" s="164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 t="s">
        <v>1</v>
      </c>
      <c r="M3" s="163"/>
      <c r="N3" s="4" t="s">
        <v>41</v>
      </c>
      <c r="O3" s="163"/>
      <c r="P3" s="163"/>
      <c r="Q3" s="163"/>
      <c r="R3" s="163"/>
      <c r="S3" s="162"/>
      <c r="T3" s="162"/>
      <c r="U3" s="161"/>
    </row>
    <row r="4" spans="1:37" ht="15.7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 t="s">
        <v>2</v>
      </c>
      <c r="M4" s="163"/>
      <c r="N4" s="163" t="s">
        <v>45</v>
      </c>
      <c r="O4" s="163"/>
      <c r="P4" s="163"/>
      <c r="Q4" s="163"/>
      <c r="R4" s="163"/>
      <c r="S4" s="162"/>
      <c r="T4" s="162"/>
      <c r="U4" s="161"/>
    </row>
    <row r="5" spans="1:37" ht="15.75">
      <c r="A5" s="164"/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 t="s">
        <v>4</v>
      </c>
      <c r="M5" s="163"/>
      <c r="N5" s="209">
        <v>43433</v>
      </c>
      <c r="O5" s="209"/>
      <c r="P5" s="163"/>
      <c r="Q5" s="163"/>
      <c r="R5" s="163"/>
      <c r="S5" s="162"/>
      <c r="T5" s="162"/>
      <c r="U5" s="161"/>
    </row>
    <row r="6" spans="1:37">
      <c r="A6" s="160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8"/>
    </row>
    <row r="8" spans="1:37">
      <c r="C8" s="202" t="s">
        <v>5</v>
      </c>
      <c r="D8" s="202"/>
      <c r="E8" s="202"/>
      <c r="F8" s="202"/>
      <c r="G8" s="202"/>
      <c r="H8" s="202"/>
      <c r="I8" s="202"/>
      <c r="J8" s="202"/>
      <c r="L8" s="202" t="s">
        <v>6</v>
      </c>
      <c r="M8" s="202"/>
      <c r="N8" s="202"/>
      <c r="O8" s="202"/>
      <c r="P8" s="202"/>
      <c r="Q8" s="202"/>
      <c r="R8" s="202"/>
      <c r="S8" s="202"/>
      <c r="AB8" s="187"/>
      <c r="AC8" s="187"/>
      <c r="AD8" s="187"/>
      <c r="AE8" s="187"/>
      <c r="AF8" s="187"/>
    </row>
    <row r="9" spans="1:37">
      <c r="C9" s="203" t="s">
        <v>7</v>
      </c>
      <c r="D9" s="204"/>
      <c r="E9" s="203" t="s">
        <v>8</v>
      </c>
      <c r="F9" s="204"/>
      <c r="G9" s="203" t="s">
        <v>9</v>
      </c>
      <c r="H9" s="204"/>
      <c r="I9" s="203" t="s">
        <v>10</v>
      </c>
      <c r="J9" s="204"/>
      <c r="L9" s="203" t="s">
        <v>11</v>
      </c>
      <c r="M9" s="204"/>
      <c r="N9" s="203" t="s">
        <v>12</v>
      </c>
      <c r="O9" s="204"/>
      <c r="P9" s="203" t="s">
        <v>13</v>
      </c>
      <c r="Q9" s="204"/>
      <c r="R9" s="203" t="s">
        <v>14</v>
      </c>
      <c r="S9" s="204"/>
      <c r="AB9" s="187"/>
      <c r="AC9" s="187"/>
      <c r="AD9" s="187"/>
      <c r="AE9" s="187"/>
      <c r="AF9" s="187"/>
    </row>
    <row r="10" spans="1:37">
      <c r="B10" s="7"/>
      <c r="C10" s="8" t="s">
        <v>15</v>
      </c>
      <c r="D10" s="8" t="s">
        <v>16</v>
      </c>
      <c r="E10" s="8" t="s">
        <v>15</v>
      </c>
      <c r="F10" s="8" t="s">
        <v>16</v>
      </c>
      <c r="G10" s="8" t="s">
        <v>15</v>
      </c>
      <c r="H10" s="8" t="s">
        <v>16</v>
      </c>
      <c r="I10" s="8" t="s">
        <v>15</v>
      </c>
      <c r="J10" s="8" t="s">
        <v>16</v>
      </c>
      <c r="L10" s="8" t="s">
        <v>15</v>
      </c>
      <c r="M10" s="8" t="s">
        <v>16</v>
      </c>
      <c r="N10" s="8" t="s">
        <v>15</v>
      </c>
      <c r="O10" s="8" t="s">
        <v>16</v>
      </c>
      <c r="P10" s="8" t="s">
        <v>15</v>
      </c>
      <c r="Q10" s="8" t="s">
        <v>16</v>
      </c>
      <c r="R10" s="8" t="s">
        <v>15</v>
      </c>
      <c r="S10" s="8" t="s">
        <v>16</v>
      </c>
      <c r="AB10" s="187"/>
      <c r="AC10" s="187"/>
      <c r="AD10" s="187"/>
      <c r="AE10" s="187"/>
      <c r="AF10" s="187"/>
    </row>
    <row r="11" spans="1:37">
      <c r="B11" s="157">
        <v>0.22916666666666699</v>
      </c>
      <c r="C11" s="149">
        <v>15</v>
      </c>
      <c r="D11" s="148">
        <v>5</v>
      </c>
      <c r="E11" s="148">
        <v>6</v>
      </c>
      <c r="F11" s="148">
        <v>0</v>
      </c>
      <c r="G11" s="148">
        <v>0</v>
      </c>
      <c r="H11" s="148">
        <v>0</v>
      </c>
      <c r="I11" s="148">
        <v>0</v>
      </c>
      <c r="J11" s="147">
        <v>0</v>
      </c>
      <c r="K11" s="168"/>
      <c r="L11" s="149">
        <v>0</v>
      </c>
      <c r="M11" s="148">
        <v>0</v>
      </c>
      <c r="N11" s="148">
        <v>0</v>
      </c>
      <c r="O11" s="148">
        <v>0</v>
      </c>
      <c r="P11" s="148">
        <v>0</v>
      </c>
      <c r="Q11" s="148">
        <v>0</v>
      </c>
      <c r="R11" s="148">
        <v>0</v>
      </c>
      <c r="S11" s="147">
        <v>0</v>
      </c>
      <c r="AB11" s="187"/>
      <c r="AC11" s="187"/>
      <c r="AD11" s="187"/>
      <c r="AE11" s="188"/>
      <c r="AF11" s="188"/>
      <c r="AH11">
        <v>2</v>
      </c>
      <c r="AI11">
        <v>4</v>
      </c>
      <c r="AK11">
        <f>SUM(AH11,AI11)</f>
        <v>6</v>
      </c>
    </row>
    <row r="12" spans="1:37">
      <c r="B12" s="146">
        <v>0.23958333333333365</v>
      </c>
      <c r="C12" s="145">
        <v>17</v>
      </c>
      <c r="D12" s="144">
        <v>5</v>
      </c>
      <c r="E12" s="144">
        <v>5</v>
      </c>
      <c r="F12" s="144">
        <v>0</v>
      </c>
      <c r="G12" s="144">
        <v>1</v>
      </c>
      <c r="H12" s="144">
        <v>0</v>
      </c>
      <c r="I12" s="144">
        <v>0</v>
      </c>
      <c r="J12" s="143">
        <v>0</v>
      </c>
      <c r="K12" s="168"/>
      <c r="L12" s="145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3">
        <v>0</v>
      </c>
      <c r="AB12" s="187"/>
      <c r="AC12" s="187"/>
      <c r="AD12" s="187"/>
      <c r="AE12" s="188"/>
      <c r="AF12" s="188"/>
      <c r="AH12">
        <v>1</v>
      </c>
      <c r="AI12">
        <v>9</v>
      </c>
      <c r="AK12">
        <f t="shared" ref="AK12:AK36" si="0">SUM(AH12,AI12)</f>
        <v>10</v>
      </c>
    </row>
    <row r="13" spans="1:37">
      <c r="B13" s="142" t="s">
        <v>17</v>
      </c>
      <c r="C13" s="140">
        <v>32</v>
      </c>
      <c r="D13" s="139">
        <v>10</v>
      </c>
      <c r="E13" s="139">
        <v>11</v>
      </c>
      <c r="F13" s="139">
        <v>0</v>
      </c>
      <c r="G13" s="139">
        <v>1</v>
      </c>
      <c r="H13" s="139">
        <v>0</v>
      </c>
      <c r="I13" s="139">
        <v>0</v>
      </c>
      <c r="J13" s="138">
        <v>0</v>
      </c>
      <c r="K13" s="168"/>
      <c r="L13" s="140">
        <v>0</v>
      </c>
      <c r="M13" s="139">
        <v>0</v>
      </c>
      <c r="N13" s="139">
        <v>0</v>
      </c>
      <c r="O13" s="139">
        <v>0</v>
      </c>
      <c r="P13" s="139">
        <v>0</v>
      </c>
      <c r="Q13" s="139">
        <v>0</v>
      </c>
      <c r="R13" s="139">
        <v>0</v>
      </c>
      <c r="S13" s="138">
        <v>0</v>
      </c>
      <c r="AB13" s="187"/>
      <c r="AC13" s="187"/>
      <c r="AD13" s="187"/>
      <c r="AE13" s="189"/>
      <c r="AF13" s="189"/>
    </row>
    <row r="14" spans="1:37">
      <c r="B14" s="146">
        <v>0.25000000000000033</v>
      </c>
      <c r="C14" s="149">
        <v>14</v>
      </c>
      <c r="D14" s="148">
        <v>9</v>
      </c>
      <c r="E14" s="148">
        <v>6</v>
      </c>
      <c r="F14" s="148">
        <v>2</v>
      </c>
      <c r="G14" s="148">
        <v>1</v>
      </c>
      <c r="H14" s="148">
        <v>0</v>
      </c>
      <c r="I14" s="148">
        <v>0</v>
      </c>
      <c r="J14" s="147">
        <v>0</v>
      </c>
      <c r="K14" s="168"/>
      <c r="L14" s="149">
        <v>0</v>
      </c>
      <c r="M14" s="148">
        <v>0</v>
      </c>
      <c r="N14" s="148">
        <v>0</v>
      </c>
      <c r="O14" s="148">
        <v>0</v>
      </c>
      <c r="P14" s="148">
        <v>0</v>
      </c>
      <c r="Q14" s="148">
        <v>0</v>
      </c>
      <c r="R14" s="148">
        <v>0</v>
      </c>
      <c r="S14" s="147">
        <v>0</v>
      </c>
      <c r="AB14" s="187"/>
      <c r="AC14" s="187"/>
      <c r="AD14" s="187"/>
      <c r="AE14" s="188"/>
      <c r="AF14" s="188"/>
      <c r="AH14">
        <v>2</v>
      </c>
      <c r="AI14">
        <v>10</v>
      </c>
      <c r="AK14">
        <f t="shared" si="0"/>
        <v>12</v>
      </c>
    </row>
    <row r="15" spans="1:37">
      <c r="B15" s="146">
        <v>0.26041666666666702</v>
      </c>
      <c r="C15" s="145">
        <v>21</v>
      </c>
      <c r="D15" s="144">
        <v>9</v>
      </c>
      <c r="E15" s="144">
        <v>10</v>
      </c>
      <c r="F15" s="144">
        <v>0</v>
      </c>
      <c r="G15" s="144">
        <v>0</v>
      </c>
      <c r="H15" s="144">
        <v>0</v>
      </c>
      <c r="I15" s="144">
        <v>0</v>
      </c>
      <c r="J15" s="143">
        <v>0</v>
      </c>
      <c r="K15" s="168"/>
      <c r="L15" s="145">
        <v>1</v>
      </c>
      <c r="M15" s="144">
        <v>1</v>
      </c>
      <c r="N15" s="144">
        <v>1</v>
      </c>
      <c r="O15" s="144">
        <v>0</v>
      </c>
      <c r="P15" s="144">
        <v>0</v>
      </c>
      <c r="Q15" s="144">
        <v>0</v>
      </c>
      <c r="R15" s="144">
        <v>0</v>
      </c>
      <c r="S15" s="143">
        <v>0</v>
      </c>
      <c r="AB15" s="187"/>
      <c r="AC15" s="187"/>
      <c r="AD15" s="187"/>
      <c r="AE15" s="188"/>
      <c r="AF15" s="188"/>
      <c r="AH15">
        <v>8</v>
      </c>
      <c r="AI15">
        <v>10</v>
      </c>
      <c r="AK15">
        <f t="shared" si="0"/>
        <v>18</v>
      </c>
    </row>
    <row r="16" spans="1:37">
      <c r="B16" s="146">
        <v>0.2708333333333337</v>
      </c>
      <c r="C16" s="145">
        <v>17</v>
      </c>
      <c r="D16" s="144">
        <v>13</v>
      </c>
      <c r="E16" s="144">
        <v>11</v>
      </c>
      <c r="F16" s="144">
        <v>2</v>
      </c>
      <c r="G16" s="144">
        <v>0</v>
      </c>
      <c r="H16" s="144">
        <v>0</v>
      </c>
      <c r="I16" s="144">
        <v>0</v>
      </c>
      <c r="J16" s="143">
        <v>0</v>
      </c>
      <c r="K16" s="168"/>
      <c r="L16" s="145">
        <v>0</v>
      </c>
      <c r="M16" s="144">
        <v>1</v>
      </c>
      <c r="N16" s="144">
        <v>1</v>
      </c>
      <c r="O16" s="144">
        <v>0</v>
      </c>
      <c r="P16" s="144">
        <v>0</v>
      </c>
      <c r="Q16" s="144">
        <v>0</v>
      </c>
      <c r="R16" s="144">
        <v>0</v>
      </c>
      <c r="S16" s="143">
        <v>0</v>
      </c>
      <c r="AB16" s="187"/>
      <c r="AC16" s="187"/>
      <c r="AD16" s="187"/>
      <c r="AE16" s="188"/>
      <c r="AF16" s="188"/>
      <c r="AH16">
        <v>14</v>
      </c>
      <c r="AI16">
        <v>24</v>
      </c>
      <c r="AK16">
        <f t="shared" si="0"/>
        <v>38</v>
      </c>
    </row>
    <row r="17" spans="2:37">
      <c r="B17" s="146">
        <v>0.28125000000000039</v>
      </c>
      <c r="C17" s="152">
        <v>29</v>
      </c>
      <c r="D17" s="151">
        <v>15</v>
      </c>
      <c r="E17" s="151">
        <v>25</v>
      </c>
      <c r="F17" s="151">
        <v>0</v>
      </c>
      <c r="G17" s="151">
        <v>0</v>
      </c>
      <c r="H17" s="151">
        <v>0</v>
      </c>
      <c r="I17" s="151">
        <v>0</v>
      </c>
      <c r="J17" s="150">
        <v>0</v>
      </c>
      <c r="K17" s="168"/>
      <c r="L17" s="152">
        <v>0</v>
      </c>
      <c r="M17" s="151">
        <v>2</v>
      </c>
      <c r="N17" s="151">
        <v>2</v>
      </c>
      <c r="O17" s="151">
        <v>0</v>
      </c>
      <c r="P17" s="151">
        <v>1</v>
      </c>
      <c r="Q17" s="151">
        <v>0</v>
      </c>
      <c r="R17" s="151">
        <v>1</v>
      </c>
      <c r="S17" s="150">
        <v>0</v>
      </c>
      <c r="AB17" s="187"/>
      <c r="AC17" s="187"/>
      <c r="AD17" s="187"/>
      <c r="AE17" s="188"/>
      <c r="AF17" s="188"/>
      <c r="AH17">
        <v>17</v>
      </c>
      <c r="AI17">
        <v>21</v>
      </c>
      <c r="AK17">
        <f t="shared" si="0"/>
        <v>38</v>
      </c>
    </row>
    <row r="18" spans="2:37">
      <c r="B18" s="142" t="s">
        <v>18</v>
      </c>
      <c r="C18" s="140">
        <v>81</v>
      </c>
      <c r="D18" s="139">
        <v>46</v>
      </c>
      <c r="E18" s="139">
        <v>52</v>
      </c>
      <c r="F18" s="139">
        <v>4</v>
      </c>
      <c r="G18" s="139">
        <v>1</v>
      </c>
      <c r="H18" s="139">
        <v>0</v>
      </c>
      <c r="I18" s="139">
        <v>0</v>
      </c>
      <c r="J18" s="138">
        <v>0</v>
      </c>
      <c r="K18" s="168"/>
      <c r="L18" s="140">
        <v>1</v>
      </c>
      <c r="M18" s="139">
        <v>4</v>
      </c>
      <c r="N18" s="139">
        <v>4</v>
      </c>
      <c r="O18" s="139">
        <v>0</v>
      </c>
      <c r="P18" s="139">
        <v>1</v>
      </c>
      <c r="Q18" s="139">
        <v>0</v>
      </c>
      <c r="R18" s="139">
        <v>1</v>
      </c>
      <c r="S18" s="138">
        <v>0</v>
      </c>
      <c r="AB18" s="187"/>
      <c r="AC18" s="187"/>
      <c r="AD18" s="187"/>
      <c r="AE18" s="190"/>
      <c r="AF18" s="190"/>
    </row>
    <row r="19" spans="2:37">
      <c r="B19" s="146">
        <v>0.29166666666666707</v>
      </c>
      <c r="C19" s="149">
        <v>33</v>
      </c>
      <c r="D19" s="148">
        <v>15</v>
      </c>
      <c r="E19" s="148">
        <v>19</v>
      </c>
      <c r="F19" s="148">
        <v>3</v>
      </c>
      <c r="G19" s="148">
        <v>2</v>
      </c>
      <c r="H19" s="148">
        <v>0</v>
      </c>
      <c r="I19" s="148">
        <v>0</v>
      </c>
      <c r="J19" s="147">
        <v>0</v>
      </c>
      <c r="K19" s="168"/>
      <c r="L19" s="149">
        <v>3</v>
      </c>
      <c r="M19" s="148">
        <v>0</v>
      </c>
      <c r="N19" s="148">
        <v>0</v>
      </c>
      <c r="O19" s="148">
        <v>0</v>
      </c>
      <c r="P19" s="148">
        <v>0</v>
      </c>
      <c r="Q19" s="148">
        <v>0</v>
      </c>
      <c r="R19" s="148">
        <v>0</v>
      </c>
      <c r="S19" s="147">
        <v>0</v>
      </c>
      <c r="AB19" s="187"/>
      <c r="AC19" s="187"/>
      <c r="AD19" s="187"/>
      <c r="AE19" s="188"/>
      <c r="AF19" s="188"/>
      <c r="AH19">
        <v>16</v>
      </c>
      <c r="AI19">
        <v>26</v>
      </c>
      <c r="AK19">
        <f t="shared" si="0"/>
        <v>42</v>
      </c>
    </row>
    <row r="20" spans="2:37">
      <c r="B20" s="146">
        <v>0.30208333333333376</v>
      </c>
      <c r="C20" s="145">
        <v>45</v>
      </c>
      <c r="D20" s="144">
        <v>13</v>
      </c>
      <c r="E20" s="144">
        <v>15</v>
      </c>
      <c r="F20" s="144">
        <v>2</v>
      </c>
      <c r="G20" s="144">
        <v>0</v>
      </c>
      <c r="H20" s="144">
        <v>0</v>
      </c>
      <c r="I20" s="144">
        <v>0</v>
      </c>
      <c r="J20" s="143">
        <v>0</v>
      </c>
      <c r="K20" s="168"/>
      <c r="L20" s="145">
        <v>0</v>
      </c>
      <c r="M20" s="144">
        <v>2</v>
      </c>
      <c r="N20" s="144">
        <v>5</v>
      </c>
      <c r="O20" s="144">
        <v>2</v>
      </c>
      <c r="P20" s="144">
        <v>0</v>
      </c>
      <c r="Q20" s="144">
        <v>0</v>
      </c>
      <c r="R20" s="144">
        <v>0</v>
      </c>
      <c r="S20" s="143">
        <v>0</v>
      </c>
      <c r="AB20" s="187"/>
      <c r="AC20" s="187"/>
      <c r="AD20" s="187"/>
      <c r="AE20" s="188"/>
      <c r="AF20" s="188"/>
      <c r="AH20">
        <v>14</v>
      </c>
      <c r="AI20">
        <v>35</v>
      </c>
      <c r="AK20">
        <f t="shared" si="0"/>
        <v>49</v>
      </c>
    </row>
    <row r="21" spans="2:37">
      <c r="B21" s="146">
        <v>0.31250000000000044</v>
      </c>
      <c r="C21" s="145">
        <v>69</v>
      </c>
      <c r="D21" s="144">
        <v>24</v>
      </c>
      <c r="E21" s="144">
        <v>11</v>
      </c>
      <c r="F21" s="144">
        <v>3</v>
      </c>
      <c r="G21" s="144">
        <v>0</v>
      </c>
      <c r="H21" s="144">
        <v>0</v>
      </c>
      <c r="I21" s="144">
        <v>0</v>
      </c>
      <c r="J21" s="143">
        <v>0</v>
      </c>
      <c r="K21" s="168"/>
      <c r="L21" s="145">
        <v>0</v>
      </c>
      <c r="M21" s="144">
        <v>2</v>
      </c>
      <c r="N21" s="144">
        <v>4</v>
      </c>
      <c r="O21" s="144">
        <v>1</v>
      </c>
      <c r="P21" s="144">
        <v>0</v>
      </c>
      <c r="Q21" s="144">
        <v>0</v>
      </c>
      <c r="R21" s="144">
        <v>0</v>
      </c>
      <c r="S21" s="143">
        <v>0</v>
      </c>
      <c r="AB21" s="187"/>
      <c r="AC21" s="187"/>
      <c r="AD21" s="187"/>
      <c r="AE21" s="188"/>
      <c r="AF21" s="188"/>
      <c r="AH21">
        <v>23</v>
      </c>
      <c r="AI21">
        <v>34</v>
      </c>
      <c r="AK21">
        <f t="shared" si="0"/>
        <v>57</v>
      </c>
    </row>
    <row r="22" spans="2:37">
      <c r="B22" s="146">
        <v>0.32291666666666713</v>
      </c>
      <c r="C22" s="152">
        <v>35</v>
      </c>
      <c r="D22" s="151">
        <v>28</v>
      </c>
      <c r="E22" s="151">
        <v>18</v>
      </c>
      <c r="F22" s="151">
        <v>2</v>
      </c>
      <c r="G22" s="151">
        <v>0</v>
      </c>
      <c r="H22" s="151">
        <v>0</v>
      </c>
      <c r="I22" s="151">
        <v>0</v>
      </c>
      <c r="J22" s="150">
        <v>0</v>
      </c>
      <c r="K22" s="168"/>
      <c r="L22" s="152">
        <v>5</v>
      </c>
      <c r="M22" s="151">
        <v>4</v>
      </c>
      <c r="N22" s="151">
        <v>0</v>
      </c>
      <c r="O22" s="151">
        <v>1</v>
      </c>
      <c r="P22" s="151">
        <v>0</v>
      </c>
      <c r="Q22" s="151">
        <v>0</v>
      </c>
      <c r="R22" s="151">
        <v>0</v>
      </c>
      <c r="S22" s="150">
        <v>0</v>
      </c>
      <c r="AB22" s="187"/>
      <c r="AC22" s="187"/>
      <c r="AD22" s="187"/>
      <c r="AE22" s="188"/>
      <c r="AF22" s="188"/>
      <c r="AH22">
        <v>21</v>
      </c>
      <c r="AI22">
        <v>32</v>
      </c>
      <c r="AK22">
        <f t="shared" si="0"/>
        <v>53</v>
      </c>
    </row>
    <row r="23" spans="2:37">
      <c r="B23" s="142" t="s">
        <v>18</v>
      </c>
      <c r="C23" s="140">
        <v>182</v>
      </c>
      <c r="D23" s="139">
        <v>80</v>
      </c>
      <c r="E23" s="139">
        <v>63</v>
      </c>
      <c r="F23" s="139">
        <v>10</v>
      </c>
      <c r="G23" s="139">
        <v>2</v>
      </c>
      <c r="H23" s="139">
        <v>0</v>
      </c>
      <c r="I23" s="139">
        <v>0</v>
      </c>
      <c r="J23" s="138">
        <v>0</v>
      </c>
      <c r="K23" s="168"/>
      <c r="L23" s="140">
        <v>8</v>
      </c>
      <c r="M23" s="139">
        <v>8</v>
      </c>
      <c r="N23" s="139">
        <v>9</v>
      </c>
      <c r="O23" s="139">
        <v>4</v>
      </c>
      <c r="P23" s="139">
        <v>0</v>
      </c>
      <c r="Q23" s="139">
        <v>0</v>
      </c>
      <c r="R23" s="139">
        <v>0</v>
      </c>
      <c r="S23" s="138">
        <v>0</v>
      </c>
      <c r="AB23" s="187"/>
      <c r="AC23" s="187"/>
      <c r="AD23" s="187"/>
      <c r="AE23" s="190"/>
      <c r="AF23" s="190"/>
    </row>
    <row r="24" spans="2:37">
      <c r="B24" s="146">
        <v>0.33333333333333381</v>
      </c>
      <c r="C24" s="149">
        <v>49</v>
      </c>
      <c r="D24" s="148">
        <v>19</v>
      </c>
      <c r="E24" s="148">
        <v>5</v>
      </c>
      <c r="F24" s="148">
        <v>6</v>
      </c>
      <c r="G24" s="148">
        <v>0</v>
      </c>
      <c r="H24" s="148">
        <v>1</v>
      </c>
      <c r="I24" s="148">
        <v>1</v>
      </c>
      <c r="J24" s="147">
        <v>1</v>
      </c>
      <c r="K24" s="168"/>
      <c r="L24" s="149">
        <v>8</v>
      </c>
      <c r="M24" s="148">
        <v>7</v>
      </c>
      <c r="N24" s="148">
        <v>1</v>
      </c>
      <c r="O24" s="148">
        <v>4</v>
      </c>
      <c r="P24" s="148">
        <v>1</v>
      </c>
      <c r="Q24" s="148">
        <v>1</v>
      </c>
      <c r="R24" s="148">
        <v>0</v>
      </c>
      <c r="S24" s="147">
        <v>0</v>
      </c>
      <c r="AB24" s="187"/>
      <c r="AC24" s="187"/>
      <c r="AD24" s="187"/>
      <c r="AE24" s="188"/>
      <c r="AF24" s="188"/>
      <c r="AH24">
        <v>24</v>
      </c>
      <c r="AI24">
        <v>21</v>
      </c>
      <c r="AK24">
        <f t="shared" si="0"/>
        <v>45</v>
      </c>
    </row>
    <row r="25" spans="2:37">
      <c r="B25" s="146">
        <v>0.3437500000000005</v>
      </c>
      <c r="C25" s="145">
        <v>21</v>
      </c>
      <c r="D25" s="144">
        <v>30</v>
      </c>
      <c r="E25" s="144">
        <v>8</v>
      </c>
      <c r="F25" s="144">
        <v>0</v>
      </c>
      <c r="G25" s="144">
        <v>0</v>
      </c>
      <c r="H25" s="144">
        <v>0</v>
      </c>
      <c r="I25" s="144">
        <v>0</v>
      </c>
      <c r="J25" s="143">
        <v>0</v>
      </c>
      <c r="K25" s="168"/>
      <c r="L25" s="145">
        <v>5</v>
      </c>
      <c r="M25" s="144">
        <v>13</v>
      </c>
      <c r="N25" s="144">
        <v>3</v>
      </c>
      <c r="O25" s="144">
        <v>3</v>
      </c>
      <c r="P25" s="144">
        <v>0</v>
      </c>
      <c r="Q25" s="144">
        <v>0</v>
      </c>
      <c r="R25" s="144">
        <v>0</v>
      </c>
      <c r="S25" s="143">
        <v>5</v>
      </c>
      <c r="AB25" s="187"/>
      <c r="AC25" s="187"/>
      <c r="AD25" s="187"/>
      <c r="AE25" s="188"/>
      <c r="AF25" s="188"/>
      <c r="AH25">
        <v>13</v>
      </c>
      <c r="AI25">
        <v>25</v>
      </c>
      <c r="AK25">
        <f t="shared" si="0"/>
        <v>38</v>
      </c>
    </row>
    <row r="26" spans="2:37">
      <c r="B26" s="146">
        <v>0.35416666666666718</v>
      </c>
      <c r="C26" s="145">
        <v>4</v>
      </c>
      <c r="D26" s="144">
        <v>14</v>
      </c>
      <c r="E26" s="144">
        <v>1</v>
      </c>
      <c r="F26" s="144">
        <v>2</v>
      </c>
      <c r="G26" s="144">
        <v>0</v>
      </c>
      <c r="H26" s="144">
        <v>1</v>
      </c>
      <c r="I26" s="144">
        <v>0</v>
      </c>
      <c r="J26" s="143">
        <v>0</v>
      </c>
      <c r="K26" s="168"/>
      <c r="L26" s="145">
        <v>4</v>
      </c>
      <c r="M26" s="144">
        <v>11</v>
      </c>
      <c r="N26" s="144">
        <v>2</v>
      </c>
      <c r="O26" s="144">
        <v>4</v>
      </c>
      <c r="P26" s="144">
        <v>1</v>
      </c>
      <c r="Q26" s="144">
        <v>0</v>
      </c>
      <c r="R26" s="144">
        <v>0</v>
      </c>
      <c r="S26" s="143">
        <v>5</v>
      </c>
      <c r="AB26" s="187"/>
      <c r="AC26" s="187"/>
      <c r="AD26" s="187"/>
      <c r="AE26" s="188"/>
      <c r="AF26" s="188"/>
      <c r="AH26">
        <v>14</v>
      </c>
      <c r="AI26">
        <v>20</v>
      </c>
      <c r="AK26">
        <f t="shared" si="0"/>
        <v>34</v>
      </c>
    </row>
    <row r="27" spans="2:37">
      <c r="B27" s="146">
        <v>0.36458333333333387</v>
      </c>
      <c r="C27" s="152">
        <v>40</v>
      </c>
      <c r="D27" s="151">
        <v>2</v>
      </c>
      <c r="E27" s="151">
        <v>11</v>
      </c>
      <c r="F27" s="151">
        <v>1</v>
      </c>
      <c r="G27" s="151">
        <v>0</v>
      </c>
      <c r="H27" s="151">
        <v>1</v>
      </c>
      <c r="I27" s="151">
        <v>0</v>
      </c>
      <c r="J27" s="150">
        <v>0</v>
      </c>
      <c r="K27" s="168"/>
      <c r="L27" s="152">
        <v>25</v>
      </c>
      <c r="M27" s="151">
        <v>9</v>
      </c>
      <c r="N27" s="151">
        <v>1</v>
      </c>
      <c r="O27" s="151">
        <v>5</v>
      </c>
      <c r="P27" s="151">
        <v>0</v>
      </c>
      <c r="Q27" s="151">
        <v>2</v>
      </c>
      <c r="R27" s="151">
        <v>0</v>
      </c>
      <c r="S27" s="150">
        <v>0</v>
      </c>
      <c r="AB27" s="187"/>
      <c r="AC27" s="187"/>
      <c r="AD27" s="187"/>
      <c r="AE27" s="188"/>
      <c r="AF27" s="188"/>
      <c r="AH27">
        <v>8</v>
      </c>
      <c r="AI27">
        <v>24</v>
      </c>
      <c r="AK27">
        <f t="shared" si="0"/>
        <v>32</v>
      </c>
    </row>
    <row r="28" spans="2:37">
      <c r="B28" s="142" t="s">
        <v>18</v>
      </c>
      <c r="C28" s="140">
        <v>114</v>
      </c>
      <c r="D28" s="139">
        <v>65</v>
      </c>
      <c r="E28" s="139">
        <v>25</v>
      </c>
      <c r="F28" s="139">
        <v>9</v>
      </c>
      <c r="G28" s="139">
        <v>0</v>
      </c>
      <c r="H28" s="139">
        <v>3</v>
      </c>
      <c r="I28" s="139">
        <v>1</v>
      </c>
      <c r="J28" s="138">
        <v>1</v>
      </c>
      <c r="K28" s="168"/>
      <c r="L28" s="140">
        <v>42</v>
      </c>
      <c r="M28" s="139">
        <v>40</v>
      </c>
      <c r="N28" s="139">
        <v>7</v>
      </c>
      <c r="O28" s="139">
        <v>16</v>
      </c>
      <c r="P28" s="139">
        <v>2</v>
      </c>
      <c r="Q28" s="139">
        <v>3</v>
      </c>
      <c r="R28" s="139">
        <v>0</v>
      </c>
      <c r="S28" s="138">
        <v>10</v>
      </c>
      <c r="AB28" s="187"/>
      <c r="AC28" s="187"/>
      <c r="AD28" s="187"/>
      <c r="AE28" s="190"/>
      <c r="AF28" s="190"/>
    </row>
    <row r="29" spans="2:37">
      <c r="B29" s="146">
        <v>0.37500000000000056</v>
      </c>
      <c r="C29" s="149">
        <v>16</v>
      </c>
      <c r="D29" s="148">
        <v>7</v>
      </c>
      <c r="E29" s="148">
        <v>4</v>
      </c>
      <c r="F29" s="148">
        <v>0</v>
      </c>
      <c r="G29" s="148">
        <v>0</v>
      </c>
      <c r="H29" s="148">
        <v>0</v>
      </c>
      <c r="I29" s="148">
        <v>0</v>
      </c>
      <c r="J29" s="147">
        <v>0</v>
      </c>
      <c r="K29" s="168"/>
      <c r="L29" s="149">
        <v>13</v>
      </c>
      <c r="M29" s="148">
        <v>5</v>
      </c>
      <c r="N29" s="148">
        <v>6</v>
      </c>
      <c r="O29" s="148">
        <v>5</v>
      </c>
      <c r="P29" s="148">
        <v>0</v>
      </c>
      <c r="Q29" s="148">
        <v>1</v>
      </c>
      <c r="R29" s="148">
        <v>0</v>
      </c>
      <c r="S29" s="147">
        <v>2</v>
      </c>
      <c r="AB29" s="187"/>
      <c r="AC29" s="187"/>
      <c r="AD29" s="187"/>
      <c r="AE29" s="188"/>
      <c r="AF29" s="188"/>
      <c r="AH29">
        <v>5</v>
      </c>
      <c r="AI29">
        <v>31</v>
      </c>
      <c r="AK29">
        <f t="shared" si="0"/>
        <v>36</v>
      </c>
    </row>
    <row r="30" spans="2:37">
      <c r="B30" s="146">
        <v>0.38541666666666724</v>
      </c>
      <c r="C30" s="145">
        <v>17</v>
      </c>
      <c r="D30" s="144">
        <v>12</v>
      </c>
      <c r="E30" s="144">
        <v>11</v>
      </c>
      <c r="F30" s="144">
        <v>1</v>
      </c>
      <c r="G30" s="144">
        <v>0</v>
      </c>
      <c r="H30" s="144">
        <v>0</v>
      </c>
      <c r="I30" s="144">
        <v>0</v>
      </c>
      <c r="J30" s="143">
        <v>0</v>
      </c>
      <c r="K30" s="168"/>
      <c r="L30" s="145">
        <v>11</v>
      </c>
      <c r="M30" s="144">
        <v>9</v>
      </c>
      <c r="N30" s="144">
        <v>3</v>
      </c>
      <c r="O30" s="144">
        <v>0</v>
      </c>
      <c r="P30" s="144">
        <v>3</v>
      </c>
      <c r="Q30" s="144">
        <v>0</v>
      </c>
      <c r="R30" s="144">
        <v>0</v>
      </c>
      <c r="S30" s="143">
        <v>1</v>
      </c>
      <c r="AB30" s="187"/>
      <c r="AC30" s="187"/>
      <c r="AD30" s="187"/>
      <c r="AE30" s="188"/>
      <c r="AF30" s="188"/>
      <c r="AH30">
        <v>5</v>
      </c>
      <c r="AI30">
        <v>16</v>
      </c>
      <c r="AK30">
        <f t="shared" si="0"/>
        <v>21</v>
      </c>
    </row>
    <row r="31" spans="2:37">
      <c r="B31" s="146">
        <v>0.39583333333333393</v>
      </c>
      <c r="C31" s="145">
        <v>12</v>
      </c>
      <c r="D31" s="144">
        <v>8</v>
      </c>
      <c r="E31" s="144">
        <v>5</v>
      </c>
      <c r="F31" s="144">
        <v>2</v>
      </c>
      <c r="G31" s="144">
        <v>0</v>
      </c>
      <c r="H31" s="144">
        <v>0</v>
      </c>
      <c r="I31" s="144">
        <v>0</v>
      </c>
      <c r="J31" s="143">
        <v>0</v>
      </c>
      <c r="K31" s="168"/>
      <c r="L31" s="145">
        <v>5</v>
      </c>
      <c r="M31" s="144">
        <v>8</v>
      </c>
      <c r="N31" s="144">
        <v>3</v>
      </c>
      <c r="O31" s="144">
        <v>4</v>
      </c>
      <c r="P31" s="144">
        <v>0</v>
      </c>
      <c r="Q31" s="144">
        <v>1</v>
      </c>
      <c r="R31" s="144">
        <v>0</v>
      </c>
      <c r="S31" s="143">
        <v>0</v>
      </c>
      <c r="AB31" s="187"/>
      <c r="AC31" s="187"/>
      <c r="AD31" s="187"/>
      <c r="AE31" s="188"/>
      <c r="AF31" s="188"/>
      <c r="AH31">
        <v>9</v>
      </c>
      <c r="AI31">
        <v>13</v>
      </c>
      <c r="AK31">
        <f t="shared" si="0"/>
        <v>22</v>
      </c>
    </row>
    <row r="32" spans="2:37">
      <c r="B32" s="146">
        <v>0.40625000000000061</v>
      </c>
      <c r="C32" s="152">
        <v>16</v>
      </c>
      <c r="D32" s="151">
        <v>4</v>
      </c>
      <c r="E32" s="151">
        <v>5</v>
      </c>
      <c r="F32" s="151">
        <v>2</v>
      </c>
      <c r="G32" s="151">
        <v>0</v>
      </c>
      <c r="H32" s="151">
        <v>0</v>
      </c>
      <c r="I32" s="151">
        <v>0</v>
      </c>
      <c r="J32" s="150">
        <v>0</v>
      </c>
      <c r="K32" s="168"/>
      <c r="L32" s="152">
        <v>5</v>
      </c>
      <c r="M32" s="151">
        <v>3</v>
      </c>
      <c r="N32" s="151">
        <v>2</v>
      </c>
      <c r="O32" s="151">
        <v>10</v>
      </c>
      <c r="P32" s="151">
        <v>0</v>
      </c>
      <c r="Q32" s="151">
        <v>0</v>
      </c>
      <c r="R32" s="151">
        <v>0</v>
      </c>
      <c r="S32" s="150">
        <v>0</v>
      </c>
      <c r="AB32" s="187"/>
      <c r="AC32" s="187"/>
      <c r="AD32" s="187"/>
      <c r="AE32" s="188"/>
      <c r="AF32" s="188"/>
      <c r="AH32">
        <v>1</v>
      </c>
      <c r="AI32">
        <v>9</v>
      </c>
      <c r="AK32">
        <f t="shared" si="0"/>
        <v>10</v>
      </c>
    </row>
    <row r="33" spans="2:37">
      <c r="B33" s="142" t="s">
        <v>18</v>
      </c>
      <c r="C33" s="140">
        <v>61</v>
      </c>
      <c r="D33" s="139">
        <v>31</v>
      </c>
      <c r="E33" s="139">
        <v>25</v>
      </c>
      <c r="F33" s="139">
        <v>5</v>
      </c>
      <c r="G33" s="139">
        <v>0</v>
      </c>
      <c r="H33" s="139">
        <v>0</v>
      </c>
      <c r="I33" s="139">
        <v>0</v>
      </c>
      <c r="J33" s="138">
        <v>0</v>
      </c>
      <c r="K33" s="168"/>
      <c r="L33" s="140">
        <v>34</v>
      </c>
      <c r="M33" s="139">
        <v>25</v>
      </c>
      <c r="N33" s="139">
        <v>14</v>
      </c>
      <c r="O33" s="139">
        <v>19</v>
      </c>
      <c r="P33" s="139">
        <v>3</v>
      </c>
      <c r="Q33" s="139">
        <v>2</v>
      </c>
      <c r="R33" s="139">
        <v>0</v>
      </c>
      <c r="S33" s="138">
        <v>3</v>
      </c>
      <c r="AB33" s="187"/>
      <c r="AC33" s="187"/>
      <c r="AD33" s="187"/>
      <c r="AE33" s="190"/>
      <c r="AF33" s="190"/>
    </row>
    <row r="34" spans="2:37">
      <c r="B34" s="146">
        <v>0.4166666666666673</v>
      </c>
      <c r="C34" s="149">
        <v>10</v>
      </c>
      <c r="D34" s="148">
        <v>10</v>
      </c>
      <c r="E34" s="148">
        <v>7</v>
      </c>
      <c r="F34" s="148">
        <v>0</v>
      </c>
      <c r="G34" s="148">
        <v>0</v>
      </c>
      <c r="H34" s="148">
        <v>0</v>
      </c>
      <c r="I34" s="148">
        <v>0</v>
      </c>
      <c r="J34" s="147">
        <v>0</v>
      </c>
      <c r="K34" s="168"/>
      <c r="L34" s="149">
        <v>3</v>
      </c>
      <c r="M34" s="148">
        <v>4</v>
      </c>
      <c r="N34" s="148">
        <v>3</v>
      </c>
      <c r="O34" s="148">
        <v>4</v>
      </c>
      <c r="P34" s="148">
        <v>0</v>
      </c>
      <c r="Q34" s="148">
        <v>0</v>
      </c>
      <c r="R34" s="148">
        <v>0</v>
      </c>
      <c r="S34" s="147">
        <v>0</v>
      </c>
      <c r="AB34" s="187"/>
      <c r="AC34" s="187"/>
      <c r="AD34" s="187"/>
      <c r="AE34" s="188"/>
      <c r="AF34" s="188"/>
      <c r="AH34">
        <v>4</v>
      </c>
      <c r="AI34">
        <v>9</v>
      </c>
      <c r="AK34">
        <f t="shared" si="0"/>
        <v>13</v>
      </c>
    </row>
    <row r="35" spans="2:37">
      <c r="B35" s="146">
        <v>0.42708333333333398</v>
      </c>
      <c r="C35" s="145">
        <v>11</v>
      </c>
      <c r="D35" s="144">
        <v>11</v>
      </c>
      <c r="E35" s="144">
        <v>12</v>
      </c>
      <c r="F35" s="144">
        <v>1</v>
      </c>
      <c r="G35" s="144">
        <v>0</v>
      </c>
      <c r="H35" s="144">
        <v>0</v>
      </c>
      <c r="I35" s="144">
        <v>0</v>
      </c>
      <c r="J35" s="143">
        <v>0</v>
      </c>
      <c r="K35" s="168"/>
      <c r="L35" s="145">
        <v>6</v>
      </c>
      <c r="M35" s="144">
        <v>6</v>
      </c>
      <c r="N35" s="144">
        <v>4</v>
      </c>
      <c r="O35" s="144">
        <v>2</v>
      </c>
      <c r="P35" s="144">
        <v>0</v>
      </c>
      <c r="Q35" s="144">
        <v>0</v>
      </c>
      <c r="R35" s="144">
        <v>0</v>
      </c>
      <c r="S35" s="143">
        <v>1</v>
      </c>
      <c r="AB35" s="187"/>
      <c r="AC35" s="187"/>
      <c r="AD35" s="187"/>
      <c r="AE35" s="188"/>
      <c r="AF35" s="188"/>
      <c r="AH35">
        <v>6</v>
      </c>
      <c r="AI35">
        <v>6</v>
      </c>
      <c r="AK35">
        <f t="shared" si="0"/>
        <v>12</v>
      </c>
    </row>
    <row r="36" spans="2:37">
      <c r="B36" s="142" t="s">
        <v>18</v>
      </c>
      <c r="C36" s="140">
        <v>21</v>
      </c>
      <c r="D36" s="139">
        <v>21</v>
      </c>
      <c r="E36" s="139">
        <v>19</v>
      </c>
      <c r="F36" s="139">
        <v>1</v>
      </c>
      <c r="G36" s="139">
        <v>0</v>
      </c>
      <c r="H36" s="139">
        <v>0</v>
      </c>
      <c r="I36" s="139">
        <v>0</v>
      </c>
      <c r="J36" s="138">
        <v>0</v>
      </c>
      <c r="K36" s="168"/>
      <c r="L36" s="140">
        <v>9</v>
      </c>
      <c r="M36" s="139">
        <v>10</v>
      </c>
      <c r="N36" s="139">
        <v>7</v>
      </c>
      <c r="O36" s="139">
        <v>6</v>
      </c>
      <c r="P36" s="139">
        <v>0</v>
      </c>
      <c r="Q36" s="139">
        <v>0</v>
      </c>
      <c r="R36" s="139">
        <v>0</v>
      </c>
      <c r="S36" s="138">
        <v>1</v>
      </c>
      <c r="AB36" s="187"/>
      <c r="AC36" s="187"/>
      <c r="AD36" s="187"/>
      <c r="AE36" s="189"/>
      <c r="AF36" s="189"/>
      <c r="AH36">
        <v>10</v>
      </c>
      <c r="AI36">
        <v>15</v>
      </c>
      <c r="AK36">
        <f t="shared" si="0"/>
        <v>25</v>
      </c>
    </row>
    <row r="37" spans="2:37">
      <c r="AB37" s="187"/>
      <c r="AC37" s="187"/>
      <c r="AD37" s="187"/>
      <c r="AE37" s="187"/>
      <c r="AF37" s="187"/>
    </row>
    <row r="38" spans="2:37">
      <c r="B38" s="142" t="s">
        <v>52</v>
      </c>
      <c r="C38" s="140">
        <f>SUM(C11:C36)/2</f>
        <v>491</v>
      </c>
      <c r="D38" s="139">
        <f t="shared" ref="D38:J38" si="1">SUM(D11:D36)/2</f>
        <v>253</v>
      </c>
      <c r="E38" s="139">
        <f t="shared" si="1"/>
        <v>195</v>
      </c>
      <c r="F38" s="139">
        <f t="shared" si="1"/>
        <v>29</v>
      </c>
      <c r="G38" s="139">
        <f t="shared" si="1"/>
        <v>4</v>
      </c>
      <c r="H38" s="139">
        <f t="shared" si="1"/>
        <v>3</v>
      </c>
      <c r="I38" s="139">
        <f t="shared" si="1"/>
        <v>1</v>
      </c>
      <c r="J38" s="138">
        <f t="shared" si="1"/>
        <v>1</v>
      </c>
      <c r="K38" s="168"/>
      <c r="L38" s="140">
        <f>SUM(L11:L36)/2</f>
        <v>94</v>
      </c>
      <c r="M38" s="139">
        <f t="shared" ref="M38:S38" si="2">SUM(M11:M36)/2</f>
        <v>87</v>
      </c>
      <c r="N38" s="139">
        <f t="shared" si="2"/>
        <v>41</v>
      </c>
      <c r="O38" s="139">
        <f t="shared" si="2"/>
        <v>45</v>
      </c>
      <c r="P38" s="139">
        <f t="shared" si="2"/>
        <v>6</v>
      </c>
      <c r="Q38" s="139">
        <f t="shared" si="2"/>
        <v>5</v>
      </c>
      <c r="R38" s="139">
        <f t="shared" si="2"/>
        <v>1</v>
      </c>
      <c r="S38" s="138">
        <f t="shared" si="2"/>
        <v>14</v>
      </c>
      <c r="AB38" s="187"/>
      <c r="AC38" s="187"/>
      <c r="AD38" s="187"/>
      <c r="AE38" s="189"/>
      <c r="AF38" s="189"/>
      <c r="AH38">
        <v>10</v>
      </c>
      <c r="AI38">
        <v>15</v>
      </c>
      <c r="AK38">
        <f t="shared" ref="AK38" si="3">SUM(AH38,AI38)</f>
        <v>25</v>
      </c>
    </row>
  </sheetData>
  <mergeCells count="11">
    <mergeCell ref="R9:S9"/>
    <mergeCell ref="N5:O5"/>
    <mergeCell ref="C8:J8"/>
    <mergeCell ref="L8:S8"/>
    <mergeCell ref="C9:D9"/>
    <mergeCell ref="E9:F9"/>
    <mergeCell ref="G9:H9"/>
    <mergeCell ref="I9:J9"/>
    <mergeCell ref="L9:M9"/>
    <mergeCell ref="N9:O9"/>
    <mergeCell ref="P9:Q9"/>
  </mergeCells>
  <pageMargins left="0.69930555555555596" right="0.69930555555555596" top="0.75" bottom="0.75" header="0.29930555555555599" footer="0.29930555555555599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C81B-A8BE-41F7-ABDF-7A8538C78E45}">
  <dimension ref="A1:U38"/>
  <sheetViews>
    <sheetView showGridLines="0" zoomScale="85" zoomScaleNormal="85" workbookViewId="0"/>
  </sheetViews>
  <sheetFormatPr defaultColWidth="9" defaultRowHeight="15"/>
  <cols>
    <col min="3" max="10" width="9.7109375" customWidth="1"/>
    <col min="12" max="19" width="9.7109375" customWidth="1"/>
  </cols>
  <sheetData>
    <row r="1" spans="1:21">
      <c r="A1" s="167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3"/>
      <c r="T1" s="163"/>
      <c r="U1" s="165"/>
    </row>
    <row r="2" spans="1:21" ht="15.7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 t="s">
        <v>0</v>
      </c>
      <c r="M2" s="163"/>
      <c r="N2" s="20" t="s">
        <v>34</v>
      </c>
      <c r="O2" s="163"/>
      <c r="P2" s="163"/>
      <c r="Q2" s="163"/>
      <c r="R2" s="163"/>
      <c r="S2" s="162"/>
      <c r="T2" s="162"/>
      <c r="U2" s="161"/>
    </row>
    <row r="3" spans="1:21" ht="15.75">
      <c r="A3" s="164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 t="s">
        <v>1</v>
      </c>
      <c r="M3" s="163"/>
      <c r="N3" s="4" t="s">
        <v>41</v>
      </c>
      <c r="O3" s="163"/>
      <c r="P3" s="163"/>
      <c r="Q3" s="163"/>
      <c r="R3" s="163"/>
      <c r="S3" s="162"/>
      <c r="T3" s="162"/>
      <c r="U3" s="161"/>
    </row>
    <row r="4" spans="1:21" ht="15.7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 t="s">
        <v>2</v>
      </c>
      <c r="M4" s="163"/>
      <c r="N4" s="163" t="s">
        <v>46</v>
      </c>
      <c r="O4" s="163"/>
      <c r="P4" s="163"/>
      <c r="Q4" s="163"/>
      <c r="R4" s="163"/>
      <c r="S4" s="162"/>
      <c r="T4" s="162"/>
      <c r="U4" s="161"/>
    </row>
    <row r="5" spans="1:21" ht="15.75">
      <c r="A5" s="164"/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 t="s">
        <v>4</v>
      </c>
      <c r="M5" s="163"/>
      <c r="N5" s="209">
        <v>43431</v>
      </c>
      <c r="O5" s="209"/>
      <c r="P5" s="163"/>
      <c r="Q5" s="163"/>
      <c r="R5" s="163"/>
      <c r="S5" s="162"/>
      <c r="T5" s="162"/>
      <c r="U5" s="161"/>
    </row>
    <row r="6" spans="1:21">
      <c r="A6" s="160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8"/>
    </row>
    <row r="8" spans="1:21">
      <c r="C8" s="202" t="s">
        <v>5</v>
      </c>
      <c r="D8" s="202"/>
      <c r="E8" s="202"/>
      <c r="F8" s="202"/>
      <c r="G8" s="202"/>
      <c r="H8" s="202"/>
      <c r="I8" s="202"/>
      <c r="J8" s="202"/>
      <c r="L8" s="202" t="s">
        <v>6</v>
      </c>
      <c r="M8" s="202"/>
      <c r="N8" s="202"/>
      <c r="O8" s="202"/>
      <c r="P8" s="202"/>
      <c r="Q8" s="202"/>
      <c r="R8" s="202"/>
      <c r="S8" s="202"/>
    </row>
    <row r="9" spans="1:21">
      <c r="C9" s="203" t="s">
        <v>7</v>
      </c>
      <c r="D9" s="204"/>
      <c r="E9" s="203" t="s">
        <v>8</v>
      </c>
      <c r="F9" s="204"/>
      <c r="G9" s="203" t="s">
        <v>9</v>
      </c>
      <c r="H9" s="204"/>
      <c r="I9" s="203" t="s">
        <v>10</v>
      </c>
      <c r="J9" s="204"/>
      <c r="L9" s="203" t="s">
        <v>11</v>
      </c>
      <c r="M9" s="204"/>
      <c r="N9" s="203" t="s">
        <v>12</v>
      </c>
      <c r="O9" s="204"/>
      <c r="P9" s="203" t="s">
        <v>13</v>
      </c>
      <c r="Q9" s="204"/>
      <c r="R9" s="203" t="s">
        <v>14</v>
      </c>
      <c r="S9" s="204"/>
    </row>
    <row r="10" spans="1:21">
      <c r="B10" s="7"/>
      <c r="C10" s="8" t="s">
        <v>15</v>
      </c>
      <c r="D10" s="8" t="s">
        <v>16</v>
      </c>
      <c r="E10" s="8" t="s">
        <v>15</v>
      </c>
      <c r="F10" s="8" t="s">
        <v>16</v>
      </c>
      <c r="G10" s="8" t="s">
        <v>15</v>
      </c>
      <c r="H10" s="8" t="s">
        <v>16</v>
      </c>
      <c r="I10" s="8" t="s">
        <v>15</v>
      </c>
      <c r="J10" s="8" t="s">
        <v>16</v>
      </c>
      <c r="L10" s="8" t="s">
        <v>15</v>
      </c>
      <c r="M10" s="8" t="s">
        <v>16</v>
      </c>
      <c r="N10" s="8" t="s">
        <v>15</v>
      </c>
      <c r="O10" s="8" t="s">
        <v>16</v>
      </c>
      <c r="P10" s="8" t="s">
        <v>15</v>
      </c>
      <c r="Q10" s="8" t="s">
        <v>16</v>
      </c>
      <c r="R10" s="8" t="s">
        <v>15</v>
      </c>
      <c r="S10" s="8" t="s">
        <v>16</v>
      </c>
    </row>
    <row r="11" spans="1:21">
      <c r="B11" s="157">
        <v>0.22916666666666699</v>
      </c>
      <c r="C11" s="149">
        <v>6</v>
      </c>
      <c r="D11" s="148">
        <v>0</v>
      </c>
      <c r="E11" s="148">
        <v>0</v>
      </c>
      <c r="F11" s="148">
        <v>0</v>
      </c>
      <c r="G11" s="148">
        <v>0</v>
      </c>
      <c r="H11" s="148">
        <v>0</v>
      </c>
      <c r="I11" s="148">
        <v>0</v>
      </c>
      <c r="J11" s="147">
        <v>0</v>
      </c>
      <c r="K11" s="168"/>
      <c r="L11" s="149">
        <v>0</v>
      </c>
      <c r="M11" s="148">
        <v>0</v>
      </c>
      <c r="N11" s="148">
        <v>0</v>
      </c>
      <c r="O11" s="148">
        <v>0</v>
      </c>
      <c r="P11" s="148">
        <v>0</v>
      </c>
      <c r="Q11" s="148">
        <v>0</v>
      </c>
      <c r="R11" s="148">
        <v>0</v>
      </c>
      <c r="S11" s="147">
        <v>0</v>
      </c>
    </row>
    <row r="12" spans="1:21">
      <c r="B12" s="146">
        <f>B11+"00:15"</f>
        <v>0.23958333333333365</v>
      </c>
      <c r="C12" s="145">
        <v>21</v>
      </c>
      <c r="D12" s="144">
        <v>1</v>
      </c>
      <c r="E12" s="144">
        <v>1</v>
      </c>
      <c r="F12" s="144">
        <v>0</v>
      </c>
      <c r="G12" s="144">
        <v>0</v>
      </c>
      <c r="H12" s="144">
        <v>0</v>
      </c>
      <c r="I12" s="144">
        <v>0</v>
      </c>
      <c r="J12" s="143">
        <v>0</v>
      </c>
      <c r="K12" s="168"/>
      <c r="L12" s="145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3">
        <v>0</v>
      </c>
    </row>
    <row r="13" spans="1:21">
      <c r="B13" s="142" t="s">
        <v>17</v>
      </c>
      <c r="C13" s="140">
        <f t="shared" ref="C13:J13" si="0">SUM(C11:C12)</f>
        <v>27</v>
      </c>
      <c r="D13" s="139">
        <f t="shared" si="0"/>
        <v>1</v>
      </c>
      <c r="E13" s="139">
        <f t="shared" si="0"/>
        <v>1</v>
      </c>
      <c r="F13" s="139">
        <f t="shared" si="0"/>
        <v>0</v>
      </c>
      <c r="G13" s="139">
        <f t="shared" si="0"/>
        <v>0</v>
      </c>
      <c r="H13" s="139">
        <f t="shared" si="0"/>
        <v>0</v>
      </c>
      <c r="I13" s="139">
        <f t="shared" si="0"/>
        <v>0</v>
      </c>
      <c r="J13" s="138">
        <f t="shared" si="0"/>
        <v>0</v>
      </c>
      <c r="K13" s="168"/>
      <c r="L13" s="140">
        <f t="shared" ref="L13:S13" si="1">SUM(L11:L12)</f>
        <v>0</v>
      </c>
      <c r="M13" s="139">
        <f t="shared" si="1"/>
        <v>0</v>
      </c>
      <c r="N13" s="139">
        <f t="shared" si="1"/>
        <v>0</v>
      </c>
      <c r="O13" s="139">
        <f t="shared" si="1"/>
        <v>0</v>
      </c>
      <c r="P13" s="139">
        <f t="shared" si="1"/>
        <v>0</v>
      </c>
      <c r="Q13" s="139">
        <f t="shared" si="1"/>
        <v>0</v>
      </c>
      <c r="R13" s="139">
        <f t="shared" si="1"/>
        <v>0</v>
      </c>
      <c r="S13" s="138">
        <f t="shared" si="1"/>
        <v>0</v>
      </c>
    </row>
    <row r="14" spans="1:21">
      <c r="B14" s="146">
        <f>B12+"00:15"</f>
        <v>0.25000000000000033</v>
      </c>
      <c r="C14" s="149">
        <v>15</v>
      </c>
      <c r="D14" s="148">
        <v>2</v>
      </c>
      <c r="E14" s="148">
        <v>0</v>
      </c>
      <c r="F14" s="148">
        <v>0</v>
      </c>
      <c r="G14" s="148">
        <v>0</v>
      </c>
      <c r="H14" s="148">
        <v>0</v>
      </c>
      <c r="I14" s="148">
        <v>0</v>
      </c>
      <c r="J14" s="147">
        <v>0</v>
      </c>
      <c r="K14" s="168"/>
      <c r="L14" s="149">
        <v>1</v>
      </c>
      <c r="M14" s="148">
        <v>1</v>
      </c>
      <c r="N14" s="148">
        <v>0</v>
      </c>
      <c r="O14" s="148">
        <v>0</v>
      </c>
      <c r="P14" s="148">
        <v>0</v>
      </c>
      <c r="Q14" s="148">
        <v>0</v>
      </c>
      <c r="R14" s="148">
        <v>0</v>
      </c>
      <c r="S14" s="147">
        <v>0</v>
      </c>
    </row>
    <row r="15" spans="1:21">
      <c r="B15" s="146">
        <f>B14+"00:15"</f>
        <v>0.26041666666666702</v>
      </c>
      <c r="C15" s="145">
        <v>28</v>
      </c>
      <c r="D15" s="144">
        <v>0</v>
      </c>
      <c r="E15" s="144">
        <v>1</v>
      </c>
      <c r="F15" s="144">
        <v>0</v>
      </c>
      <c r="G15" s="144">
        <v>0</v>
      </c>
      <c r="H15" s="144">
        <v>0</v>
      </c>
      <c r="I15" s="144">
        <v>0</v>
      </c>
      <c r="J15" s="143">
        <v>0</v>
      </c>
      <c r="K15" s="168"/>
      <c r="L15" s="145">
        <v>0</v>
      </c>
      <c r="M15" s="144">
        <v>0</v>
      </c>
      <c r="N15" s="144">
        <v>0</v>
      </c>
      <c r="O15" s="144">
        <v>0</v>
      </c>
      <c r="P15" s="144">
        <v>0</v>
      </c>
      <c r="Q15" s="144">
        <v>0</v>
      </c>
      <c r="R15" s="144">
        <v>0</v>
      </c>
      <c r="S15" s="143">
        <v>0</v>
      </c>
    </row>
    <row r="16" spans="1:21">
      <c r="B16" s="146">
        <f>B15+"00:15"</f>
        <v>0.2708333333333337</v>
      </c>
      <c r="C16" s="145">
        <v>26</v>
      </c>
      <c r="D16" s="144">
        <v>0</v>
      </c>
      <c r="E16" s="144">
        <v>3</v>
      </c>
      <c r="F16" s="144">
        <v>0</v>
      </c>
      <c r="G16" s="144">
        <v>0</v>
      </c>
      <c r="H16" s="144">
        <v>0</v>
      </c>
      <c r="I16" s="144">
        <v>0</v>
      </c>
      <c r="J16" s="143">
        <v>0</v>
      </c>
      <c r="K16" s="168"/>
      <c r="L16" s="145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3">
        <v>0</v>
      </c>
    </row>
    <row r="17" spans="2:19">
      <c r="B17" s="146">
        <f>B16+"00:15"</f>
        <v>0.28125000000000039</v>
      </c>
      <c r="C17" s="152">
        <v>35</v>
      </c>
      <c r="D17" s="151">
        <v>2</v>
      </c>
      <c r="E17" s="151">
        <v>4</v>
      </c>
      <c r="F17" s="151">
        <v>0</v>
      </c>
      <c r="G17" s="151">
        <v>0</v>
      </c>
      <c r="H17" s="151">
        <v>0</v>
      </c>
      <c r="I17" s="151">
        <v>0</v>
      </c>
      <c r="J17" s="150">
        <v>0</v>
      </c>
      <c r="K17" s="168"/>
      <c r="L17" s="152">
        <v>0</v>
      </c>
      <c r="M17" s="151">
        <v>0</v>
      </c>
      <c r="N17" s="151">
        <v>0</v>
      </c>
      <c r="O17" s="151">
        <v>0</v>
      </c>
      <c r="P17" s="151">
        <v>0</v>
      </c>
      <c r="Q17" s="151">
        <v>0</v>
      </c>
      <c r="R17" s="151">
        <v>0</v>
      </c>
      <c r="S17" s="150">
        <v>0</v>
      </c>
    </row>
    <row r="18" spans="2:19">
      <c r="B18" s="142" t="s">
        <v>18</v>
      </c>
      <c r="C18" s="140">
        <f t="shared" ref="C18:J18" si="2">SUM(C14:C17)</f>
        <v>104</v>
      </c>
      <c r="D18" s="139">
        <f t="shared" si="2"/>
        <v>4</v>
      </c>
      <c r="E18" s="139">
        <f t="shared" si="2"/>
        <v>8</v>
      </c>
      <c r="F18" s="139">
        <f t="shared" si="2"/>
        <v>0</v>
      </c>
      <c r="G18" s="139">
        <f t="shared" si="2"/>
        <v>0</v>
      </c>
      <c r="H18" s="139">
        <f t="shared" si="2"/>
        <v>0</v>
      </c>
      <c r="I18" s="139">
        <f t="shared" si="2"/>
        <v>0</v>
      </c>
      <c r="J18" s="138">
        <f t="shared" si="2"/>
        <v>0</v>
      </c>
      <c r="K18" s="168"/>
      <c r="L18" s="140">
        <f t="shared" ref="L18:S18" si="3">SUM(L14:L17)</f>
        <v>1</v>
      </c>
      <c r="M18" s="139">
        <f t="shared" si="3"/>
        <v>1</v>
      </c>
      <c r="N18" s="139">
        <f t="shared" si="3"/>
        <v>0</v>
      </c>
      <c r="O18" s="139">
        <f t="shared" si="3"/>
        <v>0</v>
      </c>
      <c r="P18" s="139">
        <f t="shared" si="3"/>
        <v>0</v>
      </c>
      <c r="Q18" s="139">
        <f t="shared" si="3"/>
        <v>0</v>
      </c>
      <c r="R18" s="139">
        <f t="shared" si="3"/>
        <v>0</v>
      </c>
      <c r="S18" s="138">
        <f t="shared" si="3"/>
        <v>0</v>
      </c>
    </row>
    <row r="19" spans="2:19">
      <c r="B19" s="146">
        <f>B17+"00:15"</f>
        <v>0.29166666666666707</v>
      </c>
      <c r="C19" s="149">
        <v>49</v>
      </c>
      <c r="D19" s="148">
        <v>0</v>
      </c>
      <c r="E19" s="148">
        <v>5</v>
      </c>
      <c r="F19" s="148">
        <v>0</v>
      </c>
      <c r="G19" s="148">
        <v>0</v>
      </c>
      <c r="H19" s="148">
        <v>0</v>
      </c>
      <c r="I19" s="148">
        <v>0</v>
      </c>
      <c r="J19" s="147">
        <v>0</v>
      </c>
      <c r="K19" s="168"/>
      <c r="L19" s="149">
        <v>0</v>
      </c>
      <c r="M19" s="148">
        <v>0</v>
      </c>
      <c r="N19" s="148">
        <v>0</v>
      </c>
      <c r="O19" s="148">
        <v>0</v>
      </c>
      <c r="P19" s="148">
        <v>0</v>
      </c>
      <c r="Q19" s="148">
        <v>0</v>
      </c>
      <c r="R19" s="148">
        <v>0</v>
      </c>
      <c r="S19" s="147">
        <v>0</v>
      </c>
    </row>
    <row r="20" spans="2:19">
      <c r="B20" s="146">
        <f>B19+"00:15"</f>
        <v>0.30208333333333376</v>
      </c>
      <c r="C20" s="145">
        <v>37</v>
      </c>
      <c r="D20" s="144">
        <v>1</v>
      </c>
      <c r="E20" s="144">
        <v>4</v>
      </c>
      <c r="F20" s="144">
        <v>0</v>
      </c>
      <c r="G20" s="144">
        <v>0</v>
      </c>
      <c r="H20" s="144">
        <v>0</v>
      </c>
      <c r="I20" s="144">
        <v>0</v>
      </c>
      <c r="J20" s="143">
        <v>0</v>
      </c>
      <c r="K20" s="168"/>
      <c r="L20" s="145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3">
        <v>0</v>
      </c>
    </row>
    <row r="21" spans="2:19">
      <c r="B21" s="146">
        <f>B20+"00:15"</f>
        <v>0.31250000000000044</v>
      </c>
      <c r="C21" s="145">
        <v>60</v>
      </c>
      <c r="D21" s="144">
        <v>1</v>
      </c>
      <c r="E21" s="144">
        <v>7</v>
      </c>
      <c r="F21" s="144">
        <v>0</v>
      </c>
      <c r="G21" s="144">
        <v>0</v>
      </c>
      <c r="H21" s="144">
        <v>0</v>
      </c>
      <c r="I21" s="144">
        <v>0</v>
      </c>
      <c r="J21" s="143">
        <v>0</v>
      </c>
      <c r="K21" s="168"/>
      <c r="L21" s="145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3">
        <v>0</v>
      </c>
    </row>
    <row r="22" spans="2:19">
      <c r="B22" s="146">
        <f>B21+"00:15"</f>
        <v>0.32291666666666713</v>
      </c>
      <c r="C22" s="152">
        <v>53</v>
      </c>
      <c r="D22" s="151">
        <v>1</v>
      </c>
      <c r="E22" s="151">
        <v>8</v>
      </c>
      <c r="F22" s="151">
        <v>0</v>
      </c>
      <c r="G22" s="151">
        <v>1</v>
      </c>
      <c r="H22" s="151">
        <v>0</v>
      </c>
      <c r="I22" s="151">
        <v>0</v>
      </c>
      <c r="J22" s="150">
        <v>0</v>
      </c>
      <c r="K22" s="168"/>
      <c r="L22" s="152">
        <v>0</v>
      </c>
      <c r="M22" s="151">
        <v>0</v>
      </c>
      <c r="N22" s="151">
        <v>0</v>
      </c>
      <c r="O22" s="151">
        <v>0</v>
      </c>
      <c r="P22" s="151">
        <v>0</v>
      </c>
      <c r="Q22" s="151">
        <v>0</v>
      </c>
      <c r="R22" s="151">
        <v>0</v>
      </c>
      <c r="S22" s="150">
        <v>0</v>
      </c>
    </row>
    <row r="23" spans="2:19">
      <c r="B23" s="142" t="s">
        <v>18</v>
      </c>
      <c r="C23" s="140">
        <f t="shared" ref="C23:J23" si="4">SUM(C19:C22)</f>
        <v>199</v>
      </c>
      <c r="D23" s="139">
        <f t="shared" si="4"/>
        <v>3</v>
      </c>
      <c r="E23" s="139">
        <f t="shared" si="4"/>
        <v>24</v>
      </c>
      <c r="F23" s="139">
        <f t="shared" si="4"/>
        <v>0</v>
      </c>
      <c r="G23" s="139">
        <f t="shared" si="4"/>
        <v>1</v>
      </c>
      <c r="H23" s="139">
        <f t="shared" si="4"/>
        <v>0</v>
      </c>
      <c r="I23" s="139">
        <f t="shared" si="4"/>
        <v>0</v>
      </c>
      <c r="J23" s="138">
        <f t="shared" si="4"/>
        <v>0</v>
      </c>
      <c r="K23" s="168"/>
      <c r="L23" s="140">
        <f t="shared" ref="L23:S23" si="5">SUM(L19:L22)</f>
        <v>0</v>
      </c>
      <c r="M23" s="139">
        <f t="shared" si="5"/>
        <v>0</v>
      </c>
      <c r="N23" s="139">
        <f t="shared" si="5"/>
        <v>0</v>
      </c>
      <c r="O23" s="139">
        <f t="shared" si="5"/>
        <v>0</v>
      </c>
      <c r="P23" s="139">
        <f t="shared" si="5"/>
        <v>0</v>
      </c>
      <c r="Q23" s="139">
        <f t="shared" si="5"/>
        <v>0</v>
      </c>
      <c r="R23" s="139">
        <f t="shared" si="5"/>
        <v>0</v>
      </c>
      <c r="S23" s="138">
        <f t="shared" si="5"/>
        <v>0</v>
      </c>
    </row>
    <row r="24" spans="2:19">
      <c r="B24" s="146">
        <f>B22+"00:15"</f>
        <v>0.33333333333333381</v>
      </c>
      <c r="C24" s="149">
        <v>53</v>
      </c>
      <c r="D24" s="148">
        <v>3</v>
      </c>
      <c r="E24" s="148">
        <v>3</v>
      </c>
      <c r="F24" s="148">
        <v>0</v>
      </c>
      <c r="G24" s="148">
        <v>0</v>
      </c>
      <c r="H24" s="148">
        <v>0</v>
      </c>
      <c r="I24" s="148">
        <v>0</v>
      </c>
      <c r="J24" s="147">
        <v>0</v>
      </c>
      <c r="K24" s="168"/>
      <c r="L24" s="149">
        <v>0</v>
      </c>
      <c r="M24" s="148">
        <v>0</v>
      </c>
      <c r="N24" s="148">
        <v>0</v>
      </c>
      <c r="O24" s="148">
        <v>0</v>
      </c>
      <c r="P24" s="148">
        <v>0</v>
      </c>
      <c r="Q24" s="148">
        <v>0</v>
      </c>
      <c r="R24" s="148">
        <v>0</v>
      </c>
      <c r="S24" s="147">
        <v>0</v>
      </c>
    </row>
    <row r="25" spans="2:19">
      <c r="B25" s="146">
        <f>B24+"00:15"</f>
        <v>0.3437500000000005</v>
      </c>
      <c r="C25" s="145">
        <v>30</v>
      </c>
      <c r="D25" s="144">
        <v>1</v>
      </c>
      <c r="E25" s="144">
        <v>0</v>
      </c>
      <c r="F25" s="144">
        <v>0</v>
      </c>
      <c r="G25" s="144">
        <v>0</v>
      </c>
      <c r="H25" s="144">
        <v>0</v>
      </c>
      <c r="I25" s="144">
        <v>0</v>
      </c>
      <c r="J25" s="143">
        <v>0</v>
      </c>
      <c r="K25" s="168"/>
      <c r="L25" s="145">
        <v>0</v>
      </c>
      <c r="M25" s="144">
        <v>0</v>
      </c>
      <c r="N25" s="144">
        <v>0</v>
      </c>
      <c r="O25" s="144">
        <v>0</v>
      </c>
      <c r="P25" s="144">
        <v>0</v>
      </c>
      <c r="Q25" s="144">
        <v>0</v>
      </c>
      <c r="R25" s="144">
        <v>0</v>
      </c>
      <c r="S25" s="143">
        <v>0</v>
      </c>
    </row>
    <row r="26" spans="2:19">
      <c r="B26" s="146">
        <f>B25+"00:15"</f>
        <v>0.35416666666666718</v>
      </c>
      <c r="C26" s="145">
        <v>26</v>
      </c>
      <c r="D26" s="144">
        <v>2</v>
      </c>
      <c r="E26" s="144">
        <v>0</v>
      </c>
      <c r="F26" s="144">
        <v>0</v>
      </c>
      <c r="G26" s="144">
        <v>0</v>
      </c>
      <c r="H26" s="144">
        <v>0</v>
      </c>
      <c r="I26" s="144">
        <v>0</v>
      </c>
      <c r="J26" s="143">
        <v>0</v>
      </c>
      <c r="K26" s="168"/>
      <c r="L26" s="145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3">
        <v>0</v>
      </c>
    </row>
    <row r="27" spans="2:19">
      <c r="B27" s="146">
        <f>B26+"00:15"</f>
        <v>0.36458333333333387</v>
      </c>
      <c r="C27" s="152">
        <v>15</v>
      </c>
      <c r="D27" s="151">
        <v>0</v>
      </c>
      <c r="E27" s="151">
        <v>2</v>
      </c>
      <c r="F27" s="151">
        <v>0</v>
      </c>
      <c r="G27" s="151">
        <v>0</v>
      </c>
      <c r="H27" s="151">
        <v>0</v>
      </c>
      <c r="I27" s="151">
        <v>0</v>
      </c>
      <c r="J27" s="150">
        <v>0</v>
      </c>
      <c r="K27" s="168"/>
      <c r="L27" s="152">
        <v>0</v>
      </c>
      <c r="M27" s="151">
        <v>0</v>
      </c>
      <c r="N27" s="151">
        <v>0</v>
      </c>
      <c r="O27" s="151">
        <v>0</v>
      </c>
      <c r="P27" s="151">
        <v>0</v>
      </c>
      <c r="Q27" s="151">
        <v>0</v>
      </c>
      <c r="R27" s="151">
        <v>0</v>
      </c>
      <c r="S27" s="150">
        <v>0</v>
      </c>
    </row>
    <row r="28" spans="2:19">
      <c r="B28" s="142" t="s">
        <v>18</v>
      </c>
      <c r="C28" s="140">
        <f t="shared" ref="C28:J28" si="6">SUM(C24:C27)</f>
        <v>124</v>
      </c>
      <c r="D28" s="139">
        <f t="shared" si="6"/>
        <v>6</v>
      </c>
      <c r="E28" s="139">
        <f t="shared" si="6"/>
        <v>5</v>
      </c>
      <c r="F28" s="139">
        <f t="shared" si="6"/>
        <v>0</v>
      </c>
      <c r="G28" s="139">
        <f t="shared" si="6"/>
        <v>0</v>
      </c>
      <c r="H28" s="139">
        <f t="shared" si="6"/>
        <v>0</v>
      </c>
      <c r="I28" s="139">
        <f t="shared" si="6"/>
        <v>0</v>
      </c>
      <c r="J28" s="138">
        <f t="shared" si="6"/>
        <v>0</v>
      </c>
      <c r="K28" s="168"/>
      <c r="L28" s="140">
        <f t="shared" ref="L28:S28" si="7">SUM(L24:L27)</f>
        <v>0</v>
      </c>
      <c r="M28" s="139">
        <f t="shared" si="7"/>
        <v>0</v>
      </c>
      <c r="N28" s="139">
        <f t="shared" si="7"/>
        <v>0</v>
      </c>
      <c r="O28" s="139">
        <f t="shared" si="7"/>
        <v>0</v>
      </c>
      <c r="P28" s="139">
        <f t="shared" si="7"/>
        <v>0</v>
      </c>
      <c r="Q28" s="139">
        <f t="shared" si="7"/>
        <v>0</v>
      </c>
      <c r="R28" s="139">
        <f t="shared" si="7"/>
        <v>0</v>
      </c>
      <c r="S28" s="138">
        <f t="shared" si="7"/>
        <v>0</v>
      </c>
    </row>
    <row r="29" spans="2:19">
      <c r="B29" s="146">
        <f>B27+"00:15"</f>
        <v>0.37500000000000056</v>
      </c>
      <c r="C29" s="149">
        <v>13</v>
      </c>
      <c r="D29" s="148">
        <v>0</v>
      </c>
      <c r="E29" s="148">
        <v>1</v>
      </c>
      <c r="F29" s="148">
        <v>0</v>
      </c>
      <c r="G29" s="148">
        <v>0</v>
      </c>
      <c r="H29" s="148">
        <v>1</v>
      </c>
      <c r="I29" s="148">
        <v>0</v>
      </c>
      <c r="J29" s="147">
        <v>0</v>
      </c>
      <c r="K29" s="168"/>
      <c r="L29" s="149">
        <v>0</v>
      </c>
      <c r="M29" s="148">
        <v>0</v>
      </c>
      <c r="N29" s="148">
        <v>0</v>
      </c>
      <c r="O29" s="148">
        <v>0</v>
      </c>
      <c r="P29" s="148">
        <v>0</v>
      </c>
      <c r="Q29" s="148">
        <v>0</v>
      </c>
      <c r="R29" s="148">
        <v>0</v>
      </c>
      <c r="S29" s="147">
        <v>0</v>
      </c>
    </row>
    <row r="30" spans="2:19">
      <c r="B30" s="146">
        <f>B29+"00:15"</f>
        <v>0.38541666666666724</v>
      </c>
      <c r="C30" s="145">
        <v>13</v>
      </c>
      <c r="D30" s="144">
        <v>1</v>
      </c>
      <c r="E30" s="144">
        <v>1</v>
      </c>
      <c r="F30" s="144">
        <v>0</v>
      </c>
      <c r="G30" s="144">
        <v>0</v>
      </c>
      <c r="H30" s="144">
        <v>0</v>
      </c>
      <c r="I30" s="144">
        <v>0</v>
      </c>
      <c r="J30" s="143">
        <v>0</v>
      </c>
      <c r="K30" s="168"/>
      <c r="L30" s="145">
        <v>0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3">
        <v>0</v>
      </c>
    </row>
    <row r="31" spans="2:19">
      <c r="B31" s="146">
        <f>B30+"00:15"</f>
        <v>0.39583333333333393</v>
      </c>
      <c r="C31" s="145">
        <v>7</v>
      </c>
      <c r="D31" s="144">
        <v>1</v>
      </c>
      <c r="E31" s="144">
        <v>0</v>
      </c>
      <c r="F31" s="144">
        <v>0</v>
      </c>
      <c r="G31" s="144">
        <v>0</v>
      </c>
      <c r="H31" s="144">
        <v>0</v>
      </c>
      <c r="I31" s="144">
        <v>0</v>
      </c>
      <c r="J31" s="143">
        <v>0</v>
      </c>
      <c r="K31" s="168"/>
      <c r="L31" s="145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3">
        <v>0</v>
      </c>
    </row>
    <row r="32" spans="2:19">
      <c r="B32" s="146">
        <f>B31+"00:15"</f>
        <v>0.40625000000000061</v>
      </c>
      <c r="C32" s="152">
        <v>10</v>
      </c>
      <c r="D32" s="151">
        <v>0</v>
      </c>
      <c r="E32" s="151">
        <v>0</v>
      </c>
      <c r="F32" s="151">
        <v>0</v>
      </c>
      <c r="G32" s="151">
        <v>0</v>
      </c>
      <c r="H32" s="151">
        <v>0</v>
      </c>
      <c r="I32" s="151">
        <v>0</v>
      </c>
      <c r="J32" s="150">
        <v>0</v>
      </c>
      <c r="K32" s="168"/>
      <c r="L32" s="152">
        <v>0</v>
      </c>
      <c r="M32" s="151">
        <v>0</v>
      </c>
      <c r="N32" s="151">
        <v>0</v>
      </c>
      <c r="O32" s="151">
        <v>0</v>
      </c>
      <c r="P32" s="151">
        <v>0</v>
      </c>
      <c r="Q32" s="151">
        <v>0</v>
      </c>
      <c r="R32" s="151">
        <v>0</v>
      </c>
      <c r="S32" s="150">
        <v>0</v>
      </c>
    </row>
    <row r="33" spans="2:19">
      <c r="B33" s="142" t="s">
        <v>18</v>
      </c>
      <c r="C33" s="140">
        <f t="shared" ref="C33:J33" si="8">SUM(C29:C32)</f>
        <v>43</v>
      </c>
      <c r="D33" s="139">
        <f t="shared" si="8"/>
        <v>2</v>
      </c>
      <c r="E33" s="139">
        <f t="shared" si="8"/>
        <v>2</v>
      </c>
      <c r="F33" s="139">
        <f t="shared" si="8"/>
        <v>0</v>
      </c>
      <c r="G33" s="139">
        <f t="shared" si="8"/>
        <v>0</v>
      </c>
      <c r="H33" s="139">
        <f t="shared" si="8"/>
        <v>1</v>
      </c>
      <c r="I33" s="139">
        <f t="shared" si="8"/>
        <v>0</v>
      </c>
      <c r="J33" s="138">
        <f t="shared" si="8"/>
        <v>0</v>
      </c>
      <c r="K33" s="168"/>
      <c r="L33" s="140">
        <f t="shared" ref="L33:S33" si="9">SUM(L29:L32)</f>
        <v>0</v>
      </c>
      <c r="M33" s="139">
        <f t="shared" si="9"/>
        <v>0</v>
      </c>
      <c r="N33" s="139">
        <f t="shared" si="9"/>
        <v>0</v>
      </c>
      <c r="O33" s="139">
        <f t="shared" si="9"/>
        <v>0</v>
      </c>
      <c r="P33" s="139">
        <f t="shared" si="9"/>
        <v>0</v>
      </c>
      <c r="Q33" s="139">
        <f t="shared" si="9"/>
        <v>0</v>
      </c>
      <c r="R33" s="139">
        <f t="shared" si="9"/>
        <v>0</v>
      </c>
      <c r="S33" s="138">
        <f t="shared" si="9"/>
        <v>0</v>
      </c>
    </row>
    <row r="34" spans="2:19">
      <c r="B34" s="146">
        <f>B32+"00:15"</f>
        <v>0.4166666666666673</v>
      </c>
      <c r="C34" s="149">
        <v>7</v>
      </c>
      <c r="D34" s="148">
        <v>2</v>
      </c>
      <c r="E34" s="148">
        <v>1</v>
      </c>
      <c r="F34" s="148">
        <v>0</v>
      </c>
      <c r="G34" s="148">
        <v>0</v>
      </c>
      <c r="H34" s="148">
        <v>0</v>
      </c>
      <c r="I34" s="148">
        <v>0</v>
      </c>
      <c r="J34" s="147">
        <v>0</v>
      </c>
      <c r="K34" s="168"/>
      <c r="L34" s="149">
        <v>0</v>
      </c>
      <c r="M34" s="148">
        <v>0</v>
      </c>
      <c r="N34" s="148">
        <v>0</v>
      </c>
      <c r="O34" s="148">
        <v>0</v>
      </c>
      <c r="P34" s="148">
        <v>0</v>
      </c>
      <c r="Q34" s="148">
        <v>0</v>
      </c>
      <c r="R34" s="148">
        <v>0</v>
      </c>
      <c r="S34" s="147">
        <v>0</v>
      </c>
    </row>
    <row r="35" spans="2:19">
      <c r="B35" s="146">
        <f>B34+"00:15"</f>
        <v>0.42708333333333398</v>
      </c>
      <c r="C35" s="145">
        <v>7</v>
      </c>
      <c r="D35" s="144">
        <v>2</v>
      </c>
      <c r="E35" s="144">
        <v>1</v>
      </c>
      <c r="F35" s="144">
        <v>0</v>
      </c>
      <c r="G35" s="144">
        <v>0</v>
      </c>
      <c r="H35" s="144">
        <v>0</v>
      </c>
      <c r="I35" s="144">
        <v>0</v>
      </c>
      <c r="J35" s="143">
        <v>0</v>
      </c>
      <c r="K35" s="168"/>
      <c r="L35" s="145">
        <v>0</v>
      </c>
      <c r="M35" s="144">
        <v>0</v>
      </c>
      <c r="N35" s="144">
        <v>0</v>
      </c>
      <c r="O35" s="144">
        <v>0</v>
      </c>
      <c r="P35" s="144">
        <v>0</v>
      </c>
      <c r="Q35" s="144">
        <v>0</v>
      </c>
      <c r="R35" s="144">
        <v>0</v>
      </c>
      <c r="S35" s="143">
        <v>0</v>
      </c>
    </row>
    <row r="36" spans="2:19">
      <c r="B36" s="142" t="s">
        <v>18</v>
      </c>
      <c r="C36" s="140">
        <f t="shared" ref="C36:J38" si="10">SUM(C34:C35)</f>
        <v>14</v>
      </c>
      <c r="D36" s="139">
        <f t="shared" si="10"/>
        <v>4</v>
      </c>
      <c r="E36" s="139">
        <f t="shared" si="10"/>
        <v>2</v>
      </c>
      <c r="F36" s="139">
        <f t="shared" si="10"/>
        <v>0</v>
      </c>
      <c r="G36" s="139">
        <f t="shared" si="10"/>
        <v>0</v>
      </c>
      <c r="H36" s="139">
        <f t="shared" si="10"/>
        <v>0</v>
      </c>
      <c r="I36" s="139">
        <f t="shared" si="10"/>
        <v>0</v>
      </c>
      <c r="J36" s="138">
        <f t="shared" si="10"/>
        <v>0</v>
      </c>
      <c r="K36" s="168"/>
      <c r="L36" s="140">
        <f t="shared" ref="L36:S38" si="11">SUM(L34:L35)</f>
        <v>0</v>
      </c>
      <c r="M36" s="139">
        <f t="shared" si="11"/>
        <v>0</v>
      </c>
      <c r="N36" s="139">
        <f t="shared" si="11"/>
        <v>0</v>
      </c>
      <c r="O36" s="139">
        <f t="shared" si="11"/>
        <v>0</v>
      </c>
      <c r="P36" s="139">
        <f t="shared" si="11"/>
        <v>0</v>
      </c>
      <c r="Q36" s="139">
        <f t="shared" si="11"/>
        <v>0</v>
      </c>
      <c r="R36" s="139">
        <f t="shared" si="11"/>
        <v>0</v>
      </c>
      <c r="S36" s="138">
        <f t="shared" si="11"/>
        <v>0</v>
      </c>
    </row>
    <row r="38" spans="2:19">
      <c r="B38" s="142" t="s">
        <v>52</v>
      </c>
      <c r="C38" s="140">
        <f>SUM(C11:C36)/2</f>
        <v>511</v>
      </c>
      <c r="D38" s="139">
        <f t="shared" ref="D38:J38" si="12">SUM(D11:D36)/2</f>
        <v>20</v>
      </c>
      <c r="E38" s="139">
        <f t="shared" si="12"/>
        <v>42</v>
      </c>
      <c r="F38" s="139">
        <f t="shared" si="12"/>
        <v>0</v>
      </c>
      <c r="G38" s="139">
        <f t="shared" si="12"/>
        <v>1</v>
      </c>
      <c r="H38" s="139">
        <f t="shared" si="12"/>
        <v>1</v>
      </c>
      <c r="I38" s="139">
        <f t="shared" si="12"/>
        <v>0</v>
      </c>
      <c r="J38" s="138">
        <f t="shared" si="12"/>
        <v>0</v>
      </c>
      <c r="K38" s="168"/>
      <c r="L38" s="140">
        <f>SUM(L11:L36)/2</f>
        <v>1</v>
      </c>
      <c r="M38" s="139">
        <f t="shared" ref="M38:S38" si="13">SUM(M11:M36)/2</f>
        <v>1</v>
      </c>
      <c r="N38" s="139">
        <f t="shared" si="13"/>
        <v>0</v>
      </c>
      <c r="O38" s="139">
        <f t="shared" si="13"/>
        <v>0</v>
      </c>
      <c r="P38" s="139">
        <f t="shared" si="13"/>
        <v>0</v>
      </c>
      <c r="Q38" s="139">
        <f t="shared" si="13"/>
        <v>0</v>
      </c>
      <c r="R38" s="139">
        <f t="shared" si="13"/>
        <v>0</v>
      </c>
      <c r="S38" s="138">
        <f t="shared" si="13"/>
        <v>0</v>
      </c>
    </row>
  </sheetData>
  <mergeCells count="11">
    <mergeCell ref="R9:S9"/>
    <mergeCell ref="N5:O5"/>
    <mergeCell ref="C8:J8"/>
    <mergeCell ref="L8:S8"/>
    <mergeCell ref="C9:D9"/>
    <mergeCell ref="E9:F9"/>
    <mergeCell ref="G9:H9"/>
    <mergeCell ref="I9:J9"/>
    <mergeCell ref="L9:M9"/>
    <mergeCell ref="N9:O9"/>
    <mergeCell ref="P9:Q9"/>
  </mergeCells>
  <pageMargins left="0.69930555555555596" right="0.69930555555555596" top="0.75" bottom="0.75" header="0.29930555555555599" footer="0.2993055555555559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F759-DD05-4953-BBBE-2CDCE6553C29}">
  <dimension ref="A1:CB27"/>
  <sheetViews>
    <sheetView zoomScale="55" zoomScaleNormal="55" workbookViewId="0"/>
  </sheetViews>
  <sheetFormatPr defaultColWidth="9.140625" defaultRowHeight="15"/>
  <cols>
    <col min="1" max="7" width="15.42578125" style="122" customWidth="1"/>
    <col min="8" max="8" width="14.42578125" style="122" customWidth="1"/>
    <col min="9" max="9" width="5.28515625" style="122" customWidth="1"/>
    <col min="10" max="10" width="1.5703125" style="122" customWidth="1"/>
    <col min="11" max="17" width="15.42578125" style="122" customWidth="1"/>
    <col min="18" max="18" width="14.42578125" style="122" customWidth="1"/>
    <col min="19" max="19" width="5.28515625" style="122" customWidth="1"/>
    <col min="20" max="20" width="1.5703125" style="122" customWidth="1"/>
    <col min="21" max="27" width="15.42578125" style="122" customWidth="1"/>
    <col min="28" max="28" width="14.42578125" style="122" customWidth="1"/>
    <col min="29" max="29" width="5.28515625" style="122" customWidth="1"/>
    <col min="30" max="30" width="1.5703125" style="122" customWidth="1"/>
    <col min="31" max="37" width="15.42578125" style="122" customWidth="1"/>
    <col min="38" max="38" width="14.42578125" style="122" customWidth="1"/>
    <col min="39" max="39" width="5.28515625" style="122" customWidth="1"/>
    <col min="40" max="40" width="1.5703125" style="122" customWidth="1"/>
    <col min="41" max="47" width="15.42578125" style="122" customWidth="1"/>
    <col min="48" max="48" width="14.42578125" style="122" customWidth="1"/>
    <col min="49" max="49" width="5.28515625" style="122" customWidth="1"/>
    <col min="50" max="50" width="1.5703125" style="122" customWidth="1"/>
    <col min="51" max="57" width="15.42578125" style="186" customWidth="1"/>
    <col min="58" max="58" width="14.42578125" style="186" customWidth="1"/>
    <col min="59" max="59" width="5.28515625" style="186" customWidth="1"/>
    <col min="60" max="60" width="1.5703125" style="186" customWidth="1"/>
    <col min="61" max="67" width="15.42578125" style="186" customWidth="1"/>
    <col min="68" max="68" width="14.42578125" style="186" customWidth="1"/>
    <col min="69" max="69" width="5.28515625" style="186" customWidth="1"/>
    <col min="70" max="70" width="1.5703125" style="186" customWidth="1"/>
    <col min="71" max="77" width="15.42578125" style="186" customWidth="1"/>
    <col min="78" max="78" width="14.42578125" style="186" customWidth="1"/>
    <col min="79" max="79" width="5.28515625" style="186" customWidth="1"/>
    <col min="80" max="80" width="1.5703125" style="186" customWidth="1"/>
    <col min="81" max="16384" width="9.140625" style="122"/>
  </cols>
  <sheetData>
    <row r="1" spans="1:80" ht="25.5" customHeight="1">
      <c r="A1" s="119"/>
      <c r="B1" s="120"/>
      <c r="C1" s="120"/>
      <c r="D1" s="120"/>
      <c r="E1" s="120"/>
      <c r="F1" s="120"/>
      <c r="G1" s="120"/>
      <c r="H1" s="120"/>
      <c r="I1" s="120"/>
      <c r="J1" s="121"/>
      <c r="K1" s="119"/>
      <c r="L1" s="120"/>
      <c r="M1" s="120"/>
      <c r="N1" s="120"/>
      <c r="O1" s="120"/>
      <c r="P1" s="120"/>
      <c r="Q1" s="120"/>
      <c r="R1" s="120"/>
      <c r="S1" s="120"/>
      <c r="T1" s="121"/>
      <c r="U1" s="119"/>
      <c r="V1" s="120"/>
      <c r="W1" s="120"/>
      <c r="X1" s="120"/>
      <c r="Y1" s="120"/>
      <c r="Z1" s="120"/>
      <c r="AA1" s="120"/>
      <c r="AB1" s="120"/>
      <c r="AC1" s="120"/>
      <c r="AD1" s="121"/>
      <c r="AE1" s="119"/>
      <c r="AF1" s="120"/>
      <c r="AG1" s="120"/>
      <c r="AH1" s="120"/>
      <c r="AI1" s="120"/>
      <c r="AJ1" s="120"/>
      <c r="AK1" s="120"/>
      <c r="AL1" s="120"/>
      <c r="AM1" s="120"/>
      <c r="AN1" s="121"/>
      <c r="AO1" s="119"/>
      <c r="AP1" s="120"/>
      <c r="AQ1" s="120"/>
      <c r="AR1" s="120"/>
      <c r="AS1" s="120"/>
      <c r="AT1" s="120"/>
      <c r="AU1" s="120"/>
      <c r="AV1" s="120"/>
      <c r="AW1" s="120"/>
      <c r="AX1" s="121"/>
      <c r="AY1" s="169"/>
      <c r="AZ1" s="170"/>
      <c r="BA1" s="170"/>
      <c r="BB1" s="170"/>
      <c r="BC1" s="170"/>
      <c r="BD1" s="170"/>
      <c r="BE1" s="170"/>
      <c r="BF1" s="170"/>
      <c r="BG1" s="170"/>
      <c r="BH1" s="171"/>
      <c r="BI1" s="169"/>
      <c r="BJ1" s="170"/>
      <c r="BK1" s="170"/>
      <c r="BL1" s="170"/>
      <c r="BM1" s="170"/>
      <c r="BN1" s="170"/>
      <c r="BO1" s="170"/>
      <c r="BP1" s="170"/>
      <c r="BQ1" s="170"/>
      <c r="BR1" s="171"/>
      <c r="BS1" s="169"/>
      <c r="BT1" s="170"/>
      <c r="BU1" s="170"/>
      <c r="BV1" s="170"/>
      <c r="BW1" s="170"/>
      <c r="BX1" s="170"/>
      <c r="BY1" s="170"/>
      <c r="BZ1" s="170"/>
      <c r="CA1" s="170"/>
      <c r="CB1" s="171"/>
    </row>
    <row r="2" spans="1:80" ht="24.75" customHeight="1">
      <c r="A2" s="123"/>
      <c r="B2" s="124"/>
      <c r="C2" s="124"/>
      <c r="D2" s="124"/>
      <c r="E2" s="124"/>
      <c r="F2" s="124"/>
      <c r="G2" s="124"/>
      <c r="H2" s="124"/>
      <c r="I2" s="124"/>
      <c r="J2" s="121"/>
      <c r="K2" s="123"/>
      <c r="L2" s="124"/>
      <c r="M2" s="124"/>
      <c r="N2" s="124"/>
      <c r="O2" s="124"/>
      <c r="P2" s="124"/>
      <c r="Q2" s="124"/>
      <c r="R2" s="124"/>
      <c r="S2" s="124"/>
      <c r="T2" s="121"/>
      <c r="U2" s="123"/>
      <c r="V2" s="124"/>
      <c r="W2" s="124"/>
      <c r="X2" s="124"/>
      <c r="Y2" s="124"/>
      <c r="Z2" s="124"/>
      <c r="AA2" s="124"/>
      <c r="AB2" s="124"/>
      <c r="AC2" s="124"/>
      <c r="AD2" s="121"/>
      <c r="AE2" s="123"/>
      <c r="AF2" s="124"/>
      <c r="AG2" s="124"/>
      <c r="AH2" s="124"/>
      <c r="AI2" s="124"/>
      <c r="AJ2" s="124"/>
      <c r="AK2" s="124"/>
      <c r="AL2" s="124"/>
      <c r="AM2" s="124"/>
      <c r="AN2" s="121"/>
      <c r="AO2" s="123"/>
      <c r="AP2" s="124"/>
      <c r="AQ2" s="124"/>
      <c r="AR2" s="124"/>
      <c r="AS2" s="124"/>
      <c r="AT2" s="124"/>
      <c r="AU2" s="124"/>
      <c r="AV2" s="124"/>
      <c r="AW2" s="124"/>
      <c r="AX2" s="121"/>
      <c r="AY2" s="172"/>
      <c r="AZ2" s="173"/>
      <c r="BA2" s="173"/>
      <c r="BB2" s="173"/>
      <c r="BC2" s="173"/>
      <c r="BD2" s="173"/>
      <c r="BE2" s="173"/>
      <c r="BF2" s="173"/>
      <c r="BG2" s="173"/>
      <c r="BH2" s="171"/>
      <c r="BI2" s="172"/>
      <c r="BJ2" s="173"/>
      <c r="BK2" s="173"/>
      <c r="BL2" s="173"/>
      <c r="BM2" s="173"/>
      <c r="BN2" s="173"/>
      <c r="BO2" s="173"/>
      <c r="BP2" s="173"/>
      <c r="BQ2" s="173"/>
      <c r="BR2" s="171"/>
      <c r="BS2" s="172"/>
      <c r="BT2" s="173"/>
      <c r="BU2" s="173"/>
      <c r="BV2" s="173"/>
      <c r="BW2" s="173"/>
      <c r="BX2" s="173"/>
      <c r="BY2" s="173"/>
      <c r="BZ2" s="173"/>
      <c r="CA2" s="173"/>
      <c r="CB2" s="171"/>
    </row>
    <row r="3" spans="1:80" ht="24.75" customHeight="1">
      <c r="A3" s="123"/>
      <c r="B3" s="124"/>
      <c r="C3" s="124"/>
      <c r="D3" s="124"/>
      <c r="E3" s="124"/>
      <c r="F3" s="124"/>
      <c r="G3" s="124"/>
      <c r="H3" s="124"/>
      <c r="I3" s="124"/>
      <c r="J3" s="121"/>
      <c r="K3" s="123"/>
      <c r="L3" s="124"/>
      <c r="M3" s="124"/>
      <c r="N3" s="124"/>
      <c r="O3" s="124"/>
      <c r="P3" s="124"/>
      <c r="Q3" s="124"/>
      <c r="R3" s="124"/>
      <c r="S3" s="124"/>
      <c r="T3" s="121"/>
      <c r="U3" s="123"/>
      <c r="V3" s="124"/>
      <c r="W3" s="124"/>
      <c r="X3" s="124"/>
      <c r="Y3" s="124"/>
      <c r="Z3" s="124"/>
      <c r="AA3" s="124"/>
      <c r="AB3" s="124"/>
      <c r="AC3" s="124"/>
      <c r="AD3" s="121"/>
      <c r="AE3" s="123"/>
      <c r="AF3" s="124"/>
      <c r="AG3" s="124"/>
      <c r="AH3" s="124"/>
      <c r="AI3" s="124"/>
      <c r="AJ3" s="124"/>
      <c r="AK3" s="124"/>
      <c r="AL3" s="124"/>
      <c r="AM3" s="124"/>
      <c r="AN3" s="121"/>
      <c r="AO3" s="123"/>
      <c r="AP3" s="124"/>
      <c r="AQ3" s="124"/>
      <c r="AR3" s="124"/>
      <c r="AS3" s="124"/>
      <c r="AT3" s="124"/>
      <c r="AU3" s="124"/>
      <c r="AV3" s="124"/>
      <c r="AW3" s="124"/>
      <c r="AX3" s="121"/>
      <c r="AY3" s="172"/>
      <c r="AZ3" s="173"/>
      <c r="BA3" s="173"/>
      <c r="BB3" s="173"/>
      <c r="BC3" s="173"/>
      <c r="BD3" s="173"/>
      <c r="BE3" s="173"/>
      <c r="BF3" s="173"/>
      <c r="BG3" s="173"/>
      <c r="BH3" s="171"/>
      <c r="BI3" s="172"/>
      <c r="BJ3" s="173"/>
      <c r="BK3" s="173"/>
      <c r="BL3" s="173"/>
      <c r="BM3" s="173"/>
      <c r="BN3" s="173"/>
      <c r="BO3" s="173"/>
      <c r="BP3" s="173"/>
      <c r="BQ3" s="173"/>
      <c r="BR3" s="171"/>
      <c r="BS3" s="172"/>
      <c r="BT3" s="173"/>
      <c r="BU3" s="173"/>
      <c r="BV3" s="173"/>
      <c r="BW3" s="173"/>
      <c r="BX3" s="173"/>
      <c r="BY3" s="173"/>
      <c r="BZ3" s="173"/>
      <c r="CA3" s="173"/>
      <c r="CB3" s="171"/>
    </row>
    <row r="4" spans="1:80" ht="24.75" customHeight="1">
      <c r="A4" s="125" t="s">
        <v>36</v>
      </c>
      <c r="B4" s="126"/>
      <c r="C4" s="127" t="s">
        <v>34</v>
      </c>
      <c r="D4" s="126"/>
      <c r="E4" s="126"/>
      <c r="F4" s="128"/>
      <c r="G4" s="125" t="s">
        <v>37</v>
      </c>
      <c r="H4" s="126" t="s">
        <v>38</v>
      </c>
      <c r="I4" s="129"/>
      <c r="J4" s="130"/>
      <c r="K4" s="125" t="s">
        <v>36</v>
      </c>
      <c r="L4" s="126"/>
      <c r="M4" s="127" t="str">
        <f>C4</f>
        <v>Luton Borough Council</v>
      </c>
      <c r="N4" s="126"/>
      <c r="O4" s="126"/>
      <c r="P4" s="128"/>
      <c r="Q4" s="125" t="s">
        <v>37</v>
      </c>
      <c r="R4" s="126" t="s">
        <v>3</v>
      </c>
      <c r="S4" s="129"/>
      <c r="T4" s="130"/>
      <c r="U4" s="125" t="s">
        <v>36</v>
      </c>
      <c r="V4" s="126"/>
      <c r="W4" s="127" t="str">
        <f>M4</f>
        <v>Luton Borough Council</v>
      </c>
      <c r="X4" s="126"/>
      <c r="Y4" s="126"/>
      <c r="Z4" s="128"/>
      <c r="AA4" s="125" t="s">
        <v>37</v>
      </c>
      <c r="AB4" s="126" t="s">
        <v>39</v>
      </c>
      <c r="AC4" s="129"/>
      <c r="AD4" s="130"/>
      <c r="AE4" s="125" t="s">
        <v>36</v>
      </c>
      <c r="AF4" s="126"/>
      <c r="AG4" s="127" t="str">
        <f>W4</f>
        <v>Luton Borough Council</v>
      </c>
      <c r="AH4" s="126"/>
      <c r="AI4" s="126"/>
      <c r="AJ4" s="128"/>
      <c r="AK4" s="125" t="s">
        <v>37</v>
      </c>
      <c r="AL4" s="126" t="s">
        <v>20</v>
      </c>
      <c r="AM4" s="129"/>
      <c r="AN4" s="130"/>
      <c r="AO4" s="125" t="s">
        <v>36</v>
      </c>
      <c r="AP4" s="126"/>
      <c r="AQ4" s="127" t="str">
        <f>AG4</f>
        <v>Luton Borough Council</v>
      </c>
      <c r="AR4" s="126"/>
      <c r="AS4" s="126"/>
      <c r="AT4" s="128"/>
      <c r="AU4" s="125" t="s">
        <v>37</v>
      </c>
      <c r="AV4" s="126" t="s">
        <v>35</v>
      </c>
      <c r="AW4" s="129"/>
      <c r="AX4" s="130"/>
      <c r="AY4" s="174" t="s">
        <v>36</v>
      </c>
      <c r="AZ4" s="175"/>
      <c r="BA4" s="176" t="s">
        <v>34</v>
      </c>
      <c r="BB4" s="175"/>
      <c r="BC4" s="175"/>
      <c r="BD4" s="177"/>
      <c r="BE4" s="174" t="s">
        <v>37</v>
      </c>
      <c r="BF4" s="175" t="s">
        <v>44</v>
      </c>
      <c r="BG4" s="178"/>
      <c r="BH4" s="179"/>
      <c r="BI4" s="174" t="s">
        <v>36</v>
      </c>
      <c r="BJ4" s="175"/>
      <c r="BK4" s="176" t="s">
        <v>34</v>
      </c>
      <c r="BL4" s="175"/>
      <c r="BM4" s="175"/>
      <c r="BN4" s="177"/>
      <c r="BO4" s="174" t="s">
        <v>37</v>
      </c>
      <c r="BP4" s="175" t="s">
        <v>47</v>
      </c>
      <c r="BQ4" s="178"/>
      <c r="BR4" s="179"/>
      <c r="BS4" s="174" t="s">
        <v>36</v>
      </c>
      <c r="BT4" s="175"/>
      <c r="BU4" s="176" t="s">
        <v>34</v>
      </c>
      <c r="BV4" s="175"/>
      <c r="BW4" s="175"/>
      <c r="BX4" s="177"/>
      <c r="BY4" s="174" t="s">
        <v>37</v>
      </c>
      <c r="BZ4" s="175" t="s">
        <v>46</v>
      </c>
      <c r="CA4" s="178"/>
      <c r="CB4" s="179"/>
    </row>
    <row r="5" spans="1:80" ht="24.75" customHeight="1">
      <c r="A5" s="125" t="s">
        <v>40</v>
      </c>
      <c r="B5" s="126"/>
      <c r="C5" s="127" t="s">
        <v>41</v>
      </c>
      <c r="D5" s="126"/>
      <c r="E5" s="126"/>
      <c r="F5" s="128"/>
      <c r="G5" s="125" t="s">
        <v>42</v>
      </c>
      <c r="H5" s="131" t="s">
        <v>27</v>
      </c>
      <c r="I5" s="131"/>
      <c r="J5" s="130"/>
      <c r="K5" s="125" t="s">
        <v>40</v>
      </c>
      <c r="L5" s="126"/>
      <c r="M5" s="127" t="str">
        <f>C5</f>
        <v>1335-WTR Luton 7 Stations</v>
      </c>
      <c r="N5" s="126"/>
      <c r="O5" s="126"/>
      <c r="P5" s="128"/>
      <c r="Q5" s="125" t="s">
        <v>42</v>
      </c>
      <c r="R5" s="131">
        <v>43431</v>
      </c>
      <c r="S5" s="131"/>
      <c r="T5" s="130"/>
      <c r="U5" s="125" t="s">
        <v>40</v>
      </c>
      <c r="V5" s="126"/>
      <c r="W5" s="127" t="str">
        <f>M5</f>
        <v>1335-WTR Luton 7 Stations</v>
      </c>
      <c r="X5" s="126"/>
      <c r="Y5" s="126"/>
      <c r="Z5" s="128"/>
      <c r="AA5" s="125" t="s">
        <v>42</v>
      </c>
      <c r="AB5" s="131">
        <v>43431</v>
      </c>
      <c r="AC5" s="131"/>
      <c r="AD5" s="130"/>
      <c r="AE5" s="125" t="s">
        <v>40</v>
      </c>
      <c r="AF5" s="126"/>
      <c r="AG5" s="127" t="str">
        <f>W5</f>
        <v>1335-WTR Luton 7 Stations</v>
      </c>
      <c r="AH5" s="126"/>
      <c r="AI5" s="126"/>
      <c r="AJ5" s="128"/>
      <c r="AK5" s="125" t="s">
        <v>42</v>
      </c>
      <c r="AL5" s="131">
        <v>43433</v>
      </c>
      <c r="AM5" s="131"/>
      <c r="AN5" s="130"/>
      <c r="AO5" s="125" t="s">
        <v>40</v>
      </c>
      <c r="AP5" s="126"/>
      <c r="AQ5" s="127" t="str">
        <f>AG5</f>
        <v>1335-WTR Luton 7 Stations</v>
      </c>
      <c r="AR5" s="126"/>
      <c r="AS5" s="126"/>
      <c r="AT5" s="128"/>
      <c r="AU5" s="125" t="s">
        <v>42</v>
      </c>
      <c r="AV5" s="131">
        <v>43433</v>
      </c>
      <c r="AW5" s="131"/>
      <c r="AX5" s="130"/>
      <c r="AY5" s="174" t="s">
        <v>40</v>
      </c>
      <c r="AZ5" s="175"/>
      <c r="BA5" s="176" t="s">
        <v>51</v>
      </c>
      <c r="BB5" s="175"/>
      <c r="BC5" s="175"/>
      <c r="BD5" s="177"/>
      <c r="BE5" s="174" t="s">
        <v>42</v>
      </c>
      <c r="BF5" s="180">
        <v>43432</v>
      </c>
      <c r="BG5" s="180"/>
      <c r="BH5" s="179"/>
      <c r="BI5" s="174" t="s">
        <v>40</v>
      </c>
      <c r="BJ5" s="175"/>
      <c r="BK5" s="176" t="s">
        <v>51</v>
      </c>
      <c r="BL5" s="175"/>
      <c r="BM5" s="175"/>
      <c r="BN5" s="177"/>
      <c r="BO5" s="174" t="s">
        <v>42</v>
      </c>
      <c r="BP5" s="180">
        <v>43432</v>
      </c>
      <c r="BQ5" s="180"/>
      <c r="BR5" s="179"/>
      <c r="BS5" s="174" t="s">
        <v>40</v>
      </c>
      <c r="BT5" s="175"/>
      <c r="BU5" s="176" t="s">
        <v>51</v>
      </c>
      <c r="BV5" s="175"/>
      <c r="BW5" s="175"/>
      <c r="BX5" s="177"/>
      <c r="BY5" s="174" t="s">
        <v>42</v>
      </c>
      <c r="BZ5" s="180">
        <v>43432</v>
      </c>
      <c r="CA5" s="180"/>
      <c r="CB5" s="179"/>
    </row>
    <row r="6" spans="1:80" ht="24.75" customHeight="1">
      <c r="A6" s="132"/>
      <c r="B6" s="133"/>
      <c r="C6" s="133"/>
      <c r="D6" s="133"/>
      <c r="E6" s="133"/>
      <c r="F6" s="133"/>
      <c r="G6" s="133"/>
      <c r="H6" s="133"/>
      <c r="I6" s="133"/>
      <c r="J6" s="121"/>
      <c r="K6" s="132"/>
      <c r="L6" s="133"/>
      <c r="M6" s="133"/>
      <c r="N6" s="133"/>
      <c r="O6" s="133"/>
      <c r="P6" s="133"/>
      <c r="Q6" s="133"/>
      <c r="R6" s="133"/>
      <c r="S6" s="133"/>
      <c r="T6" s="121"/>
      <c r="U6" s="132"/>
      <c r="V6" s="133"/>
      <c r="W6" s="133"/>
      <c r="X6" s="133"/>
      <c r="Y6" s="133"/>
      <c r="Z6" s="133"/>
      <c r="AA6" s="133"/>
      <c r="AB6" s="133"/>
      <c r="AC6" s="133"/>
      <c r="AD6" s="121"/>
      <c r="AE6" s="132"/>
      <c r="AF6" s="133"/>
      <c r="AG6" s="133"/>
      <c r="AH6" s="133"/>
      <c r="AI6" s="133"/>
      <c r="AJ6" s="133"/>
      <c r="AK6" s="133"/>
      <c r="AL6" s="133"/>
      <c r="AM6" s="133"/>
      <c r="AN6" s="121"/>
      <c r="AO6" s="132"/>
      <c r="AP6" s="133"/>
      <c r="AQ6" s="133"/>
      <c r="AR6" s="133"/>
      <c r="AS6" s="133"/>
      <c r="AT6" s="133"/>
      <c r="AU6" s="133"/>
      <c r="AV6" s="133"/>
      <c r="AW6" s="133"/>
      <c r="AX6" s="121"/>
      <c r="AY6" s="181"/>
      <c r="AZ6" s="182"/>
      <c r="BA6" s="182"/>
      <c r="BB6" s="182"/>
      <c r="BC6" s="182"/>
      <c r="BD6" s="182"/>
      <c r="BE6" s="182"/>
      <c r="BF6" s="182"/>
      <c r="BG6" s="182"/>
      <c r="BH6" s="171"/>
      <c r="BI6" s="181"/>
      <c r="BJ6" s="182"/>
      <c r="BK6" s="182"/>
      <c r="BL6" s="182"/>
      <c r="BM6" s="182"/>
      <c r="BN6" s="182"/>
      <c r="BO6" s="182"/>
      <c r="BP6" s="182"/>
      <c r="BQ6" s="182"/>
      <c r="BR6" s="171"/>
      <c r="BS6" s="181"/>
      <c r="BT6" s="182"/>
      <c r="BU6" s="182"/>
      <c r="BV6" s="182"/>
      <c r="BW6" s="182"/>
      <c r="BX6" s="182"/>
      <c r="BY6" s="182"/>
      <c r="BZ6" s="182"/>
      <c r="CA6" s="182"/>
      <c r="CB6" s="171"/>
    </row>
    <row r="7" spans="1:80" ht="24.75" customHeight="1">
      <c r="A7" s="132"/>
      <c r="B7" s="133"/>
      <c r="C7" s="133"/>
      <c r="D7" s="133"/>
      <c r="E7" s="133"/>
      <c r="F7" s="133"/>
      <c r="G7" s="133"/>
      <c r="H7" s="133"/>
      <c r="I7" s="133"/>
      <c r="J7" s="121"/>
      <c r="K7" s="132"/>
      <c r="L7" s="133"/>
      <c r="M7" s="133"/>
      <c r="N7" s="133"/>
      <c r="O7" s="133"/>
      <c r="P7" s="133"/>
      <c r="Q7" s="133"/>
      <c r="R7" s="133"/>
      <c r="S7" s="133"/>
      <c r="T7" s="121"/>
      <c r="U7" s="132"/>
      <c r="V7" s="133"/>
      <c r="W7" s="133"/>
      <c r="X7" s="133"/>
      <c r="Y7" s="133"/>
      <c r="Z7" s="133"/>
      <c r="AA7" s="133"/>
      <c r="AB7" s="133"/>
      <c r="AC7" s="133"/>
      <c r="AD7" s="121"/>
      <c r="AE7" s="132"/>
      <c r="AF7" s="133"/>
      <c r="AG7" s="133"/>
      <c r="AH7" s="133"/>
      <c r="AI7" s="133"/>
      <c r="AJ7" s="133"/>
      <c r="AK7" s="133"/>
      <c r="AL7" s="133"/>
      <c r="AM7" s="133"/>
      <c r="AN7" s="121"/>
      <c r="AO7" s="132"/>
      <c r="AP7" s="133"/>
      <c r="AQ7" s="133"/>
      <c r="AR7" s="133"/>
      <c r="AS7" s="133"/>
      <c r="AT7" s="133"/>
      <c r="AU7" s="133"/>
      <c r="AV7" s="133"/>
      <c r="AW7" s="133"/>
      <c r="AX7" s="121"/>
      <c r="AY7" s="181"/>
      <c r="AZ7" s="182"/>
      <c r="BA7" s="182"/>
      <c r="BB7" s="182"/>
      <c r="BC7" s="182"/>
      <c r="BD7" s="182"/>
      <c r="BE7" s="182"/>
      <c r="BF7" s="182"/>
      <c r="BG7" s="182"/>
      <c r="BH7" s="171"/>
      <c r="BI7" s="181"/>
      <c r="BJ7" s="182"/>
      <c r="BK7" s="182"/>
      <c r="BL7" s="182"/>
      <c r="BM7" s="182"/>
      <c r="BN7" s="182"/>
      <c r="BO7" s="182"/>
      <c r="BP7" s="182"/>
      <c r="BQ7" s="182"/>
      <c r="BR7" s="171"/>
      <c r="BS7" s="181"/>
      <c r="BT7" s="182"/>
      <c r="BU7" s="182"/>
      <c r="BV7" s="182"/>
      <c r="BW7" s="182"/>
      <c r="BX7" s="182"/>
      <c r="BY7" s="182"/>
      <c r="BZ7" s="182"/>
      <c r="CA7" s="182"/>
      <c r="CB7" s="171"/>
    </row>
    <row r="8" spans="1:80" ht="24.75" customHeight="1">
      <c r="A8" s="132"/>
      <c r="B8" s="133"/>
      <c r="C8" s="133"/>
      <c r="D8" s="133"/>
      <c r="E8" s="133"/>
      <c r="F8" s="133"/>
      <c r="G8" s="133"/>
      <c r="H8" s="133"/>
      <c r="I8" s="133"/>
      <c r="J8" s="121"/>
      <c r="K8" s="132"/>
      <c r="L8" s="133"/>
      <c r="M8" s="133"/>
      <c r="N8" s="133"/>
      <c r="O8" s="133"/>
      <c r="P8" s="133"/>
      <c r="Q8" s="133"/>
      <c r="R8" s="133"/>
      <c r="S8" s="133"/>
      <c r="T8" s="121"/>
      <c r="U8" s="132"/>
      <c r="V8" s="133"/>
      <c r="W8" s="133"/>
      <c r="X8" s="133"/>
      <c r="Y8" s="133"/>
      <c r="Z8" s="133"/>
      <c r="AA8" s="133"/>
      <c r="AB8" s="133"/>
      <c r="AC8" s="133"/>
      <c r="AD8" s="121"/>
      <c r="AE8" s="132"/>
      <c r="AF8" s="133"/>
      <c r="AG8" s="133"/>
      <c r="AH8" s="133"/>
      <c r="AI8" s="133"/>
      <c r="AJ8" s="133"/>
      <c r="AK8" s="133"/>
      <c r="AL8" s="133"/>
      <c r="AM8" s="133"/>
      <c r="AN8" s="121"/>
      <c r="AO8" s="132"/>
      <c r="AP8" s="133"/>
      <c r="AQ8" s="133"/>
      <c r="AR8" s="133"/>
      <c r="AS8" s="133"/>
      <c r="AT8" s="133"/>
      <c r="AU8" s="133"/>
      <c r="AV8" s="133"/>
      <c r="AW8" s="133"/>
      <c r="AX8" s="121"/>
      <c r="AY8" s="181"/>
      <c r="AZ8" s="182"/>
      <c r="BA8" s="182"/>
      <c r="BB8" s="182"/>
      <c r="BC8" s="182"/>
      <c r="BD8" s="182"/>
      <c r="BE8" s="182"/>
      <c r="BF8" s="182"/>
      <c r="BG8" s="182"/>
      <c r="BH8" s="171"/>
      <c r="BI8" s="181"/>
      <c r="BJ8" s="182"/>
      <c r="BK8" s="182"/>
      <c r="BL8" s="182"/>
      <c r="BM8" s="182"/>
      <c r="BN8" s="182"/>
      <c r="BO8" s="182"/>
      <c r="BP8" s="182"/>
      <c r="BQ8" s="182"/>
      <c r="BR8" s="171"/>
      <c r="BS8" s="181"/>
      <c r="BT8" s="182"/>
      <c r="BU8" s="182"/>
      <c r="BV8" s="182"/>
      <c r="BW8" s="182"/>
      <c r="BX8" s="182"/>
      <c r="BY8" s="182"/>
      <c r="BZ8" s="182"/>
      <c r="CA8" s="182"/>
      <c r="CB8" s="171"/>
    </row>
    <row r="9" spans="1:80" ht="24.75" customHeight="1">
      <c r="A9" s="132"/>
      <c r="B9" s="133"/>
      <c r="C9" s="133"/>
      <c r="D9" s="133"/>
      <c r="E9" s="133"/>
      <c r="F9" s="133"/>
      <c r="G9" s="133"/>
      <c r="H9" s="133"/>
      <c r="I9" s="133"/>
      <c r="J9" s="121"/>
      <c r="K9" s="132"/>
      <c r="L9" s="133"/>
      <c r="M9" s="133"/>
      <c r="N9" s="133"/>
      <c r="O9" s="133"/>
      <c r="P9" s="133"/>
      <c r="Q9" s="133"/>
      <c r="R9" s="133"/>
      <c r="S9" s="133"/>
      <c r="T9" s="121"/>
      <c r="U9" s="132"/>
      <c r="V9" s="133"/>
      <c r="W9" s="133"/>
      <c r="X9" s="133"/>
      <c r="Y9" s="133"/>
      <c r="Z9" s="133"/>
      <c r="AA9" s="133"/>
      <c r="AB9" s="133"/>
      <c r="AC9" s="133"/>
      <c r="AD9" s="121"/>
      <c r="AE9" s="132"/>
      <c r="AF9" s="133"/>
      <c r="AG9" s="133"/>
      <c r="AH9" s="133"/>
      <c r="AI9" s="133"/>
      <c r="AJ9" s="133"/>
      <c r="AK9" s="133"/>
      <c r="AL9" s="133"/>
      <c r="AM9" s="133"/>
      <c r="AN9" s="121"/>
      <c r="AO9" s="132"/>
      <c r="AP9" s="133"/>
      <c r="AQ9" s="133"/>
      <c r="AR9" s="133"/>
      <c r="AS9" s="133"/>
      <c r="AT9" s="133"/>
      <c r="AU9" s="133"/>
      <c r="AV9" s="133"/>
      <c r="AW9" s="133"/>
      <c r="AX9" s="121"/>
      <c r="AY9" s="181"/>
      <c r="AZ9" s="182"/>
      <c r="BA9" s="182"/>
      <c r="BB9" s="182"/>
      <c r="BC9" s="182"/>
      <c r="BD9" s="182"/>
      <c r="BE9" s="182"/>
      <c r="BF9" s="182"/>
      <c r="BG9" s="182"/>
      <c r="BH9" s="171"/>
      <c r="BI9" s="181"/>
      <c r="BJ9" s="182"/>
      <c r="BK9" s="182"/>
      <c r="BL9" s="182"/>
      <c r="BM9" s="182"/>
      <c r="BN9" s="182"/>
      <c r="BO9" s="182"/>
      <c r="BP9" s="182"/>
      <c r="BQ9" s="182"/>
      <c r="BR9" s="171"/>
      <c r="BS9" s="181"/>
      <c r="BT9" s="182"/>
      <c r="BU9" s="182"/>
      <c r="BV9" s="182"/>
      <c r="BW9" s="182"/>
      <c r="BX9" s="182"/>
      <c r="BY9" s="182"/>
      <c r="BZ9" s="182"/>
      <c r="CA9" s="182"/>
      <c r="CB9" s="171"/>
    </row>
    <row r="10" spans="1:80" ht="24.75" customHeight="1">
      <c r="A10" s="132"/>
      <c r="B10" s="133"/>
      <c r="C10" s="133"/>
      <c r="D10" s="133"/>
      <c r="E10" s="133"/>
      <c r="F10" s="133"/>
      <c r="G10" s="133"/>
      <c r="H10" s="133"/>
      <c r="I10" s="133"/>
      <c r="J10" s="121"/>
      <c r="K10" s="132"/>
      <c r="L10" s="133"/>
      <c r="M10" s="133"/>
      <c r="N10" s="133"/>
      <c r="O10" s="133"/>
      <c r="P10" s="133"/>
      <c r="Q10" s="133"/>
      <c r="R10" s="133"/>
      <c r="S10" s="133"/>
      <c r="T10" s="121"/>
      <c r="U10" s="132"/>
      <c r="V10" s="133"/>
      <c r="W10" s="133"/>
      <c r="X10" s="133"/>
      <c r="Y10" s="133"/>
      <c r="Z10" s="133"/>
      <c r="AA10" s="133"/>
      <c r="AB10" s="133"/>
      <c r="AC10" s="133"/>
      <c r="AD10" s="121"/>
      <c r="AE10" s="132"/>
      <c r="AF10" s="133"/>
      <c r="AG10" s="133"/>
      <c r="AH10" s="133"/>
      <c r="AI10" s="133"/>
      <c r="AJ10" s="133"/>
      <c r="AK10" s="133"/>
      <c r="AL10" s="133"/>
      <c r="AM10" s="133"/>
      <c r="AN10" s="121"/>
      <c r="AO10" s="132"/>
      <c r="AP10" s="133"/>
      <c r="AQ10" s="133"/>
      <c r="AR10" s="133"/>
      <c r="AS10" s="133"/>
      <c r="AT10" s="133"/>
      <c r="AU10" s="133"/>
      <c r="AV10" s="133"/>
      <c r="AW10" s="133"/>
      <c r="AX10" s="121"/>
      <c r="AY10" s="181"/>
      <c r="AZ10" s="182"/>
      <c r="BA10" s="182"/>
      <c r="BB10" s="182"/>
      <c r="BC10" s="182"/>
      <c r="BD10" s="182"/>
      <c r="BE10" s="182"/>
      <c r="BF10" s="182"/>
      <c r="BG10" s="182"/>
      <c r="BH10" s="171"/>
      <c r="BI10" s="181"/>
      <c r="BJ10" s="182"/>
      <c r="BK10" s="182"/>
      <c r="BL10" s="182"/>
      <c r="BM10" s="182"/>
      <c r="BN10" s="182"/>
      <c r="BO10" s="182"/>
      <c r="BP10" s="182"/>
      <c r="BQ10" s="182"/>
      <c r="BR10" s="171"/>
      <c r="BS10" s="181"/>
      <c r="BT10" s="182"/>
      <c r="BU10" s="182"/>
      <c r="BV10" s="182"/>
      <c r="BW10" s="182"/>
      <c r="BX10" s="182"/>
      <c r="BY10" s="182"/>
      <c r="BZ10" s="182"/>
      <c r="CA10" s="182"/>
      <c r="CB10" s="171"/>
    </row>
    <row r="11" spans="1:80" ht="24.75" customHeight="1">
      <c r="A11" s="132"/>
      <c r="B11" s="133"/>
      <c r="C11" s="133"/>
      <c r="D11" s="133"/>
      <c r="E11" s="133"/>
      <c r="F11" s="133"/>
      <c r="G11" s="133"/>
      <c r="H11" s="133"/>
      <c r="I11" s="133"/>
      <c r="J11" s="121"/>
      <c r="K11" s="132"/>
      <c r="L11" s="133"/>
      <c r="M11" s="133"/>
      <c r="N11" s="133"/>
      <c r="O11" s="133"/>
      <c r="P11" s="133"/>
      <c r="Q11" s="133"/>
      <c r="R11" s="133"/>
      <c r="S11" s="133"/>
      <c r="T11" s="121"/>
      <c r="U11" s="132"/>
      <c r="V11" s="133"/>
      <c r="W11" s="133"/>
      <c r="X11" s="133"/>
      <c r="Y11" s="133"/>
      <c r="Z11" s="133"/>
      <c r="AA11" s="133"/>
      <c r="AB11" s="133"/>
      <c r="AC11" s="133"/>
      <c r="AD11" s="121"/>
      <c r="AE11" s="132"/>
      <c r="AF11" s="133"/>
      <c r="AG11" s="133"/>
      <c r="AH11" s="133"/>
      <c r="AI11" s="133"/>
      <c r="AJ11" s="133"/>
      <c r="AK11" s="133"/>
      <c r="AL11" s="133"/>
      <c r="AM11" s="133"/>
      <c r="AN11" s="121"/>
      <c r="AO11" s="132"/>
      <c r="AP11" s="133"/>
      <c r="AQ11" s="133"/>
      <c r="AR11" s="133"/>
      <c r="AS11" s="133"/>
      <c r="AT11" s="133"/>
      <c r="AU11" s="133"/>
      <c r="AV11" s="133"/>
      <c r="AW11" s="133"/>
      <c r="AX11" s="121"/>
      <c r="AY11" s="181"/>
      <c r="AZ11" s="182"/>
      <c r="BA11" s="182"/>
      <c r="BB11" s="182"/>
      <c r="BC11" s="182"/>
      <c r="BD11" s="182"/>
      <c r="BE11" s="182"/>
      <c r="BF11" s="182"/>
      <c r="BG11" s="182"/>
      <c r="BH11" s="171"/>
      <c r="BI11" s="181"/>
      <c r="BJ11" s="182"/>
      <c r="BK11" s="182"/>
      <c r="BL11" s="182"/>
      <c r="BM11" s="182"/>
      <c r="BN11" s="182"/>
      <c r="BO11" s="182"/>
      <c r="BP11" s="182"/>
      <c r="BQ11" s="182"/>
      <c r="BR11" s="171"/>
      <c r="BS11" s="181"/>
      <c r="BT11" s="182"/>
      <c r="BU11" s="182"/>
      <c r="BV11" s="182"/>
      <c r="BW11" s="182"/>
      <c r="BX11" s="182"/>
      <c r="BY11" s="182"/>
      <c r="BZ11" s="182"/>
      <c r="CA11" s="182"/>
      <c r="CB11" s="171"/>
    </row>
    <row r="12" spans="1:80" ht="24.75" customHeight="1">
      <c r="A12" s="132"/>
      <c r="B12" s="133"/>
      <c r="C12" s="133"/>
      <c r="D12" s="133"/>
      <c r="E12" s="133"/>
      <c r="F12" s="133"/>
      <c r="G12" s="133"/>
      <c r="H12" s="133"/>
      <c r="I12" s="133"/>
      <c r="J12" s="121"/>
      <c r="K12" s="132"/>
      <c r="L12" s="133"/>
      <c r="M12" s="133"/>
      <c r="N12" s="133"/>
      <c r="O12" s="133"/>
      <c r="P12" s="133"/>
      <c r="Q12" s="133"/>
      <c r="R12" s="133"/>
      <c r="S12" s="133"/>
      <c r="T12" s="121"/>
      <c r="U12" s="132"/>
      <c r="V12" s="133"/>
      <c r="W12" s="133"/>
      <c r="X12" s="133"/>
      <c r="Y12" s="133"/>
      <c r="Z12" s="133"/>
      <c r="AA12" s="133"/>
      <c r="AB12" s="133"/>
      <c r="AC12" s="133"/>
      <c r="AD12" s="121"/>
      <c r="AE12" s="132"/>
      <c r="AF12" s="133"/>
      <c r="AG12" s="133"/>
      <c r="AH12" s="133"/>
      <c r="AI12" s="133"/>
      <c r="AJ12" s="133"/>
      <c r="AK12" s="133"/>
      <c r="AL12" s="133"/>
      <c r="AM12" s="133"/>
      <c r="AN12" s="121"/>
      <c r="AO12" s="132"/>
      <c r="AP12" s="133"/>
      <c r="AQ12" s="133"/>
      <c r="AR12" s="133"/>
      <c r="AS12" s="133"/>
      <c r="AT12" s="133"/>
      <c r="AU12" s="133"/>
      <c r="AV12" s="133"/>
      <c r="AW12" s="133"/>
      <c r="AX12" s="121"/>
      <c r="AY12" s="181"/>
      <c r="AZ12" s="182"/>
      <c r="BA12" s="182"/>
      <c r="BB12" s="182"/>
      <c r="BC12" s="182"/>
      <c r="BD12" s="182"/>
      <c r="BE12" s="182"/>
      <c r="BF12" s="182"/>
      <c r="BG12" s="182"/>
      <c r="BH12" s="171"/>
      <c r="BI12" s="181"/>
      <c r="BJ12" s="182"/>
      <c r="BK12" s="182"/>
      <c r="BL12" s="182"/>
      <c r="BM12" s="182"/>
      <c r="BN12" s="182"/>
      <c r="BO12" s="182"/>
      <c r="BP12" s="182"/>
      <c r="BQ12" s="182"/>
      <c r="BR12" s="171"/>
      <c r="BS12" s="181"/>
      <c r="BT12" s="182"/>
      <c r="BU12" s="182"/>
      <c r="BV12" s="182"/>
      <c r="BW12" s="182"/>
      <c r="BX12" s="182"/>
      <c r="BY12" s="182"/>
      <c r="BZ12" s="182"/>
      <c r="CA12" s="182"/>
      <c r="CB12" s="171"/>
    </row>
    <row r="13" spans="1:80" ht="24.75" customHeight="1">
      <c r="A13" s="132"/>
      <c r="B13" s="133"/>
      <c r="C13" s="133"/>
      <c r="D13" s="133"/>
      <c r="E13" s="133"/>
      <c r="F13" s="133"/>
      <c r="G13" s="133"/>
      <c r="H13" s="133"/>
      <c r="I13" s="133"/>
      <c r="J13" s="121"/>
      <c r="K13" s="132"/>
      <c r="L13" s="133"/>
      <c r="M13" s="133"/>
      <c r="N13" s="133"/>
      <c r="O13" s="133"/>
      <c r="P13" s="133"/>
      <c r="Q13" s="133"/>
      <c r="R13" s="133"/>
      <c r="S13" s="133"/>
      <c r="T13" s="121"/>
      <c r="U13" s="132"/>
      <c r="V13" s="133"/>
      <c r="W13" s="133"/>
      <c r="X13" s="133"/>
      <c r="Y13" s="133"/>
      <c r="Z13" s="133"/>
      <c r="AA13" s="133"/>
      <c r="AB13" s="133"/>
      <c r="AC13" s="133"/>
      <c r="AD13" s="121"/>
      <c r="AE13" s="132"/>
      <c r="AF13" s="133"/>
      <c r="AG13" s="133"/>
      <c r="AH13" s="133"/>
      <c r="AI13" s="133"/>
      <c r="AJ13" s="133"/>
      <c r="AK13" s="133"/>
      <c r="AL13" s="133"/>
      <c r="AM13" s="133"/>
      <c r="AN13" s="121"/>
      <c r="AO13" s="132"/>
      <c r="AP13" s="133"/>
      <c r="AQ13" s="133"/>
      <c r="AR13" s="133"/>
      <c r="AS13" s="133"/>
      <c r="AT13" s="133"/>
      <c r="AU13" s="133"/>
      <c r="AV13" s="133"/>
      <c r="AW13" s="133"/>
      <c r="AX13" s="121"/>
      <c r="AY13" s="181"/>
      <c r="AZ13" s="182"/>
      <c r="BA13" s="182"/>
      <c r="BB13" s="182"/>
      <c r="BC13" s="182"/>
      <c r="BD13" s="182"/>
      <c r="BE13" s="182"/>
      <c r="BF13" s="182"/>
      <c r="BG13" s="182"/>
      <c r="BH13" s="171"/>
      <c r="BI13" s="181"/>
      <c r="BJ13" s="182"/>
      <c r="BK13" s="182"/>
      <c r="BL13" s="182"/>
      <c r="BM13" s="182"/>
      <c r="BN13" s="182"/>
      <c r="BO13" s="182"/>
      <c r="BP13" s="182"/>
      <c r="BQ13" s="182"/>
      <c r="BR13" s="171"/>
      <c r="BS13" s="181"/>
      <c r="BT13" s="182"/>
      <c r="BU13" s="182"/>
      <c r="BV13" s="182"/>
      <c r="BW13" s="182"/>
      <c r="BX13" s="182"/>
      <c r="BY13" s="182"/>
      <c r="BZ13" s="182"/>
      <c r="CA13" s="182"/>
      <c r="CB13" s="171"/>
    </row>
    <row r="14" spans="1:80" ht="24.75" customHeight="1">
      <c r="A14" s="132"/>
      <c r="B14" s="133"/>
      <c r="C14" s="133"/>
      <c r="D14" s="133"/>
      <c r="E14" s="133"/>
      <c r="F14" s="133"/>
      <c r="G14" s="133"/>
      <c r="H14" s="133"/>
      <c r="I14" s="133"/>
      <c r="J14" s="121"/>
      <c r="K14" s="132"/>
      <c r="L14" s="133"/>
      <c r="M14" s="133"/>
      <c r="N14" s="133"/>
      <c r="O14" s="133"/>
      <c r="P14" s="133"/>
      <c r="Q14" s="133"/>
      <c r="R14" s="133"/>
      <c r="S14" s="133"/>
      <c r="T14" s="121"/>
      <c r="U14" s="132"/>
      <c r="V14" s="133"/>
      <c r="W14" s="133"/>
      <c r="X14" s="133"/>
      <c r="Y14" s="133"/>
      <c r="Z14" s="133"/>
      <c r="AA14" s="133"/>
      <c r="AB14" s="133"/>
      <c r="AC14" s="133"/>
      <c r="AD14" s="121"/>
      <c r="AE14" s="132"/>
      <c r="AF14" s="133"/>
      <c r="AG14" s="133"/>
      <c r="AH14" s="133"/>
      <c r="AI14" s="133"/>
      <c r="AJ14" s="133"/>
      <c r="AK14" s="133"/>
      <c r="AL14" s="133"/>
      <c r="AM14" s="133"/>
      <c r="AN14" s="121"/>
      <c r="AO14" s="132"/>
      <c r="AP14" s="133"/>
      <c r="AQ14" s="133"/>
      <c r="AR14" s="133"/>
      <c r="AS14" s="133"/>
      <c r="AT14" s="133"/>
      <c r="AU14" s="133"/>
      <c r="AV14" s="133"/>
      <c r="AW14" s="133"/>
      <c r="AX14" s="121"/>
      <c r="AY14" s="181"/>
      <c r="AZ14" s="182"/>
      <c r="BA14" s="182"/>
      <c r="BB14" s="182"/>
      <c r="BC14" s="182"/>
      <c r="BD14" s="182"/>
      <c r="BE14" s="182"/>
      <c r="BF14" s="182"/>
      <c r="BG14" s="182"/>
      <c r="BH14" s="171"/>
      <c r="BI14" s="181"/>
      <c r="BJ14" s="182"/>
      <c r="BK14" s="182"/>
      <c r="BL14" s="182"/>
      <c r="BM14" s="182"/>
      <c r="BN14" s="182"/>
      <c r="BO14" s="182"/>
      <c r="BP14" s="182"/>
      <c r="BQ14" s="182"/>
      <c r="BR14" s="171"/>
      <c r="BS14" s="181"/>
      <c r="BT14" s="182"/>
      <c r="BU14" s="182"/>
      <c r="BV14" s="182"/>
      <c r="BW14" s="182"/>
      <c r="BX14" s="182"/>
      <c r="BY14" s="182"/>
      <c r="BZ14" s="182"/>
      <c r="CA14" s="182"/>
      <c r="CB14" s="171"/>
    </row>
    <row r="15" spans="1:80" ht="24.75" customHeight="1">
      <c r="A15" s="132"/>
      <c r="B15" s="133"/>
      <c r="C15" s="133"/>
      <c r="D15" s="133"/>
      <c r="E15" s="133"/>
      <c r="F15" s="133"/>
      <c r="G15" s="133"/>
      <c r="H15" s="133"/>
      <c r="I15" s="133"/>
      <c r="J15" s="121"/>
      <c r="K15" s="132"/>
      <c r="L15" s="133"/>
      <c r="M15" s="133"/>
      <c r="N15" s="133"/>
      <c r="O15" s="133"/>
      <c r="P15" s="133"/>
      <c r="Q15" s="133"/>
      <c r="R15" s="133"/>
      <c r="S15" s="133"/>
      <c r="T15" s="121"/>
      <c r="U15" s="132"/>
      <c r="V15" s="133"/>
      <c r="W15" s="133"/>
      <c r="X15" s="133"/>
      <c r="Y15" s="133"/>
      <c r="Z15" s="133"/>
      <c r="AA15" s="133"/>
      <c r="AB15" s="133"/>
      <c r="AC15" s="133"/>
      <c r="AD15" s="121"/>
      <c r="AE15" s="132"/>
      <c r="AF15" s="133"/>
      <c r="AG15" s="133"/>
      <c r="AH15" s="133"/>
      <c r="AI15" s="133"/>
      <c r="AJ15" s="133"/>
      <c r="AK15" s="133"/>
      <c r="AL15" s="133"/>
      <c r="AM15" s="133"/>
      <c r="AN15" s="121"/>
      <c r="AO15" s="132"/>
      <c r="AP15" s="133"/>
      <c r="AQ15" s="133"/>
      <c r="AR15" s="133"/>
      <c r="AS15" s="133"/>
      <c r="AT15" s="133"/>
      <c r="AU15" s="133"/>
      <c r="AV15" s="133"/>
      <c r="AW15" s="133"/>
      <c r="AX15" s="121"/>
      <c r="AY15" s="181"/>
      <c r="AZ15" s="182"/>
      <c r="BA15" s="182"/>
      <c r="BB15" s="182"/>
      <c r="BC15" s="182"/>
      <c r="BD15" s="182"/>
      <c r="BE15" s="182"/>
      <c r="BF15" s="182"/>
      <c r="BG15" s="182"/>
      <c r="BH15" s="171"/>
      <c r="BI15" s="181"/>
      <c r="BJ15" s="182"/>
      <c r="BK15" s="182"/>
      <c r="BL15" s="182"/>
      <c r="BM15" s="182"/>
      <c r="BN15" s="182"/>
      <c r="BO15" s="182"/>
      <c r="BP15" s="182"/>
      <c r="BQ15" s="182"/>
      <c r="BR15" s="171"/>
      <c r="BS15" s="181"/>
      <c r="BT15" s="182"/>
      <c r="BU15" s="182"/>
      <c r="BV15" s="182"/>
      <c r="BW15" s="182"/>
      <c r="BX15" s="182"/>
      <c r="BY15" s="182"/>
      <c r="BZ15" s="182"/>
      <c r="CA15" s="182"/>
      <c r="CB15" s="171"/>
    </row>
    <row r="16" spans="1:80" ht="24.75" customHeight="1">
      <c r="A16" s="132"/>
      <c r="B16" s="133"/>
      <c r="C16" s="133"/>
      <c r="D16" s="133"/>
      <c r="E16" s="133"/>
      <c r="F16" s="133"/>
      <c r="G16" s="133"/>
      <c r="H16" s="133"/>
      <c r="I16" s="133"/>
      <c r="J16" s="121"/>
      <c r="K16" s="132"/>
      <c r="L16" s="133"/>
      <c r="M16" s="133"/>
      <c r="N16" s="133"/>
      <c r="O16" s="133"/>
      <c r="P16" s="133"/>
      <c r="Q16" s="133"/>
      <c r="R16" s="133"/>
      <c r="S16" s="133"/>
      <c r="T16" s="121"/>
      <c r="U16" s="132"/>
      <c r="V16" s="133"/>
      <c r="W16" s="133"/>
      <c r="X16" s="133"/>
      <c r="Y16" s="133"/>
      <c r="Z16" s="133"/>
      <c r="AA16" s="133"/>
      <c r="AB16" s="133"/>
      <c r="AC16" s="133"/>
      <c r="AD16" s="121"/>
      <c r="AE16" s="132"/>
      <c r="AF16" s="133"/>
      <c r="AG16" s="133"/>
      <c r="AH16" s="133"/>
      <c r="AI16" s="133"/>
      <c r="AJ16" s="133"/>
      <c r="AK16" s="133"/>
      <c r="AL16" s="133"/>
      <c r="AM16" s="133"/>
      <c r="AN16" s="121"/>
      <c r="AO16" s="132"/>
      <c r="AP16" s="133"/>
      <c r="AQ16" s="133"/>
      <c r="AR16" s="133"/>
      <c r="AS16" s="133"/>
      <c r="AT16" s="133"/>
      <c r="AU16" s="133"/>
      <c r="AV16" s="133"/>
      <c r="AW16" s="133"/>
      <c r="AX16" s="121"/>
      <c r="AY16" s="181"/>
      <c r="AZ16" s="182"/>
      <c r="BA16" s="182"/>
      <c r="BB16" s="182"/>
      <c r="BC16" s="182"/>
      <c r="BD16" s="182"/>
      <c r="BE16" s="182"/>
      <c r="BF16" s="182"/>
      <c r="BG16" s="182"/>
      <c r="BH16" s="171"/>
      <c r="BI16" s="181"/>
      <c r="BJ16" s="182"/>
      <c r="BK16" s="182"/>
      <c r="BL16" s="182"/>
      <c r="BM16" s="182"/>
      <c r="BN16" s="182"/>
      <c r="BO16" s="182"/>
      <c r="BP16" s="182"/>
      <c r="BQ16" s="182"/>
      <c r="BR16" s="171"/>
      <c r="BS16" s="181"/>
      <c r="BT16" s="182"/>
      <c r="BU16" s="182"/>
      <c r="BV16" s="182"/>
      <c r="BW16" s="182"/>
      <c r="BX16" s="182"/>
      <c r="BY16" s="182"/>
      <c r="BZ16" s="182"/>
      <c r="CA16" s="182"/>
      <c r="CB16" s="171"/>
    </row>
    <row r="17" spans="1:80" ht="24.75" customHeight="1">
      <c r="A17" s="132"/>
      <c r="B17" s="133"/>
      <c r="C17" s="133"/>
      <c r="D17" s="133"/>
      <c r="E17" s="133"/>
      <c r="F17" s="133"/>
      <c r="G17" s="133"/>
      <c r="H17" s="133"/>
      <c r="I17" s="133"/>
      <c r="J17" s="121"/>
      <c r="K17" s="132"/>
      <c r="L17" s="133"/>
      <c r="M17" s="133"/>
      <c r="N17" s="133"/>
      <c r="O17" s="133"/>
      <c r="P17" s="133"/>
      <c r="Q17" s="133"/>
      <c r="R17" s="133"/>
      <c r="S17" s="133"/>
      <c r="T17" s="121"/>
      <c r="U17" s="132"/>
      <c r="V17" s="133"/>
      <c r="W17" s="133"/>
      <c r="X17" s="133"/>
      <c r="Y17" s="133"/>
      <c r="Z17" s="133"/>
      <c r="AA17" s="133"/>
      <c r="AB17" s="133"/>
      <c r="AC17" s="133"/>
      <c r="AD17" s="121"/>
      <c r="AE17" s="132"/>
      <c r="AF17" s="133"/>
      <c r="AG17" s="133"/>
      <c r="AH17" s="133"/>
      <c r="AI17" s="133"/>
      <c r="AJ17" s="133"/>
      <c r="AK17" s="133"/>
      <c r="AL17" s="133"/>
      <c r="AM17" s="133"/>
      <c r="AN17" s="121"/>
      <c r="AO17" s="132"/>
      <c r="AP17" s="133"/>
      <c r="AQ17" s="133"/>
      <c r="AR17" s="133"/>
      <c r="AS17" s="133"/>
      <c r="AT17" s="133"/>
      <c r="AU17" s="133"/>
      <c r="AV17" s="133"/>
      <c r="AW17" s="133"/>
      <c r="AX17" s="121"/>
      <c r="AY17" s="181"/>
      <c r="AZ17" s="182"/>
      <c r="BA17" s="182"/>
      <c r="BB17" s="182"/>
      <c r="BC17" s="182"/>
      <c r="BD17" s="182"/>
      <c r="BE17" s="182"/>
      <c r="BF17" s="182"/>
      <c r="BG17" s="182"/>
      <c r="BH17" s="171"/>
      <c r="BI17" s="181"/>
      <c r="BJ17" s="182"/>
      <c r="BK17" s="182"/>
      <c r="BL17" s="182"/>
      <c r="BM17" s="182"/>
      <c r="BN17" s="182"/>
      <c r="BO17" s="182"/>
      <c r="BP17" s="182"/>
      <c r="BQ17" s="182"/>
      <c r="BR17" s="171"/>
      <c r="BS17" s="181"/>
      <c r="BT17" s="182"/>
      <c r="BU17" s="182"/>
      <c r="BV17" s="182"/>
      <c r="BW17" s="182"/>
      <c r="BX17" s="182"/>
      <c r="BY17" s="182"/>
      <c r="BZ17" s="182"/>
      <c r="CA17" s="182"/>
      <c r="CB17" s="171"/>
    </row>
    <row r="18" spans="1:80" ht="24.75" customHeight="1">
      <c r="A18" s="132"/>
      <c r="B18" s="133"/>
      <c r="C18" s="133"/>
      <c r="D18" s="133"/>
      <c r="E18" s="133"/>
      <c r="F18" s="133"/>
      <c r="G18" s="133"/>
      <c r="H18" s="133"/>
      <c r="I18" s="133"/>
      <c r="J18" s="121"/>
      <c r="K18" s="132"/>
      <c r="L18" s="133"/>
      <c r="M18" s="133"/>
      <c r="N18" s="133"/>
      <c r="O18" s="133"/>
      <c r="P18" s="133"/>
      <c r="Q18" s="133"/>
      <c r="R18" s="133"/>
      <c r="S18" s="133"/>
      <c r="T18" s="121"/>
      <c r="U18" s="132"/>
      <c r="V18" s="133"/>
      <c r="W18" s="133"/>
      <c r="X18" s="133"/>
      <c r="Y18" s="133"/>
      <c r="Z18" s="133"/>
      <c r="AA18" s="133"/>
      <c r="AB18" s="133"/>
      <c r="AC18" s="133"/>
      <c r="AD18" s="121"/>
      <c r="AE18" s="132"/>
      <c r="AF18" s="133"/>
      <c r="AG18" s="133"/>
      <c r="AH18" s="133"/>
      <c r="AI18" s="133"/>
      <c r="AJ18" s="133"/>
      <c r="AK18" s="133"/>
      <c r="AL18" s="133"/>
      <c r="AM18" s="133"/>
      <c r="AN18" s="121"/>
      <c r="AO18" s="132"/>
      <c r="AP18" s="133"/>
      <c r="AQ18" s="133"/>
      <c r="AR18" s="133"/>
      <c r="AS18" s="133"/>
      <c r="AT18" s="133"/>
      <c r="AU18" s="133"/>
      <c r="AV18" s="133"/>
      <c r="AW18" s="133"/>
      <c r="AX18" s="121"/>
      <c r="AY18" s="181"/>
      <c r="AZ18" s="182"/>
      <c r="BA18" s="182"/>
      <c r="BB18" s="182"/>
      <c r="BC18" s="182"/>
      <c r="BD18" s="182"/>
      <c r="BE18" s="182"/>
      <c r="BF18" s="182"/>
      <c r="BG18" s="182"/>
      <c r="BH18" s="171"/>
      <c r="BI18" s="181"/>
      <c r="BJ18" s="182"/>
      <c r="BK18" s="182"/>
      <c r="BL18" s="182"/>
      <c r="BM18" s="182"/>
      <c r="BN18" s="182"/>
      <c r="BO18" s="182"/>
      <c r="BP18" s="182"/>
      <c r="BQ18" s="182"/>
      <c r="BR18" s="171"/>
      <c r="BS18" s="181"/>
      <c r="BT18" s="182"/>
      <c r="BU18" s="182"/>
      <c r="BV18" s="182"/>
      <c r="BW18" s="182"/>
      <c r="BX18" s="182"/>
      <c r="BY18" s="182"/>
      <c r="BZ18" s="182"/>
      <c r="CA18" s="182"/>
      <c r="CB18" s="171"/>
    </row>
    <row r="19" spans="1:80" ht="24.75" customHeight="1">
      <c r="A19" s="132"/>
      <c r="B19" s="133"/>
      <c r="C19" s="133"/>
      <c r="D19" s="133"/>
      <c r="E19" s="133"/>
      <c r="F19" s="133"/>
      <c r="G19" s="133"/>
      <c r="H19" s="133"/>
      <c r="I19" s="133"/>
      <c r="J19" s="121"/>
      <c r="K19" s="132"/>
      <c r="L19" s="133"/>
      <c r="M19" s="133"/>
      <c r="N19" s="133"/>
      <c r="O19" s="133"/>
      <c r="P19" s="133"/>
      <c r="Q19" s="133"/>
      <c r="R19" s="133"/>
      <c r="S19" s="133"/>
      <c r="T19" s="121"/>
      <c r="U19" s="132"/>
      <c r="V19" s="133"/>
      <c r="W19" s="133"/>
      <c r="X19" s="133"/>
      <c r="Y19" s="133"/>
      <c r="Z19" s="133"/>
      <c r="AA19" s="133"/>
      <c r="AB19" s="133"/>
      <c r="AC19" s="133"/>
      <c r="AD19" s="121"/>
      <c r="AE19" s="132"/>
      <c r="AF19" s="133"/>
      <c r="AG19" s="133"/>
      <c r="AH19" s="133"/>
      <c r="AI19" s="133"/>
      <c r="AJ19" s="133"/>
      <c r="AK19" s="133"/>
      <c r="AL19" s="133"/>
      <c r="AM19" s="133"/>
      <c r="AN19" s="121"/>
      <c r="AO19" s="132"/>
      <c r="AP19" s="133"/>
      <c r="AQ19" s="133"/>
      <c r="AR19" s="133"/>
      <c r="AS19" s="133"/>
      <c r="AT19" s="133"/>
      <c r="AU19" s="133"/>
      <c r="AV19" s="133"/>
      <c r="AW19" s="133"/>
      <c r="AX19" s="121"/>
      <c r="AY19" s="181"/>
      <c r="AZ19" s="182"/>
      <c r="BA19" s="182"/>
      <c r="BB19" s="182"/>
      <c r="BC19" s="182"/>
      <c r="BD19" s="182"/>
      <c r="BE19" s="182"/>
      <c r="BF19" s="182"/>
      <c r="BG19" s="182"/>
      <c r="BH19" s="171"/>
      <c r="BI19" s="181"/>
      <c r="BJ19" s="182"/>
      <c r="BK19" s="182"/>
      <c r="BL19" s="182"/>
      <c r="BM19" s="182"/>
      <c r="BN19" s="182"/>
      <c r="BO19" s="182"/>
      <c r="BP19" s="182"/>
      <c r="BQ19" s="182"/>
      <c r="BR19" s="171"/>
      <c r="BS19" s="181"/>
      <c r="BT19" s="182"/>
      <c r="BU19" s="182"/>
      <c r="BV19" s="182"/>
      <c r="BW19" s="182"/>
      <c r="BX19" s="182"/>
      <c r="BY19" s="182"/>
      <c r="BZ19" s="182"/>
      <c r="CA19" s="182"/>
      <c r="CB19" s="171"/>
    </row>
    <row r="20" spans="1:80" ht="24.75" customHeight="1">
      <c r="A20" s="132"/>
      <c r="B20" s="133"/>
      <c r="C20" s="133"/>
      <c r="D20" s="133"/>
      <c r="E20" s="133"/>
      <c r="F20" s="133"/>
      <c r="G20" s="133"/>
      <c r="H20" s="133"/>
      <c r="I20" s="133"/>
      <c r="J20" s="121"/>
      <c r="K20" s="132"/>
      <c r="L20" s="133"/>
      <c r="M20" s="133"/>
      <c r="N20" s="133"/>
      <c r="O20" s="133"/>
      <c r="P20" s="133"/>
      <c r="Q20" s="133"/>
      <c r="R20" s="133"/>
      <c r="S20" s="133"/>
      <c r="T20" s="121"/>
      <c r="U20" s="132"/>
      <c r="V20" s="133"/>
      <c r="W20" s="133"/>
      <c r="X20" s="133"/>
      <c r="Y20" s="133"/>
      <c r="Z20" s="133"/>
      <c r="AA20" s="133"/>
      <c r="AB20" s="133"/>
      <c r="AC20" s="133"/>
      <c r="AD20" s="121"/>
      <c r="AE20" s="132"/>
      <c r="AF20" s="133"/>
      <c r="AG20" s="133"/>
      <c r="AH20" s="133"/>
      <c r="AI20" s="133"/>
      <c r="AJ20" s="133"/>
      <c r="AK20" s="133"/>
      <c r="AL20" s="133"/>
      <c r="AM20" s="133"/>
      <c r="AN20" s="121"/>
      <c r="AO20" s="132"/>
      <c r="AP20" s="133"/>
      <c r="AQ20" s="133"/>
      <c r="AR20" s="133"/>
      <c r="AS20" s="133"/>
      <c r="AT20" s="133"/>
      <c r="AU20" s="133"/>
      <c r="AV20" s="133"/>
      <c r="AW20" s="133"/>
      <c r="AX20" s="121"/>
      <c r="AY20" s="181"/>
      <c r="AZ20" s="182"/>
      <c r="BA20" s="182"/>
      <c r="BB20" s="182"/>
      <c r="BC20" s="182"/>
      <c r="BD20" s="182"/>
      <c r="BE20" s="182"/>
      <c r="BF20" s="182"/>
      <c r="BG20" s="182"/>
      <c r="BH20" s="171"/>
      <c r="BI20" s="181"/>
      <c r="BJ20" s="182"/>
      <c r="BK20" s="182"/>
      <c r="BL20" s="182"/>
      <c r="BM20" s="182"/>
      <c r="BN20" s="182"/>
      <c r="BO20" s="182"/>
      <c r="BP20" s="182"/>
      <c r="BQ20" s="182"/>
      <c r="BR20" s="171"/>
      <c r="BS20" s="181"/>
      <c r="BT20" s="182"/>
      <c r="BU20" s="182"/>
      <c r="BV20" s="182"/>
      <c r="BW20" s="182"/>
      <c r="BX20" s="182"/>
      <c r="BY20" s="182"/>
      <c r="BZ20" s="182"/>
      <c r="CA20" s="182"/>
      <c r="CB20" s="171"/>
    </row>
    <row r="21" spans="1:80" ht="24.75" customHeight="1">
      <c r="A21" s="132"/>
      <c r="B21" s="133"/>
      <c r="C21" s="133"/>
      <c r="D21" s="133"/>
      <c r="E21" s="133"/>
      <c r="F21" s="133"/>
      <c r="G21" s="133"/>
      <c r="H21" s="133"/>
      <c r="I21" s="133"/>
      <c r="J21" s="121"/>
      <c r="K21" s="132"/>
      <c r="L21" s="133"/>
      <c r="M21" s="133"/>
      <c r="N21" s="133"/>
      <c r="O21" s="133"/>
      <c r="P21" s="133"/>
      <c r="Q21" s="133"/>
      <c r="R21" s="133"/>
      <c r="S21" s="133"/>
      <c r="T21" s="121"/>
      <c r="U21" s="132"/>
      <c r="V21" s="133"/>
      <c r="W21" s="133"/>
      <c r="X21" s="133"/>
      <c r="Y21" s="133"/>
      <c r="Z21" s="133"/>
      <c r="AA21" s="133"/>
      <c r="AB21" s="133"/>
      <c r="AC21" s="133"/>
      <c r="AD21" s="121"/>
      <c r="AE21" s="132"/>
      <c r="AF21" s="133"/>
      <c r="AG21" s="133"/>
      <c r="AH21" s="133"/>
      <c r="AI21" s="133"/>
      <c r="AJ21" s="133"/>
      <c r="AK21" s="133"/>
      <c r="AL21" s="133"/>
      <c r="AM21" s="133"/>
      <c r="AN21" s="121"/>
      <c r="AO21" s="132"/>
      <c r="AP21" s="133"/>
      <c r="AQ21" s="133"/>
      <c r="AR21" s="133"/>
      <c r="AS21" s="133"/>
      <c r="AT21" s="133"/>
      <c r="AU21" s="133"/>
      <c r="AV21" s="133"/>
      <c r="AW21" s="133"/>
      <c r="AX21" s="121"/>
      <c r="AY21" s="181"/>
      <c r="AZ21" s="182"/>
      <c r="BA21" s="182"/>
      <c r="BB21" s="182"/>
      <c r="BC21" s="182"/>
      <c r="BD21" s="182"/>
      <c r="BE21" s="182"/>
      <c r="BF21" s="182"/>
      <c r="BG21" s="182"/>
      <c r="BH21" s="171"/>
      <c r="BI21" s="181"/>
      <c r="BJ21" s="182"/>
      <c r="BK21" s="182"/>
      <c r="BL21" s="182"/>
      <c r="BM21" s="182"/>
      <c r="BN21" s="182"/>
      <c r="BO21" s="182"/>
      <c r="BP21" s="182"/>
      <c r="BQ21" s="182"/>
      <c r="BR21" s="171"/>
      <c r="BS21" s="181"/>
      <c r="BT21" s="182"/>
      <c r="BU21" s="182"/>
      <c r="BV21" s="182"/>
      <c r="BW21" s="182"/>
      <c r="BX21" s="182"/>
      <c r="BY21" s="182"/>
      <c r="BZ21" s="182"/>
      <c r="CA21" s="182"/>
      <c r="CB21" s="171"/>
    </row>
    <row r="22" spans="1:80" ht="24.75" customHeight="1">
      <c r="A22" s="132"/>
      <c r="B22" s="133"/>
      <c r="C22" s="133"/>
      <c r="D22" s="133"/>
      <c r="E22" s="133"/>
      <c r="F22" s="133"/>
      <c r="G22" s="133"/>
      <c r="H22" s="133"/>
      <c r="I22" s="133"/>
      <c r="J22" s="121"/>
      <c r="K22" s="132"/>
      <c r="L22" s="133"/>
      <c r="M22" s="133"/>
      <c r="N22" s="133"/>
      <c r="O22" s="133"/>
      <c r="P22" s="133"/>
      <c r="Q22" s="133"/>
      <c r="R22" s="133"/>
      <c r="S22" s="133"/>
      <c r="T22" s="121"/>
      <c r="U22" s="132"/>
      <c r="V22" s="133"/>
      <c r="W22" s="133"/>
      <c r="X22" s="133"/>
      <c r="Y22" s="133"/>
      <c r="Z22" s="133"/>
      <c r="AA22" s="133"/>
      <c r="AB22" s="133"/>
      <c r="AC22" s="133"/>
      <c r="AD22" s="121"/>
      <c r="AE22" s="132"/>
      <c r="AF22" s="133"/>
      <c r="AG22" s="133"/>
      <c r="AH22" s="133"/>
      <c r="AI22" s="133"/>
      <c r="AJ22" s="133"/>
      <c r="AK22" s="133"/>
      <c r="AL22" s="133"/>
      <c r="AM22" s="133"/>
      <c r="AN22" s="121"/>
      <c r="AO22" s="132"/>
      <c r="AP22" s="133"/>
      <c r="AQ22" s="133"/>
      <c r="AR22" s="133"/>
      <c r="AS22" s="133"/>
      <c r="AT22" s="133"/>
      <c r="AU22" s="133"/>
      <c r="AV22" s="133"/>
      <c r="AW22" s="133"/>
      <c r="AX22" s="121"/>
      <c r="AY22" s="181"/>
      <c r="AZ22" s="182"/>
      <c r="BA22" s="182"/>
      <c r="BB22" s="182"/>
      <c r="BC22" s="182"/>
      <c r="BD22" s="182"/>
      <c r="BE22" s="182"/>
      <c r="BF22" s="182"/>
      <c r="BG22" s="182"/>
      <c r="BH22" s="171"/>
      <c r="BI22" s="181"/>
      <c r="BJ22" s="182"/>
      <c r="BK22" s="182"/>
      <c r="BL22" s="182"/>
      <c r="BM22" s="182"/>
      <c r="BN22" s="182"/>
      <c r="BO22" s="182"/>
      <c r="BP22" s="182"/>
      <c r="BQ22" s="182"/>
      <c r="BR22" s="171"/>
      <c r="BS22" s="181"/>
      <c r="BT22" s="182"/>
      <c r="BU22" s="182"/>
      <c r="BV22" s="182"/>
      <c r="BW22" s="182"/>
      <c r="BX22" s="182"/>
      <c r="BY22" s="182"/>
      <c r="BZ22" s="182"/>
      <c r="CA22" s="182"/>
      <c r="CB22" s="171"/>
    </row>
    <row r="23" spans="1:80" ht="24.75" customHeight="1">
      <c r="A23" s="132"/>
      <c r="B23" s="133"/>
      <c r="C23" s="133"/>
      <c r="D23" s="133"/>
      <c r="E23" s="133"/>
      <c r="F23" s="133"/>
      <c r="G23" s="133"/>
      <c r="H23" s="133"/>
      <c r="I23" s="133"/>
      <c r="J23" s="121"/>
      <c r="K23" s="132"/>
      <c r="L23" s="133"/>
      <c r="M23" s="133"/>
      <c r="N23" s="133"/>
      <c r="O23" s="133"/>
      <c r="P23" s="133"/>
      <c r="Q23" s="133"/>
      <c r="R23" s="133"/>
      <c r="S23" s="133"/>
      <c r="T23" s="121"/>
      <c r="U23" s="132"/>
      <c r="V23" s="133"/>
      <c r="W23" s="133"/>
      <c r="X23" s="133"/>
      <c r="Y23" s="133"/>
      <c r="Z23" s="133"/>
      <c r="AA23" s="133"/>
      <c r="AB23" s="133"/>
      <c r="AC23" s="133"/>
      <c r="AD23" s="121"/>
      <c r="AE23" s="132"/>
      <c r="AF23" s="133"/>
      <c r="AG23" s="133"/>
      <c r="AH23" s="133"/>
      <c r="AI23" s="133"/>
      <c r="AJ23" s="133"/>
      <c r="AK23" s="133"/>
      <c r="AL23" s="133"/>
      <c r="AM23" s="133"/>
      <c r="AN23" s="121"/>
      <c r="AO23" s="132"/>
      <c r="AP23" s="133"/>
      <c r="AQ23" s="133"/>
      <c r="AR23" s="133"/>
      <c r="AS23" s="133"/>
      <c r="AT23" s="133"/>
      <c r="AU23" s="133"/>
      <c r="AV23" s="133"/>
      <c r="AW23" s="133"/>
      <c r="AX23" s="121"/>
      <c r="AY23" s="181"/>
      <c r="AZ23" s="182"/>
      <c r="BA23" s="182"/>
      <c r="BB23" s="182"/>
      <c r="BC23" s="182"/>
      <c r="BD23" s="182"/>
      <c r="BE23" s="182"/>
      <c r="BF23" s="182"/>
      <c r="BG23" s="182"/>
      <c r="BH23" s="171"/>
      <c r="BI23" s="181"/>
      <c r="BJ23" s="182"/>
      <c r="BK23" s="182"/>
      <c r="BL23" s="182"/>
      <c r="BM23" s="182"/>
      <c r="BN23" s="182"/>
      <c r="BO23" s="182"/>
      <c r="BP23" s="182"/>
      <c r="BQ23" s="182"/>
      <c r="BR23" s="171"/>
      <c r="BS23" s="181"/>
      <c r="BT23" s="182"/>
      <c r="BU23" s="182"/>
      <c r="BV23" s="182"/>
      <c r="BW23" s="182"/>
      <c r="BX23" s="182"/>
      <c r="BY23" s="182"/>
      <c r="BZ23" s="182"/>
      <c r="CA23" s="182"/>
      <c r="CB23" s="171"/>
    </row>
    <row r="24" spans="1:80" ht="24.75" customHeight="1">
      <c r="A24" s="132"/>
      <c r="B24" s="133"/>
      <c r="C24" s="133"/>
      <c r="D24" s="133"/>
      <c r="E24" s="133"/>
      <c r="F24" s="133"/>
      <c r="G24" s="133"/>
      <c r="H24" s="133"/>
      <c r="I24" s="133"/>
      <c r="J24" s="121"/>
      <c r="K24" s="132"/>
      <c r="L24" s="133"/>
      <c r="M24" s="133"/>
      <c r="N24" s="133"/>
      <c r="O24" s="133"/>
      <c r="P24" s="133"/>
      <c r="Q24" s="133"/>
      <c r="R24" s="133"/>
      <c r="S24" s="133"/>
      <c r="T24" s="121"/>
      <c r="U24" s="132"/>
      <c r="V24" s="133"/>
      <c r="W24" s="133"/>
      <c r="X24" s="133"/>
      <c r="Y24" s="133"/>
      <c r="Z24" s="133"/>
      <c r="AA24" s="133"/>
      <c r="AB24" s="133"/>
      <c r="AC24" s="133"/>
      <c r="AD24" s="121"/>
      <c r="AE24" s="132"/>
      <c r="AF24" s="133"/>
      <c r="AG24" s="133"/>
      <c r="AH24" s="133"/>
      <c r="AI24" s="133"/>
      <c r="AJ24" s="133"/>
      <c r="AK24" s="133"/>
      <c r="AL24" s="133"/>
      <c r="AM24" s="133"/>
      <c r="AN24" s="121"/>
      <c r="AO24" s="132"/>
      <c r="AP24" s="133"/>
      <c r="AQ24" s="133"/>
      <c r="AR24" s="133"/>
      <c r="AS24" s="133"/>
      <c r="AT24" s="133"/>
      <c r="AU24" s="133"/>
      <c r="AV24" s="133"/>
      <c r="AW24" s="133"/>
      <c r="AX24" s="121"/>
      <c r="AY24" s="181"/>
      <c r="AZ24" s="182"/>
      <c r="BA24" s="182"/>
      <c r="BB24" s="182"/>
      <c r="BC24" s="182"/>
      <c r="BD24" s="182"/>
      <c r="BE24" s="182"/>
      <c r="BF24" s="182"/>
      <c r="BG24" s="182"/>
      <c r="BH24" s="171"/>
      <c r="BI24" s="181"/>
      <c r="BJ24" s="182"/>
      <c r="BK24" s="182"/>
      <c r="BL24" s="182"/>
      <c r="BM24" s="182"/>
      <c r="BN24" s="182"/>
      <c r="BO24" s="182"/>
      <c r="BP24" s="182"/>
      <c r="BQ24" s="182"/>
      <c r="BR24" s="171"/>
      <c r="BS24" s="181"/>
      <c r="BT24" s="182"/>
      <c r="BU24" s="182"/>
      <c r="BV24" s="182"/>
      <c r="BW24" s="182"/>
      <c r="BX24" s="182"/>
      <c r="BY24" s="182"/>
      <c r="BZ24" s="182"/>
      <c r="CA24" s="182"/>
      <c r="CB24" s="171"/>
    </row>
    <row r="25" spans="1:80" ht="24.75" customHeight="1">
      <c r="A25" s="132"/>
      <c r="B25" s="133"/>
      <c r="C25" s="133"/>
      <c r="D25" s="133"/>
      <c r="E25" s="133"/>
      <c r="F25" s="133"/>
      <c r="G25" s="133"/>
      <c r="H25" s="133"/>
      <c r="I25" s="133"/>
      <c r="J25" s="121"/>
      <c r="K25" s="132"/>
      <c r="L25" s="133"/>
      <c r="M25" s="133"/>
      <c r="N25" s="133"/>
      <c r="O25" s="133"/>
      <c r="P25" s="133"/>
      <c r="Q25" s="133"/>
      <c r="R25" s="133"/>
      <c r="S25" s="133"/>
      <c r="T25" s="121"/>
      <c r="U25" s="132"/>
      <c r="V25" s="133"/>
      <c r="W25" s="133"/>
      <c r="X25" s="133"/>
      <c r="Y25" s="133"/>
      <c r="Z25" s="133"/>
      <c r="AA25" s="133"/>
      <c r="AB25" s="133"/>
      <c r="AC25" s="133"/>
      <c r="AD25" s="121"/>
      <c r="AE25" s="132"/>
      <c r="AF25" s="133"/>
      <c r="AG25" s="133"/>
      <c r="AH25" s="133"/>
      <c r="AI25" s="133"/>
      <c r="AJ25" s="133"/>
      <c r="AK25" s="133"/>
      <c r="AL25" s="133"/>
      <c r="AM25" s="133"/>
      <c r="AN25" s="121"/>
      <c r="AO25" s="132"/>
      <c r="AP25" s="133"/>
      <c r="AQ25" s="133"/>
      <c r="AR25" s="133"/>
      <c r="AS25" s="133"/>
      <c r="AT25" s="133"/>
      <c r="AU25" s="133"/>
      <c r="AV25" s="133"/>
      <c r="AW25" s="133"/>
      <c r="AX25" s="121"/>
      <c r="AY25" s="181"/>
      <c r="AZ25" s="182"/>
      <c r="BA25" s="182"/>
      <c r="BB25" s="182"/>
      <c r="BC25" s="182"/>
      <c r="BD25" s="182"/>
      <c r="BE25" s="182"/>
      <c r="BF25" s="182"/>
      <c r="BG25" s="182"/>
      <c r="BH25" s="171"/>
      <c r="BI25" s="181"/>
      <c r="BJ25" s="182"/>
      <c r="BK25" s="182"/>
      <c r="BL25" s="182"/>
      <c r="BM25" s="182"/>
      <c r="BN25" s="182"/>
      <c r="BO25" s="182"/>
      <c r="BP25" s="182"/>
      <c r="BQ25" s="182"/>
      <c r="BR25" s="171"/>
      <c r="BS25" s="181"/>
      <c r="BT25" s="182"/>
      <c r="BU25" s="182"/>
      <c r="BV25" s="182"/>
      <c r="BW25" s="182"/>
      <c r="BX25" s="182"/>
      <c r="BY25" s="182"/>
      <c r="BZ25" s="182"/>
      <c r="CA25" s="182"/>
      <c r="CB25" s="171"/>
    </row>
    <row r="26" spans="1:80" ht="24.75" customHeight="1">
      <c r="A26" s="132"/>
      <c r="B26" s="133"/>
      <c r="C26" s="133"/>
      <c r="D26" s="133"/>
      <c r="E26" s="133"/>
      <c r="F26" s="133"/>
      <c r="G26" s="133"/>
      <c r="H26" s="133"/>
      <c r="I26" s="133"/>
      <c r="J26" s="121"/>
      <c r="K26" s="132"/>
      <c r="L26" s="133"/>
      <c r="M26" s="133"/>
      <c r="N26" s="133"/>
      <c r="O26" s="133"/>
      <c r="P26" s="133"/>
      <c r="Q26" s="133"/>
      <c r="R26" s="133"/>
      <c r="S26" s="133"/>
      <c r="T26" s="121"/>
      <c r="U26" s="132"/>
      <c r="V26" s="133"/>
      <c r="W26" s="133"/>
      <c r="X26" s="133"/>
      <c r="Y26" s="133"/>
      <c r="Z26" s="133"/>
      <c r="AA26" s="133"/>
      <c r="AB26" s="133"/>
      <c r="AC26" s="133"/>
      <c r="AD26" s="121"/>
      <c r="AE26" s="132"/>
      <c r="AF26" s="133"/>
      <c r="AG26" s="133"/>
      <c r="AH26" s="133"/>
      <c r="AI26" s="133"/>
      <c r="AJ26" s="133"/>
      <c r="AK26" s="133"/>
      <c r="AL26" s="133"/>
      <c r="AM26" s="133"/>
      <c r="AN26" s="121"/>
      <c r="AO26" s="132"/>
      <c r="AP26" s="133"/>
      <c r="AQ26" s="133"/>
      <c r="AR26" s="133"/>
      <c r="AS26" s="133"/>
      <c r="AT26" s="133"/>
      <c r="AU26" s="133"/>
      <c r="AV26" s="133"/>
      <c r="AW26" s="133"/>
      <c r="AX26" s="121"/>
      <c r="AY26" s="181"/>
      <c r="AZ26" s="182"/>
      <c r="BA26" s="182"/>
      <c r="BB26" s="182"/>
      <c r="BC26" s="182"/>
      <c r="BD26" s="182"/>
      <c r="BE26" s="182"/>
      <c r="BF26" s="182"/>
      <c r="BG26" s="182"/>
      <c r="BH26" s="171"/>
      <c r="BI26" s="181"/>
      <c r="BJ26" s="182"/>
      <c r="BK26" s="182"/>
      <c r="BL26" s="182"/>
      <c r="BM26" s="182"/>
      <c r="BN26" s="182"/>
      <c r="BO26" s="182"/>
      <c r="BP26" s="182"/>
      <c r="BQ26" s="182"/>
      <c r="BR26" s="171"/>
      <c r="BS26" s="181"/>
      <c r="BT26" s="182"/>
      <c r="BU26" s="182"/>
      <c r="BV26" s="182"/>
      <c r="BW26" s="182"/>
      <c r="BX26" s="182"/>
      <c r="BY26" s="182"/>
      <c r="BZ26" s="182"/>
      <c r="CA26" s="182"/>
      <c r="CB26" s="171"/>
    </row>
    <row r="27" spans="1:80" ht="24.75" customHeight="1">
      <c r="A27" s="134"/>
      <c r="B27" s="135"/>
      <c r="C27" s="135"/>
      <c r="D27" s="135"/>
      <c r="E27" s="135"/>
      <c r="F27" s="135"/>
      <c r="G27" s="135"/>
      <c r="H27" s="135"/>
      <c r="I27" s="135"/>
      <c r="J27" s="136"/>
      <c r="K27" s="134"/>
      <c r="L27" s="135"/>
      <c r="M27" s="135"/>
      <c r="N27" s="135"/>
      <c r="O27" s="135"/>
      <c r="P27" s="135"/>
      <c r="Q27" s="135"/>
      <c r="R27" s="135"/>
      <c r="S27" s="135"/>
      <c r="T27" s="136"/>
      <c r="U27" s="134"/>
      <c r="V27" s="135"/>
      <c r="W27" s="135"/>
      <c r="X27" s="135"/>
      <c r="Y27" s="135"/>
      <c r="Z27" s="135"/>
      <c r="AA27" s="135"/>
      <c r="AB27" s="135"/>
      <c r="AC27" s="135"/>
      <c r="AD27" s="136"/>
      <c r="AE27" s="134"/>
      <c r="AF27" s="135"/>
      <c r="AG27" s="135"/>
      <c r="AH27" s="135"/>
      <c r="AI27" s="135"/>
      <c r="AJ27" s="135"/>
      <c r="AK27" s="135"/>
      <c r="AL27" s="135"/>
      <c r="AM27" s="135"/>
      <c r="AN27" s="136"/>
      <c r="AO27" s="134"/>
      <c r="AP27" s="135"/>
      <c r="AQ27" s="135"/>
      <c r="AR27" s="135"/>
      <c r="AS27" s="135"/>
      <c r="AT27" s="135"/>
      <c r="AU27" s="135"/>
      <c r="AV27" s="135"/>
      <c r="AW27" s="135"/>
      <c r="AX27" s="136"/>
      <c r="AY27" s="183"/>
      <c r="AZ27" s="184"/>
      <c r="BA27" s="184"/>
      <c r="BB27" s="184"/>
      <c r="BC27" s="184"/>
      <c r="BD27" s="184"/>
      <c r="BE27" s="184"/>
      <c r="BF27" s="184"/>
      <c r="BG27" s="184"/>
      <c r="BH27" s="185"/>
      <c r="BI27" s="183"/>
      <c r="BJ27" s="184"/>
      <c r="BK27" s="184"/>
      <c r="BL27" s="184"/>
      <c r="BM27" s="184"/>
      <c r="BN27" s="184"/>
      <c r="BO27" s="184"/>
      <c r="BP27" s="184"/>
      <c r="BQ27" s="184"/>
      <c r="BR27" s="185"/>
      <c r="BS27" s="183"/>
      <c r="BT27" s="184"/>
      <c r="BU27" s="184"/>
      <c r="BV27" s="184"/>
      <c r="BW27" s="184"/>
      <c r="BX27" s="184"/>
      <c r="BY27" s="184"/>
      <c r="BZ27" s="184"/>
      <c r="CA27" s="184"/>
      <c r="CB27" s="185"/>
    </row>
  </sheetData>
  <pageMargins left="0.69930555555555596" right="0.69930555555555596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showGridLines="0" zoomScale="85" zoomScaleNormal="85" workbookViewId="0"/>
  </sheetViews>
  <sheetFormatPr defaultColWidth="9" defaultRowHeight="15"/>
  <cols>
    <col min="3" max="10" width="9.7109375" customWidth="1"/>
    <col min="12" max="19" width="9.7109375" customWidth="1"/>
  </cols>
  <sheetData>
    <row r="1" spans="1:2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26"/>
    </row>
    <row r="2" spans="1:21" ht="15.7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 t="s">
        <v>0</v>
      </c>
      <c r="M2" s="4"/>
      <c r="N2" s="20" t="s">
        <v>34</v>
      </c>
      <c r="O2" s="4"/>
      <c r="P2" s="4"/>
      <c r="Q2" s="4"/>
      <c r="R2" s="4"/>
      <c r="S2" s="27"/>
      <c r="T2" s="27"/>
      <c r="U2" s="28"/>
    </row>
    <row r="3" spans="1:21" ht="15.7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</v>
      </c>
      <c r="M3" s="4"/>
      <c r="N3" s="4" t="s">
        <v>41</v>
      </c>
      <c r="O3" s="4"/>
      <c r="P3" s="4"/>
      <c r="Q3" s="4"/>
      <c r="R3" s="4"/>
      <c r="S3" s="27"/>
      <c r="T3" s="27"/>
      <c r="U3" s="28"/>
    </row>
    <row r="4" spans="1:21" ht="15.7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</v>
      </c>
      <c r="M4" s="4"/>
      <c r="N4" s="4" t="s">
        <v>3</v>
      </c>
      <c r="O4" s="4"/>
      <c r="P4" s="4"/>
      <c r="Q4" s="4"/>
      <c r="R4" s="4"/>
      <c r="S4" s="27"/>
      <c r="T4" s="27"/>
      <c r="U4" s="28"/>
    </row>
    <row r="5" spans="1:21" ht="15.7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4</v>
      </c>
      <c r="M5" s="4"/>
      <c r="N5" s="201">
        <v>43431</v>
      </c>
      <c r="O5" s="201"/>
      <c r="P5" s="4"/>
      <c r="Q5" s="4"/>
      <c r="R5" s="4"/>
      <c r="S5" s="27"/>
      <c r="T5" s="27"/>
      <c r="U5" s="28"/>
    </row>
    <row r="6" spans="1:2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29"/>
    </row>
    <row r="8" spans="1:21">
      <c r="C8" s="202" t="s">
        <v>5</v>
      </c>
      <c r="D8" s="202"/>
      <c r="E8" s="202"/>
      <c r="F8" s="202"/>
      <c r="G8" s="202"/>
      <c r="H8" s="202"/>
      <c r="I8" s="202"/>
      <c r="J8" s="202"/>
      <c r="L8" s="202" t="s">
        <v>6</v>
      </c>
      <c r="M8" s="202"/>
      <c r="N8" s="202"/>
      <c r="O8" s="202"/>
      <c r="P8" s="202"/>
      <c r="Q8" s="202"/>
      <c r="R8" s="202"/>
      <c r="S8" s="202"/>
    </row>
    <row r="9" spans="1:21">
      <c r="C9" s="203" t="s">
        <v>7</v>
      </c>
      <c r="D9" s="204"/>
      <c r="E9" s="203" t="s">
        <v>8</v>
      </c>
      <c r="F9" s="204"/>
      <c r="G9" s="203" t="s">
        <v>9</v>
      </c>
      <c r="H9" s="204"/>
      <c r="I9" s="203" t="s">
        <v>10</v>
      </c>
      <c r="J9" s="204"/>
      <c r="L9" s="203" t="s">
        <v>11</v>
      </c>
      <c r="M9" s="204"/>
      <c r="N9" s="203" t="s">
        <v>12</v>
      </c>
      <c r="O9" s="204"/>
      <c r="P9" s="203" t="s">
        <v>13</v>
      </c>
      <c r="Q9" s="204"/>
      <c r="R9" s="203" t="s">
        <v>14</v>
      </c>
      <c r="S9" s="204"/>
    </row>
    <row r="10" spans="1:21">
      <c r="B10" s="7"/>
      <c r="C10" s="8" t="s">
        <v>15</v>
      </c>
      <c r="D10" s="8" t="s">
        <v>16</v>
      </c>
      <c r="E10" s="8" t="s">
        <v>15</v>
      </c>
      <c r="F10" s="8" t="s">
        <v>16</v>
      </c>
      <c r="G10" s="8" t="s">
        <v>15</v>
      </c>
      <c r="H10" s="8" t="s">
        <v>16</v>
      </c>
      <c r="I10" s="8" t="s">
        <v>15</v>
      </c>
      <c r="J10" s="8" t="s">
        <v>16</v>
      </c>
      <c r="L10" s="8" t="s">
        <v>15</v>
      </c>
      <c r="M10" s="8" t="s">
        <v>16</v>
      </c>
      <c r="N10" s="8" t="s">
        <v>15</v>
      </c>
      <c r="O10" s="8" t="s">
        <v>16</v>
      </c>
      <c r="P10" s="8" t="s">
        <v>15</v>
      </c>
      <c r="Q10" s="8" t="s">
        <v>16</v>
      </c>
      <c r="R10" s="8" t="s">
        <v>15</v>
      </c>
      <c r="S10" s="8" t="s">
        <v>16</v>
      </c>
    </row>
    <row r="11" spans="1:21">
      <c r="B11" s="9">
        <v>0.22916666666666699</v>
      </c>
      <c r="C11" s="10">
        <v>0</v>
      </c>
      <c r="D11" s="11">
        <v>5</v>
      </c>
      <c r="E11" s="11">
        <v>8</v>
      </c>
      <c r="F11" s="11">
        <v>0</v>
      </c>
      <c r="G11" s="11">
        <v>1</v>
      </c>
      <c r="H11" s="11">
        <v>0</v>
      </c>
      <c r="I11" s="11">
        <v>0</v>
      </c>
      <c r="J11" s="21">
        <v>0</v>
      </c>
      <c r="K11" s="22"/>
      <c r="L11" s="10">
        <v>0</v>
      </c>
      <c r="M11" s="11">
        <v>7</v>
      </c>
      <c r="N11" s="11">
        <v>7</v>
      </c>
      <c r="O11" s="11">
        <v>0</v>
      </c>
      <c r="P11" s="11">
        <v>0</v>
      </c>
      <c r="Q11" s="11">
        <v>0</v>
      </c>
      <c r="R11" s="11">
        <v>0</v>
      </c>
      <c r="S11" s="21">
        <v>0</v>
      </c>
    </row>
    <row r="12" spans="1:21">
      <c r="B12" s="12">
        <f>B11+"00:15"</f>
        <v>0.23958333333333365</v>
      </c>
      <c r="C12" s="13">
        <v>1</v>
      </c>
      <c r="D12" s="14">
        <v>15</v>
      </c>
      <c r="E12" s="14">
        <v>17</v>
      </c>
      <c r="F12" s="14">
        <v>3</v>
      </c>
      <c r="G12" s="14">
        <v>0</v>
      </c>
      <c r="H12" s="14">
        <v>0</v>
      </c>
      <c r="I12" s="14">
        <v>0</v>
      </c>
      <c r="J12" s="23">
        <v>0</v>
      </c>
      <c r="K12" s="22"/>
      <c r="L12" s="13">
        <v>1</v>
      </c>
      <c r="M12" s="14">
        <v>4</v>
      </c>
      <c r="N12" s="14">
        <v>5</v>
      </c>
      <c r="O12" s="14">
        <v>0</v>
      </c>
      <c r="P12" s="14">
        <v>1</v>
      </c>
      <c r="Q12" s="14">
        <v>0</v>
      </c>
      <c r="R12" s="14">
        <v>0</v>
      </c>
      <c r="S12" s="23">
        <v>0</v>
      </c>
    </row>
    <row r="13" spans="1:21">
      <c r="B13" s="15" t="s">
        <v>17</v>
      </c>
      <c r="C13" s="16">
        <f t="shared" ref="C13:J13" si="0">SUM(C11:C12)</f>
        <v>1</v>
      </c>
      <c r="D13" s="17">
        <f t="shared" si="0"/>
        <v>20</v>
      </c>
      <c r="E13" s="17">
        <f t="shared" si="0"/>
        <v>25</v>
      </c>
      <c r="F13" s="17">
        <f t="shared" si="0"/>
        <v>3</v>
      </c>
      <c r="G13" s="17">
        <f t="shared" si="0"/>
        <v>1</v>
      </c>
      <c r="H13" s="17">
        <f t="shared" si="0"/>
        <v>0</v>
      </c>
      <c r="I13" s="17">
        <f t="shared" si="0"/>
        <v>0</v>
      </c>
      <c r="J13" s="24">
        <f t="shared" si="0"/>
        <v>0</v>
      </c>
      <c r="K13" s="22"/>
      <c r="L13" s="16">
        <f t="shared" ref="L13:S13" si="1">SUM(L11:L12)</f>
        <v>1</v>
      </c>
      <c r="M13" s="17">
        <f t="shared" si="1"/>
        <v>11</v>
      </c>
      <c r="N13" s="17">
        <f t="shared" si="1"/>
        <v>12</v>
      </c>
      <c r="O13" s="17">
        <f t="shared" si="1"/>
        <v>0</v>
      </c>
      <c r="P13" s="17">
        <f t="shared" si="1"/>
        <v>1</v>
      </c>
      <c r="Q13" s="17">
        <f t="shared" si="1"/>
        <v>0</v>
      </c>
      <c r="R13" s="17">
        <f t="shared" si="1"/>
        <v>0</v>
      </c>
      <c r="S13" s="24">
        <f t="shared" si="1"/>
        <v>0</v>
      </c>
    </row>
    <row r="14" spans="1:21">
      <c r="B14" s="12">
        <f>B12+"00:15"</f>
        <v>0.25000000000000033</v>
      </c>
      <c r="C14" s="10">
        <v>1</v>
      </c>
      <c r="D14" s="11">
        <v>27</v>
      </c>
      <c r="E14" s="11">
        <v>22</v>
      </c>
      <c r="F14" s="11">
        <v>0</v>
      </c>
      <c r="G14" s="11">
        <v>1</v>
      </c>
      <c r="H14" s="11">
        <v>0</v>
      </c>
      <c r="I14" s="11">
        <v>0</v>
      </c>
      <c r="J14" s="21">
        <v>0</v>
      </c>
      <c r="K14" s="22"/>
      <c r="L14" s="10">
        <v>0</v>
      </c>
      <c r="M14" s="11">
        <v>12</v>
      </c>
      <c r="N14" s="11">
        <v>12</v>
      </c>
      <c r="O14" s="11">
        <v>1</v>
      </c>
      <c r="P14" s="11">
        <v>0</v>
      </c>
      <c r="Q14" s="11">
        <v>0</v>
      </c>
      <c r="R14" s="11">
        <v>0</v>
      </c>
      <c r="S14" s="21">
        <v>0</v>
      </c>
    </row>
    <row r="15" spans="1:21">
      <c r="B15" s="12">
        <f t="shared" ref="B15:B17" si="2">B14+"00:15"</f>
        <v>0.26041666666666702</v>
      </c>
      <c r="C15" s="13">
        <v>2</v>
      </c>
      <c r="D15" s="14">
        <v>17</v>
      </c>
      <c r="E15" s="14">
        <v>15</v>
      </c>
      <c r="F15" s="14">
        <v>0</v>
      </c>
      <c r="G15" s="14">
        <v>0</v>
      </c>
      <c r="H15" s="14">
        <v>0</v>
      </c>
      <c r="I15" s="14">
        <v>0</v>
      </c>
      <c r="J15" s="23">
        <v>0</v>
      </c>
      <c r="K15" s="22"/>
      <c r="L15" s="13">
        <v>0</v>
      </c>
      <c r="M15" s="14">
        <v>5</v>
      </c>
      <c r="N15" s="14">
        <v>5</v>
      </c>
      <c r="O15" s="14">
        <v>0</v>
      </c>
      <c r="P15" s="14">
        <v>0</v>
      </c>
      <c r="Q15" s="14">
        <v>0</v>
      </c>
      <c r="R15" s="14">
        <v>0</v>
      </c>
      <c r="S15" s="23">
        <v>0</v>
      </c>
    </row>
    <row r="16" spans="1:21">
      <c r="B16" s="12">
        <f t="shared" si="2"/>
        <v>0.2708333333333337</v>
      </c>
      <c r="C16" s="13">
        <v>8</v>
      </c>
      <c r="D16" s="14">
        <v>35</v>
      </c>
      <c r="E16" s="14">
        <v>38</v>
      </c>
      <c r="F16" s="14">
        <v>0</v>
      </c>
      <c r="G16" s="14">
        <v>0</v>
      </c>
      <c r="H16" s="14">
        <v>0</v>
      </c>
      <c r="I16" s="14">
        <v>0</v>
      </c>
      <c r="J16" s="23">
        <v>0</v>
      </c>
      <c r="K16" s="22"/>
      <c r="L16" s="13">
        <v>2</v>
      </c>
      <c r="M16" s="14">
        <v>18</v>
      </c>
      <c r="N16" s="14">
        <v>19</v>
      </c>
      <c r="O16" s="14">
        <v>0</v>
      </c>
      <c r="P16" s="14">
        <v>1</v>
      </c>
      <c r="Q16" s="14">
        <v>0</v>
      </c>
      <c r="R16" s="14">
        <v>0</v>
      </c>
      <c r="S16" s="23">
        <v>0</v>
      </c>
    </row>
    <row r="17" spans="2:19">
      <c r="B17" s="12">
        <f t="shared" si="2"/>
        <v>0.28125000000000039</v>
      </c>
      <c r="C17" s="18">
        <v>4</v>
      </c>
      <c r="D17" s="19">
        <v>55</v>
      </c>
      <c r="E17" s="19">
        <v>47</v>
      </c>
      <c r="F17" s="19">
        <v>2</v>
      </c>
      <c r="G17" s="19">
        <v>1</v>
      </c>
      <c r="H17" s="19">
        <v>0</v>
      </c>
      <c r="I17" s="19">
        <v>1</v>
      </c>
      <c r="J17" s="25">
        <v>0</v>
      </c>
      <c r="K17" s="22"/>
      <c r="L17" s="18">
        <v>2</v>
      </c>
      <c r="M17" s="19">
        <v>13</v>
      </c>
      <c r="N17" s="19">
        <v>12</v>
      </c>
      <c r="O17" s="19">
        <v>0</v>
      </c>
      <c r="P17" s="19">
        <v>0</v>
      </c>
      <c r="Q17" s="19">
        <v>0</v>
      </c>
      <c r="R17" s="19">
        <v>0</v>
      </c>
      <c r="S17" s="25">
        <v>0</v>
      </c>
    </row>
    <row r="18" spans="2:19">
      <c r="B18" s="15" t="s">
        <v>18</v>
      </c>
      <c r="C18" s="16">
        <f t="shared" ref="C18:J18" si="3">SUM(C14:C17)</f>
        <v>15</v>
      </c>
      <c r="D18" s="17">
        <f t="shared" si="3"/>
        <v>134</v>
      </c>
      <c r="E18" s="17">
        <f t="shared" si="3"/>
        <v>122</v>
      </c>
      <c r="F18" s="17">
        <f t="shared" si="3"/>
        <v>2</v>
      </c>
      <c r="G18" s="17">
        <f t="shared" si="3"/>
        <v>2</v>
      </c>
      <c r="H18" s="17">
        <f t="shared" si="3"/>
        <v>0</v>
      </c>
      <c r="I18" s="17">
        <f t="shared" si="3"/>
        <v>1</v>
      </c>
      <c r="J18" s="24">
        <f t="shared" si="3"/>
        <v>0</v>
      </c>
      <c r="K18" s="22"/>
      <c r="L18" s="16">
        <f t="shared" ref="L18:S18" si="4">SUM(L14:L17)</f>
        <v>4</v>
      </c>
      <c r="M18" s="17">
        <f t="shared" si="4"/>
        <v>48</v>
      </c>
      <c r="N18" s="17">
        <f t="shared" si="4"/>
        <v>48</v>
      </c>
      <c r="O18" s="17">
        <f t="shared" si="4"/>
        <v>1</v>
      </c>
      <c r="P18" s="17">
        <f t="shared" si="4"/>
        <v>1</v>
      </c>
      <c r="Q18" s="17">
        <f t="shared" si="4"/>
        <v>0</v>
      </c>
      <c r="R18" s="17">
        <f t="shared" si="4"/>
        <v>0</v>
      </c>
      <c r="S18" s="24">
        <f t="shared" si="4"/>
        <v>0</v>
      </c>
    </row>
    <row r="19" spans="2:19">
      <c r="B19" s="12">
        <f>B17+"00:15"</f>
        <v>0.29166666666666707</v>
      </c>
      <c r="C19" s="10">
        <v>3</v>
      </c>
      <c r="D19" s="11">
        <v>43</v>
      </c>
      <c r="E19" s="11">
        <v>44</v>
      </c>
      <c r="F19" s="11">
        <v>3</v>
      </c>
      <c r="G19" s="11">
        <v>1</v>
      </c>
      <c r="H19" s="11">
        <v>0</v>
      </c>
      <c r="I19" s="11">
        <v>1</v>
      </c>
      <c r="J19" s="21">
        <v>0</v>
      </c>
      <c r="K19" s="22"/>
      <c r="L19" s="10">
        <v>1</v>
      </c>
      <c r="M19" s="11">
        <v>16</v>
      </c>
      <c r="N19" s="11">
        <v>17</v>
      </c>
      <c r="O19" s="11">
        <v>1</v>
      </c>
      <c r="P19" s="11">
        <v>1</v>
      </c>
      <c r="Q19" s="11">
        <v>0</v>
      </c>
      <c r="R19" s="11">
        <v>0</v>
      </c>
      <c r="S19" s="21">
        <v>0</v>
      </c>
    </row>
    <row r="20" spans="2:19">
      <c r="B20" s="12">
        <f t="shared" ref="B20:B22" si="5">B19+"00:15"</f>
        <v>0.30208333333333376</v>
      </c>
      <c r="C20" s="13">
        <v>6</v>
      </c>
      <c r="D20" s="14">
        <v>55</v>
      </c>
      <c r="E20" s="14">
        <v>47</v>
      </c>
      <c r="F20" s="14">
        <v>1</v>
      </c>
      <c r="G20" s="14">
        <v>5</v>
      </c>
      <c r="H20" s="14">
        <v>0</v>
      </c>
      <c r="I20" s="14">
        <v>1</v>
      </c>
      <c r="J20" s="23">
        <v>0</v>
      </c>
      <c r="K20" s="22"/>
      <c r="L20" s="13">
        <v>2</v>
      </c>
      <c r="M20" s="14">
        <v>14</v>
      </c>
      <c r="N20" s="14">
        <v>8</v>
      </c>
      <c r="O20" s="14">
        <v>0</v>
      </c>
      <c r="P20" s="14">
        <v>0</v>
      </c>
      <c r="Q20" s="14">
        <v>0</v>
      </c>
      <c r="R20" s="14">
        <v>0</v>
      </c>
      <c r="S20" s="23">
        <v>1</v>
      </c>
    </row>
    <row r="21" spans="2:19">
      <c r="B21" s="12">
        <f t="shared" si="5"/>
        <v>0.31250000000000044</v>
      </c>
      <c r="C21" s="13">
        <v>5</v>
      </c>
      <c r="D21" s="14">
        <v>50</v>
      </c>
      <c r="E21" s="14">
        <v>49</v>
      </c>
      <c r="F21" s="14">
        <v>1</v>
      </c>
      <c r="G21" s="14">
        <v>5</v>
      </c>
      <c r="H21" s="14">
        <v>0</v>
      </c>
      <c r="I21" s="14">
        <v>0</v>
      </c>
      <c r="J21" s="23">
        <v>0</v>
      </c>
      <c r="K21" s="22"/>
      <c r="L21" s="13">
        <v>3</v>
      </c>
      <c r="M21" s="14">
        <v>7</v>
      </c>
      <c r="N21" s="14">
        <v>8</v>
      </c>
      <c r="O21" s="14">
        <v>3</v>
      </c>
      <c r="P21" s="14">
        <v>0</v>
      </c>
      <c r="Q21" s="14">
        <v>0</v>
      </c>
      <c r="R21" s="14">
        <v>0</v>
      </c>
      <c r="S21" s="23">
        <v>0</v>
      </c>
    </row>
    <row r="22" spans="2:19">
      <c r="B22" s="12">
        <f t="shared" si="5"/>
        <v>0.32291666666666713</v>
      </c>
      <c r="C22" s="18">
        <v>4</v>
      </c>
      <c r="D22" s="19">
        <v>49</v>
      </c>
      <c r="E22" s="19">
        <v>39</v>
      </c>
      <c r="F22" s="19">
        <v>3</v>
      </c>
      <c r="G22" s="19">
        <v>1</v>
      </c>
      <c r="H22" s="19">
        <v>0</v>
      </c>
      <c r="I22" s="19">
        <v>0</v>
      </c>
      <c r="J22" s="25">
        <v>0</v>
      </c>
      <c r="K22" s="22"/>
      <c r="L22" s="18">
        <v>7</v>
      </c>
      <c r="M22" s="19">
        <v>10</v>
      </c>
      <c r="N22" s="19">
        <v>8</v>
      </c>
      <c r="O22" s="19">
        <v>1</v>
      </c>
      <c r="P22" s="19">
        <v>0</v>
      </c>
      <c r="Q22" s="19">
        <v>0</v>
      </c>
      <c r="R22" s="19">
        <v>0</v>
      </c>
      <c r="S22" s="25">
        <v>0</v>
      </c>
    </row>
    <row r="23" spans="2:19">
      <c r="B23" s="15" t="s">
        <v>18</v>
      </c>
      <c r="C23" s="16">
        <f t="shared" ref="C23:J23" si="6">SUM(C19:C22)</f>
        <v>18</v>
      </c>
      <c r="D23" s="17">
        <f t="shared" si="6"/>
        <v>197</v>
      </c>
      <c r="E23" s="17">
        <f t="shared" si="6"/>
        <v>179</v>
      </c>
      <c r="F23" s="17">
        <f t="shared" si="6"/>
        <v>8</v>
      </c>
      <c r="G23" s="17">
        <f t="shared" si="6"/>
        <v>12</v>
      </c>
      <c r="H23" s="17">
        <f t="shared" si="6"/>
        <v>0</v>
      </c>
      <c r="I23" s="17">
        <f t="shared" si="6"/>
        <v>2</v>
      </c>
      <c r="J23" s="24">
        <f t="shared" si="6"/>
        <v>0</v>
      </c>
      <c r="K23" s="22"/>
      <c r="L23" s="16">
        <f t="shared" ref="L23:S23" si="7">SUM(L19:L22)</f>
        <v>13</v>
      </c>
      <c r="M23" s="17">
        <f t="shared" si="7"/>
        <v>47</v>
      </c>
      <c r="N23" s="17">
        <f t="shared" si="7"/>
        <v>41</v>
      </c>
      <c r="O23" s="17">
        <f t="shared" si="7"/>
        <v>5</v>
      </c>
      <c r="P23" s="17">
        <f t="shared" si="7"/>
        <v>1</v>
      </c>
      <c r="Q23" s="17">
        <f t="shared" si="7"/>
        <v>0</v>
      </c>
      <c r="R23" s="17">
        <f t="shared" si="7"/>
        <v>0</v>
      </c>
      <c r="S23" s="24">
        <f t="shared" si="7"/>
        <v>1</v>
      </c>
    </row>
    <row r="24" spans="2:19">
      <c r="B24" s="12">
        <f>B22+"00:15"</f>
        <v>0.33333333333333381</v>
      </c>
      <c r="C24" s="10">
        <v>7</v>
      </c>
      <c r="D24" s="11">
        <v>23</v>
      </c>
      <c r="E24" s="11">
        <v>19</v>
      </c>
      <c r="F24" s="11">
        <v>10</v>
      </c>
      <c r="G24" s="11">
        <v>1</v>
      </c>
      <c r="H24" s="11">
        <v>2</v>
      </c>
      <c r="I24" s="11">
        <v>0</v>
      </c>
      <c r="J24" s="21">
        <v>0</v>
      </c>
      <c r="K24" s="22"/>
      <c r="L24" s="10">
        <v>2</v>
      </c>
      <c r="M24" s="11">
        <v>11</v>
      </c>
      <c r="N24" s="11">
        <v>6</v>
      </c>
      <c r="O24" s="11">
        <v>3</v>
      </c>
      <c r="P24" s="11">
        <v>4</v>
      </c>
      <c r="Q24" s="11">
        <v>0</v>
      </c>
      <c r="R24" s="11">
        <v>0</v>
      </c>
      <c r="S24" s="21">
        <v>1</v>
      </c>
    </row>
    <row r="25" spans="2:19">
      <c r="B25" s="12">
        <f t="shared" ref="B25:B27" si="8">B24+"00:15"</f>
        <v>0.3437500000000005</v>
      </c>
      <c r="C25" s="13">
        <v>4</v>
      </c>
      <c r="D25" s="14">
        <v>19</v>
      </c>
      <c r="E25" s="14">
        <v>18</v>
      </c>
      <c r="F25" s="14">
        <v>2</v>
      </c>
      <c r="G25" s="14">
        <v>1</v>
      </c>
      <c r="H25" s="14">
        <v>0</v>
      </c>
      <c r="I25" s="14">
        <v>0</v>
      </c>
      <c r="J25" s="23">
        <v>0</v>
      </c>
      <c r="K25" s="22"/>
      <c r="L25" s="13">
        <v>7</v>
      </c>
      <c r="M25" s="14">
        <v>6</v>
      </c>
      <c r="N25" s="14">
        <v>5</v>
      </c>
      <c r="O25" s="14">
        <v>10</v>
      </c>
      <c r="P25" s="14">
        <v>2</v>
      </c>
      <c r="Q25" s="14">
        <v>1</v>
      </c>
      <c r="R25" s="14">
        <v>0</v>
      </c>
      <c r="S25" s="23">
        <v>0</v>
      </c>
    </row>
    <row r="26" spans="2:19">
      <c r="B26" s="12">
        <f t="shared" si="8"/>
        <v>0.35416666666666718</v>
      </c>
      <c r="C26" s="13">
        <v>5</v>
      </c>
      <c r="D26" s="14">
        <v>11</v>
      </c>
      <c r="E26" s="14">
        <v>9</v>
      </c>
      <c r="F26" s="14">
        <v>2</v>
      </c>
      <c r="G26" s="14">
        <v>1</v>
      </c>
      <c r="H26" s="14">
        <v>0</v>
      </c>
      <c r="I26" s="14">
        <v>0</v>
      </c>
      <c r="J26" s="23">
        <v>0</v>
      </c>
      <c r="K26" s="22"/>
      <c r="L26" s="13">
        <v>7</v>
      </c>
      <c r="M26" s="14">
        <v>8</v>
      </c>
      <c r="N26" s="14">
        <v>9</v>
      </c>
      <c r="O26" s="14">
        <v>6</v>
      </c>
      <c r="P26" s="14">
        <v>1</v>
      </c>
      <c r="Q26" s="14">
        <v>1</v>
      </c>
      <c r="R26" s="14">
        <v>0</v>
      </c>
      <c r="S26" s="23">
        <v>0</v>
      </c>
    </row>
    <row r="27" spans="2:19">
      <c r="B27" s="12">
        <f t="shared" si="8"/>
        <v>0.36458333333333387</v>
      </c>
      <c r="C27" s="18">
        <v>2</v>
      </c>
      <c r="D27" s="19">
        <v>15</v>
      </c>
      <c r="E27" s="19">
        <v>15</v>
      </c>
      <c r="F27" s="19">
        <v>2</v>
      </c>
      <c r="G27" s="19">
        <v>1</v>
      </c>
      <c r="H27" s="19">
        <v>0</v>
      </c>
      <c r="I27" s="19">
        <v>0</v>
      </c>
      <c r="J27" s="25">
        <v>0</v>
      </c>
      <c r="K27" s="22"/>
      <c r="L27" s="18">
        <v>7</v>
      </c>
      <c r="M27" s="19">
        <v>9</v>
      </c>
      <c r="N27" s="19">
        <v>7</v>
      </c>
      <c r="O27" s="19">
        <v>4</v>
      </c>
      <c r="P27" s="19">
        <v>1</v>
      </c>
      <c r="Q27" s="19">
        <v>0</v>
      </c>
      <c r="R27" s="19">
        <v>0</v>
      </c>
      <c r="S27" s="25">
        <v>0</v>
      </c>
    </row>
    <row r="28" spans="2:19">
      <c r="B28" s="15" t="s">
        <v>18</v>
      </c>
      <c r="C28" s="16">
        <f t="shared" ref="C28:J28" si="9">SUM(C24:C27)</f>
        <v>18</v>
      </c>
      <c r="D28" s="17">
        <f t="shared" si="9"/>
        <v>68</v>
      </c>
      <c r="E28" s="17">
        <f t="shared" si="9"/>
        <v>61</v>
      </c>
      <c r="F28" s="17">
        <f t="shared" si="9"/>
        <v>16</v>
      </c>
      <c r="G28" s="17">
        <f t="shared" si="9"/>
        <v>4</v>
      </c>
      <c r="H28" s="17">
        <f t="shared" si="9"/>
        <v>2</v>
      </c>
      <c r="I28" s="17">
        <f t="shared" si="9"/>
        <v>0</v>
      </c>
      <c r="J28" s="24">
        <f t="shared" si="9"/>
        <v>0</v>
      </c>
      <c r="K28" s="22"/>
      <c r="L28" s="16">
        <f t="shared" ref="L28:S28" si="10">SUM(L24:L27)</f>
        <v>23</v>
      </c>
      <c r="M28" s="17">
        <f t="shared" si="10"/>
        <v>34</v>
      </c>
      <c r="N28" s="17">
        <f t="shared" si="10"/>
        <v>27</v>
      </c>
      <c r="O28" s="17">
        <f t="shared" si="10"/>
        <v>23</v>
      </c>
      <c r="P28" s="17">
        <f t="shared" si="10"/>
        <v>8</v>
      </c>
      <c r="Q28" s="17">
        <f t="shared" si="10"/>
        <v>2</v>
      </c>
      <c r="R28" s="17">
        <f t="shared" si="10"/>
        <v>0</v>
      </c>
      <c r="S28" s="24">
        <f t="shared" si="10"/>
        <v>1</v>
      </c>
    </row>
    <row r="29" spans="2:19">
      <c r="B29" s="12">
        <f>B27+"00:15"</f>
        <v>0.37500000000000056</v>
      </c>
      <c r="C29" s="10">
        <v>3</v>
      </c>
      <c r="D29" s="11">
        <v>19</v>
      </c>
      <c r="E29" s="11">
        <v>23</v>
      </c>
      <c r="F29" s="11">
        <v>6</v>
      </c>
      <c r="G29" s="11">
        <v>2</v>
      </c>
      <c r="H29" s="11">
        <v>1</v>
      </c>
      <c r="I29" s="11">
        <v>0</v>
      </c>
      <c r="J29" s="21">
        <v>0</v>
      </c>
      <c r="K29" s="22"/>
      <c r="L29" s="10">
        <v>7</v>
      </c>
      <c r="M29" s="11">
        <v>9</v>
      </c>
      <c r="N29" s="11">
        <v>9</v>
      </c>
      <c r="O29" s="11">
        <v>7</v>
      </c>
      <c r="P29" s="11">
        <v>2</v>
      </c>
      <c r="Q29" s="11">
        <v>0</v>
      </c>
      <c r="R29" s="11">
        <v>0</v>
      </c>
      <c r="S29" s="21">
        <v>0</v>
      </c>
    </row>
    <row r="30" spans="2:19">
      <c r="B30" s="12">
        <f t="shared" ref="B30:B32" si="11">B29+"00:15"</f>
        <v>0.38541666666666724</v>
      </c>
      <c r="C30" s="13">
        <v>6</v>
      </c>
      <c r="D30" s="14">
        <v>13</v>
      </c>
      <c r="E30" s="14">
        <v>12</v>
      </c>
      <c r="F30" s="14">
        <v>2</v>
      </c>
      <c r="G30" s="14">
        <v>1</v>
      </c>
      <c r="H30" s="14">
        <v>0</v>
      </c>
      <c r="I30" s="14">
        <v>1</v>
      </c>
      <c r="J30" s="23">
        <v>0</v>
      </c>
      <c r="K30" s="22"/>
      <c r="L30" s="13">
        <v>13</v>
      </c>
      <c r="M30" s="14">
        <v>8</v>
      </c>
      <c r="N30" s="14">
        <v>5</v>
      </c>
      <c r="O30" s="14">
        <v>6</v>
      </c>
      <c r="P30" s="14">
        <v>1</v>
      </c>
      <c r="Q30" s="14">
        <v>0</v>
      </c>
      <c r="R30" s="14">
        <v>1</v>
      </c>
      <c r="S30" s="23">
        <v>0</v>
      </c>
    </row>
    <row r="31" spans="2:19">
      <c r="B31" s="12">
        <f t="shared" si="11"/>
        <v>0.39583333333333393</v>
      </c>
      <c r="C31" s="13">
        <v>5</v>
      </c>
      <c r="D31" s="14">
        <v>23</v>
      </c>
      <c r="E31" s="14">
        <v>17</v>
      </c>
      <c r="F31" s="14">
        <v>3</v>
      </c>
      <c r="G31" s="14">
        <v>0</v>
      </c>
      <c r="H31" s="14">
        <v>1</v>
      </c>
      <c r="I31" s="14">
        <v>0</v>
      </c>
      <c r="J31" s="23">
        <v>0</v>
      </c>
      <c r="K31" s="22"/>
      <c r="L31" s="13">
        <v>9</v>
      </c>
      <c r="M31" s="14">
        <v>10</v>
      </c>
      <c r="N31" s="14">
        <v>11</v>
      </c>
      <c r="O31" s="14">
        <v>2</v>
      </c>
      <c r="P31" s="14">
        <v>4</v>
      </c>
      <c r="Q31" s="14">
        <v>0</v>
      </c>
      <c r="R31" s="14">
        <v>0</v>
      </c>
      <c r="S31" s="23">
        <v>0</v>
      </c>
    </row>
    <row r="32" spans="2:19">
      <c r="B32" s="12">
        <f t="shared" si="11"/>
        <v>0.40625000000000061</v>
      </c>
      <c r="C32" s="18">
        <v>0</v>
      </c>
      <c r="D32" s="19">
        <v>10</v>
      </c>
      <c r="E32" s="19">
        <v>10</v>
      </c>
      <c r="F32" s="19">
        <v>3</v>
      </c>
      <c r="G32" s="19">
        <v>3</v>
      </c>
      <c r="H32" s="19">
        <v>0</v>
      </c>
      <c r="I32" s="19">
        <v>0</v>
      </c>
      <c r="J32" s="25">
        <v>0</v>
      </c>
      <c r="K32" s="22"/>
      <c r="L32" s="18">
        <v>10</v>
      </c>
      <c r="M32" s="19">
        <v>15</v>
      </c>
      <c r="N32" s="19">
        <v>9</v>
      </c>
      <c r="O32" s="19">
        <v>10</v>
      </c>
      <c r="P32" s="19">
        <v>3</v>
      </c>
      <c r="Q32" s="19">
        <v>4</v>
      </c>
      <c r="R32" s="19">
        <v>0</v>
      </c>
      <c r="S32" s="25">
        <v>0</v>
      </c>
    </row>
    <row r="33" spans="2:19">
      <c r="B33" s="15" t="s">
        <v>18</v>
      </c>
      <c r="C33" s="16">
        <f t="shared" ref="C33:J33" si="12">SUM(C29:C32)</f>
        <v>14</v>
      </c>
      <c r="D33" s="17">
        <f t="shared" si="12"/>
        <v>65</v>
      </c>
      <c r="E33" s="17">
        <f t="shared" si="12"/>
        <v>62</v>
      </c>
      <c r="F33" s="17">
        <f t="shared" si="12"/>
        <v>14</v>
      </c>
      <c r="G33" s="17">
        <f t="shared" si="12"/>
        <v>6</v>
      </c>
      <c r="H33" s="17">
        <f t="shared" si="12"/>
        <v>2</v>
      </c>
      <c r="I33" s="17">
        <f t="shared" si="12"/>
        <v>1</v>
      </c>
      <c r="J33" s="24">
        <f t="shared" si="12"/>
        <v>0</v>
      </c>
      <c r="K33" s="22"/>
      <c r="L33" s="16">
        <f t="shared" ref="L33:S33" si="13">SUM(L29:L32)</f>
        <v>39</v>
      </c>
      <c r="M33" s="17">
        <f t="shared" si="13"/>
        <v>42</v>
      </c>
      <c r="N33" s="17">
        <f t="shared" si="13"/>
        <v>34</v>
      </c>
      <c r="O33" s="17">
        <f t="shared" si="13"/>
        <v>25</v>
      </c>
      <c r="P33" s="17">
        <f t="shared" si="13"/>
        <v>10</v>
      </c>
      <c r="Q33" s="17">
        <f t="shared" si="13"/>
        <v>4</v>
      </c>
      <c r="R33" s="17">
        <f t="shared" si="13"/>
        <v>1</v>
      </c>
      <c r="S33" s="24">
        <f t="shared" si="13"/>
        <v>0</v>
      </c>
    </row>
    <row r="34" spans="2:19">
      <c r="B34" s="12">
        <f>B32+"00:15"</f>
        <v>0.4166666666666673</v>
      </c>
      <c r="C34" s="10">
        <v>9</v>
      </c>
      <c r="D34" s="11">
        <v>13</v>
      </c>
      <c r="E34" s="11">
        <v>4</v>
      </c>
      <c r="F34" s="11">
        <v>2</v>
      </c>
      <c r="G34" s="11">
        <v>4</v>
      </c>
      <c r="H34" s="11">
        <v>0</v>
      </c>
      <c r="I34" s="11">
        <v>1</v>
      </c>
      <c r="J34" s="21">
        <v>0</v>
      </c>
      <c r="K34" s="22"/>
      <c r="L34" s="10">
        <v>12</v>
      </c>
      <c r="M34" s="11">
        <v>10</v>
      </c>
      <c r="N34" s="11">
        <v>8</v>
      </c>
      <c r="O34" s="11">
        <v>7</v>
      </c>
      <c r="P34" s="11">
        <v>1</v>
      </c>
      <c r="Q34" s="11">
        <v>0</v>
      </c>
      <c r="R34" s="11">
        <v>0</v>
      </c>
      <c r="S34" s="21">
        <v>0</v>
      </c>
    </row>
    <row r="35" spans="2:19">
      <c r="B35" s="12">
        <f>B34+"00:15"</f>
        <v>0.42708333333333398</v>
      </c>
      <c r="C35" s="13">
        <v>8</v>
      </c>
      <c r="D35" s="14">
        <v>21</v>
      </c>
      <c r="E35" s="14">
        <v>18</v>
      </c>
      <c r="F35" s="14">
        <v>6</v>
      </c>
      <c r="G35" s="14">
        <v>1</v>
      </c>
      <c r="H35" s="14">
        <v>0</v>
      </c>
      <c r="I35" s="14">
        <v>0</v>
      </c>
      <c r="J35" s="23">
        <v>0</v>
      </c>
      <c r="K35" s="22"/>
      <c r="L35" s="13">
        <v>6</v>
      </c>
      <c r="M35" s="14">
        <v>5</v>
      </c>
      <c r="N35" s="14">
        <v>4</v>
      </c>
      <c r="O35" s="14">
        <v>6</v>
      </c>
      <c r="P35" s="14">
        <v>1</v>
      </c>
      <c r="Q35" s="14">
        <v>0</v>
      </c>
      <c r="R35" s="14">
        <v>0</v>
      </c>
      <c r="S35" s="23">
        <v>0</v>
      </c>
    </row>
    <row r="36" spans="2:19">
      <c r="B36" s="15" t="s">
        <v>18</v>
      </c>
      <c r="C36" s="16">
        <f t="shared" ref="C36:J38" si="14">SUM(C34:C35)</f>
        <v>17</v>
      </c>
      <c r="D36" s="17">
        <f t="shared" si="14"/>
        <v>34</v>
      </c>
      <c r="E36" s="17">
        <f t="shared" si="14"/>
        <v>22</v>
      </c>
      <c r="F36" s="17">
        <f t="shared" si="14"/>
        <v>8</v>
      </c>
      <c r="G36" s="17">
        <f t="shared" si="14"/>
        <v>5</v>
      </c>
      <c r="H36" s="17">
        <f t="shared" si="14"/>
        <v>0</v>
      </c>
      <c r="I36" s="17">
        <f t="shared" si="14"/>
        <v>1</v>
      </c>
      <c r="J36" s="24">
        <f t="shared" si="14"/>
        <v>0</v>
      </c>
      <c r="K36" s="22"/>
      <c r="L36" s="16">
        <f t="shared" ref="L36:S38" si="15">SUM(L34:L35)</f>
        <v>18</v>
      </c>
      <c r="M36" s="17">
        <f t="shared" si="15"/>
        <v>15</v>
      </c>
      <c r="N36" s="17">
        <f t="shared" si="15"/>
        <v>12</v>
      </c>
      <c r="O36" s="17">
        <f t="shared" si="15"/>
        <v>13</v>
      </c>
      <c r="P36" s="17">
        <f t="shared" si="15"/>
        <v>2</v>
      </c>
      <c r="Q36" s="17">
        <f t="shared" si="15"/>
        <v>0</v>
      </c>
      <c r="R36" s="17">
        <f t="shared" si="15"/>
        <v>0</v>
      </c>
      <c r="S36" s="24">
        <f t="shared" si="15"/>
        <v>0</v>
      </c>
    </row>
    <row r="38" spans="2:19">
      <c r="B38" s="15" t="s">
        <v>52</v>
      </c>
      <c r="C38" s="16">
        <f>SUM(C11:C36)/2</f>
        <v>83</v>
      </c>
      <c r="D38" s="17">
        <f t="shared" ref="D38:J38" si="16">SUM(D11:D36)/2</f>
        <v>518</v>
      </c>
      <c r="E38" s="17">
        <f t="shared" si="16"/>
        <v>471</v>
      </c>
      <c r="F38" s="17">
        <f t="shared" si="16"/>
        <v>51</v>
      </c>
      <c r="G38" s="17">
        <f t="shared" si="16"/>
        <v>30</v>
      </c>
      <c r="H38" s="17">
        <f t="shared" si="16"/>
        <v>4</v>
      </c>
      <c r="I38" s="17">
        <f t="shared" si="16"/>
        <v>5</v>
      </c>
      <c r="J38" s="24">
        <f t="shared" si="16"/>
        <v>0</v>
      </c>
      <c r="K38" s="22"/>
      <c r="L38" s="16">
        <f>SUM(L11:L36)/2</f>
        <v>98</v>
      </c>
      <c r="M38" s="17">
        <f t="shared" ref="M38:S38" si="17">SUM(M11:M36)/2</f>
        <v>197</v>
      </c>
      <c r="N38" s="17">
        <f t="shared" si="17"/>
        <v>174</v>
      </c>
      <c r="O38" s="17">
        <f t="shared" si="17"/>
        <v>67</v>
      </c>
      <c r="P38" s="17">
        <f t="shared" si="17"/>
        <v>23</v>
      </c>
      <c r="Q38" s="17">
        <f t="shared" si="17"/>
        <v>6</v>
      </c>
      <c r="R38" s="17">
        <f t="shared" si="17"/>
        <v>1</v>
      </c>
      <c r="S38" s="24">
        <f t="shared" si="17"/>
        <v>2</v>
      </c>
    </row>
  </sheetData>
  <mergeCells count="11">
    <mergeCell ref="N5:O5"/>
    <mergeCell ref="C8:J8"/>
    <mergeCell ref="L8:S8"/>
    <mergeCell ref="C9:D9"/>
    <mergeCell ref="E9:F9"/>
    <mergeCell ref="G9:H9"/>
    <mergeCell ref="I9:J9"/>
    <mergeCell ref="L9:M9"/>
    <mergeCell ref="N9:O9"/>
    <mergeCell ref="P9:Q9"/>
    <mergeCell ref="R9:S9"/>
  </mergeCells>
  <pageMargins left="0.69930555555555596" right="0.69930555555555596" top="0.75" bottom="0.75" header="0.29930555555555599" footer="0.2993055555555559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8"/>
  <sheetViews>
    <sheetView showGridLines="0" zoomScale="85" zoomScaleNormal="85" workbookViewId="0"/>
  </sheetViews>
  <sheetFormatPr defaultColWidth="9" defaultRowHeight="15"/>
  <cols>
    <col min="3" max="10" width="9.7109375" customWidth="1"/>
    <col min="12" max="19" width="9.7109375" customWidth="1"/>
  </cols>
  <sheetData>
    <row r="1" spans="1:2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26"/>
    </row>
    <row r="2" spans="1:21" ht="15.7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 t="s">
        <v>0</v>
      </c>
      <c r="M2" s="4"/>
      <c r="N2" s="20" t="s">
        <v>34</v>
      </c>
      <c r="O2" s="4"/>
      <c r="P2" s="4"/>
      <c r="Q2" s="4"/>
      <c r="R2" s="4"/>
      <c r="S2" s="27"/>
      <c r="T2" s="27"/>
      <c r="U2" s="28"/>
    </row>
    <row r="3" spans="1:21" ht="15.7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</v>
      </c>
      <c r="M3" s="4"/>
      <c r="N3" s="4" t="s">
        <v>41</v>
      </c>
      <c r="O3" s="4"/>
      <c r="P3" s="4"/>
      <c r="Q3" s="4"/>
      <c r="R3" s="4"/>
      <c r="S3" s="27"/>
      <c r="T3" s="27"/>
      <c r="U3" s="28"/>
    </row>
    <row r="4" spans="1:21" ht="15.7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</v>
      </c>
      <c r="M4" s="4"/>
      <c r="N4" s="4" t="s">
        <v>3</v>
      </c>
      <c r="O4" s="4"/>
      <c r="P4" s="4"/>
      <c r="Q4" s="4"/>
      <c r="R4" s="4"/>
      <c r="S4" s="27"/>
      <c r="T4" s="27"/>
      <c r="U4" s="28"/>
    </row>
    <row r="5" spans="1:21" ht="15.7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4</v>
      </c>
      <c r="M5" s="4"/>
      <c r="N5" s="201">
        <v>43431</v>
      </c>
      <c r="O5" s="201"/>
      <c r="P5" s="4"/>
      <c r="Q5" s="4"/>
      <c r="R5" s="4"/>
      <c r="S5" s="27"/>
      <c r="T5" s="27"/>
      <c r="U5" s="28"/>
    </row>
    <row r="6" spans="1:2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29"/>
    </row>
    <row r="8" spans="1:21">
      <c r="C8" s="202" t="s">
        <v>5</v>
      </c>
      <c r="D8" s="202"/>
      <c r="E8" s="202"/>
      <c r="F8" s="202"/>
      <c r="G8" s="202"/>
      <c r="H8" s="202"/>
      <c r="I8" s="202"/>
      <c r="J8" s="202"/>
      <c r="L8" s="202" t="s">
        <v>6</v>
      </c>
      <c r="M8" s="202"/>
      <c r="N8" s="202"/>
      <c r="O8" s="202"/>
      <c r="P8" s="202"/>
      <c r="Q8" s="202"/>
      <c r="R8" s="202"/>
      <c r="S8" s="202"/>
    </row>
    <row r="9" spans="1:21">
      <c r="C9" s="203" t="s">
        <v>7</v>
      </c>
      <c r="D9" s="204"/>
      <c r="E9" s="203" t="s">
        <v>8</v>
      </c>
      <c r="F9" s="204"/>
      <c r="G9" s="203" t="s">
        <v>9</v>
      </c>
      <c r="H9" s="204"/>
      <c r="I9" s="203" t="s">
        <v>10</v>
      </c>
      <c r="J9" s="204"/>
      <c r="L9" s="203" t="s">
        <v>11</v>
      </c>
      <c r="M9" s="204"/>
      <c r="N9" s="203" t="s">
        <v>12</v>
      </c>
      <c r="O9" s="204"/>
      <c r="P9" s="203" t="s">
        <v>13</v>
      </c>
      <c r="Q9" s="204"/>
      <c r="R9" s="203" t="s">
        <v>14</v>
      </c>
      <c r="S9" s="204"/>
    </row>
    <row r="10" spans="1:21">
      <c r="B10" s="7"/>
      <c r="C10" s="8" t="s">
        <v>15</v>
      </c>
      <c r="D10" s="8" t="s">
        <v>16</v>
      </c>
      <c r="E10" s="8" t="s">
        <v>15</v>
      </c>
      <c r="F10" s="8" t="s">
        <v>16</v>
      </c>
      <c r="G10" s="8" t="s">
        <v>15</v>
      </c>
      <c r="H10" s="8" t="s">
        <v>16</v>
      </c>
      <c r="I10" s="8" t="s">
        <v>15</v>
      </c>
      <c r="J10" s="8" t="s">
        <v>16</v>
      </c>
      <c r="L10" s="8" t="s">
        <v>15</v>
      </c>
      <c r="M10" s="8" t="s">
        <v>16</v>
      </c>
      <c r="N10" s="8" t="s">
        <v>15</v>
      </c>
      <c r="O10" s="8" t="s">
        <v>16</v>
      </c>
      <c r="P10" s="8" t="s">
        <v>15</v>
      </c>
      <c r="Q10" s="8" t="s">
        <v>16</v>
      </c>
      <c r="R10" s="8" t="s">
        <v>15</v>
      </c>
      <c r="S10" s="8" t="s">
        <v>16</v>
      </c>
    </row>
    <row r="11" spans="1:21">
      <c r="B11" s="9">
        <v>0.22916666666666699</v>
      </c>
      <c r="C11" s="10">
        <v>17</v>
      </c>
      <c r="D11" s="11">
        <v>0</v>
      </c>
      <c r="E11" s="11">
        <v>1</v>
      </c>
      <c r="F11" s="11">
        <v>0</v>
      </c>
      <c r="G11" s="11">
        <v>1</v>
      </c>
      <c r="H11" s="11">
        <v>0</v>
      </c>
      <c r="I11" s="11">
        <v>0</v>
      </c>
      <c r="J11" s="21">
        <v>0</v>
      </c>
      <c r="K11" s="22"/>
      <c r="L11" s="10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21">
        <v>0</v>
      </c>
    </row>
    <row r="12" spans="1:21">
      <c r="B12" s="12">
        <f>B11+"00:15"</f>
        <v>0.23958333333333365</v>
      </c>
      <c r="C12" s="13">
        <v>23</v>
      </c>
      <c r="D12" s="14">
        <v>1</v>
      </c>
      <c r="E12" s="14">
        <v>2</v>
      </c>
      <c r="F12" s="14">
        <v>0</v>
      </c>
      <c r="G12" s="14">
        <v>0</v>
      </c>
      <c r="H12" s="14">
        <v>0</v>
      </c>
      <c r="I12" s="14">
        <v>0</v>
      </c>
      <c r="J12" s="23">
        <v>0</v>
      </c>
      <c r="K12" s="22"/>
      <c r="L12" s="13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23">
        <v>0</v>
      </c>
    </row>
    <row r="13" spans="1:21">
      <c r="B13" s="15" t="s">
        <v>17</v>
      </c>
      <c r="C13" s="16">
        <f t="shared" ref="C13:J13" si="0">SUM(C11:C12)</f>
        <v>40</v>
      </c>
      <c r="D13" s="17">
        <f t="shared" si="0"/>
        <v>1</v>
      </c>
      <c r="E13" s="17">
        <f t="shared" si="0"/>
        <v>3</v>
      </c>
      <c r="F13" s="17">
        <f t="shared" si="0"/>
        <v>0</v>
      </c>
      <c r="G13" s="17">
        <f t="shared" si="0"/>
        <v>1</v>
      </c>
      <c r="H13" s="17">
        <f t="shared" si="0"/>
        <v>0</v>
      </c>
      <c r="I13" s="17">
        <f t="shared" si="0"/>
        <v>0</v>
      </c>
      <c r="J13" s="24">
        <f t="shared" si="0"/>
        <v>0</v>
      </c>
      <c r="K13" s="22"/>
      <c r="L13" s="16">
        <f t="shared" ref="L13:S13" si="1">SUM(L11:L12)</f>
        <v>0</v>
      </c>
      <c r="M13" s="17">
        <f t="shared" si="1"/>
        <v>0</v>
      </c>
      <c r="N13" s="17">
        <f t="shared" si="1"/>
        <v>0</v>
      </c>
      <c r="O13" s="17">
        <f t="shared" si="1"/>
        <v>0</v>
      </c>
      <c r="P13" s="17">
        <f t="shared" si="1"/>
        <v>0</v>
      </c>
      <c r="Q13" s="17">
        <f t="shared" si="1"/>
        <v>0</v>
      </c>
      <c r="R13" s="17">
        <f t="shared" si="1"/>
        <v>0</v>
      </c>
      <c r="S13" s="24">
        <f t="shared" si="1"/>
        <v>0</v>
      </c>
    </row>
    <row r="14" spans="1:21">
      <c r="B14" s="12">
        <f>B12+"00:15"</f>
        <v>0.25000000000000033</v>
      </c>
      <c r="C14" s="10">
        <v>64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21">
        <v>0</v>
      </c>
      <c r="K14" s="22"/>
      <c r="L14" s="10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21">
        <v>0</v>
      </c>
    </row>
    <row r="15" spans="1:21">
      <c r="B15" s="12">
        <f t="shared" ref="B15:B17" si="2">B14+"00:15"</f>
        <v>0.26041666666666702</v>
      </c>
      <c r="C15" s="13">
        <v>25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23">
        <v>0</v>
      </c>
      <c r="K15" s="22"/>
      <c r="L15" s="13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23">
        <v>0</v>
      </c>
    </row>
    <row r="16" spans="1:21">
      <c r="B16" s="12">
        <f t="shared" si="2"/>
        <v>0.2708333333333337</v>
      </c>
      <c r="C16" s="13">
        <v>79</v>
      </c>
      <c r="D16" s="14">
        <v>1</v>
      </c>
      <c r="E16" s="14">
        <v>9</v>
      </c>
      <c r="F16" s="14">
        <v>0</v>
      </c>
      <c r="G16" s="14">
        <v>0</v>
      </c>
      <c r="H16" s="14">
        <v>0</v>
      </c>
      <c r="I16" s="14">
        <v>0</v>
      </c>
      <c r="J16" s="23">
        <v>0</v>
      </c>
      <c r="K16" s="22"/>
      <c r="L16" s="13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23">
        <v>0</v>
      </c>
    </row>
    <row r="17" spans="2:19">
      <c r="B17" s="12">
        <f t="shared" si="2"/>
        <v>0.28125000000000039</v>
      </c>
      <c r="C17" s="18">
        <v>65</v>
      </c>
      <c r="D17" s="19">
        <v>2</v>
      </c>
      <c r="E17" s="19">
        <v>7</v>
      </c>
      <c r="F17" s="19">
        <v>0</v>
      </c>
      <c r="G17" s="19">
        <v>0</v>
      </c>
      <c r="H17" s="19">
        <v>0</v>
      </c>
      <c r="I17" s="19">
        <v>0</v>
      </c>
      <c r="J17" s="25">
        <v>0</v>
      </c>
      <c r="K17" s="22"/>
      <c r="L17" s="18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25">
        <v>0</v>
      </c>
    </row>
    <row r="18" spans="2:19">
      <c r="B18" s="15" t="s">
        <v>18</v>
      </c>
      <c r="C18" s="16">
        <f t="shared" ref="C18:J18" si="3">SUM(C14:C17)</f>
        <v>233</v>
      </c>
      <c r="D18" s="17">
        <f t="shared" si="3"/>
        <v>3</v>
      </c>
      <c r="E18" s="17">
        <f t="shared" si="3"/>
        <v>17</v>
      </c>
      <c r="F18" s="17">
        <f t="shared" si="3"/>
        <v>0</v>
      </c>
      <c r="G18" s="17">
        <f t="shared" si="3"/>
        <v>0</v>
      </c>
      <c r="H18" s="17">
        <f t="shared" si="3"/>
        <v>0</v>
      </c>
      <c r="I18" s="17">
        <f t="shared" si="3"/>
        <v>0</v>
      </c>
      <c r="J18" s="24">
        <f t="shared" si="3"/>
        <v>0</v>
      </c>
      <c r="K18" s="22"/>
      <c r="L18" s="16">
        <f t="shared" ref="L18:S18" si="4">SUM(L14:L17)</f>
        <v>0</v>
      </c>
      <c r="M18" s="17">
        <f t="shared" si="4"/>
        <v>0</v>
      </c>
      <c r="N18" s="17">
        <f t="shared" si="4"/>
        <v>0</v>
      </c>
      <c r="O18" s="17">
        <f t="shared" si="4"/>
        <v>0</v>
      </c>
      <c r="P18" s="17">
        <f t="shared" si="4"/>
        <v>0</v>
      </c>
      <c r="Q18" s="17">
        <f t="shared" si="4"/>
        <v>0</v>
      </c>
      <c r="R18" s="17">
        <f t="shared" si="4"/>
        <v>0</v>
      </c>
      <c r="S18" s="24">
        <f t="shared" si="4"/>
        <v>0</v>
      </c>
    </row>
    <row r="19" spans="2:19">
      <c r="B19" s="12">
        <f>B17+"00:15"</f>
        <v>0.29166666666666707</v>
      </c>
      <c r="C19" s="10">
        <v>87</v>
      </c>
      <c r="D19" s="11">
        <v>3</v>
      </c>
      <c r="E19" s="11">
        <v>8</v>
      </c>
      <c r="F19" s="11">
        <v>0</v>
      </c>
      <c r="G19" s="11">
        <v>0</v>
      </c>
      <c r="H19" s="11">
        <v>0</v>
      </c>
      <c r="I19" s="11">
        <v>0</v>
      </c>
      <c r="J19" s="21">
        <v>0</v>
      </c>
      <c r="K19" s="22"/>
      <c r="L19" s="10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21">
        <v>0</v>
      </c>
    </row>
    <row r="20" spans="2:19">
      <c r="B20" s="12">
        <f t="shared" ref="B20:B22" si="5">B19+"00:15"</f>
        <v>0.30208333333333376</v>
      </c>
      <c r="C20" s="13">
        <v>56</v>
      </c>
      <c r="D20" s="14">
        <v>2</v>
      </c>
      <c r="E20" s="14">
        <v>10</v>
      </c>
      <c r="F20" s="14">
        <v>0</v>
      </c>
      <c r="G20" s="14">
        <v>0</v>
      </c>
      <c r="H20" s="14">
        <v>0</v>
      </c>
      <c r="I20" s="14">
        <v>0</v>
      </c>
      <c r="J20" s="23">
        <v>0</v>
      </c>
      <c r="K20" s="22"/>
      <c r="L20" s="13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23">
        <v>0</v>
      </c>
    </row>
    <row r="21" spans="2:19">
      <c r="B21" s="12">
        <f t="shared" si="5"/>
        <v>0.31250000000000044</v>
      </c>
      <c r="C21" s="13">
        <v>40</v>
      </c>
      <c r="D21" s="14">
        <v>1</v>
      </c>
      <c r="E21" s="14">
        <v>2</v>
      </c>
      <c r="F21" s="14">
        <v>0</v>
      </c>
      <c r="G21" s="14">
        <v>1</v>
      </c>
      <c r="H21" s="14">
        <v>0</v>
      </c>
      <c r="I21" s="14">
        <v>0</v>
      </c>
      <c r="J21" s="23">
        <v>0</v>
      </c>
      <c r="K21" s="22"/>
      <c r="L21" s="13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23">
        <v>0</v>
      </c>
    </row>
    <row r="22" spans="2:19">
      <c r="B22" s="12">
        <f t="shared" si="5"/>
        <v>0.32291666666666713</v>
      </c>
      <c r="C22" s="18">
        <v>12</v>
      </c>
      <c r="D22" s="19">
        <v>13</v>
      </c>
      <c r="E22" s="19">
        <v>3</v>
      </c>
      <c r="F22" s="19">
        <v>0</v>
      </c>
      <c r="G22" s="19">
        <v>0</v>
      </c>
      <c r="H22" s="19">
        <v>0</v>
      </c>
      <c r="I22" s="19">
        <v>0</v>
      </c>
      <c r="J22" s="25">
        <v>0</v>
      </c>
      <c r="K22" s="22"/>
      <c r="L22" s="18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25">
        <v>0</v>
      </c>
    </row>
    <row r="23" spans="2:19">
      <c r="B23" s="15" t="s">
        <v>18</v>
      </c>
      <c r="C23" s="16">
        <f t="shared" ref="C23:J23" si="6">SUM(C19:C22)</f>
        <v>195</v>
      </c>
      <c r="D23" s="17">
        <f t="shared" si="6"/>
        <v>19</v>
      </c>
      <c r="E23" s="17">
        <f t="shared" si="6"/>
        <v>23</v>
      </c>
      <c r="F23" s="17">
        <f t="shared" si="6"/>
        <v>0</v>
      </c>
      <c r="G23" s="17">
        <f t="shared" si="6"/>
        <v>1</v>
      </c>
      <c r="H23" s="17">
        <f t="shared" si="6"/>
        <v>0</v>
      </c>
      <c r="I23" s="17">
        <f t="shared" si="6"/>
        <v>0</v>
      </c>
      <c r="J23" s="24">
        <f t="shared" si="6"/>
        <v>0</v>
      </c>
      <c r="K23" s="22"/>
      <c r="L23" s="16">
        <f t="shared" ref="L23:S23" si="7">SUM(L19:L22)</f>
        <v>0</v>
      </c>
      <c r="M23" s="17">
        <f t="shared" si="7"/>
        <v>0</v>
      </c>
      <c r="N23" s="17">
        <f t="shared" si="7"/>
        <v>0</v>
      </c>
      <c r="O23" s="17">
        <f t="shared" si="7"/>
        <v>0</v>
      </c>
      <c r="P23" s="17">
        <f t="shared" si="7"/>
        <v>0</v>
      </c>
      <c r="Q23" s="17">
        <f t="shared" si="7"/>
        <v>0</v>
      </c>
      <c r="R23" s="17">
        <f t="shared" si="7"/>
        <v>0</v>
      </c>
      <c r="S23" s="24">
        <f t="shared" si="7"/>
        <v>0</v>
      </c>
    </row>
    <row r="24" spans="2:19">
      <c r="B24" s="12">
        <f>B22+"00:15"</f>
        <v>0.33333333333333381</v>
      </c>
      <c r="C24" s="10">
        <v>9</v>
      </c>
      <c r="D24" s="11">
        <v>12</v>
      </c>
      <c r="E24" s="11">
        <v>2</v>
      </c>
      <c r="F24" s="11">
        <v>0</v>
      </c>
      <c r="G24" s="11">
        <v>0</v>
      </c>
      <c r="H24" s="11">
        <v>0</v>
      </c>
      <c r="I24" s="11">
        <v>0</v>
      </c>
      <c r="J24" s="21">
        <v>0</v>
      </c>
      <c r="K24" s="22"/>
      <c r="L24" s="10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21">
        <v>0</v>
      </c>
    </row>
    <row r="25" spans="2:19">
      <c r="B25" s="12">
        <f t="shared" ref="B25:B27" si="8">B24+"00:15"</f>
        <v>0.3437500000000005</v>
      </c>
      <c r="C25" s="13">
        <v>9</v>
      </c>
      <c r="D25" s="14">
        <v>13</v>
      </c>
      <c r="E25" s="14">
        <v>1</v>
      </c>
      <c r="F25" s="14">
        <v>0</v>
      </c>
      <c r="G25" s="14">
        <v>0</v>
      </c>
      <c r="H25" s="14">
        <v>0</v>
      </c>
      <c r="I25" s="14">
        <v>0</v>
      </c>
      <c r="J25" s="23">
        <v>0</v>
      </c>
      <c r="K25" s="22"/>
      <c r="L25" s="13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23">
        <v>0</v>
      </c>
    </row>
    <row r="26" spans="2:19">
      <c r="B26" s="12">
        <f t="shared" si="8"/>
        <v>0.35416666666666718</v>
      </c>
      <c r="C26" s="13">
        <v>8</v>
      </c>
      <c r="D26" s="14">
        <v>6</v>
      </c>
      <c r="E26" s="14">
        <v>1</v>
      </c>
      <c r="F26" s="14">
        <v>0</v>
      </c>
      <c r="G26" s="14">
        <v>0</v>
      </c>
      <c r="H26" s="14">
        <v>0</v>
      </c>
      <c r="I26" s="14">
        <v>0</v>
      </c>
      <c r="J26" s="23">
        <v>0</v>
      </c>
      <c r="K26" s="22"/>
      <c r="L26" s="13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23">
        <v>0</v>
      </c>
    </row>
    <row r="27" spans="2:19">
      <c r="B27" s="12">
        <f t="shared" si="8"/>
        <v>0.36458333333333387</v>
      </c>
      <c r="C27" s="18">
        <v>9</v>
      </c>
      <c r="D27" s="19">
        <v>10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25">
        <v>0</v>
      </c>
      <c r="K27" s="22"/>
      <c r="L27" s="18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25">
        <v>0</v>
      </c>
    </row>
    <row r="28" spans="2:19">
      <c r="B28" s="15" t="s">
        <v>18</v>
      </c>
      <c r="C28" s="16">
        <f t="shared" ref="C28:J28" si="9">SUM(C24:C27)</f>
        <v>35</v>
      </c>
      <c r="D28" s="17">
        <f t="shared" si="9"/>
        <v>41</v>
      </c>
      <c r="E28" s="17">
        <f t="shared" si="9"/>
        <v>4</v>
      </c>
      <c r="F28" s="17">
        <f t="shared" si="9"/>
        <v>0</v>
      </c>
      <c r="G28" s="17">
        <f t="shared" si="9"/>
        <v>0</v>
      </c>
      <c r="H28" s="17">
        <f t="shared" si="9"/>
        <v>0</v>
      </c>
      <c r="I28" s="17">
        <f t="shared" si="9"/>
        <v>0</v>
      </c>
      <c r="J28" s="24">
        <f t="shared" si="9"/>
        <v>0</v>
      </c>
      <c r="K28" s="22"/>
      <c r="L28" s="16">
        <f t="shared" ref="L28:S28" si="10">SUM(L24:L27)</f>
        <v>0</v>
      </c>
      <c r="M28" s="17">
        <f t="shared" si="10"/>
        <v>0</v>
      </c>
      <c r="N28" s="17">
        <f t="shared" si="10"/>
        <v>0</v>
      </c>
      <c r="O28" s="17">
        <f t="shared" si="10"/>
        <v>0</v>
      </c>
      <c r="P28" s="17">
        <f t="shared" si="10"/>
        <v>0</v>
      </c>
      <c r="Q28" s="17">
        <f t="shared" si="10"/>
        <v>0</v>
      </c>
      <c r="R28" s="17">
        <f t="shared" si="10"/>
        <v>0</v>
      </c>
      <c r="S28" s="24">
        <f t="shared" si="10"/>
        <v>0</v>
      </c>
    </row>
    <row r="29" spans="2:19">
      <c r="B29" s="12">
        <f>B27+"00:15"</f>
        <v>0.37500000000000056</v>
      </c>
      <c r="C29" s="10">
        <v>6</v>
      </c>
      <c r="D29" s="11">
        <v>7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  <c r="J29" s="21">
        <v>0</v>
      </c>
      <c r="K29" s="22"/>
      <c r="L29" s="10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21">
        <v>0</v>
      </c>
    </row>
    <row r="30" spans="2:19">
      <c r="B30" s="12">
        <f t="shared" ref="B30:B32" si="11">B29+"00:15"</f>
        <v>0.38541666666666724</v>
      </c>
      <c r="C30" s="13">
        <v>1</v>
      </c>
      <c r="D30" s="14">
        <v>3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23">
        <v>0</v>
      </c>
      <c r="K30" s="22"/>
      <c r="L30" s="13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23">
        <v>0</v>
      </c>
    </row>
    <row r="31" spans="2:19">
      <c r="B31" s="12">
        <f t="shared" si="11"/>
        <v>0.39583333333333393</v>
      </c>
      <c r="C31" s="13">
        <v>6</v>
      </c>
      <c r="D31" s="14">
        <v>6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23">
        <v>0</v>
      </c>
      <c r="K31" s="22"/>
      <c r="L31" s="13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23">
        <v>0</v>
      </c>
    </row>
    <row r="32" spans="2:19">
      <c r="B32" s="12">
        <f t="shared" si="11"/>
        <v>0.40625000000000061</v>
      </c>
      <c r="C32" s="18">
        <v>3</v>
      </c>
      <c r="D32" s="19">
        <v>2</v>
      </c>
      <c r="E32" s="19">
        <v>1</v>
      </c>
      <c r="F32" s="19">
        <v>0</v>
      </c>
      <c r="G32" s="19">
        <v>0</v>
      </c>
      <c r="H32" s="19">
        <v>0</v>
      </c>
      <c r="I32" s="19">
        <v>0</v>
      </c>
      <c r="J32" s="25">
        <v>0</v>
      </c>
      <c r="K32" s="22"/>
      <c r="L32" s="18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25">
        <v>0</v>
      </c>
    </row>
    <row r="33" spans="2:19">
      <c r="B33" s="15" t="s">
        <v>18</v>
      </c>
      <c r="C33" s="16">
        <f t="shared" ref="C33:J33" si="12">SUM(C29:C32)</f>
        <v>16</v>
      </c>
      <c r="D33" s="17">
        <f t="shared" si="12"/>
        <v>18</v>
      </c>
      <c r="E33" s="17">
        <f t="shared" si="12"/>
        <v>2</v>
      </c>
      <c r="F33" s="17">
        <f t="shared" si="12"/>
        <v>0</v>
      </c>
      <c r="G33" s="17">
        <f t="shared" si="12"/>
        <v>0</v>
      </c>
      <c r="H33" s="17">
        <f t="shared" si="12"/>
        <v>0</v>
      </c>
      <c r="I33" s="17">
        <f t="shared" si="12"/>
        <v>0</v>
      </c>
      <c r="J33" s="24">
        <f t="shared" si="12"/>
        <v>0</v>
      </c>
      <c r="K33" s="22"/>
      <c r="L33" s="16">
        <f t="shared" ref="L33:S33" si="13">SUM(L29:L32)</f>
        <v>0</v>
      </c>
      <c r="M33" s="17">
        <f t="shared" si="13"/>
        <v>0</v>
      </c>
      <c r="N33" s="17">
        <f t="shared" si="13"/>
        <v>0</v>
      </c>
      <c r="O33" s="17">
        <f t="shared" si="13"/>
        <v>0</v>
      </c>
      <c r="P33" s="17">
        <f t="shared" si="13"/>
        <v>0</v>
      </c>
      <c r="Q33" s="17">
        <f t="shared" si="13"/>
        <v>0</v>
      </c>
      <c r="R33" s="17">
        <f t="shared" si="13"/>
        <v>0</v>
      </c>
      <c r="S33" s="24">
        <f t="shared" si="13"/>
        <v>0</v>
      </c>
    </row>
    <row r="34" spans="2:19">
      <c r="B34" s="12">
        <f>B32+"00:15"</f>
        <v>0.4166666666666673</v>
      </c>
      <c r="C34" s="10">
        <v>4</v>
      </c>
      <c r="D34" s="11">
        <v>2</v>
      </c>
      <c r="E34" s="11">
        <v>1</v>
      </c>
      <c r="F34" s="11">
        <v>1</v>
      </c>
      <c r="G34" s="11">
        <v>0</v>
      </c>
      <c r="H34" s="11">
        <v>0</v>
      </c>
      <c r="I34" s="11">
        <v>0</v>
      </c>
      <c r="J34" s="21">
        <v>0</v>
      </c>
      <c r="K34" s="22"/>
      <c r="L34" s="10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21">
        <v>0</v>
      </c>
    </row>
    <row r="35" spans="2:19">
      <c r="B35" s="12">
        <f>B34+"00:15"</f>
        <v>0.42708333333333398</v>
      </c>
      <c r="C35" s="13">
        <v>7</v>
      </c>
      <c r="D35" s="14">
        <v>8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23">
        <v>0</v>
      </c>
      <c r="K35" s="22"/>
      <c r="L35" s="13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23">
        <v>0</v>
      </c>
    </row>
    <row r="36" spans="2:19">
      <c r="B36" s="15" t="s">
        <v>18</v>
      </c>
      <c r="C36" s="16">
        <f t="shared" ref="C36:J38" si="14">SUM(C34:C35)</f>
        <v>11</v>
      </c>
      <c r="D36" s="17">
        <f t="shared" si="14"/>
        <v>10</v>
      </c>
      <c r="E36" s="17">
        <f t="shared" si="14"/>
        <v>1</v>
      </c>
      <c r="F36" s="17">
        <f t="shared" si="14"/>
        <v>1</v>
      </c>
      <c r="G36" s="17">
        <f t="shared" si="14"/>
        <v>0</v>
      </c>
      <c r="H36" s="17">
        <f t="shared" si="14"/>
        <v>0</v>
      </c>
      <c r="I36" s="17">
        <f t="shared" si="14"/>
        <v>0</v>
      </c>
      <c r="J36" s="24">
        <f t="shared" si="14"/>
        <v>0</v>
      </c>
      <c r="K36" s="22"/>
      <c r="L36" s="16">
        <f t="shared" ref="L36:S38" si="15">SUM(L34:L35)</f>
        <v>0</v>
      </c>
      <c r="M36" s="17">
        <f t="shared" si="15"/>
        <v>0</v>
      </c>
      <c r="N36" s="17">
        <f t="shared" si="15"/>
        <v>0</v>
      </c>
      <c r="O36" s="17">
        <f t="shared" si="15"/>
        <v>0</v>
      </c>
      <c r="P36" s="17">
        <f t="shared" si="15"/>
        <v>0</v>
      </c>
      <c r="Q36" s="17">
        <f t="shared" si="15"/>
        <v>0</v>
      </c>
      <c r="R36" s="17">
        <f t="shared" si="15"/>
        <v>0</v>
      </c>
      <c r="S36" s="24">
        <f t="shared" si="15"/>
        <v>0</v>
      </c>
    </row>
    <row r="38" spans="2:19">
      <c r="B38" s="15" t="s">
        <v>52</v>
      </c>
      <c r="C38" s="16">
        <f>SUM(C11:C36)/2</f>
        <v>530</v>
      </c>
      <c r="D38" s="17">
        <f t="shared" ref="D38:J38" si="16">SUM(D11:D36)/2</f>
        <v>92</v>
      </c>
      <c r="E38" s="17">
        <f t="shared" si="16"/>
        <v>50</v>
      </c>
      <c r="F38" s="17">
        <f t="shared" si="16"/>
        <v>1</v>
      </c>
      <c r="G38" s="17">
        <f t="shared" si="16"/>
        <v>2</v>
      </c>
      <c r="H38" s="17">
        <f t="shared" si="16"/>
        <v>0</v>
      </c>
      <c r="I38" s="17">
        <f t="shared" si="16"/>
        <v>0</v>
      </c>
      <c r="J38" s="24">
        <f t="shared" si="16"/>
        <v>0</v>
      </c>
      <c r="K38" s="22"/>
      <c r="L38" s="16">
        <f>SUM(L11:L36)/2</f>
        <v>0</v>
      </c>
      <c r="M38" s="17">
        <f t="shared" ref="M38:S38" si="17">SUM(M11:M36)/2</f>
        <v>0</v>
      </c>
      <c r="N38" s="17">
        <f t="shared" si="17"/>
        <v>0</v>
      </c>
      <c r="O38" s="17">
        <f t="shared" si="17"/>
        <v>0</v>
      </c>
      <c r="P38" s="17">
        <f t="shared" si="17"/>
        <v>0</v>
      </c>
      <c r="Q38" s="17">
        <f t="shared" si="17"/>
        <v>0</v>
      </c>
      <c r="R38" s="17">
        <f t="shared" si="17"/>
        <v>0</v>
      </c>
      <c r="S38" s="24">
        <f t="shared" si="17"/>
        <v>0</v>
      </c>
    </row>
  </sheetData>
  <mergeCells count="11">
    <mergeCell ref="N5:O5"/>
    <mergeCell ref="C8:J8"/>
    <mergeCell ref="L8:S8"/>
    <mergeCell ref="C9:D9"/>
    <mergeCell ref="E9:F9"/>
    <mergeCell ref="G9:H9"/>
    <mergeCell ref="I9:J9"/>
    <mergeCell ref="L9:M9"/>
    <mergeCell ref="N9:O9"/>
    <mergeCell ref="P9:Q9"/>
    <mergeCell ref="R9:S9"/>
  </mergeCells>
  <pageMargins left="0.69930555555555596" right="0.69930555555555596" top="0.75" bottom="0.75" header="0.29930555555555599" footer="0.2993055555555559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8"/>
  <sheetViews>
    <sheetView showGridLines="0" zoomScale="85" zoomScaleNormal="85" workbookViewId="0"/>
  </sheetViews>
  <sheetFormatPr defaultColWidth="9" defaultRowHeight="15"/>
  <cols>
    <col min="1" max="2" width="9" style="64"/>
    <col min="3" max="10" width="9.7109375" style="64" customWidth="1"/>
    <col min="11" max="11" width="9" style="64"/>
    <col min="12" max="19" width="9.7109375" style="64" customWidth="1"/>
    <col min="20" max="16384" width="9" style="64"/>
  </cols>
  <sheetData>
    <row r="1" spans="1:21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2"/>
      <c r="T1" s="62"/>
      <c r="U1" s="63"/>
    </row>
    <row r="2" spans="1:21" ht="15.75">
      <c r="A2" s="65"/>
      <c r="B2" s="62"/>
      <c r="C2" s="62"/>
      <c r="D2" s="62"/>
      <c r="E2" s="62"/>
      <c r="F2" s="62"/>
      <c r="G2" s="62"/>
      <c r="H2" s="62"/>
      <c r="I2" s="62"/>
      <c r="J2" s="62"/>
      <c r="K2" s="62"/>
      <c r="L2" s="62" t="s">
        <v>0</v>
      </c>
      <c r="M2" s="62"/>
      <c r="N2" s="66" t="s">
        <v>34</v>
      </c>
      <c r="O2" s="62"/>
      <c r="P2" s="62"/>
      <c r="Q2" s="62"/>
      <c r="R2" s="62"/>
      <c r="S2" s="67"/>
      <c r="T2" s="67"/>
      <c r="U2" s="68"/>
    </row>
    <row r="3" spans="1:21" ht="15.75">
      <c r="A3" s="65"/>
      <c r="B3" s="62"/>
      <c r="C3" s="62"/>
      <c r="D3" s="62"/>
      <c r="E3" s="62"/>
      <c r="F3" s="62"/>
      <c r="G3" s="62"/>
      <c r="H3" s="62"/>
      <c r="I3" s="62"/>
      <c r="J3" s="62"/>
      <c r="K3" s="62"/>
      <c r="L3" s="62" t="s">
        <v>1</v>
      </c>
      <c r="M3" s="62"/>
      <c r="N3" s="62" t="s">
        <v>41</v>
      </c>
      <c r="O3" s="62"/>
      <c r="P3" s="62"/>
      <c r="Q3" s="62"/>
      <c r="R3" s="62"/>
      <c r="S3" s="67"/>
      <c r="T3" s="67"/>
      <c r="U3" s="68"/>
    </row>
    <row r="4" spans="1:21" ht="15.75">
      <c r="A4" s="65"/>
      <c r="B4" s="62"/>
      <c r="C4" s="62"/>
      <c r="D4" s="62"/>
      <c r="E4" s="62"/>
      <c r="F4" s="62"/>
      <c r="G4" s="62"/>
      <c r="H4" s="62"/>
      <c r="I4" s="62"/>
      <c r="J4" s="62"/>
      <c r="K4" s="62"/>
      <c r="L4" s="62" t="s">
        <v>2</v>
      </c>
      <c r="M4" s="62"/>
      <c r="N4" s="62" t="s">
        <v>3</v>
      </c>
      <c r="O4" s="62"/>
      <c r="P4" s="62"/>
      <c r="Q4" s="62"/>
      <c r="R4" s="62"/>
      <c r="S4" s="67"/>
      <c r="T4" s="67"/>
      <c r="U4" s="68"/>
    </row>
    <row r="5" spans="1:21" ht="15.75">
      <c r="A5" s="65"/>
      <c r="B5" s="62"/>
      <c r="C5" s="62"/>
      <c r="D5" s="62"/>
      <c r="E5" s="62"/>
      <c r="F5" s="62"/>
      <c r="G5" s="62"/>
      <c r="H5" s="62"/>
      <c r="I5" s="62"/>
      <c r="J5" s="62"/>
      <c r="K5" s="62"/>
      <c r="L5" s="62" t="s">
        <v>4</v>
      </c>
      <c r="M5" s="62"/>
      <c r="N5" s="205">
        <v>43431</v>
      </c>
      <c r="O5" s="205"/>
      <c r="P5" s="62"/>
      <c r="Q5" s="62"/>
      <c r="R5" s="62"/>
      <c r="S5" s="67"/>
      <c r="T5" s="67"/>
      <c r="U5" s="68"/>
    </row>
    <row r="6" spans="1:2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1"/>
    </row>
    <row r="8" spans="1:21">
      <c r="C8" s="206" t="s">
        <v>5</v>
      </c>
      <c r="D8" s="206"/>
      <c r="E8" s="206"/>
      <c r="F8" s="206"/>
      <c r="G8" s="206"/>
      <c r="H8" s="206"/>
      <c r="I8" s="206"/>
      <c r="J8" s="206"/>
      <c r="L8" s="206" t="s">
        <v>6</v>
      </c>
      <c r="M8" s="206"/>
      <c r="N8" s="206"/>
      <c r="O8" s="206"/>
      <c r="P8" s="206"/>
      <c r="Q8" s="206"/>
      <c r="R8" s="206"/>
      <c r="S8" s="206"/>
    </row>
    <row r="9" spans="1:21">
      <c r="C9" s="207" t="s">
        <v>7</v>
      </c>
      <c r="D9" s="208"/>
      <c r="E9" s="207" t="s">
        <v>8</v>
      </c>
      <c r="F9" s="208"/>
      <c r="G9" s="207" t="s">
        <v>9</v>
      </c>
      <c r="H9" s="208"/>
      <c r="I9" s="207" t="s">
        <v>10</v>
      </c>
      <c r="J9" s="208"/>
      <c r="L9" s="207" t="s">
        <v>11</v>
      </c>
      <c r="M9" s="208"/>
      <c r="N9" s="207" t="s">
        <v>12</v>
      </c>
      <c r="O9" s="208"/>
      <c r="P9" s="207" t="s">
        <v>13</v>
      </c>
      <c r="Q9" s="208"/>
      <c r="R9" s="207" t="s">
        <v>14</v>
      </c>
      <c r="S9" s="208"/>
    </row>
    <row r="10" spans="1:21">
      <c r="B10" s="72"/>
      <c r="C10" s="73" t="s">
        <v>15</v>
      </c>
      <c r="D10" s="73" t="s">
        <v>16</v>
      </c>
      <c r="E10" s="73" t="s">
        <v>15</v>
      </c>
      <c r="F10" s="73" t="s">
        <v>16</v>
      </c>
      <c r="G10" s="73" t="s">
        <v>15</v>
      </c>
      <c r="H10" s="73" t="s">
        <v>16</v>
      </c>
      <c r="I10" s="73" t="s">
        <v>15</v>
      </c>
      <c r="J10" s="73" t="s">
        <v>16</v>
      </c>
      <c r="L10" s="73" t="s">
        <v>15</v>
      </c>
      <c r="M10" s="73" t="s">
        <v>16</v>
      </c>
      <c r="N10" s="73" t="s">
        <v>15</v>
      </c>
      <c r="O10" s="73" t="s">
        <v>16</v>
      </c>
      <c r="P10" s="73" t="s">
        <v>15</v>
      </c>
      <c r="Q10" s="73" t="s">
        <v>16</v>
      </c>
      <c r="R10" s="73" t="s">
        <v>15</v>
      </c>
      <c r="S10" s="73" t="s">
        <v>16</v>
      </c>
    </row>
    <row r="11" spans="1:21">
      <c r="B11" s="74">
        <v>0.22916666666666699</v>
      </c>
      <c r="C11" s="89">
        <v>12</v>
      </c>
      <c r="D11" s="90">
        <v>0</v>
      </c>
      <c r="E11" s="90">
        <v>2</v>
      </c>
      <c r="F11" s="90">
        <v>0</v>
      </c>
      <c r="G11" s="90">
        <v>0</v>
      </c>
      <c r="H11" s="90">
        <v>0</v>
      </c>
      <c r="I11" s="90">
        <v>0</v>
      </c>
      <c r="J11" s="91">
        <v>0</v>
      </c>
      <c r="K11" s="59"/>
      <c r="L11" s="89">
        <v>1</v>
      </c>
      <c r="M11" s="90">
        <v>0</v>
      </c>
      <c r="N11" s="90">
        <v>0</v>
      </c>
      <c r="O11" s="90">
        <v>1</v>
      </c>
      <c r="P11" s="90">
        <v>0</v>
      </c>
      <c r="Q11" s="90">
        <v>0</v>
      </c>
      <c r="R11" s="90">
        <v>0</v>
      </c>
      <c r="S11" s="91">
        <v>0</v>
      </c>
    </row>
    <row r="12" spans="1:21">
      <c r="B12" s="78">
        <f>B11+"00:15"</f>
        <v>0.23958333333333365</v>
      </c>
      <c r="C12" s="92">
        <v>12</v>
      </c>
      <c r="D12" s="93">
        <v>15</v>
      </c>
      <c r="E12" s="93">
        <v>2</v>
      </c>
      <c r="F12" s="93">
        <v>1</v>
      </c>
      <c r="G12" s="93">
        <v>0</v>
      </c>
      <c r="H12" s="93">
        <v>0</v>
      </c>
      <c r="I12" s="93">
        <v>0</v>
      </c>
      <c r="J12" s="94">
        <v>0</v>
      </c>
      <c r="K12" s="59"/>
      <c r="L12" s="92">
        <v>2</v>
      </c>
      <c r="M12" s="93">
        <v>2</v>
      </c>
      <c r="N12" s="93">
        <v>0</v>
      </c>
      <c r="O12" s="93">
        <v>0</v>
      </c>
      <c r="P12" s="93">
        <v>0</v>
      </c>
      <c r="Q12" s="93">
        <v>0</v>
      </c>
      <c r="R12" s="93">
        <v>0</v>
      </c>
      <c r="S12" s="94">
        <v>0</v>
      </c>
    </row>
    <row r="13" spans="1:21">
      <c r="B13" s="82" t="s">
        <v>17</v>
      </c>
      <c r="C13" s="95">
        <f t="shared" ref="C13:J13" si="0">SUM(C11:C12)</f>
        <v>24</v>
      </c>
      <c r="D13" s="96">
        <f t="shared" si="0"/>
        <v>15</v>
      </c>
      <c r="E13" s="96">
        <f t="shared" si="0"/>
        <v>4</v>
      </c>
      <c r="F13" s="96">
        <f t="shared" si="0"/>
        <v>1</v>
      </c>
      <c r="G13" s="96">
        <f t="shared" si="0"/>
        <v>0</v>
      </c>
      <c r="H13" s="96">
        <f t="shared" si="0"/>
        <v>0</v>
      </c>
      <c r="I13" s="96">
        <f t="shared" si="0"/>
        <v>0</v>
      </c>
      <c r="J13" s="97">
        <f t="shared" si="0"/>
        <v>0</v>
      </c>
      <c r="K13" s="59"/>
      <c r="L13" s="95">
        <f t="shared" ref="L13:S13" si="1">SUM(L11:L12)</f>
        <v>3</v>
      </c>
      <c r="M13" s="96">
        <f t="shared" si="1"/>
        <v>2</v>
      </c>
      <c r="N13" s="96">
        <f t="shared" si="1"/>
        <v>0</v>
      </c>
      <c r="O13" s="96">
        <f t="shared" si="1"/>
        <v>1</v>
      </c>
      <c r="P13" s="96">
        <f t="shared" si="1"/>
        <v>0</v>
      </c>
      <c r="Q13" s="96">
        <f t="shared" si="1"/>
        <v>0</v>
      </c>
      <c r="R13" s="96">
        <f t="shared" si="1"/>
        <v>0</v>
      </c>
      <c r="S13" s="97">
        <f t="shared" si="1"/>
        <v>0</v>
      </c>
    </row>
    <row r="14" spans="1:21">
      <c r="B14" s="78">
        <f>B12+"00:15"</f>
        <v>0.25000000000000033</v>
      </c>
      <c r="C14" s="89">
        <v>30</v>
      </c>
      <c r="D14" s="90">
        <v>7</v>
      </c>
      <c r="E14" s="90">
        <v>1</v>
      </c>
      <c r="F14" s="90">
        <v>0</v>
      </c>
      <c r="G14" s="90">
        <v>0</v>
      </c>
      <c r="H14" s="90">
        <v>0</v>
      </c>
      <c r="I14" s="90">
        <v>0</v>
      </c>
      <c r="J14" s="91">
        <v>0</v>
      </c>
      <c r="K14" s="59"/>
      <c r="L14" s="89">
        <v>1</v>
      </c>
      <c r="M14" s="90">
        <v>0</v>
      </c>
      <c r="N14" s="90">
        <v>0</v>
      </c>
      <c r="O14" s="90">
        <v>0</v>
      </c>
      <c r="P14" s="90">
        <v>0</v>
      </c>
      <c r="Q14" s="90">
        <v>0</v>
      </c>
      <c r="R14" s="90">
        <v>0</v>
      </c>
      <c r="S14" s="91">
        <v>0</v>
      </c>
    </row>
    <row r="15" spans="1:21">
      <c r="B15" s="78">
        <f t="shared" ref="B15:B17" si="2">B14+"00:15"</f>
        <v>0.26041666666666702</v>
      </c>
      <c r="C15" s="92">
        <v>15</v>
      </c>
      <c r="D15" s="93">
        <v>3</v>
      </c>
      <c r="E15" s="93">
        <v>2</v>
      </c>
      <c r="F15" s="93">
        <v>2</v>
      </c>
      <c r="G15" s="93">
        <v>0</v>
      </c>
      <c r="H15" s="93">
        <v>0</v>
      </c>
      <c r="I15" s="93">
        <v>0</v>
      </c>
      <c r="J15" s="94">
        <v>0</v>
      </c>
      <c r="K15" s="59"/>
      <c r="L15" s="92">
        <v>0</v>
      </c>
      <c r="M15" s="93">
        <v>2</v>
      </c>
      <c r="N15" s="93">
        <v>0</v>
      </c>
      <c r="O15" s="93">
        <v>0</v>
      </c>
      <c r="P15" s="93">
        <v>0</v>
      </c>
      <c r="Q15" s="93">
        <v>0</v>
      </c>
      <c r="R15" s="93">
        <v>0</v>
      </c>
      <c r="S15" s="94">
        <v>0</v>
      </c>
    </row>
    <row r="16" spans="1:21">
      <c r="B16" s="78">
        <f t="shared" si="2"/>
        <v>0.2708333333333337</v>
      </c>
      <c r="C16" s="92">
        <v>48</v>
      </c>
      <c r="D16" s="93">
        <v>1</v>
      </c>
      <c r="E16" s="93">
        <v>3</v>
      </c>
      <c r="F16" s="93">
        <v>1</v>
      </c>
      <c r="G16" s="93">
        <v>0</v>
      </c>
      <c r="H16" s="93">
        <v>0</v>
      </c>
      <c r="I16" s="93">
        <v>0</v>
      </c>
      <c r="J16" s="94">
        <v>0</v>
      </c>
      <c r="K16" s="59"/>
      <c r="L16" s="92">
        <v>2</v>
      </c>
      <c r="M16" s="93">
        <v>0</v>
      </c>
      <c r="N16" s="93">
        <v>0</v>
      </c>
      <c r="O16" s="93">
        <v>0</v>
      </c>
      <c r="P16" s="93">
        <v>0</v>
      </c>
      <c r="Q16" s="93">
        <v>0</v>
      </c>
      <c r="R16" s="93">
        <v>0</v>
      </c>
      <c r="S16" s="94">
        <v>0</v>
      </c>
    </row>
    <row r="17" spans="2:19">
      <c r="B17" s="78">
        <f t="shared" si="2"/>
        <v>0.28125000000000039</v>
      </c>
      <c r="C17" s="98">
        <v>50</v>
      </c>
      <c r="D17" s="99">
        <v>16</v>
      </c>
      <c r="E17" s="99">
        <v>2</v>
      </c>
      <c r="F17" s="99">
        <v>0</v>
      </c>
      <c r="G17" s="99">
        <v>0</v>
      </c>
      <c r="H17" s="99">
        <v>0</v>
      </c>
      <c r="I17" s="99">
        <v>0</v>
      </c>
      <c r="J17" s="100">
        <v>0</v>
      </c>
      <c r="K17" s="59"/>
      <c r="L17" s="98">
        <v>1</v>
      </c>
      <c r="M17" s="99">
        <v>1</v>
      </c>
      <c r="N17" s="99">
        <v>0</v>
      </c>
      <c r="O17" s="99">
        <v>0</v>
      </c>
      <c r="P17" s="99">
        <v>0</v>
      </c>
      <c r="Q17" s="99">
        <v>0</v>
      </c>
      <c r="R17" s="99">
        <v>0</v>
      </c>
      <c r="S17" s="100">
        <v>0</v>
      </c>
    </row>
    <row r="18" spans="2:19">
      <c r="B18" s="82" t="s">
        <v>18</v>
      </c>
      <c r="C18" s="95">
        <f t="shared" ref="C18:J18" si="3">SUM(C14:C17)</f>
        <v>143</v>
      </c>
      <c r="D18" s="96">
        <f t="shared" si="3"/>
        <v>27</v>
      </c>
      <c r="E18" s="96">
        <f t="shared" si="3"/>
        <v>8</v>
      </c>
      <c r="F18" s="96">
        <f t="shared" si="3"/>
        <v>3</v>
      </c>
      <c r="G18" s="96">
        <f t="shared" si="3"/>
        <v>0</v>
      </c>
      <c r="H18" s="96">
        <f t="shared" si="3"/>
        <v>0</v>
      </c>
      <c r="I18" s="96">
        <f t="shared" si="3"/>
        <v>0</v>
      </c>
      <c r="J18" s="97">
        <f t="shared" si="3"/>
        <v>0</v>
      </c>
      <c r="K18" s="59"/>
      <c r="L18" s="95">
        <f t="shared" ref="L18:S18" si="4">SUM(L14:L17)</f>
        <v>4</v>
      </c>
      <c r="M18" s="96">
        <f t="shared" si="4"/>
        <v>3</v>
      </c>
      <c r="N18" s="96">
        <f t="shared" si="4"/>
        <v>0</v>
      </c>
      <c r="O18" s="96">
        <f t="shared" si="4"/>
        <v>0</v>
      </c>
      <c r="P18" s="96">
        <f t="shared" si="4"/>
        <v>0</v>
      </c>
      <c r="Q18" s="96">
        <f t="shared" si="4"/>
        <v>0</v>
      </c>
      <c r="R18" s="96">
        <f t="shared" si="4"/>
        <v>0</v>
      </c>
      <c r="S18" s="97">
        <f t="shared" si="4"/>
        <v>0</v>
      </c>
    </row>
    <row r="19" spans="2:19">
      <c r="B19" s="78">
        <f>B17+"00:15"</f>
        <v>0.29166666666666707</v>
      </c>
      <c r="C19" s="89">
        <v>72</v>
      </c>
      <c r="D19" s="90">
        <v>25</v>
      </c>
      <c r="E19" s="90">
        <v>2</v>
      </c>
      <c r="F19" s="90">
        <v>0</v>
      </c>
      <c r="G19" s="90">
        <v>0</v>
      </c>
      <c r="H19" s="90">
        <v>0</v>
      </c>
      <c r="I19" s="90">
        <v>0</v>
      </c>
      <c r="J19" s="91">
        <v>0</v>
      </c>
      <c r="K19" s="59"/>
      <c r="L19" s="89">
        <v>3</v>
      </c>
      <c r="M19" s="90">
        <v>3</v>
      </c>
      <c r="N19" s="90">
        <v>0</v>
      </c>
      <c r="O19" s="90">
        <v>0</v>
      </c>
      <c r="P19" s="90">
        <v>0</v>
      </c>
      <c r="Q19" s="90">
        <v>0</v>
      </c>
      <c r="R19" s="90">
        <v>0</v>
      </c>
      <c r="S19" s="91">
        <v>0</v>
      </c>
    </row>
    <row r="20" spans="2:19">
      <c r="B20" s="78">
        <f t="shared" ref="B20:B22" si="5">B19+"00:15"</f>
        <v>0.30208333333333376</v>
      </c>
      <c r="C20" s="92">
        <v>65</v>
      </c>
      <c r="D20" s="93">
        <v>15</v>
      </c>
      <c r="E20" s="93">
        <v>12</v>
      </c>
      <c r="F20" s="93">
        <v>0</v>
      </c>
      <c r="G20" s="93">
        <v>0</v>
      </c>
      <c r="H20" s="93">
        <v>0</v>
      </c>
      <c r="I20" s="93">
        <v>0</v>
      </c>
      <c r="J20" s="94">
        <v>0</v>
      </c>
      <c r="K20" s="59"/>
      <c r="L20" s="92">
        <v>0</v>
      </c>
      <c r="M20" s="93">
        <v>1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4">
        <v>0</v>
      </c>
    </row>
    <row r="21" spans="2:19">
      <c r="B21" s="78">
        <f t="shared" si="5"/>
        <v>0.31250000000000044</v>
      </c>
      <c r="C21" s="92">
        <v>49</v>
      </c>
      <c r="D21" s="93">
        <v>7</v>
      </c>
      <c r="E21" s="93">
        <v>2</v>
      </c>
      <c r="F21" s="93">
        <v>1</v>
      </c>
      <c r="G21" s="93">
        <v>1</v>
      </c>
      <c r="H21" s="93">
        <v>0</v>
      </c>
      <c r="I21" s="93">
        <v>0</v>
      </c>
      <c r="J21" s="94">
        <v>0</v>
      </c>
      <c r="K21" s="59"/>
      <c r="L21" s="92">
        <v>2</v>
      </c>
      <c r="M21" s="93">
        <v>0</v>
      </c>
      <c r="N21" s="93">
        <v>0</v>
      </c>
      <c r="O21" s="93">
        <v>0</v>
      </c>
      <c r="P21" s="93">
        <v>0</v>
      </c>
      <c r="Q21" s="93">
        <v>0</v>
      </c>
      <c r="R21" s="93">
        <v>0</v>
      </c>
      <c r="S21" s="94">
        <v>0</v>
      </c>
    </row>
    <row r="22" spans="2:19">
      <c r="B22" s="78">
        <f t="shared" si="5"/>
        <v>0.32291666666666713</v>
      </c>
      <c r="C22" s="98">
        <v>82</v>
      </c>
      <c r="D22" s="99">
        <v>6</v>
      </c>
      <c r="E22" s="99">
        <v>4</v>
      </c>
      <c r="F22" s="99">
        <v>0</v>
      </c>
      <c r="G22" s="99">
        <v>0</v>
      </c>
      <c r="H22" s="99">
        <v>0</v>
      </c>
      <c r="I22" s="99">
        <v>0</v>
      </c>
      <c r="J22" s="100">
        <v>0</v>
      </c>
      <c r="K22" s="59"/>
      <c r="L22" s="98">
        <v>2</v>
      </c>
      <c r="M22" s="99">
        <v>2</v>
      </c>
      <c r="N22" s="99">
        <v>0</v>
      </c>
      <c r="O22" s="99">
        <v>0</v>
      </c>
      <c r="P22" s="99">
        <v>0</v>
      </c>
      <c r="Q22" s="99">
        <v>0</v>
      </c>
      <c r="R22" s="99">
        <v>0</v>
      </c>
      <c r="S22" s="100">
        <v>0</v>
      </c>
    </row>
    <row r="23" spans="2:19">
      <c r="B23" s="82" t="s">
        <v>18</v>
      </c>
      <c r="C23" s="95">
        <f t="shared" ref="C23:J23" si="6">SUM(C19:C22)</f>
        <v>268</v>
      </c>
      <c r="D23" s="96">
        <f t="shared" si="6"/>
        <v>53</v>
      </c>
      <c r="E23" s="96">
        <f t="shared" si="6"/>
        <v>20</v>
      </c>
      <c r="F23" s="96">
        <f t="shared" si="6"/>
        <v>1</v>
      </c>
      <c r="G23" s="96">
        <f t="shared" si="6"/>
        <v>1</v>
      </c>
      <c r="H23" s="96">
        <f t="shared" si="6"/>
        <v>0</v>
      </c>
      <c r="I23" s="96">
        <f t="shared" si="6"/>
        <v>0</v>
      </c>
      <c r="J23" s="97">
        <f t="shared" si="6"/>
        <v>0</v>
      </c>
      <c r="K23" s="59"/>
      <c r="L23" s="95">
        <f t="shared" ref="L23:S23" si="7">SUM(L19:L22)</f>
        <v>7</v>
      </c>
      <c r="M23" s="96">
        <f t="shared" si="7"/>
        <v>6</v>
      </c>
      <c r="N23" s="96">
        <f t="shared" si="7"/>
        <v>0</v>
      </c>
      <c r="O23" s="96">
        <f t="shared" si="7"/>
        <v>0</v>
      </c>
      <c r="P23" s="96">
        <f t="shared" si="7"/>
        <v>0</v>
      </c>
      <c r="Q23" s="96">
        <f t="shared" si="7"/>
        <v>0</v>
      </c>
      <c r="R23" s="96">
        <f t="shared" si="7"/>
        <v>0</v>
      </c>
      <c r="S23" s="97">
        <f t="shared" si="7"/>
        <v>0</v>
      </c>
    </row>
    <row r="24" spans="2:19">
      <c r="B24" s="78">
        <f>B22+"00:15"</f>
        <v>0.33333333333333381</v>
      </c>
      <c r="C24" s="89">
        <v>60</v>
      </c>
      <c r="D24" s="90">
        <v>20</v>
      </c>
      <c r="E24" s="90">
        <v>3</v>
      </c>
      <c r="F24" s="90">
        <v>0</v>
      </c>
      <c r="G24" s="90">
        <v>0</v>
      </c>
      <c r="H24" s="90">
        <v>0</v>
      </c>
      <c r="I24" s="90">
        <v>0</v>
      </c>
      <c r="J24" s="91">
        <v>0</v>
      </c>
      <c r="K24" s="59"/>
      <c r="L24" s="89">
        <v>0</v>
      </c>
      <c r="M24" s="90">
        <v>0</v>
      </c>
      <c r="N24" s="90">
        <v>0</v>
      </c>
      <c r="O24" s="90">
        <v>0</v>
      </c>
      <c r="P24" s="90">
        <v>0</v>
      </c>
      <c r="Q24" s="90">
        <v>0</v>
      </c>
      <c r="R24" s="90">
        <v>0</v>
      </c>
      <c r="S24" s="91">
        <v>0</v>
      </c>
    </row>
    <row r="25" spans="2:19">
      <c r="B25" s="78">
        <f t="shared" ref="B25:B27" si="8">B24+"00:15"</f>
        <v>0.3437500000000005</v>
      </c>
      <c r="C25" s="92">
        <v>14</v>
      </c>
      <c r="D25" s="93">
        <v>17</v>
      </c>
      <c r="E25" s="93">
        <v>2</v>
      </c>
      <c r="F25" s="93">
        <v>0</v>
      </c>
      <c r="G25" s="93">
        <v>0</v>
      </c>
      <c r="H25" s="93">
        <v>0</v>
      </c>
      <c r="I25" s="93">
        <v>0</v>
      </c>
      <c r="J25" s="94">
        <v>0</v>
      </c>
      <c r="K25" s="59"/>
      <c r="L25" s="92">
        <v>0</v>
      </c>
      <c r="M25" s="93">
        <v>1</v>
      </c>
      <c r="N25" s="93">
        <v>1</v>
      </c>
      <c r="O25" s="93">
        <v>0</v>
      </c>
      <c r="P25" s="93">
        <v>0</v>
      </c>
      <c r="Q25" s="93">
        <v>0</v>
      </c>
      <c r="R25" s="93">
        <v>0</v>
      </c>
      <c r="S25" s="94">
        <v>0</v>
      </c>
    </row>
    <row r="26" spans="2:19">
      <c r="B26" s="78">
        <f t="shared" si="8"/>
        <v>0.35416666666666718</v>
      </c>
      <c r="C26" s="92">
        <v>13</v>
      </c>
      <c r="D26" s="93">
        <v>11</v>
      </c>
      <c r="E26" s="93">
        <v>4</v>
      </c>
      <c r="F26" s="93">
        <v>1</v>
      </c>
      <c r="G26" s="93">
        <v>0</v>
      </c>
      <c r="H26" s="93">
        <v>0</v>
      </c>
      <c r="I26" s="93">
        <v>0</v>
      </c>
      <c r="J26" s="94">
        <v>0</v>
      </c>
      <c r="K26" s="59"/>
      <c r="L26" s="92">
        <v>0</v>
      </c>
      <c r="M26" s="93">
        <v>0</v>
      </c>
      <c r="N26" s="93">
        <v>0</v>
      </c>
      <c r="O26" s="93">
        <v>0</v>
      </c>
      <c r="P26" s="93">
        <v>0</v>
      </c>
      <c r="Q26" s="93">
        <v>0</v>
      </c>
      <c r="R26" s="93">
        <v>0</v>
      </c>
      <c r="S26" s="94">
        <v>0</v>
      </c>
    </row>
    <row r="27" spans="2:19">
      <c r="B27" s="78">
        <f t="shared" si="8"/>
        <v>0.36458333333333387</v>
      </c>
      <c r="C27" s="98">
        <v>23</v>
      </c>
      <c r="D27" s="99">
        <v>15</v>
      </c>
      <c r="E27" s="99">
        <v>0</v>
      </c>
      <c r="F27" s="99">
        <v>0</v>
      </c>
      <c r="G27" s="99">
        <v>0</v>
      </c>
      <c r="H27" s="99">
        <v>0</v>
      </c>
      <c r="I27" s="99">
        <v>0</v>
      </c>
      <c r="J27" s="100">
        <v>0</v>
      </c>
      <c r="K27" s="59"/>
      <c r="L27" s="98">
        <v>0</v>
      </c>
      <c r="M27" s="99">
        <v>0</v>
      </c>
      <c r="N27" s="99">
        <v>0</v>
      </c>
      <c r="O27" s="99">
        <v>0</v>
      </c>
      <c r="P27" s="99">
        <v>0</v>
      </c>
      <c r="Q27" s="99">
        <v>0</v>
      </c>
      <c r="R27" s="99">
        <v>0</v>
      </c>
      <c r="S27" s="100">
        <v>0</v>
      </c>
    </row>
    <row r="28" spans="2:19">
      <c r="B28" s="82" t="s">
        <v>18</v>
      </c>
      <c r="C28" s="95">
        <f t="shared" ref="C28:J28" si="9">SUM(C24:C27)</f>
        <v>110</v>
      </c>
      <c r="D28" s="96">
        <f t="shared" si="9"/>
        <v>63</v>
      </c>
      <c r="E28" s="96">
        <f t="shared" si="9"/>
        <v>9</v>
      </c>
      <c r="F28" s="96">
        <f t="shared" si="9"/>
        <v>1</v>
      </c>
      <c r="G28" s="96">
        <f t="shared" si="9"/>
        <v>0</v>
      </c>
      <c r="H28" s="96">
        <f t="shared" si="9"/>
        <v>0</v>
      </c>
      <c r="I28" s="96">
        <f t="shared" si="9"/>
        <v>0</v>
      </c>
      <c r="J28" s="97">
        <f t="shared" si="9"/>
        <v>0</v>
      </c>
      <c r="K28" s="59"/>
      <c r="L28" s="95">
        <f t="shared" ref="L28:S28" si="10">SUM(L24:L27)</f>
        <v>0</v>
      </c>
      <c r="M28" s="96">
        <f t="shared" si="10"/>
        <v>1</v>
      </c>
      <c r="N28" s="96">
        <f t="shared" si="10"/>
        <v>1</v>
      </c>
      <c r="O28" s="96">
        <f t="shared" si="10"/>
        <v>0</v>
      </c>
      <c r="P28" s="96">
        <f t="shared" si="10"/>
        <v>0</v>
      </c>
      <c r="Q28" s="96">
        <f t="shared" si="10"/>
        <v>0</v>
      </c>
      <c r="R28" s="96">
        <f t="shared" si="10"/>
        <v>0</v>
      </c>
      <c r="S28" s="97">
        <f t="shared" si="10"/>
        <v>0</v>
      </c>
    </row>
    <row r="29" spans="2:19">
      <c r="B29" s="78">
        <f>B27+"00:15"</f>
        <v>0.37500000000000056</v>
      </c>
      <c r="C29" s="89">
        <v>9</v>
      </c>
      <c r="D29" s="90">
        <v>6</v>
      </c>
      <c r="E29" s="90">
        <v>2</v>
      </c>
      <c r="F29" s="90">
        <v>0</v>
      </c>
      <c r="G29" s="90">
        <v>0</v>
      </c>
      <c r="H29" s="90">
        <v>0</v>
      </c>
      <c r="I29" s="90">
        <v>0</v>
      </c>
      <c r="J29" s="91">
        <v>0</v>
      </c>
      <c r="K29" s="59"/>
      <c r="L29" s="89">
        <v>0</v>
      </c>
      <c r="M29" s="90">
        <v>0</v>
      </c>
      <c r="N29" s="90">
        <v>0</v>
      </c>
      <c r="O29" s="90">
        <v>0</v>
      </c>
      <c r="P29" s="90">
        <v>0</v>
      </c>
      <c r="Q29" s="90">
        <v>0</v>
      </c>
      <c r="R29" s="90">
        <v>0</v>
      </c>
      <c r="S29" s="91">
        <v>0</v>
      </c>
    </row>
    <row r="30" spans="2:19">
      <c r="B30" s="78">
        <f t="shared" ref="B30:B32" si="11">B29+"00:15"</f>
        <v>0.38541666666666724</v>
      </c>
      <c r="C30" s="92">
        <v>10</v>
      </c>
      <c r="D30" s="93">
        <v>4</v>
      </c>
      <c r="E30" s="93">
        <v>0</v>
      </c>
      <c r="F30" s="93">
        <v>0</v>
      </c>
      <c r="G30" s="93">
        <v>2</v>
      </c>
      <c r="H30" s="93">
        <v>1</v>
      </c>
      <c r="I30" s="93">
        <v>0</v>
      </c>
      <c r="J30" s="94">
        <v>0</v>
      </c>
      <c r="K30" s="59"/>
      <c r="L30" s="92">
        <v>0</v>
      </c>
      <c r="M30" s="93">
        <v>0</v>
      </c>
      <c r="N30" s="93">
        <v>0</v>
      </c>
      <c r="O30" s="93">
        <v>0</v>
      </c>
      <c r="P30" s="93">
        <v>0</v>
      </c>
      <c r="Q30" s="93">
        <v>0</v>
      </c>
      <c r="R30" s="93">
        <v>0</v>
      </c>
      <c r="S30" s="94">
        <v>0</v>
      </c>
    </row>
    <row r="31" spans="2:19">
      <c r="B31" s="78">
        <f t="shared" si="11"/>
        <v>0.39583333333333393</v>
      </c>
      <c r="C31" s="92">
        <v>6</v>
      </c>
      <c r="D31" s="93">
        <v>2</v>
      </c>
      <c r="E31" s="93">
        <v>1</v>
      </c>
      <c r="F31" s="93">
        <v>0</v>
      </c>
      <c r="G31" s="93">
        <v>0</v>
      </c>
      <c r="H31" s="93">
        <v>0</v>
      </c>
      <c r="I31" s="93">
        <v>0</v>
      </c>
      <c r="J31" s="94">
        <v>0</v>
      </c>
      <c r="K31" s="59"/>
      <c r="L31" s="92">
        <v>0</v>
      </c>
      <c r="M31" s="93">
        <v>0</v>
      </c>
      <c r="N31" s="93">
        <v>0</v>
      </c>
      <c r="O31" s="93">
        <v>0</v>
      </c>
      <c r="P31" s="93">
        <v>0</v>
      </c>
      <c r="Q31" s="93">
        <v>0</v>
      </c>
      <c r="R31" s="93">
        <v>0</v>
      </c>
      <c r="S31" s="94">
        <v>0</v>
      </c>
    </row>
    <row r="32" spans="2:19">
      <c r="B32" s="78">
        <f t="shared" si="11"/>
        <v>0.40625000000000061</v>
      </c>
      <c r="C32" s="98">
        <v>6</v>
      </c>
      <c r="D32" s="99">
        <v>3</v>
      </c>
      <c r="E32" s="99">
        <v>0</v>
      </c>
      <c r="F32" s="99">
        <v>0</v>
      </c>
      <c r="G32" s="99">
        <v>0</v>
      </c>
      <c r="H32" s="99">
        <v>0</v>
      </c>
      <c r="I32" s="99">
        <v>1</v>
      </c>
      <c r="J32" s="100">
        <v>0</v>
      </c>
      <c r="K32" s="59"/>
      <c r="L32" s="98">
        <v>1</v>
      </c>
      <c r="M32" s="99">
        <v>0</v>
      </c>
      <c r="N32" s="99">
        <v>0</v>
      </c>
      <c r="O32" s="99">
        <v>0</v>
      </c>
      <c r="P32" s="99">
        <v>0</v>
      </c>
      <c r="Q32" s="99">
        <v>0</v>
      </c>
      <c r="R32" s="99">
        <v>0</v>
      </c>
      <c r="S32" s="100">
        <v>0</v>
      </c>
    </row>
    <row r="33" spans="2:19">
      <c r="B33" s="82" t="s">
        <v>18</v>
      </c>
      <c r="C33" s="95">
        <f t="shared" ref="C33:J33" si="12">SUM(C29:C32)</f>
        <v>31</v>
      </c>
      <c r="D33" s="96">
        <f t="shared" si="12"/>
        <v>15</v>
      </c>
      <c r="E33" s="96">
        <f t="shared" si="12"/>
        <v>3</v>
      </c>
      <c r="F33" s="96">
        <f t="shared" si="12"/>
        <v>0</v>
      </c>
      <c r="G33" s="96">
        <f t="shared" si="12"/>
        <v>2</v>
      </c>
      <c r="H33" s="96">
        <f t="shared" si="12"/>
        <v>1</v>
      </c>
      <c r="I33" s="96">
        <f t="shared" si="12"/>
        <v>1</v>
      </c>
      <c r="J33" s="97">
        <f t="shared" si="12"/>
        <v>0</v>
      </c>
      <c r="K33" s="59"/>
      <c r="L33" s="95">
        <f t="shared" ref="L33:S33" si="13">SUM(L29:L32)</f>
        <v>1</v>
      </c>
      <c r="M33" s="96">
        <f t="shared" si="13"/>
        <v>0</v>
      </c>
      <c r="N33" s="96">
        <f t="shared" si="13"/>
        <v>0</v>
      </c>
      <c r="O33" s="96">
        <f t="shared" si="13"/>
        <v>0</v>
      </c>
      <c r="P33" s="96">
        <f t="shared" si="13"/>
        <v>0</v>
      </c>
      <c r="Q33" s="96">
        <f t="shared" si="13"/>
        <v>0</v>
      </c>
      <c r="R33" s="96">
        <f t="shared" si="13"/>
        <v>0</v>
      </c>
      <c r="S33" s="97">
        <f t="shared" si="13"/>
        <v>0</v>
      </c>
    </row>
    <row r="34" spans="2:19">
      <c r="B34" s="78">
        <f>B32+"00:15"</f>
        <v>0.4166666666666673</v>
      </c>
      <c r="C34" s="89">
        <v>6</v>
      </c>
      <c r="D34" s="90">
        <v>5</v>
      </c>
      <c r="E34" s="90">
        <v>0</v>
      </c>
      <c r="F34" s="90">
        <v>1</v>
      </c>
      <c r="G34" s="90">
        <v>0</v>
      </c>
      <c r="H34" s="90">
        <v>0</v>
      </c>
      <c r="I34" s="90">
        <v>0</v>
      </c>
      <c r="J34" s="91">
        <v>0</v>
      </c>
      <c r="K34" s="59"/>
      <c r="L34" s="89">
        <v>1</v>
      </c>
      <c r="M34" s="90">
        <v>1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1">
        <v>0</v>
      </c>
    </row>
    <row r="35" spans="2:19">
      <c r="B35" s="78">
        <f>B34+"00:15"</f>
        <v>0.42708333333333398</v>
      </c>
      <c r="C35" s="92">
        <v>5</v>
      </c>
      <c r="D35" s="93">
        <v>4</v>
      </c>
      <c r="E35" s="93">
        <v>1</v>
      </c>
      <c r="F35" s="93">
        <v>1</v>
      </c>
      <c r="G35" s="93">
        <v>0</v>
      </c>
      <c r="H35" s="93">
        <v>0</v>
      </c>
      <c r="I35" s="93">
        <v>0</v>
      </c>
      <c r="J35" s="94">
        <v>0</v>
      </c>
      <c r="K35" s="59"/>
      <c r="L35" s="92">
        <v>0</v>
      </c>
      <c r="M35" s="93">
        <v>0</v>
      </c>
      <c r="N35" s="93">
        <v>0</v>
      </c>
      <c r="O35" s="93">
        <v>0</v>
      </c>
      <c r="P35" s="93">
        <v>0</v>
      </c>
      <c r="Q35" s="93">
        <v>0</v>
      </c>
      <c r="R35" s="93">
        <v>0</v>
      </c>
      <c r="S35" s="94">
        <v>0</v>
      </c>
    </row>
    <row r="36" spans="2:19">
      <c r="B36" s="82" t="s">
        <v>18</v>
      </c>
      <c r="C36" s="95">
        <f t="shared" ref="C36:J38" si="14">SUM(C34:C35)</f>
        <v>11</v>
      </c>
      <c r="D36" s="96">
        <f t="shared" si="14"/>
        <v>9</v>
      </c>
      <c r="E36" s="96">
        <f t="shared" si="14"/>
        <v>1</v>
      </c>
      <c r="F36" s="96">
        <f t="shared" si="14"/>
        <v>2</v>
      </c>
      <c r="G36" s="96">
        <f t="shared" si="14"/>
        <v>0</v>
      </c>
      <c r="H36" s="96">
        <f t="shared" si="14"/>
        <v>0</v>
      </c>
      <c r="I36" s="96">
        <f t="shared" si="14"/>
        <v>0</v>
      </c>
      <c r="J36" s="97">
        <f t="shared" si="14"/>
        <v>0</v>
      </c>
      <c r="K36" s="59"/>
      <c r="L36" s="95">
        <f t="shared" ref="L36:S38" si="15">SUM(L34:L35)</f>
        <v>1</v>
      </c>
      <c r="M36" s="96">
        <f t="shared" si="15"/>
        <v>1</v>
      </c>
      <c r="N36" s="96">
        <f t="shared" si="15"/>
        <v>0</v>
      </c>
      <c r="O36" s="96">
        <f t="shared" si="15"/>
        <v>0</v>
      </c>
      <c r="P36" s="96">
        <f t="shared" si="15"/>
        <v>0</v>
      </c>
      <c r="Q36" s="96">
        <f t="shared" si="15"/>
        <v>0</v>
      </c>
      <c r="R36" s="96">
        <f t="shared" si="15"/>
        <v>0</v>
      </c>
      <c r="S36" s="97">
        <f t="shared" si="15"/>
        <v>0</v>
      </c>
    </row>
    <row r="38" spans="2:19">
      <c r="B38" s="82" t="s">
        <v>52</v>
      </c>
      <c r="C38" s="95">
        <f>SUM(C11:C36)/2</f>
        <v>587</v>
      </c>
      <c r="D38" s="96">
        <f t="shared" ref="D38:J38" si="16">SUM(D11:D36)/2</f>
        <v>182</v>
      </c>
      <c r="E38" s="96">
        <f t="shared" si="16"/>
        <v>45</v>
      </c>
      <c r="F38" s="96">
        <f t="shared" si="16"/>
        <v>8</v>
      </c>
      <c r="G38" s="96">
        <f t="shared" si="16"/>
        <v>3</v>
      </c>
      <c r="H38" s="96">
        <f t="shared" si="16"/>
        <v>1</v>
      </c>
      <c r="I38" s="96">
        <f t="shared" si="16"/>
        <v>1</v>
      </c>
      <c r="J38" s="97">
        <f t="shared" si="16"/>
        <v>0</v>
      </c>
      <c r="K38" s="59"/>
      <c r="L38" s="95">
        <f>SUM(L11:L36)/2</f>
        <v>16</v>
      </c>
      <c r="M38" s="96">
        <f t="shared" ref="M38:S38" si="17">SUM(M11:M36)/2</f>
        <v>13</v>
      </c>
      <c r="N38" s="96">
        <f t="shared" si="17"/>
        <v>1</v>
      </c>
      <c r="O38" s="96">
        <f t="shared" si="17"/>
        <v>1</v>
      </c>
      <c r="P38" s="96">
        <f t="shared" si="17"/>
        <v>0</v>
      </c>
      <c r="Q38" s="96">
        <f t="shared" si="17"/>
        <v>0</v>
      </c>
      <c r="R38" s="96">
        <f t="shared" si="17"/>
        <v>0</v>
      </c>
      <c r="S38" s="97">
        <f t="shared" si="17"/>
        <v>0</v>
      </c>
    </row>
  </sheetData>
  <mergeCells count="11">
    <mergeCell ref="N5:O5"/>
    <mergeCell ref="C8:J8"/>
    <mergeCell ref="L8:S8"/>
    <mergeCell ref="C9:D9"/>
    <mergeCell ref="E9:F9"/>
    <mergeCell ref="G9:H9"/>
    <mergeCell ref="I9:J9"/>
    <mergeCell ref="L9:M9"/>
    <mergeCell ref="N9:O9"/>
    <mergeCell ref="P9:Q9"/>
    <mergeCell ref="R9:S9"/>
  </mergeCells>
  <pageMargins left="0.69930555555555596" right="0.69930555555555596" top="0.75" bottom="0.75" header="0.29930555555555599" footer="0.29930555555555599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758B-B00A-4D4C-8937-B5EE6BE4ADF3}">
  <dimension ref="A1:U38"/>
  <sheetViews>
    <sheetView showGridLines="0" zoomScale="85" zoomScaleNormal="85" workbookViewId="0"/>
  </sheetViews>
  <sheetFormatPr defaultColWidth="9" defaultRowHeight="15"/>
  <cols>
    <col min="1" max="2" width="9" style="64"/>
    <col min="3" max="10" width="9.7109375" style="64" customWidth="1"/>
    <col min="11" max="11" width="9" style="64"/>
    <col min="12" max="19" width="9.7109375" style="64" customWidth="1"/>
    <col min="20" max="16384" width="9" style="64"/>
  </cols>
  <sheetData>
    <row r="1" spans="1:21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2"/>
      <c r="T1" s="62"/>
      <c r="U1" s="63"/>
    </row>
    <row r="2" spans="1:21" ht="15.75">
      <c r="A2" s="65"/>
      <c r="B2" s="62"/>
      <c r="C2" s="62"/>
      <c r="D2" s="62"/>
      <c r="E2" s="62"/>
      <c r="F2" s="62"/>
      <c r="G2" s="62"/>
      <c r="H2" s="62"/>
      <c r="I2" s="62"/>
      <c r="J2" s="62"/>
      <c r="K2" s="62"/>
      <c r="L2" s="62" t="s">
        <v>0</v>
      </c>
      <c r="M2" s="62"/>
      <c r="N2" s="66" t="s">
        <v>34</v>
      </c>
      <c r="O2" s="62"/>
      <c r="P2" s="62"/>
      <c r="Q2" s="62"/>
      <c r="R2" s="62"/>
      <c r="S2" s="67"/>
      <c r="T2" s="67"/>
      <c r="U2" s="68"/>
    </row>
    <row r="3" spans="1:21" ht="15.75">
      <c r="A3" s="65"/>
      <c r="B3" s="62"/>
      <c r="C3" s="62"/>
      <c r="D3" s="62"/>
      <c r="E3" s="62"/>
      <c r="F3" s="62"/>
      <c r="G3" s="62"/>
      <c r="H3" s="62"/>
      <c r="I3" s="62"/>
      <c r="J3" s="62"/>
      <c r="K3" s="62"/>
      <c r="L3" s="62" t="s">
        <v>1</v>
      </c>
      <c r="M3" s="62"/>
      <c r="N3" s="62" t="s">
        <v>41</v>
      </c>
      <c r="O3" s="62"/>
      <c r="P3" s="62"/>
      <c r="Q3" s="62"/>
      <c r="R3" s="62"/>
      <c r="S3" s="67"/>
      <c r="T3" s="67"/>
      <c r="U3" s="68"/>
    </row>
    <row r="4" spans="1:21" ht="15.75">
      <c r="A4" s="65"/>
      <c r="B4" s="62"/>
      <c r="C4" s="62"/>
      <c r="D4" s="62"/>
      <c r="E4" s="62"/>
      <c r="F4" s="62"/>
      <c r="G4" s="62"/>
      <c r="H4" s="62"/>
      <c r="I4" s="62"/>
      <c r="J4" s="62"/>
      <c r="K4" s="62"/>
      <c r="L4" s="62" t="s">
        <v>2</v>
      </c>
      <c r="M4" s="62"/>
      <c r="N4" s="62" t="s">
        <v>3</v>
      </c>
      <c r="O4" s="62"/>
      <c r="P4" s="62"/>
      <c r="Q4" s="62"/>
      <c r="R4" s="62"/>
      <c r="S4" s="67"/>
      <c r="T4" s="67"/>
      <c r="U4" s="68"/>
    </row>
    <row r="5" spans="1:21" ht="15.75">
      <c r="A5" s="65"/>
      <c r="B5" s="62"/>
      <c r="C5" s="62"/>
      <c r="D5" s="62"/>
      <c r="E5" s="62"/>
      <c r="F5" s="62"/>
      <c r="G5" s="62"/>
      <c r="H5" s="62"/>
      <c r="I5" s="62"/>
      <c r="J5" s="62"/>
      <c r="K5" s="62"/>
      <c r="L5" s="62" t="s">
        <v>4</v>
      </c>
      <c r="M5" s="62"/>
      <c r="N5" s="205">
        <v>43431</v>
      </c>
      <c r="O5" s="205"/>
      <c r="P5" s="62"/>
      <c r="Q5" s="62"/>
      <c r="R5" s="62"/>
      <c r="S5" s="67"/>
      <c r="T5" s="67"/>
      <c r="U5" s="68"/>
    </row>
    <row r="6" spans="1:2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1"/>
    </row>
    <row r="8" spans="1:21">
      <c r="C8" s="206" t="s">
        <v>5</v>
      </c>
      <c r="D8" s="206"/>
      <c r="E8" s="206"/>
      <c r="F8" s="206"/>
      <c r="G8" s="206"/>
      <c r="H8" s="206"/>
      <c r="I8" s="206"/>
      <c r="J8" s="206"/>
      <c r="L8" s="206" t="s">
        <v>6</v>
      </c>
      <c r="M8" s="206"/>
      <c r="N8" s="206"/>
      <c r="O8" s="206"/>
      <c r="P8" s="206"/>
      <c r="Q8" s="206"/>
      <c r="R8" s="206"/>
      <c r="S8" s="206"/>
    </row>
    <row r="9" spans="1:21">
      <c r="C9" s="207" t="s">
        <v>7</v>
      </c>
      <c r="D9" s="208"/>
      <c r="E9" s="207" t="s">
        <v>8</v>
      </c>
      <c r="F9" s="208"/>
      <c r="G9" s="207" t="s">
        <v>9</v>
      </c>
      <c r="H9" s="208"/>
      <c r="I9" s="207" t="s">
        <v>10</v>
      </c>
      <c r="J9" s="208"/>
      <c r="L9" s="207" t="s">
        <v>11</v>
      </c>
      <c r="M9" s="208"/>
      <c r="N9" s="207" t="s">
        <v>12</v>
      </c>
      <c r="O9" s="208"/>
      <c r="P9" s="207" t="s">
        <v>13</v>
      </c>
      <c r="Q9" s="208"/>
      <c r="R9" s="207" t="s">
        <v>14</v>
      </c>
      <c r="S9" s="208"/>
    </row>
    <row r="10" spans="1:21">
      <c r="B10" s="72"/>
      <c r="C10" s="73" t="s">
        <v>15</v>
      </c>
      <c r="D10" s="73" t="s">
        <v>16</v>
      </c>
      <c r="E10" s="73" t="s">
        <v>15</v>
      </c>
      <c r="F10" s="73" t="s">
        <v>16</v>
      </c>
      <c r="G10" s="73" t="s">
        <v>15</v>
      </c>
      <c r="H10" s="73" t="s">
        <v>16</v>
      </c>
      <c r="I10" s="73" t="s">
        <v>15</v>
      </c>
      <c r="J10" s="73" t="s">
        <v>16</v>
      </c>
      <c r="L10" s="73" t="s">
        <v>15</v>
      </c>
      <c r="M10" s="73" t="s">
        <v>16</v>
      </c>
      <c r="N10" s="73" t="s">
        <v>15</v>
      </c>
      <c r="O10" s="73" t="s">
        <v>16</v>
      </c>
      <c r="P10" s="73" t="s">
        <v>15</v>
      </c>
      <c r="Q10" s="73" t="s">
        <v>16</v>
      </c>
      <c r="R10" s="73" t="s">
        <v>15</v>
      </c>
      <c r="S10" s="73" t="s">
        <v>16</v>
      </c>
    </row>
    <row r="11" spans="1:21">
      <c r="B11" s="74">
        <v>0.22916666666666699</v>
      </c>
      <c r="C11" s="89">
        <v>0</v>
      </c>
      <c r="D11" s="90">
        <v>0</v>
      </c>
      <c r="E11" s="90">
        <v>0</v>
      </c>
      <c r="F11" s="90">
        <v>0</v>
      </c>
      <c r="G11" s="90">
        <v>0</v>
      </c>
      <c r="H11" s="90">
        <v>0</v>
      </c>
      <c r="I11" s="90">
        <v>0</v>
      </c>
      <c r="J11" s="91">
        <v>0</v>
      </c>
      <c r="K11" s="59"/>
      <c r="L11" s="89">
        <v>0</v>
      </c>
      <c r="M11" s="90">
        <v>3</v>
      </c>
      <c r="N11" s="90">
        <v>2</v>
      </c>
      <c r="O11" s="90">
        <v>0</v>
      </c>
      <c r="P11" s="90">
        <v>0</v>
      </c>
      <c r="Q11" s="90">
        <v>0</v>
      </c>
      <c r="R11" s="90">
        <v>0</v>
      </c>
      <c r="S11" s="91">
        <v>0</v>
      </c>
    </row>
    <row r="12" spans="1:21">
      <c r="B12" s="78">
        <f>B11+"00:15"</f>
        <v>0.23958333333333365</v>
      </c>
      <c r="C12" s="92">
        <v>0</v>
      </c>
      <c r="D12" s="93">
        <v>1</v>
      </c>
      <c r="E12" s="93">
        <v>1</v>
      </c>
      <c r="F12" s="93">
        <v>0</v>
      </c>
      <c r="G12" s="93">
        <v>0</v>
      </c>
      <c r="H12" s="93">
        <v>0</v>
      </c>
      <c r="I12" s="93">
        <v>0</v>
      </c>
      <c r="J12" s="94">
        <v>0</v>
      </c>
      <c r="K12" s="59"/>
      <c r="L12" s="92">
        <v>0</v>
      </c>
      <c r="M12" s="93">
        <v>2</v>
      </c>
      <c r="N12" s="93">
        <v>2</v>
      </c>
      <c r="O12" s="93">
        <v>0</v>
      </c>
      <c r="P12" s="93">
        <v>0</v>
      </c>
      <c r="Q12" s="93">
        <v>0</v>
      </c>
      <c r="R12" s="93">
        <v>0</v>
      </c>
      <c r="S12" s="94">
        <v>0</v>
      </c>
    </row>
    <row r="13" spans="1:21">
      <c r="B13" s="82" t="s">
        <v>17</v>
      </c>
      <c r="C13" s="95">
        <v>0</v>
      </c>
      <c r="D13" s="96">
        <v>1</v>
      </c>
      <c r="E13" s="96">
        <v>1</v>
      </c>
      <c r="F13" s="96">
        <v>0</v>
      </c>
      <c r="G13" s="96">
        <f t="shared" ref="G13:J13" si="0">SUM(G11:G12)</f>
        <v>0</v>
      </c>
      <c r="H13" s="96">
        <f t="shared" si="0"/>
        <v>0</v>
      </c>
      <c r="I13" s="96">
        <f t="shared" si="0"/>
        <v>0</v>
      </c>
      <c r="J13" s="97">
        <f t="shared" si="0"/>
        <v>0</v>
      </c>
      <c r="K13" s="59"/>
      <c r="L13" s="95">
        <v>0</v>
      </c>
      <c r="M13" s="96">
        <v>5</v>
      </c>
      <c r="N13" s="96">
        <v>4</v>
      </c>
      <c r="O13" s="96">
        <v>0</v>
      </c>
      <c r="P13" s="96">
        <f t="shared" ref="P13:S13" si="1">SUM(P11:P12)</f>
        <v>0</v>
      </c>
      <c r="Q13" s="96">
        <f t="shared" si="1"/>
        <v>0</v>
      </c>
      <c r="R13" s="96">
        <f t="shared" si="1"/>
        <v>0</v>
      </c>
      <c r="S13" s="97">
        <f t="shared" si="1"/>
        <v>0</v>
      </c>
    </row>
    <row r="14" spans="1:21">
      <c r="B14" s="78">
        <f>B12+"00:15"</f>
        <v>0.25000000000000033</v>
      </c>
      <c r="C14" s="89">
        <v>0</v>
      </c>
      <c r="D14" s="90">
        <v>0</v>
      </c>
      <c r="E14" s="90">
        <v>0</v>
      </c>
      <c r="F14" s="90">
        <v>0</v>
      </c>
      <c r="G14" s="90">
        <v>0</v>
      </c>
      <c r="H14" s="90">
        <v>0</v>
      </c>
      <c r="I14" s="90">
        <v>0</v>
      </c>
      <c r="J14" s="91">
        <v>0</v>
      </c>
      <c r="K14" s="59"/>
      <c r="L14" s="89">
        <v>0</v>
      </c>
      <c r="M14" s="90">
        <v>3</v>
      </c>
      <c r="N14" s="90">
        <v>3</v>
      </c>
      <c r="O14" s="90">
        <v>0</v>
      </c>
      <c r="P14" s="90">
        <v>0</v>
      </c>
      <c r="Q14" s="90">
        <v>0</v>
      </c>
      <c r="R14" s="90">
        <v>0</v>
      </c>
      <c r="S14" s="91">
        <v>0</v>
      </c>
    </row>
    <row r="15" spans="1:21">
      <c r="B15" s="78">
        <f t="shared" ref="B15:B17" si="2">B14+"00:15"</f>
        <v>0.26041666666666702</v>
      </c>
      <c r="C15" s="92">
        <v>0</v>
      </c>
      <c r="D15" s="93">
        <v>0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4">
        <v>0</v>
      </c>
      <c r="K15" s="59"/>
      <c r="L15" s="92">
        <v>0</v>
      </c>
      <c r="M15" s="93">
        <v>1</v>
      </c>
      <c r="N15" s="93">
        <v>1</v>
      </c>
      <c r="O15" s="93">
        <v>0</v>
      </c>
      <c r="P15" s="93">
        <v>0</v>
      </c>
      <c r="Q15" s="93">
        <v>0</v>
      </c>
      <c r="R15" s="93">
        <v>0</v>
      </c>
      <c r="S15" s="94">
        <v>0</v>
      </c>
    </row>
    <row r="16" spans="1:21">
      <c r="B16" s="78">
        <f t="shared" si="2"/>
        <v>0.2708333333333337</v>
      </c>
      <c r="C16" s="92">
        <v>0</v>
      </c>
      <c r="D16" s="93">
        <v>0</v>
      </c>
      <c r="E16" s="93">
        <v>1</v>
      </c>
      <c r="F16" s="93">
        <v>0</v>
      </c>
      <c r="G16" s="93">
        <v>0</v>
      </c>
      <c r="H16" s="93">
        <v>0</v>
      </c>
      <c r="I16" s="93">
        <v>0</v>
      </c>
      <c r="J16" s="94">
        <v>0</v>
      </c>
      <c r="K16" s="59"/>
      <c r="L16" s="92">
        <v>1</v>
      </c>
      <c r="M16" s="93">
        <v>4</v>
      </c>
      <c r="N16" s="93">
        <v>4</v>
      </c>
      <c r="O16" s="93">
        <v>1</v>
      </c>
      <c r="P16" s="93">
        <v>0</v>
      </c>
      <c r="Q16" s="93">
        <v>0</v>
      </c>
      <c r="R16" s="93">
        <v>0</v>
      </c>
      <c r="S16" s="94">
        <v>0</v>
      </c>
    </row>
    <row r="17" spans="2:19">
      <c r="B17" s="78">
        <f t="shared" si="2"/>
        <v>0.28125000000000039</v>
      </c>
      <c r="C17" s="98">
        <v>1</v>
      </c>
      <c r="D17" s="99">
        <v>2</v>
      </c>
      <c r="E17" s="99">
        <v>1</v>
      </c>
      <c r="F17" s="99">
        <v>1</v>
      </c>
      <c r="G17" s="99">
        <v>0</v>
      </c>
      <c r="H17" s="99">
        <v>0</v>
      </c>
      <c r="I17" s="99">
        <v>0</v>
      </c>
      <c r="J17" s="100">
        <v>0</v>
      </c>
      <c r="K17" s="59"/>
      <c r="L17" s="98">
        <v>0</v>
      </c>
      <c r="M17" s="99">
        <v>2</v>
      </c>
      <c r="N17" s="99">
        <v>2</v>
      </c>
      <c r="O17" s="99">
        <v>0</v>
      </c>
      <c r="P17" s="99">
        <v>0</v>
      </c>
      <c r="Q17" s="99">
        <v>0</v>
      </c>
      <c r="R17" s="99">
        <v>0</v>
      </c>
      <c r="S17" s="100">
        <v>0</v>
      </c>
    </row>
    <row r="18" spans="2:19">
      <c r="B18" s="82" t="s">
        <v>18</v>
      </c>
      <c r="C18" s="95">
        <v>1</v>
      </c>
      <c r="D18" s="96">
        <v>2</v>
      </c>
      <c r="E18" s="96">
        <v>2</v>
      </c>
      <c r="F18" s="96">
        <v>1</v>
      </c>
      <c r="G18" s="96">
        <f t="shared" ref="G18:J18" si="3">SUM(G14:G17)</f>
        <v>0</v>
      </c>
      <c r="H18" s="96">
        <f t="shared" si="3"/>
        <v>0</v>
      </c>
      <c r="I18" s="96">
        <f t="shared" si="3"/>
        <v>0</v>
      </c>
      <c r="J18" s="97">
        <f t="shared" si="3"/>
        <v>0</v>
      </c>
      <c r="K18" s="59"/>
      <c r="L18" s="95">
        <v>1</v>
      </c>
      <c r="M18" s="96">
        <v>10</v>
      </c>
      <c r="N18" s="96">
        <v>10</v>
      </c>
      <c r="O18" s="96">
        <v>1</v>
      </c>
      <c r="P18" s="96">
        <f t="shared" ref="P18:S18" si="4">SUM(P14:P17)</f>
        <v>0</v>
      </c>
      <c r="Q18" s="96">
        <f t="shared" si="4"/>
        <v>0</v>
      </c>
      <c r="R18" s="96">
        <f t="shared" si="4"/>
        <v>0</v>
      </c>
      <c r="S18" s="97">
        <f t="shared" si="4"/>
        <v>0</v>
      </c>
    </row>
    <row r="19" spans="2:19">
      <c r="B19" s="78">
        <f>B17+"00:15"</f>
        <v>0.29166666666666707</v>
      </c>
      <c r="C19" s="89">
        <v>2</v>
      </c>
      <c r="D19" s="90">
        <v>2</v>
      </c>
      <c r="E19" s="90">
        <v>2</v>
      </c>
      <c r="F19" s="90">
        <v>2</v>
      </c>
      <c r="G19" s="90">
        <v>0</v>
      </c>
      <c r="H19" s="90">
        <v>0</v>
      </c>
      <c r="I19" s="90">
        <v>0</v>
      </c>
      <c r="J19" s="91">
        <v>0</v>
      </c>
      <c r="K19" s="59"/>
      <c r="L19" s="89">
        <v>0</v>
      </c>
      <c r="M19" s="90">
        <v>9</v>
      </c>
      <c r="N19" s="90">
        <v>9</v>
      </c>
      <c r="O19" s="90">
        <v>0</v>
      </c>
      <c r="P19" s="90">
        <v>0</v>
      </c>
      <c r="Q19" s="90">
        <v>0</v>
      </c>
      <c r="R19" s="90">
        <v>0</v>
      </c>
      <c r="S19" s="91">
        <v>0</v>
      </c>
    </row>
    <row r="20" spans="2:19">
      <c r="B20" s="78">
        <f t="shared" ref="B20:B22" si="5">B19+"00:15"</f>
        <v>0.30208333333333376</v>
      </c>
      <c r="C20" s="92">
        <v>0</v>
      </c>
      <c r="D20" s="93">
        <v>1</v>
      </c>
      <c r="E20" s="93">
        <v>1</v>
      </c>
      <c r="F20" s="93">
        <v>0</v>
      </c>
      <c r="G20" s="93">
        <v>0</v>
      </c>
      <c r="H20" s="93">
        <v>0</v>
      </c>
      <c r="I20" s="93">
        <v>0</v>
      </c>
      <c r="J20" s="94">
        <v>0</v>
      </c>
      <c r="K20" s="59"/>
      <c r="L20" s="92">
        <v>0</v>
      </c>
      <c r="M20" s="93">
        <v>10</v>
      </c>
      <c r="N20" s="93">
        <v>10</v>
      </c>
      <c r="O20" s="93">
        <v>0</v>
      </c>
      <c r="P20" s="93">
        <v>0</v>
      </c>
      <c r="Q20" s="93">
        <v>0</v>
      </c>
      <c r="R20" s="93">
        <v>0</v>
      </c>
      <c r="S20" s="94">
        <v>0</v>
      </c>
    </row>
    <row r="21" spans="2:19">
      <c r="B21" s="78">
        <f t="shared" si="5"/>
        <v>0.31250000000000044</v>
      </c>
      <c r="C21" s="92">
        <v>0</v>
      </c>
      <c r="D21" s="93">
        <v>2</v>
      </c>
      <c r="E21" s="93">
        <v>1</v>
      </c>
      <c r="F21" s="93">
        <v>0</v>
      </c>
      <c r="G21" s="93">
        <v>0</v>
      </c>
      <c r="H21" s="93">
        <v>0</v>
      </c>
      <c r="I21" s="93">
        <v>0</v>
      </c>
      <c r="J21" s="94">
        <v>0</v>
      </c>
      <c r="K21" s="59"/>
      <c r="L21" s="92">
        <v>1</v>
      </c>
      <c r="M21" s="93">
        <v>4</v>
      </c>
      <c r="N21" s="93">
        <v>4</v>
      </c>
      <c r="O21" s="93">
        <v>1</v>
      </c>
      <c r="P21" s="93">
        <v>0</v>
      </c>
      <c r="Q21" s="93">
        <v>0</v>
      </c>
      <c r="R21" s="93">
        <v>0</v>
      </c>
      <c r="S21" s="94">
        <v>0</v>
      </c>
    </row>
    <row r="22" spans="2:19">
      <c r="B22" s="78">
        <f t="shared" si="5"/>
        <v>0.32291666666666713</v>
      </c>
      <c r="C22" s="98">
        <v>0</v>
      </c>
      <c r="D22" s="99">
        <v>3</v>
      </c>
      <c r="E22" s="99">
        <v>2</v>
      </c>
      <c r="F22" s="99">
        <v>0</v>
      </c>
      <c r="G22" s="99">
        <v>0</v>
      </c>
      <c r="H22" s="99">
        <v>0</v>
      </c>
      <c r="I22" s="99">
        <v>0</v>
      </c>
      <c r="J22" s="100">
        <v>0</v>
      </c>
      <c r="K22" s="59"/>
      <c r="L22" s="98">
        <v>1</v>
      </c>
      <c r="M22" s="99">
        <v>5</v>
      </c>
      <c r="N22" s="99">
        <v>5</v>
      </c>
      <c r="O22" s="99">
        <v>1</v>
      </c>
      <c r="P22" s="99">
        <v>0</v>
      </c>
      <c r="Q22" s="99">
        <v>0</v>
      </c>
      <c r="R22" s="99">
        <v>0</v>
      </c>
      <c r="S22" s="100">
        <v>0</v>
      </c>
    </row>
    <row r="23" spans="2:19">
      <c r="B23" s="82" t="s">
        <v>18</v>
      </c>
      <c r="C23" s="95">
        <v>2</v>
      </c>
      <c r="D23" s="96">
        <v>7</v>
      </c>
      <c r="E23" s="96">
        <v>7</v>
      </c>
      <c r="F23" s="96">
        <v>2</v>
      </c>
      <c r="G23" s="96">
        <f t="shared" ref="G23:J23" si="6">SUM(G19:G22)</f>
        <v>0</v>
      </c>
      <c r="H23" s="96">
        <f t="shared" si="6"/>
        <v>0</v>
      </c>
      <c r="I23" s="96">
        <f t="shared" si="6"/>
        <v>0</v>
      </c>
      <c r="J23" s="97">
        <f t="shared" si="6"/>
        <v>0</v>
      </c>
      <c r="K23" s="59"/>
      <c r="L23" s="95">
        <v>2</v>
      </c>
      <c r="M23" s="96">
        <v>28</v>
      </c>
      <c r="N23" s="96">
        <v>28</v>
      </c>
      <c r="O23" s="96">
        <v>2</v>
      </c>
      <c r="P23" s="96">
        <f t="shared" ref="P23:S23" si="7">SUM(P19:P22)</f>
        <v>0</v>
      </c>
      <c r="Q23" s="96">
        <f t="shared" si="7"/>
        <v>0</v>
      </c>
      <c r="R23" s="96">
        <f t="shared" si="7"/>
        <v>0</v>
      </c>
      <c r="S23" s="97">
        <f t="shared" si="7"/>
        <v>0</v>
      </c>
    </row>
    <row r="24" spans="2:19">
      <c r="B24" s="78">
        <f>B22+"00:15"</f>
        <v>0.33333333333333381</v>
      </c>
      <c r="C24" s="89">
        <v>1</v>
      </c>
      <c r="D24" s="90">
        <v>2</v>
      </c>
      <c r="E24" s="90">
        <v>2</v>
      </c>
      <c r="F24" s="90">
        <v>1</v>
      </c>
      <c r="G24" s="90">
        <v>0</v>
      </c>
      <c r="H24" s="90">
        <v>0</v>
      </c>
      <c r="I24" s="90">
        <v>0</v>
      </c>
      <c r="J24" s="91">
        <v>0</v>
      </c>
      <c r="K24" s="59"/>
      <c r="L24" s="89">
        <v>0</v>
      </c>
      <c r="M24" s="90">
        <v>1</v>
      </c>
      <c r="N24" s="90">
        <v>1</v>
      </c>
      <c r="O24" s="90">
        <v>0</v>
      </c>
      <c r="P24" s="90">
        <v>0</v>
      </c>
      <c r="Q24" s="90">
        <v>0</v>
      </c>
      <c r="R24" s="90">
        <v>0</v>
      </c>
      <c r="S24" s="91">
        <v>0</v>
      </c>
    </row>
    <row r="25" spans="2:19">
      <c r="B25" s="78">
        <f t="shared" ref="B25:B27" si="8">B24+"00:15"</f>
        <v>0.3437500000000005</v>
      </c>
      <c r="C25" s="92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4">
        <v>0</v>
      </c>
      <c r="K25" s="59"/>
      <c r="L25" s="92">
        <v>3</v>
      </c>
      <c r="M25" s="93">
        <v>4</v>
      </c>
      <c r="N25" s="93">
        <v>4</v>
      </c>
      <c r="O25" s="93">
        <v>3</v>
      </c>
      <c r="P25" s="93">
        <v>0</v>
      </c>
      <c r="Q25" s="93">
        <v>0</v>
      </c>
      <c r="R25" s="93">
        <v>0</v>
      </c>
      <c r="S25" s="94">
        <v>0</v>
      </c>
    </row>
    <row r="26" spans="2:19">
      <c r="B26" s="78">
        <f t="shared" si="8"/>
        <v>0.35416666666666718</v>
      </c>
      <c r="C26" s="92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4">
        <v>0</v>
      </c>
      <c r="K26" s="59"/>
      <c r="L26" s="92">
        <v>3</v>
      </c>
      <c r="M26" s="93">
        <v>4</v>
      </c>
      <c r="N26" s="93">
        <v>4</v>
      </c>
      <c r="O26" s="93">
        <v>3</v>
      </c>
      <c r="P26" s="93">
        <v>0</v>
      </c>
      <c r="Q26" s="93">
        <v>0</v>
      </c>
      <c r="R26" s="93">
        <v>0</v>
      </c>
      <c r="S26" s="94">
        <v>0</v>
      </c>
    </row>
    <row r="27" spans="2:19">
      <c r="B27" s="78">
        <f t="shared" si="8"/>
        <v>0.36458333333333387</v>
      </c>
      <c r="C27" s="98">
        <v>2</v>
      </c>
      <c r="D27" s="99">
        <v>1</v>
      </c>
      <c r="E27" s="99">
        <v>1</v>
      </c>
      <c r="F27" s="99">
        <v>2</v>
      </c>
      <c r="G27" s="99">
        <v>0</v>
      </c>
      <c r="H27" s="99">
        <v>0</v>
      </c>
      <c r="I27" s="99">
        <v>0</v>
      </c>
      <c r="J27" s="100">
        <v>0</v>
      </c>
      <c r="K27" s="59"/>
      <c r="L27" s="98">
        <v>4</v>
      </c>
      <c r="M27" s="99">
        <v>2</v>
      </c>
      <c r="N27" s="99">
        <v>2</v>
      </c>
      <c r="O27" s="99">
        <v>3</v>
      </c>
      <c r="P27" s="99">
        <v>0</v>
      </c>
      <c r="Q27" s="99">
        <v>0</v>
      </c>
      <c r="R27" s="99">
        <v>0</v>
      </c>
      <c r="S27" s="100">
        <v>0</v>
      </c>
    </row>
    <row r="28" spans="2:19">
      <c r="B28" s="82" t="s">
        <v>18</v>
      </c>
      <c r="C28" s="95">
        <v>3</v>
      </c>
      <c r="D28" s="96">
        <v>3</v>
      </c>
      <c r="E28" s="96">
        <v>3</v>
      </c>
      <c r="F28" s="96">
        <v>3</v>
      </c>
      <c r="G28" s="96">
        <f t="shared" ref="G28:J28" si="9">SUM(G24:G27)</f>
        <v>0</v>
      </c>
      <c r="H28" s="96">
        <f t="shared" si="9"/>
        <v>0</v>
      </c>
      <c r="I28" s="96">
        <f t="shared" si="9"/>
        <v>0</v>
      </c>
      <c r="J28" s="97">
        <f t="shared" si="9"/>
        <v>0</v>
      </c>
      <c r="K28" s="59"/>
      <c r="L28" s="95">
        <v>10</v>
      </c>
      <c r="M28" s="96">
        <v>11</v>
      </c>
      <c r="N28" s="96">
        <v>11</v>
      </c>
      <c r="O28" s="96">
        <v>9</v>
      </c>
      <c r="P28" s="96">
        <f t="shared" ref="P28:S28" si="10">SUM(P24:P27)</f>
        <v>0</v>
      </c>
      <c r="Q28" s="96">
        <f t="shared" si="10"/>
        <v>0</v>
      </c>
      <c r="R28" s="96">
        <f t="shared" si="10"/>
        <v>0</v>
      </c>
      <c r="S28" s="97">
        <f t="shared" si="10"/>
        <v>0</v>
      </c>
    </row>
    <row r="29" spans="2:19">
      <c r="B29" s="78">
        <f>B27+"00:15"</f>
        <v>0.37500000000000056</v>
      </c>
      <c r="C29" s="89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1">
        <v>0</v>
      </c>
      <c r="K29" s="59"/>
      <c r="L29" s="89">
        <v>2</v>
      </c>
      <c r="M29" s="90">
        <v>3</v>
      </c>
      <c r="N29" s="90">
        <v>3</v>
      </c>
      <c r="O29" s="90">
        <v>3</v>
      </c>
      <c r="P29" s="90">
        <v>0</v>
      </c>
      <c r="Q29" s="90">
        <v>0</v>
      </c>
      <c r="R29" s="90">
        <v>0</v>
      </c>
      <c r="S29" s="91">
        <v>0</v>
      </c>
    </row>
    <row r="30" spans="2:19">
      <c r="B30" s="78">
        <f t="shared" ref="B30:B32" si="11">B29+"00:15"</f>
        <v>0.38541666666666724</v>
      </c>
      <c r="C30" s="92">
        <v>0</v>
      </c>
      <c r="D30" s="93">
        <v>1</v>
      </c>
      <c r="E30" s="93">
        <v>1</v>
      </c>
      <c r="F30" s="93">
        <v>0</v>
      </c>
      <c r="G30" s="93">
        <v>0</v>
      </c>
      <c r="H30" s="93">
        <v>0</v>
      </c>
      <c r="I30" s="93">
        <v>0</v>
      </c>
      <c r="J30" s="94">
        <v>0</v>
      </c>
      <c r="K30" s="59"/>
      <c r="L30" s="92">
        <v>4</v>
      </c>
      <c r="M30" s="93">
        <v>3</v>
      </c>
      <c r="N30" s="93">
        <v>3</v>
      </c>
      <c r="O30" s="93">
        <v>4</v>
      </c>
      <c r="P30" s="93">
        <v>0</v>
      </c>
      <c r="Q30" s="93">
        <v>0</v>
      </c>
      <c r="R30" s="93">
        <v>0</v>
      </c>
      <c r="S30" s="94">
        <v>0</v>
      </c>
    </row>
    <row r="31" spans="2:19">
      <c r="B31" s="78">
        <f t="shared" si="11"/>
        <v>0.39583333333333393</v>
      </c>
      <c r="C31" s="92">
        <v>0</v>
      </c>
      <c r="D31" s="93">
        <v>0</v>
      </c>
      <c r="E31" s="93">
        <v>0</v>
      </c>
      <c r="F31" s="93">
        <v>0</v>
      </c>
      <c r="G31" s="93">
        <v>0</v>
      </c>
      <c r="H31" s="93">
        <v>0</v>
      </c>
      <c r="I31" s="93">
        <v>0</v>
      </c>
      <c r="J31" s="94">
        <v>0</v>
      </c>
      <c r="K31" s="59"/>
      <c r="L31" s="92">
        <v>4</v>
      </c>
      <c r="M31" s="93">
        <v>1</v>
      </c>
      <c r="N31" s="93">
        <v>1</v>
      </c>
      <c r="O31" s="93">
        <v>4</v>
      </c>
      <c r="P31" s="93">
        <v>0</v>
      </c>
      <c r="Q31" s="93">
        <v>0</v>
      </c>
      <c r="R31" s="93">
        <v>0</v>
      </c>
      <c r="S31" s="94">
        <v>0</v>
      </c>
    </row>
    <row r="32" spans="2:19">
      <c r="B32" s="78">
        <f t="shared" si="11"/>
        <v>0.40625000000000061</v>
      </c>
      <c r="C32" s="98">
        <v>0</v>
      </c>
      <c r="D32" s="99">
        <v>0</v>
      </c>
      <c r="E32" s="99">
        <v>0</v>
      </c>
      <c r="F32" s="99">
        <v>0</v>
      </c>
      <c r="G32" s="99">
        <v>0</v>
      </c>
      <c r="H32" s="99">
        <v>0</v>
      </c>
      <c r="I32" s="99">
        <v>0</v>
      </c>
      <c r="J32" s="100">
        <v>0</v>
      </c>
      <c r="K32" s="59"/>
      <c r="L32" s="98">
        <v>3</v>
      </c>
      <c r="M32" s="99">
        <v>1</v>
      </c>
      <c r="N32" s="99">
        <v>1</v>
      </c>
      <c r="O32" s="99">
        <v>3</v>
      </c>
      <c r="P32" s="99">
        <v>0</v>
      </c>
      <c r="Q32" s="99">
        <v>0</v>
      </c>
      <c r="R32" s="99">
        <v>0</v>
      </c>
      <c r="S32" s="100">
        <v>0</v>
      </c>
    </row>
    <row r="33" spans="2:19">
      <c r="B33" s="82" t="s">
        <v>18</v>
      </c>
      <c r="C33" s="95">
        <v>0</v>
      </c>
      <c r="D33" s="96">
        <v>1</v>
      </c>
      <c r="E33" s="96">
        <v>1</v>
      </c>
      <c r="F33" s="96">
        <v>0</v>
      </c>
      <c r="G33" s="96">
        <f t="shared" ref="G33:J33" si="12">SUM(G29:G32)</f>
        <v>0</v>
      </c>
      <c r="H33" s="96">
        <f t="shared" si="12"/>
        <v>0</v>
      </c>
      <c r="I33" s="96">
        <f t="shared" si="12"/>
        <v>0</v>
      </c>
      <c r="J33" s="97">
        <f t="shared" si="12"/>
        <v>0</v>
      </c>
      <c r="K33" s="59"/>
      <c r="L33" s="95">
        <v>13</v>
      </c>
      <c r="M33" s="96">
        <v>8</v>
      </c>
      <c r="N33" s="96">
        <v>8</v>
      </c>
      <c r="O33" s="96">
        <v>14</v>
      </c>
      <c r="P33" s="96">
        <f t="shared" ref="P33:S33" si="13">SUM(P29:P32)</f>
        <v>0</v>
      </c>
      <c r="Q33" s="96">
        <f t="shared" si="13"/>
        <v>0</v>
      </c>
      <c r="R33" s="96">
        <f t="shared" si="13"/>
        <v>0</v>
      </c>
      <c r="S33" s="97">
        <f t="shared" si="13"/>
        <v>0</v>
      </c>
    </row>
    <row r="34" spans="2:19">
      <c r="B34" s="78">
        <f>B32+"00:15"</f>
        <v>0.4166666666666673</v>
      </c>
      <c r="C34" s="89">
        <v>0</v>
      </c>
      <c r="D34" s="90">
        <v>1</v>
      </c>
      <c r="E34" s="90">
        <v>1</v>
      </c>
      <c r="F34" s="90">
        <v>0</v>
      </c>
      <c r="G34" s="90">
        <v>0</v>
      </c>
      <c r="H34" s="90">
        <v>0</v>
      </c>
      <c r="I34" s="90">
        <v>0</v>
      </c>
      <c r="J34" s="91">
        <v>0</v>
      </c>
      <c r="K34" s="59"/>
      <c r="L34" s="89">
        <v>1</v>
      </c>
      <c r="M34" s="90">
        <v>1</v>
      </c>
      <c r="N34" s="90">
        <v>1</v>
      </c>
      <c r="O34" s="90">
        <v>1</v>
      </c>
      <c r="P34" s="90">
        <v>0</v>
      </c>
      <c r="Q34" s="90">
        <v>0</v>
      </c>
      <c r="R34" s="90">
        <v>0</v>
      </c>
      <c r="S34" s="91">
        <v>0</v>
      </c>
    </row>
    <row r="35" spans="2:19">
      <c r="B35" s="78">
        <f>B34+"00:15"</f>
        <v>0.42708333333333398</v>
      </c>
      <c r="C35" s="92">
        <v>1</v>
      </c>
      <c r="D35" s="93">
        <v>0</v>
      </c>
      <c r="E35" s="93">
        <v>0</v>
      </c>
      <c r="F35" s="93">
        <v>1</v>
      </c>
      <c r="G35" s="93">
        <v>0</v>
      </c>
      <c r="H35" s="93">
        <v>0</v>
      </c>
      <c r="I35" s="93">
        <v>0</v>
      </c>
      <c r="J35" s="94">
        <v>0</v>
      </c>
      <c r="K35" s="59"/>
      <c r="L35" s="92">
        <v>3</v>
      </c>
      <c r="M35" s="93">
        <v>1</v>
      </c>
      <c r="N35" s="93">
        <v>1</v>
      </c>
      <c r="O35" s="93">
        <v>3</v>
      </c>
      <c r="P35" s="93">
        <v>0</v>
      </c>
      <c r="Q35" s="93">
        <v>0</v>
      </c>
      <c r="R35" s="93">
        <v>0</v>
      </c>
      <c r="S35" s="94">
        <v>0</v>
      </c>
    </row>
    <row r="36" spans="2:19">
      <c r="B36" s="82" t="s">
        <v>18</v>
      </c>
      <c r="C36" s="95">
        <v>1</v>
      </c>
      <c r="D36" s="96">
        <v>1</v>
      </c>
      <c r="E36" s="96">
        <v>1</v>
      </c>
      <c r="F36" s="96">
        <v>1</v>
      </c>
      <c r="G36" s="96">
        <f t="shared" ref="G36:J38" si="14">SUM(G34:G35)</f>
        <v>0</v>
      </c>
      <c r="H36" s="96">
        <f t="shared" si="14"/>
        <v>0</v>
      </c>
      <c r="I36" s="96">
        <f t="shared" si="14"/>
        <v>0</v>
      </c>
      <c r="J36" s="97">
        <f t="shared" si="14"/>
        <v>0</v>
      </c>
      <c r="K36" s="59"/>
      <c r="L36" s="95">
        <v>4</v>
      </c>
      <c r="M36" s="96">
        <v>2</v>
      </c>
      <c r="N36" s="96">
        <v>2</v>
      </c>
      <c r="O36" s="96">
        <v>4</v>
      </c>
      <c r="P36" s="96">
        <f t="shared" ref="P36:S38" si="15">SUM(P34:P35)</f>
        <v>0</v>
      </c>
      <c r="Q36" s="96">
        <f t="shared" si="15"/>
        <v>0</v>
      </c>
      <c r="R36" s="96">
        <f t="shared" si="15"/>
        <v>0</v>
      </c>
      <c r="S36" s="97">
        <f t="shared" si="15"/>
        <v>0</v>
      </c>
    </row>
    <row r="38" spans="2:19">
      <c r="B38" s="82" t="s">
        <v>52</v>
      </c>
      <c r="C38" s="95">
        <f>SUM(C11:C36)/2</f>
        <v>7</v>
      </c>
      <c r="D38" s="96">
        <f t="shared" ref="D38:J38" si="16">SUM(D11:D36)/2</f>
        <v>15.5</v>
      </c>
      <c r="E38" s="96">
        <f t="shared" si="16"/>
        <v>14.5</v>
      </c>
      <c r="F38" s="96">
        <f t="shared" si="16"/>
        <v>7</v>
      </c>
      <c r="G38" s="96">
        <f t="shared" si="16"/>
        <v>0</v>
      </c>
      <c r="H38" s="96">
        <f t="shared" si="16"/>
        <v>0</v>
      </c>
      <c r="I38" s="96">
        <f t="shared" si="16"/>
        <v>0</v>
      </c>
      <c r="J38" s="97">
        <f t="shared" si="16"/>
        <v>0</v>
      </c>
      <c r="K38" s="59"/>
      <c r="L38" s="95">
        <f>SUM(L11:L36)/2</f>
        <v>30</v>
      </c>
      <c r="M38" s="96">
        <f t="shared" ref="M38:S38" si="17">SUM(M11:M36)/2</f>
        <v>64</v>
      </c>
      <c r="N38" s="96">
        <f t="shared" si="17"/>
        <v>63</v>
      </c>
      <c r="O38" s="96">
        <f t="shared" si="17"/>
        <v>30</v>
      </c>
      <c r="P38" s="96">
        <f t="shared" si="17"/>
        <v>0</v>
      </c>
      <c r="Q38" s="96">
        <f t="shared" si="17"/>
        <v>0</v>
      </c>
      <c r="R38" s="96">
        <f t="shared" si="17"/>
        <v>0</v>
      </c>
      <c r="S38" s="97">
        <f t="shared" si="17"/>
        <v>0</v>
      </c>
    </row>
  </sheetData>
  <mergeCells count="11">
    <mergeCell ref="R9:S9"/>
    <mergeCell ref="N5:O5"/>
    <mergeCell ref="C8:J8"/>
    <mergeCell ref="L8:S8"/>
    <mergeCell ref="C9:D9"/>
    <mergeCell ref="E9:F9"/>
    <mergeCell ref="G9:H9"/>
    <mergeCell ref="I9:J9"/>
    <mergeCell ref="L9:M9"/>
    <mergeCell ref="N9:O9"/>
    <mergeCell ref="P9:Q9"/>
  </mergeCells>
  <pageMargins left="0.69930555555555596" right="0.69930555555555596" top="0.75" bottom="0.75" header="0.29930555555555599" footer="0.29930555555555599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8"/>
  <sheetViews>
    <sheetView showGridLines="0" zoomScale="85" zoomScaleNormal="85" workbookViewId="0"/>
  </sheetViews>
  <sheetFormatPr defaultColWidth="9" defaultRowHeight="15"/>
  <cols>
    <col min="3" max="10" width="9.7109375" customWidth="1"/>
    <col min="12" max="19" width="9.7109375" customWidth="1"/>
  </cols>
  <sheetData>
    <row r="1" spans="1:2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26"/>
    </row>
    <row r="2" spans="1:21" ht="15.7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 t="s">
        <v>0</v>
      </c>
      <c r="M2" s="4"/>
      <c r="N2" s="20" t="s">
        <v>34</v>
      </c>
      <c r="O2" s="4"/>
      <c r="P2" s="4"/>
      <c r="Q2" s="4"/>
      <c r="R2" s="4"/>
      <c r="S2" s="27"/>
      <c r="T2" s="27"/>
      <c r="U2" s="28"/>
    </row>
    <row r="3" spans="1:21" ht="15.7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</v>
      </c>
      <c r="M3" s="4"/>
      <c r="N3" s="4" t="s">
        <v>41</v>
      </c>
      <c r="O3" s="4"/>
      <c r="P3" s="4"/>
      <c r="Q3" s="4"/>
      <c r="R3" s="4"/>
      <c r="S3" s="27"/>
      <c r="T3" s="27"/>
      <c r="U3" s="28"/>
    </row>
    <row r="4" spans="1:21" ht="15.7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</v>
      </c>
      <c r="M4" s="4"/>
      <c r="N4" s="4" t="s">
        <v>19</v>
      </c>
      <c r="O4" s="4"/>
      <c r="P4" s="4"/>
      <c r="Q4" s="4"/>
      <c r="R4" s="4"/>
      <c r="S4" s="27"/>
      <c r="T4" s="27"/>
      <c r="U4" s="28"/>
    </row>
    <row r="5" spans="1:21" ht="15.7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4</v>
      </c>
      <c r="M5" s="4"/>
      <c r="N5" s="201">
        <v>43431</v>
      </c>
      <c r="O5" s="201"/>
      <c r="P5" s="4"/>
      <c r="Q5" s="4"/>
      <c r="R5" s="4"/>
      <c r="S5" s="27"/>
      <c r="T5" s="27"/>
      <c r="U5" s="28"/>
    </row>
    <row r="6" spans="1:2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29"/>
    </row>
    <row r="8" spans="1:21">
      <c r="C8" s="202" t="s">
        <v>5</v>
      </c>
      <c r="D8" s="202"/>
      <c r="E8" s="202"/>
      <c r="F8" s="202"/>
      <c r="G8" s="202"/>
      <c r="H8" s="202"/>
      <c r="I8" s="202"/>
      <c r="J8" s="202"/>
      <c r="L8" s="202" t="s">
        <v>6</v>
      </c>
      <c r="M8" s="202"/>
      <c r="N8" s="202"/>
      <c r="O8" s="202"/>
      <c r="P8" s="202"/>
      <c r="Q8" s="202"/>
      <c r="R8" s="202"/>
      <c r="S8" s="202"/>
    </row>
    <row r="9" spans="1:21">
      <c r="C9" s="203" t="s">
        <v>7</v>
      </c>
      <c r="D9" s="204"/>
      <c r="E9" s="203" t="s">
        <v>8</v>
      </c>
      <c r="F9" s="204"/>
      <c r="G9" s="203" t="s">
        <v>9</v>
      </c>
      <c r="H9" s="204"/>
      <c r="I9" s="203" t="s">
        <v>10</v>
      </c>
      <c r="J9" s="204"/>
      <c r="L9" s="203" t="s">
        <v>11</v>
      </c>
      <c r="M9" s="204"/>
      <c r="N9" s="203" t="s">
        <v>12</v>
      </c>
      <c r="O9" s="204"/>
      <c r="P9" s="203" t="s">
        <v>13</v>
      </c>
      <c r="Q9" s="204"/>
      <c r="R9" s="203" t="s">
        <v>14</v>
      </c>
      <c r="S9" s="204"/>
    </row>
    <row r="10" spans="1:21">
      <c r="B10" s="7"/>
      <c r="C10" s="8" t="s">
        <v>15</v>
      </c>
      <c r="D10" s="8" t="s">
        <v>16</v>
      </c>
      <c r="E10" s="8" t="s">
        <v>15</v>
      </c>
      <c r="F10" s="8" t="s">
        <v>16</v>
      </c>
      <c r="G10" s="8" t="s">
        <v>15</v>
      </c>
      <c r="H10" s="8" t="s">
        <v>16</v>
      </c>
      <c r="I10" s="8" t="s">
        <v>15</v>
      </c>
      <c r="J10" s="8" t="s">
        <v>16</v>
      </c>
      <c r="L10" s="8" t="s">
        <v>15</v>
      </c>
      <c r="M10" s="8" t="s">
        <v>16</v>
      </c>
      <c r="N10" s="8" t="s">
        <v>15</v>
      </c>
      <c r="O10" s="8" t="s">
        <v>16</v>
      </c>
      <c r="P10" s="8" t="s">
        <v>15</v>
      </c>
      <c r="Q10" s="8" t="s">
        <v>16</v>
      </c>
      <c r="R10" s="8" t="s">
        <v>15</v>
      </c>
      <c r="S10" s="8" t="s">
        <v>16</v>
      </c>
    </row>
    <row r="11" spans="1:21">
      <c r="B11" s="9">
        <v>0.22916666666666699</v>
      </c>
      <c r="C11" s="10">
        <v>1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21">
        <v>0</v>
      </c>
      <c r="K11" s="45"/>
      <c r="L11" s="46">
        <v>0</v>
      </c>
      <c r="M11" s="47">
        <v>1</v>
      </c>
      <c r="N11" s="47">
        <v>0</v>
      </c>
      <c r="O11" s="47">
        <v>0</v>
      </c>
      <c r="P11" s="47">
        <v>0</v>
      </c>
      <c r="Q11" s="47">
        <v>0</v>
      </c>
      <c r="R11" s="47">
        <v>0</v>
      </c>
      <c r="S11" s="55">
        <v>0</v>
      </c>
    </row>
    <row r="12" spans="1:21">
      <c r="B12" s="12">
        <f>B11+"00:15"</f>
        <v>0.23958333333333365</v>
      </c>
      <c r="C12" s="18">
        <v>0</v>
      </c>
      <c r="D12" s="19">
        <v>1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25">
        <v>0</v>
      </c>
      <c r="K12" s="45"/>
      <c r="L12" s="48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56">
        <v>0</v>
      </c>
    </row>
    <row r="13" spans="1:21">
      <c r="B13" s="15" t="s">
        <v>17</v>
      </c>
      <c r="C13" s="43">
        <f t="shared" ref="C13:J13" si="0">SUM(C11:C12)</f>
        <v>1</v>
      </c>
      <c r="D13" s="44">
        <f t="shared" si="0"/>
        <v>1</v>
      </c>
      <c r="E13" s="44">
        <f t="shared" si="0"/>
        <v>0</v>
      </c>
      <c r="F13" s="44">
        <f t="shared" si="0"/>
        <v>0</v>
      </c>
      <c r="G13" s="44">
        <f t="shared" si="0"/>
        <v>0</v>
      </c>
      <c r="H13" s="44">
        <f t="shared" si="0"/>
        <v>0</v>
      </c>
      <c r="I13" s="44">
        <f t="shared" si="0"/>
        <v>0</v>
      </c>
      <c r="J13" s="50">
        <f t="shared" si="0"/>
        <v>0</v>
      </c>
      <c r="K13" s="45"/>
      <c r="L13" s="51">
        <f t="shared" ref="L13:S13" si="1">SUM(L11:L12)</f>
        <v>0</v>
      </c>
      <c r="M13" s="52">
        <f t="shared" si="1"/>
        <v>1</v>
      </c>
      <c r="N13" s="52">
        <f t="shared" si="1"/>
        <v>0</v>
      </c>
      <c r="O13" s="52">
        <f t="shared" si="1"/>
        <v>0</v>
      </c>
      <c r="P13" s="52">
        <f t="shared" si="1"/>
        <v>0</v>
      </c>
      <c r="Q13" s="52">
        <f t="shared" si="1"/>
        <v>0</v>
      </c>
      <c r="R13" s="52">
        <f t="shared" si="1"/>
        <v>0</v>
      </c>
      <c r="S13" s="57">
        <f t="shared" si="1"/>
        <v>0</v>
      </c>
    </row>
    <row r="14" spans="1:21">
      <c r="B14" s="12">
        <f>B12+"00:15"</f>
        <v>0.25000000000000033</v>
      </c>
      <c r="C14" s="13">
        <v>0</v>
      </c>
      <c r="D14" s="14">
        <v>1</v>
      </c>
      <c r="E14" s="14">
        <v>2</v>
      </c>
      <c r="F14" s="14">
        <v>0</v>
      </c>
      <c r="G14" s="14">
        <v>0</v>
      </c>
      <c r="H14" s="14">
        <v>0</v>
      </c>
      <c r="I14" s="14">
        <v>0</v>
      </c>
      <c r="J14" s="23">
        <v>0</v>
      </c>
      <c r="K14" s="45"/>
      <c r="L14" s="48">
        <v>2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56">
        <v>0</v>
      </c>
    </row>
    <row r="15" spans="1:21">
      <c r="B15" s="12">
        <f t="shared" ref="B15:B17" si="2">B14+"00:15"</f>
        <v>0.26041666666666702</v>
      </c>
      <c r="C15" s="13">
        <v>1</v>
      </c>
      <c r="D15" s="14">
        <v>2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23">
        <v>0</v>
      </c>
      <c r="K15" s="45"/>
      <c r="L15" s="48">
        <v>0</v>
      </c>
      <c r="M15" s="49">
        <v>1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56">
        <v>0</v>
      </c>
    </row>
    <row r="16" spans="1:21">
      <c r="B16" s="12">
        <f t="shared" si="2"/>
        <v>0.2708333333333337</v>
      </c>
      <c r="C16" s="13">
        <v>3</v>
      </c>
      <c r="D16" s="14">
        <v>1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23">
        <v>0</v>
      </c>
      <c r="K16" s="45"/>
      <c r="L16" s="48">
        <v>0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56">
        <v>0</v>
      </c>
    </row>
    <row r="17" spans="2:19">
      <c r="B17" s="12">
        <f t="shared" si="2"/>
        <v>0.28125000000000039</v>
      </c>
      <c r="C17" s="18">
        <v>4</v>
      </c>
      <c r="D17" s="19">
        <v>2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25">
        <v>0</v>
      </c>
      <c r="K17" s="45"/>
      <c r="L17" s="48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56">
        <v>0</v>
      </c>
    </row>
    <row r="18" spans="2:19">
      <c r="B18" s="15" t="s">
        <v>18</v>
      </c>
      <c r="C18" s="16">
        <f t="shared" ref="C18:J18" si="3">SUM(C14:C17)</f>
        <v>8</v>
      </c>
      <c r="D18" s="17">
        <f t="shared" si="3"/>
        <v>6</v>
      </c>
      <c r="E18" s="17">
        <f t="shared" si="3"/>
        <v>2</v>
      </c>
      <c r="F18" s="17">
        <f t="shared" si="3"/>
        <v>0</v>
      </c>
      <c r="G18" s="17">
        <f t="shared" si="3"/>
        <v>0</v>
      </c>
      <c r="H18" s="17">
        <f t="shared" si="3"/>
        <v>0</v>
      </c>
      <c r="I18" s="17">
        <f t="shared" si="3"/>
        <v>0</v>
      </c>
      <c r="J18" s="24">
        <f t="shared" si="3"/>
        <v>0</v>
      </c>
      <c r="K18" s="45"/>
      <c r="L18" s="51">
        <f t="shared" ref="L18:S18" si="4">SUM(L14:L17)</f>
        <v>2</v>
      </c>
      <c r="M18" s="52">
        <f t="shared" si="4"/>
        <v>1</v>
      </c>
      <c r="N18" s="52">
        <f t="shared" si="4"/>
        <v>0</v>
      </c>
      <c r="O18" s="52">
        <f t="shared" si="4"/>
        <v>0</v>
      </c>
      <c r="P18" s="52">
        <f t="shared" si="4"/>
        <v>0</v>
      </c>
      <c r="Q18" s="52">
        <f t="shared" si="4"/>
        <v>0</v>
      </c>
      <c r="R18" s="52">
        <f t="shared" si="4"/>
        <v>0</v>
      </c>
      <c r="S18" s="57">
        <f t="shared" si="4"/>
        <v>0</v>
      </c>
    </row>
    <row r="19" spans="2:19">
      <c r="B19" s="12">
        <f>B17+"00:15"</f>
        <v>0.29166666666666707</v>
      </c>
      <c r="C19" s="10">
        <v>6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21">
        <v>0</v>
      </c>
      <c r="K19" s="45"/>
      <c r="L19" s="48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56">
        <v>0</v>
      </c>
    </row>
    <row r="20" spans="2:19">
      <c r="B20" s="12">
        <f t="shared" ref="B20:B22" si="5">B19+"00:15"</f>
        <v>0.30208333333333376</v>
      </c>
      <c r="C20" s="13">
        <v>5</v>
      </c>
      <c r="D20" s="14">
        <v>3</v>
      </c>
      <c r="E20" s="14">
        <v>3</v>
      </c>
      <c r="F20" s="14">
        <v>0</v>
      </c>
      <c r="G20" s="14">
        <v>0</v>
      </c>
      <c r="H20" s="14">
        <v>0</v>
      </c>
      <c r="I20" s="14">
        <v>0</v>
      </c>
      <c r="J20" s="23">
        <v>0</v>
      </c>
      <c r="K20" s="45"/>
      <c r="L20" s="48">
        <v>0</v>
      </c>
      <c r="M20" s="49">
        <v>1</v>
      </c>
      <c r="N20" s="49">
        <v>0</v>
      </c>
      <c r="O20" s="49">
        <v>0</v>
      </c>
      <c r="P20" s="49">
        <v>1</v>
      </c>
      <c r="Q20" s="49">
        <v>0</v>
      </c>
      <c r="R20" s="49">
        <v>0</v>
      </c>
      <c r="S20" s="56">
        <v>0</v>
      </c>
    </row>
    <row r="21" spans="2:19">
      <c r="B21" s="12">
        <f t="shared" si="5"/>
        <v>0.31250000000000044</v>
      </c>
      <c r="C21" s="13">
        <v>8</v>
      </c>
      <c r="D21" s="14">
        <v>3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23">
        <v>0</v>
      </c>
      <c r="K21" s="45"/>
      <c r="L21" s="48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56">
        <v>0</v>
      </c>
    </row>
    <row r="22" spans="2:19">
      <c r="B22" s="12">
        <f t="shared" si="5"/>
        <v>0.32291666666666713</v>
      </c>
      <c r="C22" s="18">
        <v>14</v>
      </c>
      <c r="D22" s="19">
        <v>2</v>
      </c>
      <c r="E22" s="19">
        <v>1</v>
      </c>
      <c r="F22" s="19">
        <v>0</v>
      </c>
      <c r="G22" s="19">
        <v>0</v>
      </c>
      <c r="H22" s="19">
        <v>0</v>
      </c>
      <c r="I22" s="19">
        <v>0</v>
      </c>
      <c r="J22" s="25">
        <v>0</v>
      </c>
      <c r="K22" s="45"/>
      <c r="L22" s="53">
        <v>1</v>
      </c>
      <c r="M22" s="54">
        <v>1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8">
        <v>0</v>
      </c>
    </row>
    <row r="23" spans="2:19">
      <c r="B23" s="15" t="s">
        <v>18</v>
      </c>
      <c r="C23" s="16">
        <f t="shared" ref="C23:J23" si="6">SUM(C19:C22)</f>
        <v>33</v>
      </c>
      <c r="D23" s="17">
        <f t="shared" si="6"/>
        <v>8</v>
      </c>
      <c r="E23" s="17">
        <f t="shared" si="6"/>
        <v>4</v>
      </c>
      <c r="F23" s="17">
        <f t="shared" si="6"/>
        <v>0</v>
      </c>
      <c r="G23" s="17">
        <f t="shared" si="6"/>
        <v>0</v>
      </c>
      <c r="H23" s="17">
        <f t="shared" si="6"/>
        <v>0</v>
      </c>
      <c r="I23" s="17">
        <f t="shared" si="6"/>
        <v>0</v>
      </c>
      <c r="J23" s="24">
        <f t="shared" si="6"/>
        <v>0</v>
      </c>
      <c r="K23" s="45"/>
      <c r="L23" s="51">
        <f t="shared" ref="L23:S23" si="7">SUM(L19:L22)</f>
        <v>1</v>
      </c>
      <c r="M23" s="52">
        <f t="shared" si="7"/>
        <v>2</v>
      </c>
      <c r="N23" s="52">
        <f t="shared" si="7"/>
        <v>0</v>
      </c>
      <c r="O23" s="52">
        <f t="shared" si="7"/>
        <v>0</v>
      </c>
      <c r="P23" s="52">
        <f t="shared" si="7"/>
        <v>1</v>
      </c>
      <c r="Q23" s="52">
        <f t="shared" si="7"/>
        <v>0</v>
      </c>
      <c r="R23" s="52">
        <f t="shared" si="7"/>
        <v>0</v>
      </c>
      <c r="S23" s="57">
        <f t="shared" si="7"/>
        <v>0</v>
      </c>
    </row>
    <row r="24" spans="2:19">
      <c r="B24" s="12">
        <f>B22+"00:15"</f>
        <v>0.33333333333333381</v>
      </c>
      <c r="C24" s="10">
        <v>19</v>
      </c>
      <c r="D24" s="11">
        <v>0</v>
      </c>
      <c r="E24" s="11">
        <v>0</v>
      </c>
      <c r="F24" s="11">
        <v>1</v>
      </c>
      <c r="G24" s="11">
        <v>1</v>
      </c>
      <c r="H24" s="11">
        <v>0</v>
      </c>
      <c r="I24" s="11">
        <v>0</v>
      </c>
      <c r="J24" s="21">
        <v>0</v>
      </c>
      <c r="K24" s="45"/>
      <c r="L24" s="46">
        <v>0</v>
      </c>
      <c r="M24" s="47">
        <v>0</v>
      </c>
      <c r="N24" s="47">
        <v>0</v>
      </c>
      <c r="O24" s="47">
        <v>0</v>
      </c>
      <c r="P24" s="47">
        <v>0</v>
      </c>
      <c r="Q24" s="47">
        <v>0</v>
      </c>
      <c r="R24" s="47">
        <v>0</v>
      </c>
      <c r="S24" s="55">
        <v>0</v>
      </c>
    </row>
    <row r="25" spans="2:19">
      <c r="B25" s="12">
        <f t="shared" ref="B25:B27" si="8">B24+"00:15"</f>
        <v>0.3437500000000005</v>
      </c>
      <c r="C25" s="13">
        <v>15</v>
      </c>
      <c r="D25" s="14">
        <v>1</v>
      </c>
      <c r="E25" s="14">
        <v>2</v>
      </c>
      <c r="F25" s="14">
        <v>1</v>
      </c>
      <c r="G25" s="14">
        <v>0</v>
      </c>
      <c r="H25" s="14">
        <v>0</v>
      </c>
      <c r="I25" s="14">
        <v>0</v>
      </c>
      <c r="J25" s="23">
        <v>0</v>
      </c>
      <c r="K25" s="45"/>
      <c r="L25" s="48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56">
        <v>0</v>
      </c>
    </row>
    <row r="26" spans="2:19">
      <c r="B26" s="12">
        <f t="shared" si="8"/>
        <v>0.35416666666666718</v>
      </c>
      <c r="C26" s="13">
        <v>40</v>
      </c>
      <c r="D26" s="14">
        <v>3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23">
        <v>0</v>
      </c>
      <c r="K26" s="45"/>
      <c r="L26" s="48">
        <v>0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56">
        <v>0</v>
      </c>
    </row>
    <row r="27" spans="2:19">
      <c r="B27" s="12">
        <f t="shared" si="8"/>
        <v>0.36458333333333387</v>
      </c>
      <c r="C27" s="18">
        <v>44</v>
      </c>
      <c r="D27" s="19">
        <v>5</v>
      </c>
      <c r="E27" s="19">
        <v>4</v>
      </c>
      <c r="F27" s="19">
        <v>1</v>
      </c>
      <c r="G27" s="19">
        <v>0</v>
      </c>
      <c r="H27" s="19">
        <v>0</v>
      </c>
      <c r="I27" s="19">
        <v>0</v>
      </c>
      <c r="J27" s="25">
        <v>0</v>
      </c>
      <c r="K27" s="45"/>
      <c r="L27" s="53">
        <v>0</v>
      </c>
      <c r="M27" s="54">
        <v>0</v>
      </c>
      <c r="N27" s="54">
        <v>0</v>
      </c>
      <c r="O27" s="54">
        <v>0</v>
      </c>
      <c r="P27" s="54">
        <v>0</v>
      </c>
      <c r="Q27" s="54">
        <v>0</v>
      </c>
      <c r="R27" s="54">
        <v>0</v>
      </c>
      <c r="S27" s="58">
        <v>0</v>
      </c>
    </row>
    <row r="28" spans="2:19">
      <c r="B28" s="15" t="s">
        <v>18</v>
      </c>
      <c r="C28" s="16">
        <f t="shared" ref="C28:J28" si="9">SUM(C24:C27)</f>
        <v>118</v>
      </c>
      <c r="D28" s="17">
        <f t="shared" si="9"/>
        <v>9</v>
      </c>
      <c r="E28" s="17">
        <f t="shared" si="9"/>
        <v>6</v>
      </c>
      <c r="F28" s="17">
        <f t="shared" si="9"/>
        <v>3</v>
      </c>
      <c r="G28" s="17">
        <f t="shared" si="9"/>
        <v>1</v>
      </c>
      <c r="H28" s="17">
        <f t="shared" si="9"/>
        <v>0</v>
      </c>
      <c r="I28" s="17">
        <f t="shared" si="9"/>
        <v>0</v>
      </c>
      <c r="J28" s="24">
        <f t="shared" si="9"/>
        <v>0</v>
      </c>
      <c r="K28" s="45"/>
      <c r="L28" s="51">
        <f t="shared" ref="L28:S28" si="10">SUM(L24:L27)</f>
        <v>0</v>
      </c>
      <c r="M28" s="52">
        <f t="shared" si="10"/>
        <v>0</v>
      </c>
      <c r="N28" s="52">
        <f t="shared" si="10"/>
        <v>0</v>
      </c>
      <c r="O28" s="52">
        <f t="shared" si="10"/>
        <v>0</v>
      </c>
      <c r="P28" s="52">
        <f t="shared" si="10"/>
        <v>0</v>
      </c>
      <c r="Q28" s="52">
        <f t="shared" si="10"/>
        <v>0</v>
      </c>
      <c r="R28" s="52">
        <f t="shared" si="10"/>
        <v>0</v>
      </c>
      <c r="S28" s="57">
        <f t="shared" si="10"/>
        <v>0</v>
      </c>
    </row>
    <row r="29" spans="2:19">
      <c r="B29" s="12">
        <f>B27+"00:15"</f>
        <v>0.37500000000000056</v>
      </c>
      <c r="C29" s="10">
        <v>17</v>
      </c>
      <c r="D29" s="11">
        <v>10</v>
      </c>
      <c r="E29" s="11">
        <v>0</v>
      </c>
      <c r="F29" s="11">
        <v>2</v>
      </c>
      <c r="G29" s="11">
        <v>1</v>
      </c>
      <c r="H29" s="11">
        <v>1</v>
      </c>
      <c r="I29" s="11">
        <v>0</v>
      </c>
      <c r="J29" s="21">
        <v>0</v>
      </c>
      <c r="K29" s="45"/>
      <c r="L29" s="46">
        <v>0</v>
      </c>
      <c r="M29" s="47">
        <v>0</v>
      </c>
      <c r="N29" s="47">
        <v>0</v>
      </c>
      <c r="O29" s="47">
        <v>0</v>
      </c>
      <c r="P29" s="47">
        <v>0</v>
      </c>
      <c r="Q29" s="47">
        <v>0</v>
      </c>
      <c r="R29" s="47">
        <v>0</v>
      </c>
      <c r="S29" s="55">
        <v>0</v>
      </c>
    </row>
    <row r="30" spans="2:19">
      <c r="B30" s="12">
        <f t="shared" ref="B30:B32" si="11">B29+"00:15"</f>
        <v>0.38541666666666724</v>
      </c>
      <c r="C30" s="13">
        <v>14</v>
      </c>
      <c r="D30" s="14">
        <v>12</v>
      </c>
      <c r="E30" s="14">
        <v>0</v>
      </c>
      <c r="F30" s="14">
        <v>1</v>
      </c>
      <c r="G30" s="14">
        <v>0</v>
      </c>
      <c r="H30" s="14">
        <v>0</v>
      </c>
      <c r="I30" s="14">
        <v>0</v>
      </c>
      <c r="J30" s="23">
        <v>0</v>
      </c>
      <c r="K30" s="45"/>
      <c r="L30" s="48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56">
        <v>0</v>
      </c>
    </row>
    <row r="31" spans="2:19">
      <c r="B31" s="12">
        <f t="shared" si="11"/>
        <v>0.39583333333333393</v>
      </c>
      <c r="C31" s="13">
        <v>10</v>
      </c>
      <c r="D31" s="14">
        <v>13</v>
      </c>
      <c r="E31" s="14">
        <v>1</v>
      </c>
      <c r="F31" s="14">
        <v>1</v>
      </c>
      <c r="G31" s="14">
        <v>0</v>
      </c>
      <c r="H31" s="14">
        <v>0</v>
      </c>
      <c r="I31" s="14">
        <v>0</v>
      </c>
      <c r="J31" s="23">
        <v>0</v>
      </c>
      <c r="K31" s="45"/>
      <c r="L31" s="48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56">
        <v>0</v>
      </c>
    </row>
    <row r="32" spans="2:19">
      <c r="B32" s="12">
        <f t="shared" si="11"/>
        <v>0.40625000000000061</v>
      </c>
      <c r="C32" s="18">
        <v>9</v>
      </c>
      <c r="D32" s="19">
        <v>11</v>
      </c>
      <c r="E32" s="19">
        <v>1</v>
      </c>
      <c r="F32" s="19">
        <v>2</v>
      </c>
      <c r="G32" s="19">
        <v>0</v>
      </c>
      <c r="H32" s="19">
        <v>0</v>
      </c>
      <c r="I32" s="19">
        <v>0</v>
      </c>
      <c r="J32" s="25">
        <v>0</v>
      </c>
      <c r="K32" s="45"/>
      <c r="L32" s="53">
        <v>0</v>
      </c>
      <c r="M32" s="54">
        <v>0</v>
      </c>
      <c r="N32" s="54">
        <v>0</v>
      </c>
      <c r="O32" s="54">
        <v>0</v>
      </c>
      <c r="P32" s="54">
        <v>0</v>
      </c>
      <c r="Q32" s="54">
        <v>0</v>
      </c>
      <c r="R32" s="54">
        <v>0</v>
      </c>
      <c r="S32" s="58">
        <v>0</v>
      </c>
    </row>
    <row r="33" spans="2:19">
      <c r="B33" s="15" t="s">
        <v>18</v>
      </c>
      <c r="C33" s="16">
        <f t="shared" ref="C33:J33" si="12">SUM(C29:C32)</f>
        <v>50</v>
      </c>
      <c r="D33" s="17">
        <f t="shared" si="12"/>
        <v>46</v>
      </c>
      <c r="E33" s="17">
        <f t="shared" si="12"/>
        <v>2</v>
      </c>
      <c r="F33" s="17">
        <f t="shared" si="12"/>
        <v>6</v>
      </c>
      <c r="G33" s="17">
        <f t="shared" si="12"/>
        <v>1</v>
      </c>
      <c r="H33" s="17">
        <f t="shared" si="12"/>
        <v>1</v>
      </c>
      <c r="I33" s="17">
        <f t="shared" si="12"/>
        <v>0</v>
      </c>
      <c r="J33" s="24">
        <f t="shared" si="12"/>
        <v>0</v>
      </c>
      <c r="K33" s="45"/>
      <c r="L33" s="51">
        <f t="shared" ref="L33:S33" si="13">SUM(L29:L32)</f>
        <v>0</v>
      </c>
      <c r="M33" s="52">
        <f t="shared" si="13"/>
        <v>0</v>
      </c>
      <c r="N33" s="52">
        <f t="shared" si="13"/>
        <v>0</v>
      </c>
      <c r="O33" s="52">
        <f t="shared" si="13"/>
        <v>0</v>
      </c>
      <c r="P33" s="52">
        <f t="shared" si="13"/>
        <v>0</v>
      </c>
      <c r="Q33" s="52">
        <f t="shared" si="13"/>
        <v>0</v>
      </c>
      <c r="R33" s="52">
        <f t="shared" si="13"/>
        <v>0</v>
      </c>
      <c r="S33" s="57">
        <f t="shared" si="13"/>
        <v>0</v>
      </c>
    </row>
    <row r="34" spans="2:19">
      <c r="B34" s="12">
        <f>B32+"00:15"</f>
        <v>0.4166666666666673</v>
      </c>
      <c r="C34" s="10">
        <v>6</v>
      </c>
      <c r="D34" s="11">
        <v>6</v>
      </c>
      <c r="E34" s="11">
        <v>1</v>
      </c>
      <c r="F34" s="11">
        <v>0</v>
      </c>
      <c r="G34" s="11">
        <v>0</v>
      </c>
      <c r="H34" s="11">
        <v>0</v>
      </c>
      <c r="I34" s="11">
        <v>0</v>
      </c>
      <c r="J34" s="21">
        <v>0</v>
      </c>
      <c r="K34" s="45"/>
      <c r="L34" s="46">
        <v>0</v>
      </c>
      <c r="M34" s="47">
        <v>0</v>
      </c>
      <c r="N34" s="47">
        <v>0</v>
      </c>
      <c r="O34" s="47">
        <v>0</v>
      </c>
      <c r="P34" s="47">
        <v>0</v>
      </c>
      <c r="Q34" s="47">
        <v>0</v>
      </c>
      <c r="R34" s="47">
        <v>0</v>
      </c>
      <c r="S34" s="55">
        <v>0</v>
      </c>
    </row>
    <row r="35" spans="2:19">
      <c r="B35" s="12">
        <f>B34+"00:15"</f>
        <v>0.42708333333333398</v>
      </c>
      <c r="C35" s="13">
        <v>7</v>
      </c>
      <c r="D35" s="14">
        <v>9</v>
      </c>
      <c r="E35" s="14">
        <v>0</v>
      </c>
      <c r="F35" s="14">
        <v>1</v>
      </c>
      <c r="G35" s="14">
        <v>0</v>
      </c>
      <c r="H35" s="14">
        <v>0</v>
      </c>
      <c r="I35" s="14">
        <v>0</v>
      </c>
      <c r="J35" s="23">
        <v>0</v>
      </c>
      <c r="K35" s="45"/>
      <c r="L35" s="48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56">
        <v>0</v>
      </c>
    </row>
    <row r="36" spans="2:19">
      <c r="B36" s="15" t="s">
        <v>18</v>
      </c>
      <c r="C36" s="16">
        <f t="shared" ref="C36:J38" si="14">SUM(C34:C35)</f>
        <v>13</v>
      </c>
      <c r="D36" s="17">
        <f t="shared" si="14"/>
        <v>15</v>
      </c>
      <c r="E36" s="17">
        <f t="shared" si="14"/>
        <v>1</v>
      </c>
      <c r="F36" s="17">
        <f t="shared" si="14"/>
        <v>1</v>
      </c>
      <c r="G36" s="17">
        <f t="shared" si="14"/>
        <v>0</v>
      </c>
      <c r="H36" s="17">
        <f t="shared" si="14"/>
        <v>0</v>
      </c>
      <c r="I36" s="17">
        <f t="shared" si="14"/>
        <v>0</v>
      </c>
      <c r="J36" s="24">
        <f t="shared" si="14"/>
        <v>0</v>
      </c>
      <c r="K36" s="45"/>
      <c r="L36" s="51">
        <f t="shared" ref="L36:S38" si="15">SUM(L34:L35)</f>
        <v>0</v>
      </c>
      <c r="M36" s="52">
        <f t="shared" si="15"/>
        <v>0</v>
      </c>
      <c r="N36" s="52">
        <f t="shared" si="15"/>
        <v>0</v>
      </c>
      <c r="O36" s="52">
        <f t="shared" si="15"/>
        <v>0</v>
      </c>
      <c r="P36" s="52">
        <f t="shared" si="15"/>
        <v>0</v>
      </c>
      <c r="Q36" s="52">
        <f t="shared" si="15"/>
        <v>0</v>
      </c>
      <c r="R36" s="52">
        <f t="shared" si="15"/>
        <v>0</v>
      </c>
      <c r="S36" s="57">
        <f t="shared" si="15"/>
        <v>0</v>
      </c>
    </row>
    <row r="38" spans="2:19">
      <c r="B38" s="15" t="s">
        <v>52</v>
      </c>
      <c r="C38" s="16">
        <f>SUM(C11:C36)/2</f>
        <v>223</v>
      </c>
      <c r="D38" s="17">
        <f t="shared" ref="D38:J38" si="16">SUM(D11:D36)/2</f>
        <v>85</v>
      </c>
      <c r="E38" s="17">
        <f t="shared" si="16"/>
        <v>15</v>
      </c>
      <c r="F38" s="17">
        <f t="shared" si="16"/>
        <v>10</v>
      </c>
      <c r="G38" s="17">
        <f t="shared" si="16"/>
        <v>2</v>
      </c>
      <c r="H38" s="17">
        <f t="shared" si="16"/>
        <v>1</v>
      </c>
      <c r="I38" s="17">
        <f t="shared" si="16"/>
        <v>0</v>
      </c>
      <c r="J38" s="24">
        <f t="shared" si="16"/>
        <v>0</v>
      </c>
      <c r="K38" s="45"/>
      <c r="L38" s="16">
        <f>SUM(L11:L36)/2</f>
        <v>3</v>
      </c>
      <c r="M38" s="17">
        <f t="shared" ref="M38:S38" si="17">SUM(M11:M36)/2</f>
        <v>4</v>
      </c>
      <c r="N38" s="17">
        <f t="shared" si="17"/>
        <v>0</v>
      </c>
      <c r="O38" s="17">
        <f t="shared" si="17"/>
        <v>0</v>
      </c>
      <c r="P38" s="17">
        <f t="shared" si="17"/>
        <v>1</v>
      </c>
      <c r="Q38" s="17">
        <f t="shared" si="17"/>
        <v>0</v>
      </c>
      <c r="R38" s="17">
        <f t="shared" si="17"/>
        <v>0</v>
      </c>
      <c r="S38" s="24">
        <f t="shared" si="17"/>
        <v>0</v>
      </c>
    </row>
  </sheetData>
  <mergeCells count="11">
    <mergeCell ref="N5:O5"/>
    <mergeCell ref="C8:J8"/>
    <mergeCell ref="L8:S8"/>
    <mergeCell ref="C9:D9"/>
    <mergeCell ref="E9:F9"/>
    <mergeCell ref="G9:H9"/>
    <mergeCell ref="I9:J9"/>
    <mergeCell ref="L9:M9"/>
    <mergeCell ref="N9:O9"/>
    <mergeCell ref="P9:Q9"/>
    <mergeCell ref="R9:S9"/>
  </mergeCells>
  <pageMargins left="0.69930555555555596" right="0.69930555555555596" top="0.75" bottom="0.75" header="0.29930555555555599" footer="0.29930555555555599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8"/>
  <sheetViews>
    <sheetView showGridLines="0" zoomScale="85" zoomScaleNormal="85" workbookViewId="0"/>
  </sheetViews>
  <sheetFormatPr defaultColWidth="9" defaultRowHeight="15"/>
  <cols>
    <col min="1" max="2" width="9" style="64"/>
    <col min="3" max="10" width="9.7109375" style="64" customWidth="1"/>
    <col min="11" max="11" width="9" style="64"/>
    <col min="12" max="19" width="9.7109375" style="64" customWidth="1"/>
    <col min="20" max="16384" width="9" style="64"/>
  </cols>
  <sheetData>
    <row r="1" spans="1:21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2"/>
      <c r="T1" s="62"/>
      <c r="U1" s="63"/>
    </row>
    <row r="2" spans="1:21" ht="15.75">
      <c r="A2" s="65"/>
      <c r="B2" s="62"/>
      <c r="C2" s="62"/>
      <c r="D2" s="62"/>
      <c r="E2" s="62"/>
      <c r="F2" s="62"/>
      <c r="G2" s="62"/>
      <c r="H2" s="62"/>
      <c r="I2" s="62"/>
      <c r="J2" s="62"/>
      <c r="K2" s="62"/>
      <c r="L2" s="62" t="s">
        <v>0</v>
      </c>
      <c r="M2" s="62"/>
      <c r="N2" s="66" t="s">
        <v>34</v>
      </c>
      <c r="O2" s="62"/>
      <c r="P2" s="62"/>
      <c r="Q2" s="62"/>
      <c r="R2" s="62"/>
      <c r="S2" s="67"/>
      <c r="T2" s="67"/>
      <c r="U2" s="68"/>
    </row>
    <row r="3" spans="1:21" ht="15.75">
      <c r="A3" s="65"/>
      <c r="B3" s="62"/>
      <c r="C3" s="62"/>
      <c r="D3" s="62"/>
      <c r="E3" s="62"/>
      <c r="F3" s="62"/>
      <c r="G3" s="62"/>
      <c r="H3" s="62"/>
      <c r="I3" s="62"/>
      <c r="J3" s="62"/>
      <c r="K3" s="62"/>
      <c r="L3" s="62" t="s">
        <v>1</v>
      </c>
      <c r="M3" s="62"/>
      <c r="N3" s="62" t="s">
        <v>41</v>
      </c>
      <c r="O3" s="62"/>
      <c r="P3" s="62"/>
      <c r="Q3" s="62"/>
      <c r="R3" s="62"/>
      <c r="S3" s="67"/>
      <c r="T3" s="67"/>
      <c r="U3" s="68"/>
    </row>
    <row r="4" spans="1:21" ht="15.75">
      <c r="A4" s="65"/>
      <c r="B4" s="62"/>
      <c r="C4" s="62"/>
      <c r="D4" s="62"/>
      <c r="E4" s="62"/>
      <c r="F4" s="62"/>
      <c r="G4" s="62"/>
      <c r="H4" s="62"/>
      <c r="I4" s="62"/>
      <c r="J4" s="62"/>
      <c r="K4" s="62"/>
      <c r="L4" s="62" t="s">
        <v>2</v>
      </c>
      <c r="M4" s="62"/>
      <c r="N4" s="62" t="s">
        <v>20</v>
      </c>
      <c r="O4" s="62"/>
      <c r="P4" s="62"/>
      <c r="Q4" s="62"/>
      <c r="R4" s="62"/>
      <c r="S4" s="67"/>
      <c r="T4" s="67"/>
      <c r="U4" s="68"/>
    </row>
    <row r="5" spans="1:21" ht="15.75">
      <c r="A5" s="65"/>
      <c r="B5" s="62"/>
      <c r="C5" s="62"/>
      <c r="D5" s="62"/>
      <c r="E5" s="62"/>
      <c r="F5" s="62"/>
      <c r="G5" s="62"/>
      <c r="H5" s="62"/>
      <c r="I5" s="62"/>
      <c r="J5" s="62"/>
      <c r="K5" s="62"/>
      <c r="L5" s="62" t="s">
        <v>4</v>
      </c>
      <c r="M5" s="62"/>
      <c r="N5" s="205">
        <v>43433</v>
      </c>
      <c r="O5" s="205"/>
      <c r="P5" s="62"/>
      <c r="Q5" s="62"/>
      <c r="R5" s="62"/>
      <c r="S5" s="67"/>
      <c r="T5" s="67"/>
      <c r="U5" s="68"/>
    </row>
    <row r="6" spans="1:2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1"/>
    </row>
    <row r="8" spans="1:21">
      <c r="C8" s="206" t="s">
        <v>5</v>
      </c>
      <c r="D8" s="206"/>
      <c r="E8" s="206"/>
      <c r="F8" s="206"/>
      <c r="G8" s="206"/>
      <c r="H8" s="206"/>
      <c r="I8" s="206"/>
      <c r="J8" s="206"/>
      <c r="L8" s="206" t="s">
        <v>6</v>
      </c>
      <c r="M8" s="206"/>
      <c r="N8" s="206"/>
      <c r="O8" s="206"/>
      <c r="P8" s="206"/>
      <c r="Q8" s="206"/>
      <c r="R8" s="206"/>
      <c r="S8" s="206"/>
    </row>
    <row r="9" spans="1:21">
      <c r="C9" s="207" t="s">
        <v>7</v>
      </c>
      <c r="D9" s="208"/>
      <c r="E9" s="207" t="s">
        <v>8</v>
      </c>
      <c r="F9" s="208"/>
      <c r="G9" s="207" t="s">
        <v>9</v>
      </c>
      <c r="H9" s="208"/>
      <c r="I9" s="207" t="s">
        <v>10</v>
      </c>
      <c r="J9" s="208"/>
      <c r="L9" s="207" t="s">
        <v>11</v>
      </c>
      <c r="M9" s="208"/>
      <c r="N9" s="207" t="s">
        <v>12</v>
      </c>
      <c r="O9" s="208"/>
      <c r="P9" s="207" t="s">
        <v>13</v>
      </c>
      <c r="Q9" s="208"/>
      <c r="R9" s="207" t="s">
        <v>14</v>
      </c>
      <c r="S9" s="208"/>
    </row>
    <row r="10" spans="1:21">
      <c r="B10" s="72"/>
      <c r="C10" s="73" t="s">
        <v>15</v>
      </c>
      <c r="D10" s="73" t="s">
        <v>16</v>
      </c>
      <c r="E10" s="73" t="s">
        <v>15</v>
      </c>
      <c r="F10" s="73" t="s">
        <v>16</v>
      </c>
      <c r="G10" s="73" t="s">
        <v>15</v>
      </c>
      <c r="H10" s="73" t="s">
        <v>16</v>
      </c>
      <c r="I10" s="73" t="s">
        <v>15</v>
      </c>
      <c r="J10" s="73" t="s">
        <v>16</v>
      </c>
      <c r="L10" s="73" t="s">
        <v>15</v>
      </c>
      <c r="M10" s="73" t="s">
        <v>16</v>
      </c>
      <c r="N10" s="73" t="s">
        <v>15</v>
      </c>
      <c r="O10" s="73" t="s">
        <v>16</v>
      </c>
      <c r="P10" s="73" t="s">
        <v>15</v>
      </c>
      <c r="Q10" s="73" t="s">
        <v>16</v>
      </c>
      <c r="R10" s="73" t="s">
        <v>15</v>
      </c>
      <c r="S10" s="73" t="s">
        <v>16</v>
      </c>
    </row>
    <row r="11" spans="1:21">
      <c r="B11" s="74">
        <v>0.22916666666666699</v>
      </c>
      <c r="C11" s="75">
        <v>3</v>
      </c>
      <c r="D11" s="76">
        <v>0</v>
      </c>
      <c r="E11" s="76">
        <v>2</v>
      </c>
      <c r="F11" s="76">
        <v>1</v>
      </c>
      <c r="G11" s="76">
        <v>0</v>
      </c>
      <c r="H11" s="76">
        <v>0</v>
      </c>
      <c r="I11" s="76">
        <v>0</v>
      </c>
      <c r="J11" s="77">
        <v>0</v>
      </c>
      <c r="K11" s="39"/>
      <c r="L11" s="75">
        <v>2</v>
      </c>
      <c r="M11" s="76">
        <v>0</v>
      </c>
      <c r="N11" s="76">
        <v>0</v>
      </c>
      <c r="O11" s="76">
        <v>0</v>
      </c>
      <c r="P11" s="76">
        <v>0</v>
      </c>
      <c r="Q11" s="76">
        <v>0</v>
      </c>
      <c r="R11" s="76">
        <v>0</v>
      </c>
      <c r="S11" s="77">
        <v>0</v>
      </c>
    </row>
    <row r="12" spans="1:21">
      <c r="B12" s="78">
        <f>B11+"00:15"</f>
        <v>0.23958333333333365</v>
      </c>
      <c r="C12" s="79">
        <v>2</v>
      </c>
      <c r="D12" s="80">
        <v>0</v>
      </c>
      <c r="E12" s="80">
        <v>1</v>
      </c>
      <c r="F12" s="80">
        <v>0</v>
      </c>
      <c r="G12" s="80">
        <v>0</v>
      </c>
      <c r="H12" s="80">
        <v>0</v>
      </c>
      <c r="I12" s="80">
        <v>0</v>
      </c>
      <c r="J12" s="81">
        <v>0</v>
      </c>
      <c r="K12" s="39"/>
      <c r="L12" s="79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1">
        <v>0</v>
      </c>
    </row>
    <row r="13" spans="1:21">
      <c r="B13" s="82" t="s">
        <v>17</v>
      </c>
      <c r="C13" s="83">
        <f t="shared" ref="C13:J13" si="0">SUM(C11:C12)</f>
        <v>5</v>
      </c>
      <c r="D13" s="84">
        <f t="shared" si="0"/>
        <v>0</v>
      </c>
      <c r="E13" s="84">
        <f t="shared" si="0"/>
        <v>3</v>
      </c>
      <c r="F13" s="84">
        <f t="shared" si="0"/>
        <v>1</v>
      </c>
      <c r="G13" s="84">
        <f t="shared" si="0"/>
        <v>0</v>
      </c>
      <c r="H13" s="84">
        <f t="shared" si="0"/>
        <v>0</v>
      </c>
      <c r="I13" s="84">
        <f t="shared" si="0"/>
        <v>0</v>
      </c>
      <c r="J13" s="85">
        <f t="shared" si="0"/>
        <v>0</v>
      </c>
      <c r="K13" s="39"/>
      <c r="L13" s="83">
        <f t="shared" ref="L13:S13" si="1">SUM(L11:L12)</f>
        <v>2</v>
      </c>
      <c r="M13" s="84">
        <f t="shared" si="1"/>
        <v>0</v>
      </c>
      <c r="N13" s="84">
        <f t="shared" si="1"/>
        <v>0</v>
      </c>
      <c r="O13" s="84">
        <f t="shared" si="1"/>
        <v>0</v>
      </c>
      <c r="P13" s="84">
        <f t="shared" si="1"/>
        <v>0</v>
      </c>
      <c r="Q13" s="84">
        <f t="shared" si="1"/>
        <v>0</v>
      </c>
      <c r="R13" s="84">
        <f t="shared" si="1"/>
        <v>0</v>
      </c>
      <c r="S13" s="85">
        <f t="shared" si="1"/>
        <v>0</v>
      </c>
    </row>
    <row r="14" spans="1:21">
      <c r="B14" s="78">
        <f>B12+"00:15"</f>
        <v>0.25000000000000033</v>
      </c>
      <c r="C14" s="75">
        <v>3</v>
      </c>
      <c r="D14" s="76">
        <v>0</v>
      </c>
      <c r="E14" s="76">
        <v>4</v>
      </c>
      <c r="F14" s="76">
        <v>0</v>
      </c>
      <c r="G14" s="76">
        <v>0</v>
      </c>
      <c r="H14" s="76">
        <v>0</v>
      </c>
      <c r="I14" s="76">
        <v>0</v>
      </c>
      <c r="J14" s="77">
        <v>0</v>
      </c>
      <c r="K14" s="39"/>
      <c r="L14" s="75">
        <v>1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7">
        <v>0</v>
      </c>
    </row>
    <row r="15" spans="1:21">
      <c r="B15" s="78">
        <f t="shared" ref="B15:B17" si="2">B14+"00:15"</f>
        <v>0.26041666666666702</v>
      </c>
      <c r="C15" s="79">
        <v>5</v>
      </c>
      <c r="D15" s="80">
        <v>0</v>
      </c>
      <c r="E15" s="80">
        <v>3</v>
      </c>
      <c r="F15" s="80">
        <v>0</v>
      </c>
      <c r="G15" s="80">
        <v>0</v>
      </c>
      <c r="H15" s="80">
        <v>0</v>
      </c>
      <c r="I15" s="80">
        <v>0</v>
      </c>
      <c r="J15" s="81">
        <v>0</v>
      </c>
      <c r="K15" s="39"/>
      <c r="L15" s="79">
        <v>1</v>
      </c>
      <c r="M15" s="80">
        <v>0</v>
      </c>
      <c r="N15" s="80">
        <v>0</v>
      </c>
      <c r="O15" s="80">
        <v>0</v>
      </c>
      <c r="P15" s="80">
        <v>0</v>
      </c>
      <c r="Q15" s="80">
        <v>0</v>
      </c>
      <c r="R15" s="80">
        <v>0</v>
      </c>
      <c r="S15" s="81">
        <v>0</v>
      </c>
    </row>
    <row r="16" spans="1:21">
      <c r="B16" s="78">
        <f t="shared" si="2"/>
        <v>0.2708333333333337</v>
      </c>
      <c r="C16" s="79">
        <v>5</v>
      </c>
      <c r="D16" s="80">
        <v>0</v>
      </c>
      <c r="E16" s="80">
        <v>4</v>
      </c>
      <c r="F16" s="80">
        <v>0</v>
      </c>
      <c r="G16" s="80">
        <v>0</v>
      </c>
      <c r="H16" s="80">
        <v>0</v>
      </c>
      <c r="I16" s="80">
        <v>0</v>
      </c>
      <c r="J16" s="81">
        <v>0</v>
      </c>
      <c r="K16" s="39"/>
      <c r="L16" s="79">
        <v>0</v>
      </c>
      <c r="M16" s="80">
        <v>0</v>
      </c>
      <c r="N16" s="80">
        <v>2</v>
      </c>
      <c r="O16" s="80">
        <v>0</v>
      </c>
      <c r="P16" s="80">
        <v>0</v>
      </c>
      <c r="Q16" s="80">
        <v>0</v>
      </c>
      <c r="R16" s="80">
        <v>0</v>
      </c>
      <c r="S16" s="81">
        <v>0</v>
      </c>
    </row>
    <row r="17" spans="2:19">
      <c r="B17" s="78">
        <f t="shared" si="2"/>
        <v>0.28125000000000039</v>
      </c>
      <c r="C17" s="86">
        <v>7</v>
      </c>
      <c r="D17" s="87">
        <v>0</v>
      </c>
      <c r="E17" s="87">
        <v>12</v>
      </c>
      <c r="F17" s="87">
        <v>0</v>
      </c>
      <c r="G17" s="87">
        <v>0</v>
      </c>
      <c r="H17" s="87">
        <v>0</v>
      </c>
      <c r="I17" s="87">
        <v>0</v>
      </c>
      <c r="J17" s="88">
        <v>0</v>
      </c>
      <c r="K17" s="39"/>
      <c r="L17" s="86">
        <v>1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  <c r="R17" s="87">
        <v>0</v>
      </c>
      <c r="S17" s="88">
        <v>0</v>
      </c>
    </row>
    <row r="18" spans="2:19">
      <c r="B18" s="82" t="s">
        <v>18</v>
      </c>
      <c r="C18" s="83">
        <f t="shared" ref="C18:J18" si="3">SUM(C14:C17)</f>
        <v>20</v>
      </c>
      <c r="D18" s="84">
        <f t="shared" si="3"/>
        <v>0</v>
      </c>
      <c r="E18" s="84">
        <f t="shared" si="3"/>
        <v>23</v>
      </c>
      <c r="F18" s="84">
        <f t="shared" si="3"/>
        <v>0</v>
      </c>
      <c r="G18" s="84">
        <f t="shared" si="3"/>
        <v>0</v>
      </c>
      <c r="H18" s="84">
        <f t="shared" si="3"/>
        <v>0</v>
      </c>
      <c r="I18" s="84">
        <f t="shared" si="3"/>
        <v>0</v>
      </c>
      <c r="J18" s="85">
        <f t="shared" si="3"/>
        <v>0</v>
      </c>
      <c r="K18" s="39"/>
      <c r="L18" s="83">
        <f t="shared" ref="L18:S18" si="4">SUM(L14:L17)</f>
        <v>3</v>
      </c>
      <c r="M18" s="84">
        <f t="shared" si="4"/>
        <v>0</v>
      </c>
      <c r="N18" s="84">
        <f t="shared" si="4"/>
        <v>2</v>
      </c>
      <c r="O18" s="84">
        <f t="shared" si="4"/>
        <v>0</v>
      </c>
      <c r="P18" s="84">
        <f t="shared" si="4"/>
        <v>0</v>
      </c>
      <c r="Q18" s="84">
        <f t="shared" si="4"/>
        <v>0</v>
      </c>
      <c r="R18" s="84">
        <f t="shared" si="4"/>
        <v>0</v>
      </c>
      <c r="S18" s="85">
        <f t="shared" si="4"/>
        <v>0</v>
      </c>
    </row>
    <row r="19" spans="2:19">
      <c r="B19" s="78">
        <f>B17+"00:15"</f>
        <v>0.29166666666666707</v>
      </c>
      <c r="C19" s="75">
        <v>6</v>
      </c>
      <c r="D19" s="76">
        <v>0</v>
      </c>
      <c r="E19" s="76">
        <v>16</v>
      </c>
      <c r="F19" s="76">
        <v>0</v>
      </c>
      <c r="G19" s="76">
        <v>0</v>
      </c>
      <c r="H19" s="76">
        <v>0</v>
      </c>
      <c r="I19" s="76">
        <v>0</v>
      </c>
      <c r="J19" s="77">
        <v>0</v>
      </c>
      <c r="K19" s="39"/>
      <c r="L19" s="75">
        <v>2</v>
      </c>
      <c r="M19" s="76">
        <v>0</v>
      </c>
      <c r="N19" s="76">
        <v>5</v>
      </c>
      <c r="O19" s="76">
        <v>0</v>
      </c>
      <c r="P19" s="76">
        <v>0</v>
      </c>
      <c r="Q19" s="76">
        <v>0</v>
      </c>
      <c r="R19" s="76">
        <v>0</v>
      </c>
      <c r="S19" s="77">
        <v>0</v>
      </c>
    </row>
    <row r="20" spans="2:19">
      <c r="B20" s="78">
        <f t="shared" ref="B20:B22" si="5">B19+"00:15"</f>
        <v>0.30208333333333376</v>
      </c>
      <c r="C20" s="79">
        <v>8</v>
      </c>
      <c r="D20" s="80">
        <v>0</v>
      </c>
      <c r="E20" s="80">
        <v>13</v>
      </c>
      <c r="F20" s="80">
        <v>0</v>
      </c>
      <c r="G20" s="80">
        <v>1</v>
      </c>
      <c r="H20" s="80">
        <v>0</v>
      </c>
      <c r="I20" s="80">
        <v>0</v>
      </c>
      <c r="J20" s="81">
        <v>0</v>
      </c>
      <c r="K20" s="39"/>
      <c r="L20" s="79">
        <v>2</v>
      </c>
      <c r="M20" s="80">
        <v>0</v>
      </c>
      <c r="N20" s="80">
        <v>2</v>
      </c>
      <c r="O20" s="80">
        <v>0</v>
      </c>
      <c r="P20" s="80">
        <v>0</v>
      </c>
      <c r="Q20" s="80">
        <v>0</v>
      </c>
      <c r="R20" s="80">
        <v>0</v>
      </c>
      <c r="S20" s="81">
        <v>0</v>
      </c>
    </row>
    <row r="21" spans="2:19">
      <c r="B21" s="78">
        <f t="shared" si="5"/>
        <v>0.31250000000000044</v>
      </c>
      <c r="C21" s="79">
        <v>2</v>
      </c>
      <c r="D21" s="80">
        <v>3</v>
      </c>
      <c r="E21" s="80">
        <v>28</v>
      </c>
      <c r="F21" s="80">
        <v>0</v>
      </c>
      <c r="G21" s="80">
        <v>1</v>
      </c>
      <c r="H21" s="80">
        <v>0</v>
      </c>
      <c r="I21" s="80">
        <v>0</v>
      </c>
      <c r="J21" s="81">
        <v>0</v>
      </c>
      <c r="K21" s="39"/>
      <c r="L21" s="79">
        <v>4</v>
      </c>
      <c r="M21" s="80">
        <v>0</v>
      </c>
      <c r="N21" s="80">
        <v>2</v>
      </c>
      <c r="O21" s="80">
        <v>0</v>
      </c>
      <c r="P21" s="80">
        <v>0</v>
      </c>
      <c r="Q21" s="80">
        <v>0</v>
      </c>
      <c r="R21" s="80">
        <v>0</v>
      </c>
      <c r="S21" s="81">
        <v>0</v>
      </c>
    </row>
    <row r="22" spans="2:19">
      <c r="B22" s="78">
        <f t="shared" si="5"/>
        <v>0.32291666666666713</v>
      </c>
      <c r="C22" s="86">
        <v>3</v>
      </c>
      <c r="D22" s="87">
        <v>0</v>
      </c>
      <c r="E22" s="87">
        <v>22</v>
      </c>
      <c r="F22" s="87">
        <v>0</v>
      </c>
      <c r="G22" s="87">
        <v>0</v>
      </c>
      <c r="H22" s="87">
        <v>0</v>
      </c>
      <c r="I22" s="87">
        <v>0</v>
      </c>
      <c r="J22" s="88">
        <v>0</v>
      </c>
      <c r="K22" s="39"/>
      <c r="L22" s="86">
        <v>0</v>
      </c>
      <c r="M22" s="87">
        <v>0</v>
      </c>
      <c r="N22" s="87">
        <v>3</v>
      </c>
      <c r="O22" s="87">
        <v>0</v>
      </c>
      <c r="P22" s="87">
        <v>0</v>
      </c>
      <c r="Q22" s="87">
        <v>0</v>
      </c>
      <c r="R22" s="87">
        <v>0</v>
      </c>
      <c r="S22" s="88">
        <v>0</v>
      </c>
    </row>
    <row r="23" spans="2:19">
      <c r="B23" s="82" t="s">
        <v>18</v>
      </c>
      <c r="C23" s="83">
        <f t="shared" ref="C23:J23" si="6">SUM(C19:C22)</f>
        <v>19</v>
      </c>
      <c r="D23" s="84">
        <f t="shared" si="6"/>
        <v>3</v>
      </c>
      <c r="E23" s="84">
        <f t="shared" si="6"/>
        <v>79</v>
      </c>
      <c r="F23" s="84">
        <f t="shared" si="6"/>
        <v>0</v>
      </c>
      <c r="G23" s="84">
        <f t="shared" si="6"/>
        <v>2</v>
      </c>
      <c r="H23" s="84">
        <f t="shared" si="6"/>
        <v>0</v>
      </c>
      <c r="I23" s="84">
        <f t="shared" si="6"/>
        <v>0</v>
      </c>
      <c r="J23" s="85">
        <f t="shared" si="6"/>
        <v>0</v>
      </c>
      <c r="K23" s="39"/>
      <c r="L23" s="83">
        <f t="shared" ref="L23:S23" si="7">SUM(L19:L22)</f>
        <v>8</v>
      </c>
      <c r="M23" s="84">
        <f t="shared" si="7"/>
        <v>0</v>
      </c>
      <c r="N23" s="84">
        <f t="shared" si="7"/>
        <v>12</v>
      </c>
      <c r="O23" s="84">
        <f t="shared" si="7"/>
        <v>0</v>
      </c>
      <c r="P23" s="84">
        <f t="shared" si="7"/>
        <v>0</v>
      </c>
      <c r="Q23" s="84">
        <f t="shared" si="7"/>
        <v>0</v>
      </c>
      <c r="R23" s="84">
        <f t="shared" si="7"/>
        <v>0</v>
      </c>
      <c r="S23" s="85">
        <f t="shared" si="7"/>
        <v>0</v>
      </c>
    </row>
    <row r="24" spans="2:19">
      <c r="B24" s="78">
        <f>B22+"00:15"</f>
        <v>0.33333333333333381</v>
      </c>
      <c r="C24" s="75">
        <v>1</v>
      </c>
      <c r="D24" s="76">
        <v>0</v>
      </c>
      <c r="E24" s="76">
        <v>20</v>
      </c>
      <c r="F24" s="76">
        <v>0</v>
      </c>
      <c r="G24" s="76">
        <v>0</v>
      </c>
      <c r="H24" s="76">
        <v>0</v>
      </c>
      <c r="I24" s="76">
        <v>0</v>
      </c>
      <c r="J24" s="77">
        <v>0</v>
      </c>
      <c r="K24" s="39"/>
      <c r="L24" s="75">
        <v>2</v>
      </c>
      <c r="M24" s="76">
        <v>0</v>
      </c>
      <c r="N24" s="76">
        <v>1</v>
      </c>
      <c r="O24" s="76">
        <v>0</v>
      </c>
      <c r="P24" s="76">
        <v>0</v>
      </c>
      <c r="Q24" s="76">
        <v>0</v>
      </c>
      <c r="R24" s="76">
        <v>0</v>
      </c>
      <c r="S24" s="77">
        <v>0</v>
      </c>
    </row>
    <row r="25" spans="2:19">
      <c r="B25" s="78">
        <f t="shared" ref="B25:B27" si="8">B24+"00:15"</f>
        <v>0.3437500000000005</v>
      </c>
      <c r="C25" s="79">
        <v>1</v>
      </c>
      <c r="D25" s="80">
        <v>0</v>
      </c>
      <c r="E25" s="80">
        <v>11</v>
      </c>
      <c r="F25" s="80">
        <v>0</v>
      </c>
      <c r="G25" s="80">
        <v>0</v>
      </c>
      <c r="H25" s="80">
        <v>0</v>
      </c>
      <c r="I25" s="80">
        <v>0</v>
      </c>
      <c r="J25" s="81">
        <v>0</v>
      </c>
      <c r="K25" s="39"/>
      <c r="L25" s="79">
        <v>0</v>
      </c>
      <c r="M25" s="80">
        <v>0</v>
      </c>
      <c r="N25" s="80">
        <v>1</v>
      </c>
      <c r="O25" s="80">
        <v>0</v>
      </c>
      <c r="P25" s="80">
        <v>0</v>
      </c>
      <c r="Q25" s="80">
        <v>0</v>
      </c>
      <c r="R25" s="80">
        <v>0</v>
      </c>
      <c r="S25" s="81">
        <v>0</v>
      </c>
    </row>
    <row r="26" spans="2:19">
      <c r="B26" s="78">
        <f t="shared" si="8"/>
        <v>0.35416666666666718</v>
      </c>
      <c r="C26" s="79">
        <v>1</v>
      </c>
      <c r="D26" s="80">
        <v>0</v>
      </c>
      <c r="E26" s="80">
        <v>3</v>
      </c>
      <c r="F26" s="80">
        <v>0</v>
      </c>
      <c r="G26" s="80">
        <v>0</v>
      </c>
      <c r="H26" s="80">
        <v>0</v>
      </c>
      <c r="I26" s="80">
        <v>0</v>
      </c>
      <c r="J26" s="81">
        <v>0</v>
      </c>
      <c r="K26" s="39"/>
      <c r="L26" s="79">
        <v>2</v>
      </c>
      <c r="M26" s="80">
        <v>0</v>
      </c>
      <c r="N26" s="80">
        <v>3</v>
      </c>
      <c r="O26" s="80">
        <v>0</v>
      </c>
      <c r="P26" s="80">
        <v>0</v>
      </c>
      <c r="Q26" s="80">
        <v>0</v>
      </c>
      <c r="R26" s="80">
        <v>0</v>
      </c>
      <c r="S26" s="81">
        <v>0</v>
      </c>
    </row>
    <row r="27" spans="2:19">
      <c r="B27" s="78">
        <f t="shared" si="8"/>
        <v>0.36458333333333387</v>
      </c>
      <c r="C27" s="86">
        <v>2</v>
      </c>
      <c r="D27" s="87">
        <v>0</v>
      </c>
      <c r="E27" s="87">
        <v>4</v>
      </c>
      <c r="F27" s="87">
        <v>0</v>
      </c>
      <c r="G27" s="87">
        <v>0</v>
      </c>
      <c r="H27" s="87">
        <v>0</v>
      </c>
      <c r="I27" s="87">
        <v>0</v>
      </c>
      <c r="J27" s="88">
        <v>0</v>
      </c>
      <c r="K27" s="39"/>
      <c r="L27" s="86">
        <v>6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  <c r="R27" s="87">
        <v>0</v>
      </c>
      <c r="S27" s="88">
        <v>0</v>
      </c>
    </row>
    <row r="28" spans="2:19">
      <c r="B28" s="82" t="s">
        <v>18</v>
      </c>
      <c r="C28" s="83">
        <f t="shared" ref="C28:J28" si="9">SUM(C24:C27)</f>
        <v>5</v>
      </c>
      <c r="D28" s="84">
        <f t="shared" si="9"/>
        <v>0</v>
      </c>
      <c r="E28" s="84">
        <f t="shared" si="9"/>
        <v>38</v>
      </c>
      <c r="F28" s="84">
        <f t="shared" si="9"/>
        <v>0</v>
      </c>
      <c r="G28" s="84">
        <f t="shared" si="9"/>
        <v>0</v>
      </c>
      <c r="H28" s="84">
        <f t="shared" si="9"/>
        <v>0</v>
      </c>
      <c r="I28" s="84">
        <f t="shared" si="9"/>
        <v>0</v>
      </c>
      <c r="J28" s="85">
        <f t="shared" si="9"/>
        <v>0</v>
      </c>
      <c r="K28" s="39"/>
      <c r="L28" s="83">
        <f t="shared" ref="L28:S28" si="10">SUM(L24:L27)</f>
        <v>10</v>
      </c>
      <c r="M28" s="84">
        <f t="shared" si="10"/>
        <v>0</v>
      </c>
      <c r="N28" s="84">
        <f t="shared" si="10"/>
        <v>5</v>
      </c>
      <c r="O28" s="84">
        <f t="shared" si="10"/>
        <v>0</v>
      </c>
      <c r="P28" s="84">
        <f t="shared" si="10"/>
        <v>0</v>
      </c>
      <c r="Q28" s="84">
        <f t="shared" si="10"/>
        <v>0</v>
      </c>
      <c r="R28" s="84">
        <f t="shared" si="10"/>
        <v>0</v>
      </c>
      <c r="S28" s="85">
        <f t="shared" si="10"/>
        <v>0</v>
      </c>
    </row>
    <row r="29" spans="2:19">
      <c r="B29" s="78">
        <f>B27+"00:15"</f>
        <v>0.37500000000000056</v>
      </c>
      <c r="C29" s="75">
        <v>6</v>
      </c>
      <c r="D29" s="76">
        <v>0</v>
      </c>
      <c r="E29" s="76">
        <v>10</v>
      </c>
      <c r="F29" s="76">
        <v>0</v>
      </c>
      <c r="G29" s="76">
        <v>0</v>
      </c>
      <c r="H29" s="76">
        <v>0</v>
      </c>
      <c r="I29" s="76">
        <v>0</v>
      </c>
      <c r="J29" s="77">
        <v>0</v>
      </c>
      <c r="K29" s="39"/>
      <c r="L29" s="75">
        <v>3</v>
      </c>
      <c r="M29" s="76">
        <v>0</v>
      </c>
      <c r="N29" s="76">
        <v>1</v>
      </c>
      <c r="O29" s="76">
        <v>0</v>
      </c>
      <c r="P29" s="76">
        <v>0</v>
      </c>
      <c r="Q29" s="76">
        <v>0</v>
      </c>
      <c r="R29" s="76">
        <v>0</v>
      </c>
      <c r="S29" s="77">
        <v>0</v>
      </c>
    </row>
    <row r="30" spans="2:19">
      <c r="B30" s="78">
        <f t="shared" ref="B30:B32" si="11">B29+"00:15"</f>
        <v>0.38541666666666724</v>
      </c>
      <c r="C30" s="79">
        <v>3</v>
      </c>
      <c r="D30" s="80">
        <v>0</v>
      </c>
      <c r="E30" s="80">
        <v>9</v>
      </c>
      <c r="F30" s="80">
        <v>0</v>
      </c>
      <c r="G30" s="80">
        <v>0</v>
      </c>
      <c r="H30" s="80">
        <v>0</v>
      </c>
      <c r="I30" s="80">
        <v>0</v>
      </c>
      <c r="J30" s="81">
        <v>0</v>
      </c>
      <c r="K30" s="39"/>
      <c r="L30" s="79">
        <v>3</v>
      </c>
      <c r="M30" s="80">
        <v>0</v>
      </c>
      <c r="N30" s="80">
        <v>4</v>
      </c>
      <c r="O30" s="80">
        <v>0</v>
      </c>
      <c r="P30" s="80">
        <v>0</v>
      </c>
      <c r="Q30" s="80">
        <v>0</v>
      </c>
      <c r="R30" s="80">
        <v>0</v>
      </c>
      <c r="S30" s="81">
        <v>0</v>
      </c>
    </row>
    <row r="31" spans="2:19">
      <c r="B31" s="78">
        <f t="shared" si="11"/>
        <v>0.39583333333333393</v>
      </c>
      <c r="C31" s="79">
        <v>3</v>
      </c>
      <c r="D31" s="80">
        <v>0</v>
      </c>
      <c r="E31" s="80">
        <v>3</v>
      </c>
      <c r="F31" s="80">
        <v>0</v>
      </c>
      <c r="G31" s="80">
        <v>0</v>
      </c>
      <c r="H31" s="80">
        <v>0</v>
      </c>
      <c r="I31" s="80">
        <v>0</v>
      </c>
      <c r="J31" s="81">
        <v>0</v>
      </c>
      <c r="K31" s="39"/>
      <c r="L31" s="79">
        <v>7</v>
      </c>
      <c r="M31" s="80">
        <v>0</v>
      </c>
      <c r="N31" s="80">
        <v>0</v>
      </c>
      <c r="O31" s="80">
        <v>0</v>
      </c>
      <c r="P31" s="80">
        <v>0</v>
      </c>
      <c r="Q31" s="80">
        <v>0</v>
      </c>
      <c r="R31" s="80">
        <v>0</v>
      </c>
      <c r="S31" s="81">
        <v>0</v>
      </c>
    </row>
    <row r="32" spans="2:19">
      <c r="B32" s="78">
        <f t="shared" si="11"/>
        <v>0.40625000000000061</v>
      </c>
      <c r="C32" s="86">
        <v>0</v>
      </c>
      <c r="D32" s="87">
        <v>2</v>
      </c>
      <c r="E32" s="87">
        <v>0</v>
      </c>
      <c r="F32" s="87">
        <v>1</v>
      </c>
      <c r="G32" s="87">
        <v>0</v>
      </c>
      <c r="H32" s="87">
        <v>0</v>
      </c>
      <c r="I32" s="87">
        <v>0</v>
      </c>
      <c r="J32" s="88">
        <v>0</v>
      </c>
      <c r="K32" s="39"/>
      <c r="L32" s="86">
        <v>0</v>
      </c>
      <c r="M32" s="87">
        <v>3</v>
      </c>
      <c r="N32" s="87">
        <v>0</v>
      </c>
      <c r="O32" s="87">
        <v>0</v>
      </c>
      <c r="P32" s="87">
        <v>0</v>
      </c>
      <c r="Q32" s="87">
        <v>0</v>
      </c>
      <c r="R32" s="87">
        <v>0</v>
      </c>
      <c r="S32" s="88">
        <v>0</v>
      </c>
    </row>
    <row r="33" spans="2:19">
      <c r="B33" s="82" t="s">
        <v>18</v>
      </c>
      <c r="C33" s="83">
        <f t="shared" ref="C33:J33" si="12">SUM(C29:C32)</f>
        <v>12</v>
      </c>
      <c r="D33" s="84">
        <f t="shared" si="12"/>
        <v>2</v>
      </c>
      <c r="E33" s="84">
        <f t="shared" si="12"/>
        <v>22</v>
      </c>
      <c r="F33" s="84">
        <f t="shared" si="12"/>
        <v>1</v>
      </c>
      <c r="G33" s="84">
        <f t="shared" si="12"/>
        <v>0</v>
      </c>
      <c r="H33" s="84">
        <f t="shared" si="12"/>
        <v>0</v>
      </c>
      <c r="I33" s="84">
        <f t="shared" si="12"/>
        <v>0</v>
      </c>
      <c r="J33" s="85">
        <f t="shared" si="12"/>
        <v>0</v>
      </c>
      <c r="K33" s="39"/>
      <c r="L33" s="83">
        <f t="shared" ref="L33:S33" si="13">SUM(L29:L32)</f>
        <v>13</v>
      </c>
      <c r="M33" s="84">
        <f t="shared" si="13"/>
        <v>3</v>
      </c>
      <c r="N33" s="84">
        <f t="shared" si="13"/>
        <v>5</v>
      </c>
      <c r="O33" s="84">
        <f t="shared" si="13"/>
        <v>0</v>
      </c>
      <c r="P33" s="84">
        <f t="shared" si="13"/>
        <v>0</v>
      </c>
      <c r="Q33" s="84">
        <f t="shared" si="13"/>
        <v>0</v>
      </c>
      <c r="R33" s="84">
        <f t="shared" si="13"/>
        <v>0</v>
      </c>
      <c r="S33" s="85">
        <f t="shared" si="13"/>
        <v>0</v>
      </c>
    </row>
    <row r="34" spans="2:19">
      <c r="B34" s="78">
        <f>B32+"00:15"</f>
        <v>0.4166666666666673</v>
      </c>
      <c r="C34" s="75">
        <v>3</v>
      </c>
      <c r="D34" s="76">
        <v>0</v>
      </c>
      <c r="E34" s="76">
        <v>5</v>
      </c>
      <c r="F34" s="76">
        <v>0</v>
      </c>
      <c r="G34" s="76">
        <v>1</v>
      </c>
      <c r="H34" s="76">
        <v>0</v>
      </c>
      <c r="I34" s="76">
        <v>0</v>
      </c>
      <c r="J34" s="77">
        <v>0</v>
      </c>
      <c r="K34" s="39"/>
      <c r="L34" s="75">
        <v>6</v>
      </c>
      <c r="M34" s="76">
        <v>0</v>
      </c>
      <c r="N34" s="76">
        <v>1</v>
      </c>
      <c r="O34" s="76">
        <v>0</v>
      </c>
      <c r="P34" s="76">
        <v>0</v>
      </c>
      <c r="Q34" s="76">
        <v>0</v>
      </c>
      <c r="R34" s="76">
        <v>0</v>
      </c>
      <c r="S34" s="77">
        <v>0</v>
      </c>
    </row>
    <row r="35" spans="2:19">
      <c r="B35" s="78">
        <f>B34+"00:15"</f>
        <v>0.42708333333333398</v>
      </c>
      <c r="C35" s="79">
        <v>2</v>
      </c>
      <c r="D35" s="80">
        <v>0</v>
      </c>
      <c r="E35" s="80">
        <v>2</v>
      </c>
      <c r="F35" s="80">
        <v>0</v>
      </c>
      <c r="G35" s="80">
        <v>0</v>
      </c>
      <c r="H35" s="80">
        <v>0</v>
      </c>
      <c r="I35" s="80">
        <v>1</v>
      </c>
      <c r="J35" s="81">
        <v>0</v>
      </c>
      <c r="K35" s="39"/>
      <c r="L35" s="79">
        <v>4</v>
      </c>
      <c r="M35" s="80">
        <v>0</v>
      </c>
      <c r="N35" s="80">
        <v>0</v>
      </c>
      <c r="O35" s="80">
        <v>0</v>
      </c>
      <c r="P35" s="80">
        <v>0</v>
      </c>
      <c r="Q35" s="80">
        <v>0</v>
      </c>
      <c r="R35" s="80">
        <v>0</v>
      </c>
      <c r="S35" s="81">
        <v>0</v>
      </c>
    </row>
    <row r="36" spans="2:19">
      <c r="B36" s="82" t="s">
        <v>18</v>
      </c>
      <c r="C36" s="83">
        <f t="shared" ref="C36:J38" si="14">SUM(C34:C35)</f>
        <v>5</v>
      </c>
      <c r="D36" s="84">
        <f t="shared" si="14"/>
        <v>0</v>
      </c>
      <c r="E36" s="84">
        <f t="shared" si="14"/>
        <v>7</v>
      </c>
      <c r="F36" s="84">
        <f t="shared" si="14"/>
        <v>0</v>
      </c>
      <c r="G36" s="84">
        <f t="shared" si="14"/>
        <v>1</v>
      </c>
      <c r="H36" s="84">
        <f t="shared" si="14"/>
        <v>0</v>
      </c>
      <c r="I36" s="84">
        <f t="shared" si="14"/>
        <v>1</v>
      </c>
      <c r="J36" s="85">
        <f t="shared" si="14"/>
        <v>0</v>
      </c>
      <c r="K36" s="39"/>
      <c r="L36" s="83">
        <f t="shared" ref="L36:S38" si="15">SUM(L34:L35)</f>
        <v>10</v>
      </c>
      <c r="M36" s="84">
        <f t="shared" si="15"/>
        <v>0</v>
      </c>
      <c r="N36" s="84">
        <f t="shared" si="15"/>
        <v>1</v>
      </c>
      <c r="O36" s="84">
        <f t="shared" si="15"/>
        <v>0</v>
      </c>
      <c r="P36" s="84">
        <f t="shared" si="15"/>
        <v>0</v>
      </c>
      <c r="Q36" s="84">
        <f t="shared" si="15"/>
        <v>0</v>
      </c>
      <c r="R36" s="84">
        <f t="shared" si="15"/>
        <v>0</v>
      </c>
      <c r="S36" s="85">
        <f t="shared" si="15"/>
        <v>0</v>
      </c>
    </row>
    <row r="38" spans="2:19">
      <c r="B38" s="82" t="s">
        <v>52</v>
      </c>
      <c r="C38" s="83">
        <f>SUM(C11:C36)/2</f>
        <v>66</v>
      </c>
      <c r="D38" s="84">
        <f t="shared" ref="D38:J38" si="16">SUM(D11:D36)/2</f>
        <v>5</v>
      </c>
      <c r="E38" s="84">
        <f t="shared" si="16"/>
        <v>172</v>
      </c>
      <c r="F38" s="84">
        <f t="shared" si="16"/>
        <v>2</v>
      </c>
      <c r="G38" s="84">
        <f t="shared" si="16"/>
        <v>3</v>
      </c>
      <c r="H38" s="84">
        <f t="shared" si="16"/>
        <v>0</v>
      </c>
      <c r="I38" s="84">
        <f t="shared" si="16"/>
        <v>1</v>
      </c>
      <c r="J38" s="85">
        <f t="shared" si="16"/>
        <v>0</v>
      </c>
      <c r="K38" s="39"/>
      <c r="L38" s="83">
        <f>SUM(L11:L36)/2</f>
        <v>46</v>
      </c>
      <c r="M38" s="84">
        <f t="shared" ref="M38:S38" si="17">SUM(M11:M36)/2</f>
        <v>3</v>
      </c>
      <c r="N38" s="84">
        <f t="shared" si="17"/>
        <v>25</v>
      </c>
      <c r="O38" s="84">
        <f t="shared" si="17"/>
        <v>0</v>
      </c>
      <c r="P38" s="84">
        <f t="shared" si="17"/>
        <v>0</v>
      </c>
      <c r="Q38" s="84">
        <f t="shared" si="17"/>
        <v>0</v>
      </c>
      <c r="R38" s="84">
        <f t="shared" si="17"/>
        <v>0</v>
      </c>
      <c r="S38" s="85">
        <f t="shared" si="17"/>
        <v>0</v>
      </c>
    </row>
  </sheetData>
  <mergeCells count="11">
    <mergeCell ref="N5:O5"/>
    <mergeCell ref="C8:J8"/>
    <mergeCell ref="L8:S8"/>
    <mergeCell ref="C9:D9"/>
    <mergeCell ref="E9:F9"/>
    <mergeCell ref="G9:H9"/>
    <mergeCell ref="I9:J9"/>
    <mergeCell ref="L9:M9"/>
    <mergeCell ref="N9:O9"/>
    <mergeCell ref="P9:Q9"/>
    <mergeCell ref="R9:S9"/>
  </mergeCells>
  <pageMargins left="0.69930555555555596" right="0.69930555555555596" top="0.75" bottom="0.75" header="0.29930555555555599" footer="0.29930555555555599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8"/>
  <sheetViews>
    <sheetView showGridLines="0" zoomScale="85" zoomScaleNormal="85" workbookViewId="0"/>
  </sheetViews>
  <sheetFormatPr defaultColWidth="9" defaultRowHeight="15"/>
  <cols>
    <col min="3" max="10" width="9.7109375" customWidth="1"/>
    <col min="12" max="19" width="9.7109375" customWidth="1"/>
  </cols>
  <sheetData>
    <row r="1" spans="1:2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26"/>
    </row>
    <row r="2" spans="1:21" ht="15.7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 t="s">
        <v>0</v>
      </c>
      <c r="M2" s="4"/>
      <c r="N2" s="20" t="s">
        <v>34</v>
      </c>
      <c r="O2" s="4"/>
      <c r="P2" s="4"/>
      <c r="Q2" s="4"/>
      <c r="R2" s="4"/>
      <c r="S2" s="27"/>
      <c r="T2" s="27"/>
      <c r="U2" s="28"/>
    </row>
    <row r="3" spans="1:21" ht="15.7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</v>
      </c>
      <c r="M3" s="4"/>
      <c r="N3" s="4" t="s">
        <v>41</v>
      </c>
      <c r="O3" s="4"/>
      <c r="P3" s="4"/>
      <c r="Q3" s="4"/>
      <c r="R3" s="4"/>
      <c r="S3" s="27"/>
      <c r="T3" s="27"/>
      <c r="U3" s="28"/>
    </row>
    <row r="4" spans="1:21" ht="15.7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</v>
      </c>
      <c r="M4" s="4"/>
      <c r="N4" s="4" t="s">
        <v>20</v>
      </c>
      <c r="O4" s="4"/>
      <c r="P4" s="4"/>
      <c r="Q4" s="4"/>
      <c r="R4" s="4"/>
      <c r="S4" s="27"/>
      <c r="T4" s="27"/>
      <c r="U4" s="28"/>
    </row>
    <row r="5" spans="1:21" ht="15.7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4</v>
      </c>
      <c r="M5" s="4"/>
      <c r="N5" s="201">
        <v>43433</v>
      </c>
      <c r="O5" s="201"/>
      <c r="P5" s="4"/>
      <c r="Q5" s="4"/>
      <c r="R5" s="4"/>
      <c r="S5" s="27"/>
      <c r="T5" s="27"/>
      <c r="U5" s="28"/>
    </row>
    <row r="6" spans="1:2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29"/>
    </row>
    <row r="8" spans="1:21">
      <c r="C8" s="202" t="s">
        <v>5</v>
      </c>
      <c r="D8" s="202"/>
      <c r="E8" s="202"/>
      <c r="F8" s="202"/>
      <c r="G8" s="202"/>
      <c r="H8" s="202"/>
      <c r="I8" s="202"/>
      <c r="J8" s="202"/>
      <c r="L8" s="202" t="s">
        <v>6</v>
      </c>
      <c r="M8" s="202"/>
      <c r="N8" s="202"/>
      <c r="O8" s="202"/>
      <c r="P8" s="202"/>
      <c r="Q8" s="202"/>
      <c r="R8" s="202"/>
      <c r="S8" s="202"/>
    </row>
    <row r="9" spans="1:21">
      <c r="C9" s="203" t="s">
        <v>7</v>
      </c>
      <c r="D9" s="204"/>
      <c r="E9" s="203" t="s">
        <v>8</v>
      </c>
      <c r="F9" s="204"/>
      <c r="G9" s="203" t="s">
        <v>9</v>
      </c>
      <c r="H9" s="204"/>
      <c r="I9" s="203" t="s">
        <v>10</v>
      </c>
      <c r="J9" s="204"/>
      <c r="L9" s="203" t="s">
        <v>11</v>
      </c>
      <c r="M9" s="204"/>
      <c r="N9" s="203" t="s">
        <v>12</v>
      </c>
      <c r="O9" s="204"/>
      <c r="P9" s="203" t="s">
        <v>13</v>
      </c>
      <c r="Q9" s="204"/>
      <c r="R9" s="203" t="s">
        <v>14</v>
      </c>
      <c r="S9" s="204"/>
    </row>
    <row r="10" spans="1:21">
      <c r="B10" s="7"/>
      <c r="C10" s="8" t="s">
        <v>15</v>
      </c>
      <c r="D10" s="8" t="s">
        <v>16</v>
      </c>
      <c r="E10" s="8" t="s">
        <v>15</v>
      </c>
      <c r="F10" s="8" t="s">
        <v>16</v>
      </c>
      <c r="G10" s="8" t="s">
        <v>15</v>
      </c>
      <c r="H10" s="8" t="s">
        <v>16</v>
      </c>
      <c r="I10" s="8" t="s">
        <v>15</v>
      </c>
      <c r="J10" s="8" t="s">
        <v>16</v>
      </c>
      <c r="L10" s="8" t="s">
        <v>15</v>
      </c>
      <c r="M10" s="8" t="s">
        <v>16</v>
      </c>
      <c r="N10" s="8" t="s">
        <v>15</v>
      </c>
      <c r="O10" s="8" t="s">
        <v>16</v>
      </c>
      <c r="P10" s="8" t="s">
        <v>15</v>
      </c>
      <c r="Q10" s="8" t="s">
        <v>16</v>
      </c>
      <c r="R10" s="8" t="s">
        <v>15</v>
      </c>
      <c r="S10" s="8" t="s">
        <v>16</v>
      </c>
    </row>
    <row r="11" spans="1:21">
      <c r="B11" s="9">
        <v>0.22916666666666699</v>
      </c>
      <c r="C11" s="30">
        <v>8</v>
      </c>
      <c r="D11" s="31">
        <v>1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8">
        <v>0</v>
      </c>
      <c r="K11" s="39"/>
      <c r="L11" s="30">
        <v>0</v>
      </c>
      <c r="M11" s="31">
        <v>2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8">
        <v>0</v>
      </c>
    </row>
    <row r="12" spans="1:21">
      <c r="B12" s="12">
        <f>B11+"00:15"</f>
        <v>0.23958333333333365</v>
      </c>
      <c r="C12" s="32">
        <v>16</v>
      </c>
      <c r="D12" s="33">
        <v>6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40">
        <v>0</v>
      </c>
      <c r="K12" s="39"/>
      <c r="L12" s="32">
        <v>0</v>
      </c>
      <c r="M12" s="33">
        <v>2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40">
        <v>0</v>
      </c>
    </row>
    <row r="13" spans="1:21">
      <c r="B13" s="15" t="s">
        <v>17</v>
      </c>
      <c r="C13" s="34">
        <f t="shared" ref="C13:J13" si="0">SUM(C11:C12)</f>
        <v>24</v>
      </c>
      <c r="D13" s="35">
        <f t="shared" si="0"/>
        <v>7</v>
      </c>
      <c r="E13" s="35">
        <f t="shared" si="0"/>
        <v>0</v>
      </c>
      <c r="F13" s="35">
        <f t="shared" si="0"/>
        <v>0</v>
      </c>
      <c r="G13" s="35">
        <f t="shared" si="0"/>
        <v>0</v>
      </c>
      <c r="H13" s="35">
        <f t="shared" si="0"/>
        <v>0</v>
      </c>
      <c r="I13" s="35">
        <f t="shared" si="0"/>
        <v>0</v>
      </c>
      <c r="J13" s="41">
        <f t="shared" si="0"/>
        <v>0</v>
      </c>
      <c r="K13" s="39"/>
      <c r="L13" s="34">
        <f t="shared" ref="L13:S13" si="1">SUM(L11:L12)</f>
        <v>0</v>
      </c>
      <c r="M13" s="35">
        <f t="shared" si="1"/>
        <v>4</v>
      </c>
      <c r="N13" s="35">
        <f t="shared" si="1"/>
        <v>0</v>
      </c>
      <c r="O13" s="35">
        <f t="shared" si="1"/>
        <v>0</v>
      </c>
      <c r="P13" s="35">
        <f t="shared" si="1"/>
        <v>0</v>
      </c>
      <c r="Q13" s="35">
        <f t="shared" si="1"/>
        <v>0</v>
      </c>
      <c r="R13" s="35">
        <f t="shared" si="1"/>
        <v>0</v>
      </c>
      <c r="S13" s="41">
        <f t="shared" si="1"/>
        <v>0</v>
      </c>
    </row>
    <row r="14" spans="1:21">
      <c r="B14" s="12">
        <f>B12+"00:15"</f>
        <v>0.25000000000000033</v>
      </c>
      <c r="C14" s="30">
        <v>17</v>
      </c>
      <c r="D14" s="31">
        <v>8</v>
      </c>
      <c r="E14" s="31">
        <v>5</v>
      </c>
      <c r="F14" s="31">
        <v>0</v>
      </c>
      <c r="G14" s="31">
        <v>0</v>
      </c>
      <c r="H14" s="31">
        <v>0</v>
      </c>
      <c r="I14" s="31">
        <v>0</v>
      </c>
      <c r="J14" s="38">
        <v>0</v>
      </c>
      <c r="K14" s="39"/>
      <c r="L14" s="30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8">
        <v>0</v>
      </c>
    </row>
    <row r="15" spans="1:21">
      <c r="B15" s="12">
        <f t="shared" ref="B15:B17" si="2">B14+"00:15"</f>
        <v>0.26041666666666702</v>
      </c>
      <c r="C15" s="32">
        <v>29</v>
      </c>
      <c r="D15" s="33">
        <v>6</v>
      </c>
      <c r="E15" s="33">
        <v>1</v>
      </c>
      <c r="F15" s="33">
        <v>0</v>
      </c>
      <c r="G15" s="33">
        <v>0</v>
      </c>
      <c r="H15" s="33">
        <v>0</v>
      </c>
      <c r="I15" s="33">
        <v>0</v>
      </c>
      <c r="J15" s="40">
        <v>0</v>
      </c>
      <c r="K15" s="39"/>
      <c r="L15" s="32">
        <v>0</v>
      </c>
      <c r="M15" s="33">
        <v>2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40">
        <v>0</v>
      </c>
    </row>
    <row r="16" spans="1:21">
      <c r="B16" s="12">
        <f t="shared" si="2"/>
        <v>0.2708333333333337</v>
      </c>
      <c r="C16" s="32">
        <v>25</v>
      </c>
      <c r="D16" s="33">
        <v>9</v>
      </c>
      <c r="E16" s="33">
        <v>2</v>
      </c>
      <c r="F16" s="33">
        <v>1</v>
      </c>
      <c r="G16" s="33">
        <v>0</v>
      </c>
      <c r="H16" s="33">
        <v>0</v>
      </c>
      <c r="I16" s="33">
        <v>0</v>
      </c>
      <c r="J16" s="40">
        <v>0</v>
      </c>
      <c r="K16" s="39"/>
      <c r="L16" s="32">
        <v>0</v>
      </c>
      <c r="M16" s="33">
        <v>3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40">
        <v>0</v>
      </c>
    </row>
    <row r="17" spans="2:19">
      <c r="B17" s="12">
        <f t="shared" si="2"/>
        <v>0.28125000000000039</v>
      </c>
      <c r="C17" s="36">
        <v>30</v>
      </c>
      <c r="D17" s="37">
        <v>15</v>
      </c>
      <c r="E17" s="37">
        <v>1</v>
      </c>
      <c r="F17" s="37">
        <v>0</v>
      </c>
      <c r="G17" s="37">
        <v>0</v>
      </c>
      <c r="H17" s="37">
        <v>0</v>
      </c>
      <c r="I17" s="37">
        <v>0</v>
      </c>
      <c r="J17" s="42">
        <v>0</v>
      </c>
      <c r="K17" s="39"/>
      <c r="L17" s="36">
        <v>0</v>
      </c>
      <c r="M17" s="37">
        <v>1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42">
        <v>0</v>
      </c>
    </row>
    <row r="18" spans="2:19">
      <c r="B18" s="15" t="s">
        <v>18</v>
      </c>
      <c r="C18" s="34">
        <f t="shared" ref="C18:J18" si="3">SUM(C14:C17)</f>
        <v>101</v>
      </c>
      <c r="D18" s="35">
        <f t="shared" si="3"/>
        <v>38</v>
      </c>
      <c r="E18" s="35">
        <f t="shared" si="3"/>
        <v>9</v>
      </c>
      <c r="F18" s="35">
        <f t="shared" si="3"/>
        <v>1</v>
      </c>
      <c r="G18" s="35">
        <f t="shared" si="3"/>
        <v>0</v>
      </c>
      <c r="H18" s="35">
        <f t="shared" si="3"/>
        <v>0</v>
      </c>
      <c r="I18" s="35">
        <f t="shared" si="3"/>
        <v>0</v>
      </c>
      <c r="J18" s="41">
        <f t="shared" si="3"/>
        <v>0</v>
      </c>
      <c r="K18" s="39"/>
      <c r="L18" s="34">
        <f t="shared" ref="L18:S18" si="4">SUM(L14:L17)</f>
        <v>0</v>
      </c>
      <c r="M18" s="35">
        <f t="shared" si="4"/>
        <v>6</v>
      </c>
      <c r="N18" s="35">
        <f t="shared" si="4"/>
        <v>0</v>
      </c>
      <c r="O18" s="35">
        <f t="shared" si="4"/>
        <v>0</v>
      </c>
      <c r="P18" s="35">
        <f t="shared" si="4"/>
        <v>0</v>
      </c>
      <c r="Q18" s="35">
        <f t="shared" si="4"/>
        <v>0</v>
      </c>
      <c r="R18" s="35">
        <f t="shared" si="4"/>
        <v>0</v>
      </c>
      <c r="S18" s="41">
        <f t="shared" si="4"/>
        <v>0</v>
      </c>
    </row>
    <row r="19" spans="2:19">
      <c r="B19" s="12">
        <f>B17+"00:15"</f>
        <v>0.29166666666666707</v>
      </c>
      <c r="C19" s="30">
        <v>57</v>
      </c>
      <c r="D19" s="31">
        <v>18</v>
      </c>
      <c r="E19" s="31">
        <v>7</v>
      </c>
      <c r="F19" s="31">
        <v>1</v>
      </c>
      <c r="G19" s="31">
        <v>0</v>
      </c>
      <c r="H19" s="31">
        <v>0</v>
      </c>
      <c r="I19" s="31">
        <v>0</v>
      </c>
      <c r="J19" s="38">
        <v>0</v>
      </c>
      <c r="K19" s="39"/>
      <c r="L19" s="30">
        <v>0</v>
      </c>
      <c r="M19" s="31">
        <v>4</v>
      </c>
      <c r="N19" s="31">
        <v>0</v>
      </c>
      <c r="O19" s="31">
        <v>1</v>
      </c>
      <c r="P19" s="31">
        <v>0</v>
      </c>
      <c r="Q19" s="31">
        <v>0</v>
      </c>
      <c r="R19" s="31">
        <v>0</v>
      </c>
      <c r="S19" s="38">
        <v>0</v>
      </c>
    </row>
    <row r="20" spans="2:19">
      <c r="B20" s="12">
        <f t="shared" ref="B20:B22" si="5">B19+"00:15"</f>
        <v>0.30208333333333376</v>
      </c>
      <c r="C20" s="32">
        <v>27</v>
      </c>
      <c r="D20" s="33">
        <v>18</v>
      </c>
      <c r="E20" s="33">
        <v>2</v>
      </c>
      <c r="F20" s="33">
        <v>0</v>
      </c>
      <c r="G20" s="33">
        <v>0</v>
      </c>
      <c r="H20" s="33">
        <v>0</v>
      </c>
      <c r="I20" s="33">
        <v>0</v>
      </c>
      <c r="J20" s="40">
        <v>0</v>
      </c>
      <c r="K20" s="39"/>
      <c r="L20" s="32">
        <v>0</v>
      </c>
      <c r="M20" s="33">
        <v>4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40">
        <v>0</v>
      </c>
    </row>
    <row r="21" spans="2:19">
      <c r="B21" s="12">
        <f t="shared" si="5"/>
        <v>0.31250000000000044</v>
      </c>
      <c r="C21" s="32">
        <v>70</v>
      </c>
      <c r="D21" s="33">
        <v>28</v>
      </c>
      <c r="E21" s="33">
        <v>6</v>
      </c>
      <c r="F21" s="33">
        <v>1</v>
      </c>
      <c r="G21" s="33">
        <v>0</v>
      </c>
      <c r="H21" s="33">
        <v>0</v>
      </c>
      <c r="I21" s="33">
        <v>0</v>
      </c>
      <c r="J21" s="40">
        <v>0</v>
      </c>
      <c r="K21" s="39"/>
      <c r="L21" s="32">
        <v>2</v>
      </c>
      <c r="M21" s="33">
        <v>9</v>
      </c>
      <c r="N21" s="33">
        <v>1</v>
      </c>
      <c r="O21" s="33">
        <v>0</v>
      </c>
      <c r="P21" s="33">
        <v>0</v>
      </c>
      <c r="Q21" s="33">
        <v>0</v>
      </c>
      <c r="R21" s="33">
        <v>0</v>
      </c>
      <c r="S21" s="40">
        <v>0</v>
      </c>
    </row>
    <row r="22" spans="2:19">
      <c r="B22" s="12">
        <f t="shared" si="5"/>
        <v>0.32291666666666713</v>
      </c>
      <c r="C22" s="36">
        <v>29</v>
      </c>
      <c r="D22" s="37">
        <v>28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42">
        <v>0</v>
      </c>
      <c r="K22" s="39"/>
      <c r="L22" s="36">
        <v>0</v>
      </c>
      <c r="M22" s="37">
        <v>2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42">
        <v>0</v>
      </c>
    </row>
    <row r="23" spans="2:19">
      <c r="B23" s="15" t="s">
        <v>18</v>
      </c>
      <c r="C23" s="34">
        <f t="shared" ref="C23:J23" si="6">SUM(C19:C22)</f>
        <v>183</v>
      </c>
      <c r="D23" s="35">
        <f t="shared" si="6"/>
        <v>92</v>
      </c>
      <c r="E23" s="35">
        <f t="shared" si="6"/>
        <v>20</v>
      </c>
      <c r="F23" s="35">
        <f t="shared" si="6"/>
        <v>2</v>
      </c>
      <c r="G23" s="35">
        <f t="shared" si="6"/>
        <v>0</v>
      </c>
      <c r="H23" s="35">
        <f t="shared" si="6"/>
        <v>0</v>
      </c>
      <c r="I23" s="35">
        <f t="shared" si="6"/>
        <v>0</v>
      </c>
      <c r="J23" s="41">
        <f t="shared" si="6"/>
        <v>0</v>
      </c>
      <c r="K23" s="39"/>
      <c r="L23" s="34">
        <f t="shared" ref="L23:S23" si="7">SUM(L19:L22)</f>
        <v>2</v>
      </c>
      <c r="M23" s="35">
        <f t="shared" si="7"/>
        <v>19</v>
      </c>
      <c r="N23" s="35">
        <f t="shared" si="7"/>
        <v>1</v>
      </c>
      <c r="O23" s="35">
        <f t="shared" si="7"/>
        <v>1</v>
      </c>
      <c r="P23" s="35">
        <f t="shared" si="7"/>
        <v>0</v>
      </c>
      <c r="Q23" s="35">
        <f t="shared" si="7"/>
        <v>0</v>
      </c>
      <c r="R23" s="35">
        <f t="shared" si="7"/>
        <v>0</v>
      </c>
      <c r="S23" s="41">
        <f t="shared" si="7"/>
        <v>0</v>
      </c>
    </row>
    <row r="24" spans="2:19">
      <c r="B24" s="12">
        <f>B22+"00:15"</f>
        <v>0.33333333333333381</v>
      </c>
      <c r="C24" s="30">
        <v>43</v>
      </c>
      <c r="D24" s="31">
        <v>16</v>
      </c>
      <c r="E24" s="31">
        <v>2</v>
      </c>
      <c r="F24" s="31">
        <v>2</v>
      </c>
      <c r="G24" s="31">
        <v>1</v>
      </c>
      <c r="H24" s="31">
        <v>0</v>
      </c>
      <c r="I24" s="31">
        <v>0</v>
      </c>
      <c r="J24" s="38">
        <v>0</v>
      </c>
      <c r="K24" s="39"/>
      <c r="L24" s="30">
        <v>1</v>
      </c>
      <c r="M24" s="31">
        <v>6</v>
      </c>
      <c r="N24" s="31">
        <v>0</v>
      </c>
      <c r="O24" s="31">
        <v>1</v>
      </c>
      <c r="P24" s="31">
        <v>0</v>
      </c>
      <c r="Q24" s="31">
        <v>0</v>
      </c>
      <c r="R24" s="31">
        <v>0</v>
      </c>
      <c r="S24" s="38">
        <v>0</v>
      </c>
    </row>
    <row r="25" spans="2:19">
      <c r="B25" s="12">
        <f t="shared" ref="B25:B27" si="8">B24+"00:15"</f>
        <v>0.3437500000000005</v>
      </c>
      <c r="C25" s="32">
        <v>12</v>
      </c>
      <c r="D25" s="33">
        <v>13</v>
      </c>
      <c r="E25" s="33">
        <v>1</v>
      </c>
      <c r="F25" s="33">
        <v>1</v>
      </c>
      <c r="G25" s="33">
        <v>0</v>
      </c>
      <c r="H25" s="33">
        <v>0</v>
      </c>
      <c r="I25" s="33">
        <v>0</v>
      </c>
      <c r="J25" s="40">
        <v>0</v>
      </c>
      <c r="K25" s="39"/>
      <c r="L25" s="32">
        <v>0</v>
      </c>
      <c r="M25" s="33">
        <v>2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40">
        <v>0</v>
      </c>
    </row>
    <row r="26" spans="2:19">
      <c r="B26" s="12">
        <f t="shared" si="8"/>
        <v>0.35416666666666718</v>
      </c>
      <c r="C26" s="32">
        <v>10</v>
      </c>
      <c r="D26" s="33">
        <v>12</v>
      </c>
      <c r="E26" s="33">
        <v>2</v>
      </c>
      <c r="F26" s="33">
        <v>2</v>
      </c>
      <c r="G26" s="33">
        <v>1</v>
      </c>
      <c r="H26" s="33">
        <v>1</v>
      </c>
      <c r="I26" s="33">
        <v>0</v>
      </c>
      <c r="J26" s="40">
        <v>0</v>
      </c>
      <c r="K26" s="39"/>
      <c r="L26" s="32">
        <v>0</v>
      </c>
      <c r="M26" s="33">
        <v>2</v>
      </c>
      <c r="N26" s="33">
        <v>0</v>
      </c>
      <c r="O26" s="33">
        <v>3</v>
      </c>
      <c r="P26" s="33">
        <v>0</v>
      </c>
      <c r="Q26" s="33">
        <v>0</v>
      </c>
      <c r="R26" s="33">
        <v>0</v>
      </c>
      <c r="S26" s="40">
        <v>0</v>
      </c>
    </row>
    <row r="27" spans="2:19">
      <c r="B27" s="12">
        <f t="shared" si="8"/>
        <v>0.36458333333333387</v>
      </c>
      <c r="C27" s="36">
        <v>12</v>
      </c>
      <c r="D27" s="37">
        <v>12</v>
      </c>
      <c r="E27" s="37">
        <v>1</v>
      </c>
      <c r="F27" s="37">
        <v>0</v>
      </c>
      <c r="G27" s="37">
        <v>0</v>
      </c>
      <c r="H27" s="37">
        <v>0</v>
      </c>
      <c r="I27" s="37">
        <v>0</v>
      </c>
      <c r="J27" s="42">
        <v>0</v>
      </c>
      <c r="K27" s="39"/>
      <c r="L27" s="36">
        <v>0</v>
      </c>
      <c r="M27" s="37">
        <v>1</v>
      </c>
      <c r="N27" s="37">
        <v>0</v>
      </c>
      <c r="O27" s="37">
        <v>1</v>
      </c>
      <c r="P27" s="37">
        <v>0</v>
      </c>
      <c r="Q27" s="37">
        <v>0</v>
      </c>
      <c r="R27" s="37">
        <v>0</v>
      </c>
      <c r="S27" s="42">
        <v>1</v>
      </c>
    </row>
    <row r="28" spans="2:19">
      <c r="B28" s="15" t="s">
        <v>18</v>
      </c>
      <c r="C28" s="34">
        <f t="shared" ref="C28:J28" si="9">SUM(C24:C27)</f>
        <v>77</v>
      </c>
      <c r="D28" s="35">
        <f t="shared" si="9"/>
        <v>53</v>
      </c>
      <c r="E28" s="35">
        <f t="shared" si="9"/>
        <v>6</v>
      </c>
      <c r="F28" s="35">
        <f t="shared" si="9"/>
        <v>5</v>
      </c>
      <c r="G28" s="35">
        <f t="shared" si="9"/>
        <v>2</v>
      </c>
      <c r="H28" s="35">
        <f t="shared" si="9"/>
        <v>1</v>
      </c>
      <c r="I28" s="35">
        <f t="shared" si="9"/>
        <v>0</v>
      </c>
      <c r="J28" s="41">
        <f t="shared" si="9"/>
        <v>0</v>
      </c>
      <c r="K28" s="39"/>
      <c r="L28" s="34">
        <f t="shared" ref="L28:S28" si="10">SUM(L24:L27)</f>
        <v>1</v>
      </c>
      <c r="M28" s="35">
        <f t="shared" si="10"/>
        <v>11</v>
      </c>
      <c r="N28" s="35">
        <f t="shared" si="10"/>
        <v>0</v>
      </c>
      <c r="O28" s="35">
        <f t="shared" si="10"/>
        <v>5</v>
      </c>
      <c r="P28" s="35">
        <f t="shared" si="10"/>
        <v>0</v>
      </c>
      <c r="Q28" s="35">
        <f t="shared" si="10"/>
        <v>0</v>
      </c>
      <c r="R28" s="35">
        <f t="shared" si="10"/>
        <v>0</v>
      </c>
      <c r="S28" s="41">
        <f t="shared" si="10"/>
        <v>1</v>
      </c>
    </row>
    <row r="29" spans="2:19">
      <c r="B29" s="12">
        <f>B27+"00:15"</f>
        <v>0.37500000000000056</v>
      </c>
      <c r="C29" s="30">
        <v>13</v>
      </c>
      <c r="D29" s="31">
        <v>13</v>
      </c>
      <c r="E29" s="31">
        <v>3</v>
      </c>
      <c r="F29" s="31">
        <v>3</v>
      </c>
      <c r="G29" s="31">
        <v>0</v>
      </c>
      <c r="H29" s="31">
        <v>0</v>
      </c>
      <c r="I29" s="31">
        <v>0</v>
      </c>
      <c r="J29" s="38">
        <v>0</v>
      </c>
      <c r="K29" s="39"/>
      <c r="L29" s="30">
        <v>0</v>
      </c>
      <c r="M29" s="31">
        <v>2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8">
        <v>0</v>
      </c>
    </row>
    <row r="30" spans="2:19">
      <c r="B30" s="12">
        <f t="shared" ref="B30:B32" si="11">B29+"00:15"</f>
        <v>0.38541666666666724</v>
      </c>
      <c r="C30" s="32">
        <v>10</v>
      </c>
      <c r="D30" s="33">
        <v>12</v>
      </c>
      <c r="E30" s="33">
        <v>3</v>
      </c>
      <c r="F30" s="33">
        <v>2</v>
      </c>
      <c r="G30" s="33">
        <v>0</v>
      </c>
      <c r="H30" s="33">
        <v>0</v>
      </c>
      <c r="I30" s="33">
        <v>1</v>
      </c>
      <c r="J30" s="40">
        <v>0</v>
      </c>
      <c r="K30" s="39"/>
      <c r="L30" s="32">
        <v>1</v>
      </c>
      <c r="M30" s="33">
        <v>8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40">
        <v>0</v>
      </c>
    </row>
    <row r="31" spans="2:19">
      <c r="B31" s="12">
        <f t="shared" si="11"/>
        <v>0.39583333333333393</v>
      </c>
      <c r="C31" s="32">
        <v>9</v>
      </c>
      <c r="D31" s="33">
        <v>2</v>
      </c>
      <c r="E31" s="33">
        <v>1</v>
      </c>
      <c r="F31" s="33">
        <v>0</v>
      </c>
      <c r="G31" s="33">
        <v>0</v>
      </c>
      <c r="H31" s="33">
        <v>0</v>
      </c>
      <c r="I31" s="33">
        <v>0</v>
      </c>
      <c r="J31" s="40">
        <v>1</v>
      </c>
      <c r="K31" s="39"/>
      <c r="L31" s="32">
        <v>1</v>
      </c>
      <c r="M31" s="33">
        <v>4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40">
        <v>0</v>
      </c>
    </row>
    <row r="32" spans="2:19">
      <c r="B32" s="12">
        <f t="shared" si="11"/>
        <v>0.40625000000000061</v>
      </c>
      <c r="C32" s="36">
        <v>4</v>
      </c>
      <c r="D32" s="37">
        <v>10</v>
      </c>
      <c r="E32" s="37">
        <v>2</v>
      </c>
      <c r="F32" s="37">
        <v>1</v>
      </c>
      <c r="G32" s="37">
        <v>0</v>
      </c>
      <c r="H32" s="37">
        <v>1</v>
      </c>
      <c r="I32" s="37">
        <v>0</v>
      </c>
      <c r="J32" s="42">
        <v>0</v>
      </c>
      <c r="K32" s="39"/>
      <c r="L32" s="36">
        <v>0</v>
      </c>
      <c r="M32" s="37">
        <v>2</v>
      </c>
      <c r="N32" s="37">
        <v>0</v>
      </c>
      <c r="O32" s="37">
        <v>2</v>
      </c>
      <c r="P32" s="37">
        <v>0</v>
      </c>
      <c r="Q32" s="37">
        <v>0</v>
      </c>
      <c r="R32" s="37">
        <v>0</v>
      </c>
      <c r="S32" s="42">
        <v>0</v>
      </c>
    </row>
    <row r="33" spans="2:19">
      <c r="B33" s="15" t="s">
        <v>18</v>
      </c>
      <c r="C33" s="34">
        <f t="shared" ref="C33:J33" si="12">SUM(C29:C32)</f>
        <v>36</v>
      </c>
      <c r="D33" s="35">
        <f t="shared" si="12"/>
        <v>37</v>
      </c>
      <c r="E33" s="35">
        <f t="shared" si="12"/>
        <v>9</v>
      </c>
      <c r="F33" s="35">
        <f t="shared" si="12"/>
        <v>6</v>
      </c>
      <c r="G33" s="35">
        <f t="shared" si="12"/>
        <v>0</v>
      </c>
      <c r="H33" s="35">
        <f t="shared" si="12"/>
        <v>1</v>
      </c>
      <c r="I33" s="35">
        <f t="shared" si="12"/>
        <v>1</v>
      </c>
      <c r="J33" s="41">
        <f t="shared" si="12"/>
        <v>1</v>
      </c>
      <c r="K33" s="39"/>
      <c r="L33" s="34">
        <f t="shared" ref="L33:S33" si="13">SUM(L29:L32)</f>
        <v>2</v>
      </c>
      <c r="M33" s="35">
        <f t="shared" si="13"/>
        <v>16</v>
      </c>
      <c r="N33" s="35">
        <f t="shared" si="13"/>
        <v>0</v>
      </c>
      <c r="O33" s="35">
        <f t="shared" si="13"/>
        <v>2</v>
      </c>
      <c r="P33" s="35">
        <f t="shared" si="13"/>
        <v>0</v>
      </c>
      <c r="Q33" s="35">
        <f t="shared" si="13"/>
        <v>0</v>
      </c>
      <c r="R33" s="35">
        <f t="shared" si="13"/>
        <v>0</v>
      </c>
      <c r="S33" s="41">
        <f t="shared" si="13"/>
        <v>0</v>
      </c>
    </row>
    <row r="34" spans="2:19">
      <c r="B34" s="12">
        <f>B32+"00:15"</f>
        <v>0.4166666666666673</v>
      </c>
      <c r="C34" s="30">
        <v>7</v>
      </c>
      <c r="D34" s="31">
        <v>7</v>
      </c>
      <c r="E34" s="31">
        <v>0</v>
      </c>
      <c r="F34" s="31">
        <v>1</v>
      </c>
      <c r="G34" s="31">
        <v>0</v>
      </c>
      <c r="H34" s="31">
        <v>0</v>
      </c>
      <c r="I34" s="31">
        <v>0</v>
      </c>
      <c r="J34" s="38">
        <v>0</v>
      </c>
      <c r="K34" s="39"/>
      <c r="L34" s="30">
        <v>0</v>
      </c>
      <c r="M34" s="31">
        <v>6</v>
      </c>
      <c r="N34" s="31">
        <v>0</v>
      </c>
      <c r="O34" s="31">
        <v>2</v>
      </c>
      <c r="P34" s="31">
        <v>0</v>
      </c>
      <c r="Q34" s="31">
        <v>0</v>
      </c>
      <c r="R34" s="31">
        <v>0</v>
      </c>
      <c r="S34" s="38">
        <v>0</v>
      </c>
    </row>
    <row r="35" spans="2:19">
      <c r="B35" s="12">
        <f>B34+"00:15"</f>
        <v>0.42708333333333398</v>
      </c>
      <c r="C35" s="32">
        <v>6</v>
      </c>
      <c r="D35" s="33">
        <v>9</v>
      </c>
      <c r="E35" s="33">
        <v>0</v>
      </c>
      <c r="F35" s="33">
        <v>1</v>
      </c>
      <c r="G35" s="33">
        <v>0</v>
      </c>
      <c r="H35" s="33">
        <v>0</v>
      </c>
      <c r="I35" s="33">
        <v>0</v>
      </c>
      <c r="J35" s="40">
        <v>0</v>
      </c>
      <c r="K35" s="39"/>
      <c r="L35" s="32">
        <v>2</v>
      </c>
      <c r="M35" s="33">
        <v>3</v>
      </c>
      <c r="N35" s="33">
        <v>0</v>
      </c>
      <c r="O35" s="33">
        <v>3</v>
      </c>
      <c r="P35" s="33">
        <v>0</v>
      </c>
      <c r="Q35" s="33">
        <v>0</v>
      </c>
      <c r="R35" s="33">
        <v>0</v>
      </c>
      <c r="S35" s="40">
        <v>0</v>
      </c>
    </row>
    <row r="36" spans="2:19">
      <c r="B36" s="15" t="s">
        <v>18</v>
      </c>
      <c r="C36" s="34">
        <f t="shared" ref="C36:J38" si="14">SUM(C34:C35)</f>
        <v>13</v>
      </c>
      <c r="D36" s="35">
        <f t="shared" si="14"/>
        <v>16</v>
      </c>
      <c r="E36" s="35">
        <f t="shared" si="14"/>
        <v>0</v>
      </c>
      <c r="F36" s="35">
        <f t="shared" si="14"/>
        <v>2</v>
      </c>
      <c r="G36" s="35">
        <f t="shared" si="14"/>
        <v>0</v>
      </c>
      <c r="H36" s="35">
        <f t="shared" si="14"/>
        <v>0</v>
      </c>
      <c r="I36" s="35">
        <f t="shared" si="14"/>
        <v>0</v>
      </c>
      <c r="J36" s="41">
        <f t="shared" si="14"/>
        <v>0</v>
      </c>
      <c r="K36" s="39"/>
      <c r="L36" s="34">
        <f t="shared" ref="L36:S38" si="15">SUM(L34:L35)</f>
        <v>2</v>
      </c>
      <c r="M36" s="35">
        <f t="shared" si="15"/>
        <v>9</v>
      </c>
      <c r="N36" s="35">
        <f t="shared" si="15"/>
        <v>0</v>
      </c>
      <c r="O36" s="35">
        <f t="shared" si="15"/>
        <v>5</v>
      </c>
      <c r="P36" s="35">
        <f t="shared" si="15"/>
        <v>0</v>
      </c>
      <c r="Q36" s="35">
        <f t="shared" si="15"/>
        <v>0</v>
      </c>
      <c r="R36" s="35">
        <f t="shared" si="15"/>
        <v>0</v>
      </c>
      <c r="S36" s="41">
        <f t="shared" si="15"/>
        <v>0</v>
      </c>
    </row>
    <row r="38" spans="2:19">
      <c r="B38" s="15" t="s">
        <v>52</v>
      </c>
      <c r="C38" s="34">
        <f>SUM(C11:C36)/2</f>
        <v>434</v>
      </c>
      <c r="D38" s="35">
        <f t="shared" ref="D38:J38" si="16">SUM(D11:D36)/2</f>
        <v>243</v>
      </c>
      <c r="E38" s="35">
        <f t="shared" si="16"/>
        <v>44</v>
      </c>
      <c r="F38" s="35">
        <f t="shared" si="16"/>
        <v>16</v>
      </c>
      <c r="G38" s="35">
        <f t="shared" si="16"/>
        <v>2</v>
      </c>
      <c r="H38" s="35">
        <f t="shared" si="16"/>
        <v>2</v>
      </c>
      <c r="I38" s="35">
        <f t="shared" si="16"/>
        <v>1</v>
      </c>
      <c r="J38" s="41">
        <f t="shared" si="16"/>
        <v>1</v>
      </c>
      <c r="K38" s="39"/>
      <c r="L38" s="34">
        <f>SUM(L11:L36)/2</f>
        <v>7</v>
      </c>
      <c r="M38" s="35">
        <f t="shared" ref="M38:S38" si="17">SUM(M11:M36)/2</f>
        <v>65</v>
      </c>
      <c r="N38" s="35">
        <f t="shared" si="17"/>
        <v>1</v>
      </c>
      <c r="O38" s="35">
        <f t="shared" si="17"/>
        <v>13</v>
      </c>
      <c r="P38" s="35">
        <f t="shared" si="17"/>
        <v>0</v>
      </c>
      <c r="Q38" s="35">
        <f t="shared" si="17"/>
        <v>0</v>
      </c>
      <c r="R38" s="35">
        <f t="shared" si="17"/>
        <v>0</v>
      </c>
      <c r="S38" s="41">
        <f t="shared" si="17"/>
        <v>1</v>
      </c>
    </row>
  </sheetData>
  <mergeCells count="11">
    <mergeCell ref="N5:O5"/>
    <mergeCell ref="C8:J8"/>
    <mergeCell ref="L8:S8"/>
    <mergeCell ref="C9:D9"/>
    <mergeCell ref="E9:F9"/>
    <mergeCell ref="G9:H9"/>
    <mergeCell ref="I9:J9"/>
    <mergeCell ref="L9:M9"/>
    <mergeCell ref="N9:O9"/>
    <mergeCell ref="P9:Q9"/>
    <mergeCell ref="R9:S9"/>
  </mergeCells>
  <pageMargins left="0.69930555555555596" right="0.69930555555555596" top="0.75" bottom="0.75" header="0.29930555555555599" footer="0.29930555555555599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8AB41B44A5147A00BBA306DD33E31" ma:contentTypeVersion="10" ma:contentTypeDescription="Create a new document." ma:contentTypeScope="" ma:versionID="cbf1b313ec876589ec0d773717220f0e">
  <xsd:schema xmlns:xsd="http://www.w3.org/2001/XMLSchema" xmlns:xs="http://www.w3.org/2001/XMLSchema" xmlns:p="http://schemas.microsoft.com/office/2006/metadata/properties" xmlns:ns2="b033888d-54a5-41e3-b2ce-6e95e2f3eaa4" xmlns:ns3="b66eb7f2-332a-49ea-ace5-ec419e7ea6ad" targetNamespace="http://schemas.microsoft.com/office/2006/metadata/properties" ma:root="true" ma:fieldsID="b3679d92df0080cf4454a6c994373ab4" ns2:_="" ns3:_="">
    <xsd:import namespace="b033888d-54a5-41e3-b2ce-6e95e2f3eaa4"/>
    <xsd:import namespace="b66eb7f2-332a-49ea-ace5-ec419e7ea6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3888d-54a5-41e3-b2ce-6e95e2f3ea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MediaServiceLocation" ma:internalName="MediaServiceLocation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6eb7f2-332a-49ea-ace5-ec419e7ea6a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877A7A-C4AD-4CD8-84C2-8E9CCC06680B}"/>
</file>

<file path=customXml/itemProps2.xml><?xml version="1.0" encoding="utf-8"?>
<ds:datastoreItem xmlns:ds="http://schemas.openxmlformats.org/officeDocument/2006/customXml" ds:itemID="{C3F27143-4401-4E72-A2D2-063087FA2E0B}"/>
</file>

<file path=customXml/itemProps3.xml><?xml version="1.0" encoding="utf-8"?>
<ds:datastoreItem xmlns:ds="http://schemas.openxmlformats.org/officeDocument/2006/customXml" ds:itemID="{F1C54D88-7365-4351-80EC-B451AB634D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Project Details</vt:lpstr>
      <vt:lpstr>Site Plan</vt:lpstr>
      <vt:lpstr>Site 11</vt:lpstr>
      <vt:lpstr>Site 12</vt:lpstr>
      <vt:lpstr>Site 13</vt:lpstr>
      <vt:lpstr>Site 14</vt:lpstr>
      <vt:lpstr>Site 21</vt:lpstr>
      <vt:lpstr>Site 31</vt:lpstr>
      <vt:lpstr>Site 32</vt:lpstr>
      <vt:lpstr>Site 33</vt:lpstr>
      <vt:lpstr>Site 41</vt:lpstr>
      <vt:lpstr>Site 51</vt:lpstr>
      <vt:lpstr>Site 52</vt:lpstr>
      <vt:lpstr>Site 53</vt:lpstr>
      <vt:lpstr>Site 61 &amp; 62</vt:lpstr>
      <vt:lpstr>Site 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Laird</dc:creator>
  <cp:lastModifiedBy>James Laird</cp:lastModifiedBy>
  <dcterms:created xsi:type="dcterms:W3CDTF">2018-12-11T20:14:00Z</dcterms:created>
  <dcterms:modified xsi:type="dcterms:W3CDTF">2019-01-25T15:39:12Z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  <property fmtid="{D5CDD505-2E9C-101B-9397-08002B2CF9AE}" pid="3" name="ContentTypeId">
    <vt:lpwstr>0x010100E9C8AB41B44A5147A00BBA306DD33E31</vt:lpwstr>
  </property>
</Properties>
</file>