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kty" sheetId="1" state="visible" r:id="rId1"/>
    <sheet name="Čisticí prostředky, cyklokosmetika" sheetId="2" state="visible" r:id="rId2"/>
    <sheet name="test" sheetId="3" state="visible" r:id="rId3"/>
    <sheet name="Kalkulačka nákladů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&quot; Kč&quot;"/>
  </numFmts>
  <fonts count="4">
    <font>
      <name val="Calibri"/>
      <family val="2"/>
      <color theme="1"/>
      <sz val="11"/>
      <scheme val="minor"/>
    </font>
    <font>
      <b val="1"/>
    </font>
    <font>
      <color rgb="00000000"/>
      <u val="single"/>
    </font>
    <font/>
  </fonts>
  <fills count="6">
    <fill>
      <patternFill/>
    </fill>
    <fill>
      <patternFill patternType="gray125"/>
    </fill>
    <fill>
      <patternFill>
        <fgColor rgb="0000FF00"/>
        <bgColor rgb="0000FF00"/>
      </patternFill>
    </fill>
    <fill>
      <patternFill patternType="solid">
        <fgColor rgb="00EEEEEE"/>
        <bgColor rgb="00EEEEEE"/>
      </patternFill>
    </fill>
    <fill>
      <patternFill patternType="solid">
        <fgColor rgb="00E0E0E0"/>
        <bgColor rgb="00E0E0E0"/>
      </patternFill>
    </fill>
    <fill>
      <patternFill patternType="solid">
        <fgColor rgb="00F0F0F0"/>
        <bgColor rgb="00F0F0F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64" fontId="3" fillId="2" borderId="2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3" borderId="1" pivotButton="0" quotePrefix="0" xfId="0"/>
    <xf numFmtId="164" fontId="3" fillId="3" borderId="1" pivotButton="0" quotePrefix="0" xfId="1"/>
    <xf numFmtId="164" fontId="3" fillId="2" borderId="2" pivotButton="0" quotePrefix="0" xfId="1"/>
    <xf numFmtId="0" fontId="0" fillId="4" borderId="1" pivotButton="0" quotePrefix="0" xfId="0"/>
    <xf numFmtId="164" fontId="3" fillId="4" borderId="1" pivotButton="0" quotePrefix="0" xfId="1"/>
    <xf numFmtId="0" fontId="0" fillId="5" borderId="1" pivotButton="0" quotePrefix="0" xfId="0"/>
    <xf numFmtId="164" fontId="3" fillId="5" borderId="1" pivotButton="0" quotePrefix="0" xfId="1"/>
  </cellXfs>
  <cellStyles count="2">
    <cellStyle name="Normal" xfId="0" builtinId="0" hidden="0"/>
    <cellStyle name="price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cdn.statically.io/img/cyklojansky.cz/product-images/6525.webp" TargetMode="External" Id="rId1" /><Relationship Type="http://schemas.openxmlformats.org/officeDocument/2006/relationships/hyperlink" Target="https://cdn.statically.io/img/cyklojansky.cz/product-images/2337.webp" TargetMode="External" Id="rId2" /><Relationship Type="http://schemas.openxmlformats.org/officeDocument/2006/relationships/hyperlink" Target="https://cdn.statically.io/img/cyklojansky.cz/product-images/6591.webp" TargetMode="External" Id="rId3" /><Relationship Type="http://schemas.openxmlformats.org/officeDocument/2006/relationships/hyperlink" Target="https://cdn.statically.io/img/cyklojansky.cz/product-images/6592.webp" TargetMode="External" Id="rId4" /><Relationship Type="http://schemas.openxmlformats.org/officeDocument/2006/relationships/hyperlink" Target="https://cdn.statically.io/img/cyklojansky.cz/product-images/6593.webp" TargetMode="External" Id="rId5" /><Relationship Type="http://schemas.openxmlformats.org/officeDocument/2006/relationships/hyperlink" Target="https://cdn.statically.io/img/cyklojansky.cz/product-images/6590.webp" TargetMode="External" Id="rId6" /><Relationship Type="http://schemas.openxmlformats.org/officeDocument/2006/relationships/hyperlink" Target="https://cdn.statically.io/img/cyklojansky.cz/product-images/6532.webp" TargetMode="External" Id="rId7" /><Relationship Type="http://schemas.openxmlformats.org/officeDocument/2006/relationships/hyperlink" Target="https://cdn.statically.io/img/cyklojansky.cz/product-images/6533.webp" TargetMode="External" Id="rId8" /><Relationship Type="http://schemas.openxmlformats.org/officeDocument/2006/relationships/hyperlink" Target="https://cdn.statically.io/img/cyklojansky.cz/product-images/6530.webp" TargetMode="External" Id="rId9" /></Relationships>
</file>

<file path=xl/worksheets/_rels/sheet3.xml.rels><Relationships xmlns="http://schemas.openxmlformats.org/package/2006/relationships"><Relationship Type="http://schemas.openxmlformats.org/officeDocument/2006/relationships/hyperlink" Target="https://cdn.statically.io/img/cyklojansky.cz/product-images/FD426G1652.webp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75" customWidth="1" min="3" max="3"/>
    <col width="15" customWidth="1" min="4" max="4"/>
    <col width="15" customWidth="1" min="5" max="5"/>
    <col width="12" customWidth="1" min="6" max="6"/>
    <col width="15" customWidth="1" min="7" max="7"/>
    <col width="25" customWidth="1" min="8" max="8"/>
    <col width="25" customWidth="1" min="9" max="9"/>
  </cols>
  <sheetData>
    <row r="1">
      <c r="A1" s="1" t="inlineStr">
        <is>
          <t>SKU</t>
        </is>
      </c>
      <c r="B1" s="1" t="inlineStr">
        <is>
          <t>Group</t>
        </is>
      </c>
      <c r="C1" s="1" t="inlineStr">
        <is>
          <t>Name</t>
        </is>
      </c>
      <c r="D1" s="1" t="inlineStr">
        <is>
          <t>Formated price</t>
        </is>
      </c>
      <c r="E1" s="1" t="inlineStr">
        <is>
          <t>Price</t>
        </is>
      </c>
      <c r="F1" s="1" t="inlineStr">
        <is>
          <t>Unit</t>
        </is>
      </c>
      <c r="G1" s="1" t="inlineStr">
        <is>
          <t>Quantity</t>
        </is>
      </c>
      <c r="H1" s="1" t="inlineStr">
        <is>
          <t>Global number type</t>
        </is>
      </c>
      <c r="I1" s="1" t="inlineStr">
        <is>
          <t>Global number</t>
        </is>
      </c>
    </row>
    <row r="2">
      <c r="A2" t="inlineStr">
        <is>
          <t>6525</t>
        </is>
      </c>
      <c r="B2" t="inlineStr">
        <is>
          <t>Čisticí prostředky, cyklokosmetika</t>
        </is>
      </c>
      <c r="C2" t="inlineStr">
        <is>
          <t>CYKLO STAR "E-bike" 500ml rozprašovač</t>
        </is>
      </c>
      <c r="D2" t="inlineStr">
        <is>
          <t>159.0 Kč/Ks</t>
        </is>
      </c>
      <c r="E2" t="inlineStr">
        <is>
          <t>159.0</t>
        </is>
      </c>
      <c r="F2" t="inlineStr">
        <is>
          <t>Ks</t>
        </is>
      </c>
      <c r="G2" t="inlineStr">
        <is>
          <t>0.0 Ks</t>
        </is>
      </c>
      <c r="H2" t="inlineStr">
        <is>
          <t>ean</t>
        </is>
      </c>
      <c r="I2" t="inlineStr">
        <is>
          <t>8594008597881</t>
        </is>
      </c>
    </row>
    <row r="3">
      <c r="A3" t="inlineStr">
        <is>
          <t>2337</t>
        </is>
      </c>
      <c r="B3" t="inlineStr">
        <is>
          <t>Čisticí prostředky, cyklokosmetika</t>
        </is>
      </c>
      <c r="C3" t="inlineStr">
        <is>
          <t>CYKLO STAR kohout výpustný DIN60</t>
        </is>
      </c>
      <c r="D3" t="inlineStr">
        <is>
          <t>269.0 Kč/Ks</t>
        </is>
      </c>
      <c r="E3" t="inlineStr">
        <is>
          <t>269.0</t>
        </is>
      </c>
      <c r="F3" t="inlineStr">
        <is>
          <t>Ks</t>
        </is>
      </c>
      <c r="G3" t="inlineStr">
        <is>
          <t>1.0 Ks</t>
        </is>
      </c>
      <c r="H3" t="inlineStr">
        <is>
          <t>ean</t>
        </is>
      </c>
      <c r="I3" t="inlineStr"/>
    </row>
    <row r="4">
      <c r="A4" t="inlineStr">
        <is>
          <t>6591</t>
        </is>
      </c>
      <c r="B4" t="inlineStr">
        <is>
          <t>Čisticí prostředky, cyklokosmetika</t>
        </is>
      </c>
      <c r="C4" t="inlineStr">
        <is>
          <t>CYKLO STAR "original extra carbon new" 1000ml náplň</t>
        </is>
      </c>
      <c r="D4" t="inlineStr">
        <is>
          <t>181.5 Kč/Ks</t>
        </is>
      </c>
      <c r="E4" t="inlineStr">
        <is>
          <t>181.5</t>
        </is>
      </c>
      <c r="F4" t="inlineStr">
        <is>
          <t>Ks</t>
        </is>
      </c>
      <c r="G4" t="inlineStr">
        <is>
          <t>3.0 Ks</t>
        </is>
      </c>
      <c r="H4" t="inlineStr">
        <is>
          <t>ean</t>
        </is>
      </c>
      <c r="I4" t="inlineStr">
        <is>
          <t>8594008597393</t>
        </is>
      </c>
    </row>
    <row r="5">
      <c r="A5" t="inlineStr">
        <is>
          <t>6592</t>
        </is>
      </c>
      <c r="B5" t="inlineStr">
        <is>
          <t>Čisticí prostředky, cyklokosmetika</t>
        </is>
      </c>
      <c r="C5" t="inlineStr">
        <is>
          <t>CYKLO STAR "original extra carbon new" 2000ml náplň</t>
        </is>
      </c>
      <c r="D5" t="inlineStr">
        <is>
          <t>337.0 Kč/Ks</t>
        </is>
      </c>
      <c r="E5" t="inlineStr">
        <is>
          <t>337.0</t>
        </is>
      </c>
      <c r="F5" t="inlineStr">
        <is>
          <t>Ks</t>
        </is>
      </c>
      <c r="G5" t="inlineStr">
        <is>
          <t>0.0 Ks</t>
        </is>
      </c>
      <c r="H5" t="inlineStr">
        <is>
          <t>ean</t>
        </is>
      </c>
      <c r="I5" t="inlineStr">
        <is>
          <t>8595677700114</t>
        </is>
      </c>
    </row>
    <row r="6">
      <c r="A6" t="inlineStr">
        <is>
          <t>6593</t>
        </is>
      </c>
      <c r="B6" t="inlineStr">
        <is>
          <t>Čisticí prostředky, cyklokosmetika</t>
        </is>
      </c>
      <c r="C6" t="inlineStr">
        <is>
          <t>CYKLO STAR "original extra carbon new" 5000ml náplň</t>
        </is>
      </c>
      <c r="D6" t="inlineStr">
        <is>
          <t>790.0 Kč/Ks</t>
        </is>
      </c>
      <c r="E6" t="inlineStr">
        <is>
          <t>790.0</t>
        </is>
      </c>
      <c r="F6" t="inlineStr">
        <is>
          <t>Ks</t>
        </is>
      </c>
      <c r="G6" t="inlineStr">
        <is>
          <t>0.0 Ks</t>
        </is>
      </c>
      <c r="H6" t="inlineStr">
        <is>
          <t>ean</t>
        </is>
      </c>
      <c r="I6" t="inlineStr">
        <is>
          <t>8595677700138</t>
        </is>
      </c>
    </row>
    <row r="7">
      <c r="A7" t="inlineStr">
        <is>
          <t>6590</t>
        </is>
      </c>
      <c r="B7" t="inlineStr">
        <is>
          <t>Čisticí prostředky, cyklokosmetika</t>
        </is>
      </c>
      <c r="C7" t="inlineStr">
        <is>
          <t>CYKLO STAR "original extra carbon new" 500ml rozprašovač</t>
        </is>
      </c>
      <c r="D7" t="inlineStr">
        <is>
          <t>158.5 Kč/Ks</t>
        </is>
      </c>
      <c r="E7" t="inlineStr">
        <is>
          <t>158.5</t>
        </is>
      </c>
      <c r="F7" t="inlineStr">
        <is>
          <t>Ks</t>
        </is>
      </c>
      <c r="G7" t="inlineStr">
        <is>
          <t>3.0 Ks</t>
        </is>
      </c>
      <c r="H7" t="inlineStr">
        <is>
          <t>ean</t>
        </is>
      </c>
      <c r="I7" t="inlineStr">
        <is>
          <t>8594008597386</t>
        </is>
      </c>
    </row>
    <row r="8">
      <c r="A8" t="inlineStr">
        <is>
          <t>6532</t>
        </is>
      </c>
      <c r="B8" t="inlineStr">
        <is>
          <t>Čisticí prostředky, cyklokosmetika</t>
        </is>
      </c>
      <c r="C8" t="inlineStr">
        <is>
          <t>CYKLO STAR "performance &amp; servis" 2000ml náplň</t>
        </is>
      </c>
      <c r="D8" t="inlineStr">
        <is>
          <t>353.0 Kč/Ks</t>
        </is>
      </c>
      <c r="E8" t="inlineStr">
        <is>
          <t>353.0</t>
        </is>
      </c>
      <c r="F8" t="inlineStr">
        <is>
          <t>Ks</t>
        </is>
      </c>
      <c r="G8" t="inlineStr">
        <is>
          <t>0.0 Ks</t>
        </is>
      </c>
      <c r="H8" t="inlineStr">
        <is>
          <t>ean</t>
        </is>
      </c>
      <c r="I8" t="inlineStr">
        <is>
          <t>8595677700121</t>
        </is>
      </c>
    </row>
    <row r="9">
      <c r="A9" t="inlineStr">
        <is>
          <t>6533</t>
        </is>
      </c>
      <c r="B9" t="inlineStr">
        <is>
          <t>Čisticí prostředky, cyklokosmetika</t>
        </is>
      </c>
      <c r="C9" t="inlineStr">
        <is>
          <t>CYKLO STAR "performance &amp; servis" 5000ml náplň</t>
        </is>
      </c>
      <c r="D9" t="inlineStr">
        <is>
          <t>830.5 Kč/Ks</t>
        </is>
      </c>
      <c r="E9" t="inlineStr">
        <is>
          <t>830.5</t>
        </is>
      </c>
      <c r="F9" t="inlineStr">
        <is>
          <t>Ks</t>
        </is>
      </c>
      <c r="G9" t="inlineStr">
        <is>
          <t>3.0 Ks</t>
        </is>
      </c>
      <c r="H9" t="inlineStr">
        <is>
          <t>ean</t>
        </is>
      </c>
      <c r="I9" t="inlineStr">
        <is>
          <t>8595677700145</t>
        </is>
      </c>
    </row>
    <row r="10">
      <c r="A10" t="inlineStr">
        <is>
          <t>6530</t>
        </is>
      </c>
      <c r="B10" t="inlineStr">
        <is>
          <t>Čisticí prostředky, cyklokosmetika</t>
        </is>
      </c>
      <c r="C10" t="inlineStr">
        <is>
          <t>CYKLO STAR "performance &amp; servis" 500ml rozprašovač</t>
        </is>
      </c>
      <c r="D10" t="inlineStr">
        <is>
          <t>166.0 Kč/Ks</t>
        </is>
      </c>
      <c r="E10" t="inlineStr">
        <is>
          <t>166.0</t>
        </is>
      </c>
      <c r="F10" t="inlineStr">
        <is>
          <t>Ks</t>
        </is>
      </c>
      <c r="G10" t="inlineStr">
        <is>
          <t>2.0 Ks</t>
        </is>
      </c>
      <c r="H10" t="inlineStr">
        <is>
          <t>ean</t>
        </is>
      </c>
      <c r="I10" t="inlineStr">
        <is>
          <t>8595677700107</t>
        </is>
      </c>
    </row>
    <row r="11">
      <c r="A11" t="inlineStr">
        <is>
          <t>FD426G1652</t>
        </is>
      </c>
      <c r="B11" t="inlineStr">
        <is>
          <t>test</t>
        </is>
      </c>
      <c r="C11" t="inlineStr">
        <is>
          <t xml:space="preserve">Desky brzdové GALFER FD426 E-bike/DH polymer, s pružinkou, pro SHIMANO M8120  </t>
        </is>
      </c>
      <c r="D11" t="inlineStr">
        <is>
          <t>541.0 Kč/Ks</t>
        </is>
      </c>
      <c r="E11" t="inlineStr">
        <is>
          <t>541.0</t>
        </is>
      </c>
      <c r="F11" t="inlineStr">
        <is>
          <t>Ks</t>
        </is>
      </c>
      <c r="G11" t="inlineStr">
        <is>
          <t>2.0 Ks</t>
        </is>
      </c>
      <c r="H11" t="inlineStr">
        <is>
          <t>ean</t>
        </is>
      </c>
      <c r="I11" t="inlineStr"/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75" customWidth="1" min="3" max="3"/>
    <col width="20" customWidth="1" min="4" max="4"/>
    <col width="15" customWidth="1" min="5" max="5"/>
    <col width="20" customWidth="1" min="6" max="6"/>
  </cols>
  <sheetData>
    <row r="1" ht="20" customHeight="1">
      <c r="A1" s="1" t="inlineStr">
        <is>
          <t>SKU</t>
        </is>
      </c>
      <c r="B1" s="1" t="inlineStr">
        <is>
          <t>Obrázek</t>
        </is>
      </c>
      <c r="C1" s="1" t="inlineStr">
        <is>
          <t>Název</t>
        </is>
      </c>
      <c r="D1" s="1" t="inlineStr">
        <is>
          <t>Cena za jednotku</t>
        </is>
      </c>
      <c r="E1" s="1" t="inlineStr">
        <is>
          <t>Skladem</t>
        </is>
      </c>
      <c r="F1" s="1" t="inlineStr">
        <is>
          <t>EAN</t>
        </is>
      </c>
    </row>
    <row r="2" ht="20" customHeight="1">
      <c r="A2" s="2" t="inlineStr">
        <is>
          <t>6525</t>
        </is>
      </c>
      <c r="B2" s="3" t="inlineStr">
        <is>
          <t>Odkaz</t>
        </is>
      </c>
      <c r="C2" s="4" t="inlineStr">
        <is>
          <t>CYKLO STAR "E-bike" 500ml rozprašovač</t>
        </is>
      </c>
      <c r="D2" s="4" t="inlineStr">
        <is>
          <t>159.0 Kč/Ks</t>
        </is>
      </c>
      <c r="E2" s="4" t="inlineStr">
        <is>
          <t>0 Ks</t>
        </is>
      </c>
      <c r="F2" s="4" t="inlineStr">
        <is>
          <t>EAN: 8594008597881</t>
        </is>
      </c>
    </row>
    <row r="3" ht="20" customHeight="1">
      <c r="A3" s="2" t="inlineStr">
        <is>
          <t>2337</t>
        </is>
      </c>
      <c r="B3" s="3" t="inlineStr">
        <is>
          <t>Odkaz</t>
        </is>
      </c>
      <c r="C3" s="4" t="inlineStr">
        <is>
          <t>CYKLO STAR kohout výpustný DIN60</t>
        </is>
      </c>
      <c r="D3" s="4" t="inlineStr">
        <is>
          <t>269.0 Kč/Ks</t>
        </is>
      </c>
      <c r="E3" s="4" t="inlineStr">
        <is>
          <t>1 Ks</t>
        </is>
      </c>
      <c r="F3" s="4" t="inlineStr"/>
    </row>
    <row r="4" ht="20" customHeight="1">
      <c r="A4" s="2" t="inlineStr">
        <is>
          <t>6591</t>
        </is>
      </c>
      <c r="B4" s="3" t="inlineStr">
        <is>
          <t>Odkaz</t>
        </is>
      </c>
      <c r="C4" s="4" t="inlineStr">
        <is>
          <t>CYKLO STAR "original extra carbon new" 1000ml náplň</t>
        </is>
      </c>
      <c r="D4" s="4" t="inlineStr">
        <is>
          <t>181.5 Kč/Ks</t>
        </is>
      </c>
      <c r="E4" s="4" t="inlineStr">
        <is>
          <t>3 Ks</t>
        </is>
      </c>
      <c r="F4" s="4" t="inlineStr">
        <is>
          <t>EAN: 8594008597393</t>
        </is>
      </c>
    </row>
    <row r="5" ht="20" customHeight="1">
      <c r="A5" s="2" t="inlineStr">
        <is>
          <t>6592</t>
        </is>
      </c>
      <c r="B5" s="3" t="inlineStr">
        <is>
          <t>Odkaz</t>
        </is>
      </c>
      <c r="C5" s="4" t="inlineStr">
        <is>
          <t>CYKLO STAR "original extra carbon new" 2000ml náplň</t>
        </is>
      </c>
      <c r="D5" s="4" t="inlineStr">
        <is>
          <t>337.0 Kč/Ks</t>
        </is>
      </c>
      <c r="E5" s="4" t="inlineStr">
        <is>
          <t>0 Ks</t>
        </is>
      </c>
      <c r="F5" s="4" t="inlineStr">
        <is>
          <t>EAN: 8595677700114</t>
        </is>
      </c>
    </row>
    <row r="6" ht="20" customHeight="1">
      <c r="A6" s="2" t="inlineStr">
        <is>
          <t>6593</t>
        </is>
      </c>
      <c r="B6" s="3" t="inlineStr">
        <is>
          <t>Odkaz</t>
        </is>
      </c>
      <c r="C6" s="4" t="inlineStr">
        <is>
          <t>CYKLO STAR "original extra carbon new" 5000ml náplň</t>
        </is>
      </c>
      <c r="D6" s="4" t="inlineStr">
        <is>
          <t>790.0 Kč/Ks</t>
        </is>
      </c>
      <c r="E6" s="4" t="inlineStr">
        <is>
          <t>0 Ks</t>
        </is>
      </c>
      <c r="F6" s="4" t="inlineStr">
        <is>
          <t>EAN: 8595677700138</t>
        </is>
      </c>
    </row>
    <row r="7" ht="20" customHeight="1">
      <c r="A7" s="2" t="inlineStr">
        <is>
          <t>6590</t>
        </is>
      </c>
      <c r="B7" s="3" t="inlineStr">
        <is>
          <t>Odkaz</t>
        </is>
      </c>
      <c r="C7" s="4" t="inlineStr">
        <is>
          <t>CYKLO STAR "original extra carbon new" 500ml rozprašovač</t>
        </is>
      </c>
      <c r="D7" s="4" t="inlineStr">
        <is>
          <t>158.5 Kč/Ks</t>
        </is>
      </c>
      <c r="E7" s="4" t="inlineStr">
        <is>
          <t>3 Ks</t>
        </is>
      </c>
      <c r="F7" s="4" t="inlineStr">
        <is>
          <t>EAN: 8594008597386</t>
        </is>
      </c>
    </row>
    <row r="8" ht="20" customHeight="1">
      <c r="A8" s="2" t="inlineStr">
        <is>
          <t>6532</t>
        </is>
      </c>
      <c r="B8" s="3" t="inlineStr">
        <is>
          <t>Odkaz</t>
        </is>
      </c>
      <c r="C8" s="4" t="inlineStr">
        <is>
          <t>CYKLO STAR "performance &amp; servis" 2000ml náplň</t>
        </is>
      </c>
      <c r="D8" s="4" t="inlineStr">
        <is>
          <t>353.0 Kč/Ks</t>
        </is>
      </c>
      <c r="E8" s="4" t="inlineStr">
        <is>
          <t>0 Ks</t>
        </is>
      </c>
      <c r="F8" s="4" t="inlineStr">
        <is>
          <t>EAN: 8595677700121</t>
        </is>
      </c>
    </row>
    <row r="9" ht="20" customHeight="1">
      <c r="A9" s="2" t="inlineStr">
        <is>
          <t>6533</t>
        </is>
      </c>
      <c r="B9" s="3" t="inlineStr">
        <is>
          <t>Odkaz</t>
        </is>
      </c>
      <c r="C9" s="4" t="inlineStr">
        <is>
          <t>CYKLO STAR "performance &amp; servis" 5000ml náplň</t>
        </is>
      </c>
      <c r="D9" s="4" t="inlineStr">
        <is>
          <t>830.5 Kč/Ks</t>
        </is>
      </c>
      <c r="E9" s="4" t="inlineStr">
        <is>
          <t>3 Ks</t>
        </is>
      </c>
      <c r="F9" s="4" t="inlineStr">
        <is>
          <t>EAN: 8595677700145</t>
        </is>
      </c>
    </row>
    <row r="10" ht="20" customHeight="1">
      <c r="A10" s="2" t="inlineStr">
        <is>
          <t>6530</t>
        </is>
      </c>
      <c r="B10" s="3" t="inlineStr">
        <is>
          <t>Odkaz</t>
        </is>
      </c>
      <c r="C10" s="4" t="inlineStr">
        <is>
          <t>CYKLO STAR "performance &amp; servis" 500ml rozprašovač</t>
        </is>
      </c>
      <c r="D10" s="4" t="inlineStr">
        <is>
          <t>166.0 Kč/Ks</t>
        </is>
      </c>
      <c r="E10" s="4" t="inlineStr">
        <is>
          <t>2 Ks</t>
        </is>
      </c>
      <c r="F10" s="4" t="inlineStr">
        <is>
          <t>EAN: 8595677700107</t>
        </is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</hyperlinks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75" customWidth="1" min="3" max="3"/>
    <col width="20" customWidth="1" min="4" max="4"/>
    <col width="15" customWidth="1" min="5" max="5"/>
    <col width="20" customWidth="1" min="6" max="6"/>
  </cols>
  <sheetData>
    <row r="1" ht="20" customHeight="1">
      <c r="A1" s="1" t="inlineStr">
        <is>
          <t>SKU</t>
        </is>
      </c>
      <c r="B1" s="1" t="inlineStr">
        <is>
          <t>Obrázek</t>
        </is>
      </c>
      <c r="C1" s="1" t="inlineStr">
        <is>
          <t>Název</t>
        </is>
      </c>
      <c r="D1" s="1" t="inlineStr">
        <is>
          <t>Cena za jednotku</t>
        </is>
      </c>
      <c r="E1" s="1" t="inlineStr">
        <is>
          <t>Skladem</t>
        </is>
      </c>
      <c r="F1" s="1" t="inlineStr">
        <is>
          <t>EAN</t>
        </is>
      </c>
    </row>
    <row r="2" ht="20" customHeight="1">
      <c r="A2" s="2" t="inlineStr">
        <is>
          <t>FD426G1652</t>
        </is>
      </c>
      <c r="B2" s="3" t="inlineStr">
        <is>
          <t>Odkaz</t>
        </is>
      </c>
      <c r="C2" s="4" t="inlineStr">
        <is>
          <t xml:space="preserve">Desky brzdové GALFER FD426 E-bike/DH polymer, s pružinkou, pro SHIMANO M8120  </t>
        </is>
      </c>
      <c r="D2" s="4" t="inlineStr">
        <is>
          <t>541.0 Kč/Ks</t>
        </is>
      </c>
      <c r="E2" s="4" t="inlineStr">
        <is>
          <t>2 Ks</t>
        </is>
      </c>
      <c r="F2" s="4" t="inlineStr"/>
    </row>
  </sheetData>
  <hyperlinks>
    <hyperlink ref="B2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cols>
    <col width="15" customWidth="1" min="1" max="1"/>
    <col width="75" customWidth="1" min="2" max="2"/>
    <col width="12" customWidth="1" min="3" max="3"/>
    <col width="20" customWidth="1" min="4" max="4"/>
    <col width="12" customWidth="1" min="5" max="5"/>
    <col width="15" customWidth="1" min="6" max="6"/>
    <col width="5" customWidth="1" min="7" max="7"/>
    <col width="15" customWidth="1" min="8" max="8"/>
    <col width="15" customWidth="1" min="9" max="9"/>
  </cols>
  <sheetData>
    <row r="1" ht="20" customHeight="1">
      <c r="A1" s="1" t="inlineStr">
        <is>
          <t>SKU</t>
        </is>
      </c>
      <c r="B1" s="1" t="inlineStr">
        <is>
          <t>Název</t>
        </is>
      </c>
      <c r="C1" s="1" t="inlineStr">
        <is>
          <t>Skladem</t>
        </is>
      </c>
      <c r="D1" s="1" t="inlineStr">
        <is>
          <t>Cena za jednotku</t>
        </is>
      </c>
      <c r="E1" s="1" t="inlineStr">
        <is>
          <t>Potřebuji</t>
        </is>
      </c>
      <c r="F1" s="1" t="inlineStr">
        <is>
          <t>Cena celkem</t>
        </is>
      </c>
    </row>
    <row r="2" ht="20" customHeight="1">
      <c r="A2" s="5" t="inlineStr"/>
      <c r="B2" s="5">
        <f>IFERROR(VLOOKUP(TEXT(A2, "#"),Produkty!A:H, 2, FALSE), "")</f>
        <v/>
      </c>
      <c r="C2" s="5">
        <f>IFERROR(VLOOKUP(TEXT(A2, "#"),Produkty!A:H, 7, FALSE), "")</f>
        <v/>
      </c>
      <c r="D2" s="5">
        <f>IFERROR(VLOOKUP(TEXT(A2, "#"),Produkty!A:H, 4, FALSE), "")</f>
        <v/>
      </c>
      <c r="E2" s="5" t="inlineStr"/>
      <c r="F2" s="6">
        <f>IFERROR(VLOOKUP(TEXT(A2, "#"),Produkty!A:H, 5, FALSE)*E2, 0)</f>
        <v/>
      </c>
      <c r="H2" t="inlineStr">
        <is>
          <t>Cena celkem:</t>
        </is>
      </c>
      <c r="I2" s="7">
        <f>SUM(F2:F21)</f>
        <v/>
      </c>
    </row>
    <row r="3" ht="20" customHeight="1">
      <c r="A3" s="8" t="inlineStr"/>
      <c r="B3" s="8">
        <f>IFERROR(VLOOKUP(TEXT(A3, "#"),Produkty!A:H, 2, FALSE), "")</f>
        <v/>
      </c>
      <c r="C3" s="8">
        <f>IFERROR(VLOOKUP(TEXT(A3, "#"),Produkty!A:H, 7, FALSE), "")</f>
        <v/>
      </c>
      <c r="D3" s="8">
        <f>IFERROR(VLOOKUP(TEXT(A3, "#"),Produkty!A:H, 4, FALSE), "")</f>
        <v/>
      </c>
      <c r="E3" s="8" t="inlineStr"/>
      <c r="F3" s="9">
        <f>IFERROR(VLOOKUP(TEXT(A3, "#"),Produkty!A:H, 5, FALSE)*E3, 0)</f>
        <v/>
      </c>
    </row>
    <row r="4" ht="20" customHeight="1">
      <c r="A4" s="10" t="inlineStr"/>
      <c r="B4" s="10">
        <f>IFERROR(VLOOKUP(TEXT(A4, "#"),Produkty!A:H, 2, FALSE), "")</f>
        <v/>
      </c>
      <c r="C4" s="10">
        <f>IFERROR(VLOOKUP(TEXT(A4, "#"),Produkty!A:H, 7, FALSE), "")</f>
        <v/>
      </c>
      <c r="D4" s="10">
        <f>IFERROR(VLOOKUP(TEXT(A4, "#"),Produkty!A:H, 4, FALSE), "")</f>
        <v/>
      </c>
      <c r="E4" s="10" t="inlineStr"/>
      <c r="F4" s="11">
        <f>IFERROR(VLOOKUP(TEXT(A4, "#"),Produkty!A:H, 5, FALSE)*E4, 0)</f>
        <v/>
      </c>
    </row>
    <row r="5" ht="20" customHeight="1">
      <c r="A5" s="8" t="inlineStr"/>
      <c r="B5" s="8">
        <f>IFERROR(VLOOKUP(TEXT(A5, "#"),Produkty!A:H, 2, FALSE), "")</f>
        <v/>
      </c>
      <c r="C5" s="8">
        <f>IFERROR(VLOOKUP(TEXT(A5, "#"),Produkty!A:H, 7, FALSE), "")</f>
        <v/>
      </c>
      <c r="D5" s="8">
        <f>IFERROR(VLOOKUP(TEXT(A5, "#"),Produkty!A:H, 4, FALSE), "")</f>
        <v/>
      </c>
      <c r="E5" s="8" t="inlineStr"/>
      <c r="F5" s="9">
        <f>IFERROR(VLOOKUP(TEXT(A5, "#"),Produkty!A:H, 5, FALSE)*E5, 0)</f>
        <v/>
      </c>
    </row>
    <row r="6" ht="20" customHeight="1">
      <c r="A6" s="10" t="inlineStr"/>
      <c r="B6" s="10">
        <f>IFERROR(VLOOKUP(TEXT(A6, "#"),Produkty!A:H, 2, FALSE), "")</f>
        <v/>
      </c>
      <c r="C6" s="10">
        <f>IFERROR(VLOOKUP(TEXT(A6, "#"),Produkty!A:H, 7, FALSE), "")</f>
        <v/>
      </c>
      <c r="D6" s="10">
        <f>IFERROR(VLOOKUP(TEXT(A6, "#"),Produkty!A:H, 4, FALSE), "")</f>
        <v/>
      </c>
      <c r="E6" s="10" t="inlineStr"/>
      <c r="F6" s="11">
        <f>IFERROR(VLOOKUP(TEXT(A6, "#"),Produkty!A:H, 5, FALSE)*E6, 0)</f>
        <v/>
      </c>
    </row>
    <row r="7" ht="20" customHeight="1">
      <c r="A7" s="8" t="inlineStr"/>
      <c r="B7" s="8">
        <f>IFERROR(VLOOKUP(TEXT(A7, "#"),Produkty!A:H, 2, FALSE), "")</f>
        <v/>
      </c>
      <c r="C7" s="8">
        <f>IFERROR(VLOOKUP(TEXT(A7, "#"),Produkty!A:H, 7, FALSE), "")</f>
        <v/>
      </c>
      <c r="D7" s="8">
        <f>IFERROR(VLOOKUP(TEXT(A7, "#"),Produkty!A:H, 4, FALSE), "")</f>
        <v/>
      </c>
      <c r="E7" s="8" t="inlineStr"/>
      <c r="F7" s="9">
        <f>IFERROR(VLOOKUP(TEXT(A7, "#"),Produkty!A:H, 5, FALSE)*E7, 0)</f>
        <v/>
      </c>
    </row>
    <row r="8" ht="20" customHeight="1">
      <c r="A8" s="10" t="inlineStr"/>
      <c r="B8" s="10">
        <f>IFERROR(VLOOKUP(TEXT(A8, "#"),Produkty!A:H, 2, FALSE), "")</f>
        <v/>
      </c>
      <c r="C8" s="10">
        <f>IFERROR(VLOOKUP(TEXT(A8, "#"),Produkty!A:H, 7, FALSE), "")</f>
        <v/>
      </c>
      <c r="D8" s="10">
        <f>IFERROR(VLOOKUP(TEXT(A8, "#"),Produkty!A:H, 4, FALSE), "")</f>
        <v/>
      </c>
      <c r="E8" s="10" t="inlineStr"/>
      <c r="F8" s="11">
        <f>IFERROR(VLOOKUP(TEXT(A8, "#"),Produkty!A:H, 5, FALSE)*E8, 0)</f>
        <v/>
      </c>
    </row>
    <row r="9" ht="20" customHeight="1">
      <c r="A9" s="8" t="inlineStr"/>
      <c r="B9" s="8">
        <f>IFERROR(VLOOKUP(TEXT(A9, "#"),Produkty!A:H, 2, FALSE), "")</f>
        <v/>
      </c>
      <c r="C9" s="8">
        <f>IFERROR(VLOOKUP(TEXT(A9, "#"),Produkty!A:H, 7, FALSE), "")</f>
        <v/>
      </c>
      <c r="D9" s="8">
        <f>IFERROR(VLOOKUP(TEXT(A9, "#"),Produkty!A:H, 4, FALSE), "")</f>
        <v/>
      </c>
      <c r="E9" s="8" t="inlineStr"/>
      <c r="F9" s="9">
        <f>IFERROR(VLOOKUP(TEXT(A9, "#"),Produkty!A:H, 5, FALSE)*E9, 0)</f>
        <v/>
      </c>
    </row>
    <row r="10" ht="20" customHeight="1">
      <c r="A10" s="10" t="inlineStr"/>
      <c r="B10" s="10">
        <f>IFERROR(VLOOKUP(TEXT(A10, "#"),Produkty!A:H, 2, FALSE), "")</f>
        <v/>
      </c>
      <c r="C10" s="10">
        <f>IFERROR(VLOOKUP(TEXT(A10, "#"),Produkty!A:H, 7, FALSE), "")</f>
        <v/>
      </c>
      <c r="D10" s="10">
        <f>IFERROR(VLOOKUP(TEXT(A10, "#"),Produkty!A:H, 4, FALSE), "")</f>
        <v/>
      </c>
      <c r="E10" s="10" t="inlineStr"/>
      <c r="F10" s="11">
        <f>IFERROR(VLOOKUP(TEXT(A10, "#"),Produkty!A:H, 5, FALSE)*E10, 0)</f>
        <v/>
      </c>
    </row>
    <row r="11" ht="20" customHeight="1">
      <c r="A11" s="8" t="inlineStr"/>
      <c r="B11" s="8">
        <f>IFERROR(VLOOKUP(TEXT(A11, "#"),Produkty!A:H, 2, FALSE), "")</f>
        <v/>
      </c>
      <c r="C11" s="8">
        <f>IFERROR(VLOOKUP(TEXT(A11, "#"),Produkty!A:H, 7, FALSE), "")</f>
        <v/>
      </c>
      <c r="D11" s="8">
        <f>IFERROR(VLOOKUP(TEXT(A11, "#"),Produkty!A:H, 4, FALSE), "")</f>
        <v/>
      </c>
      <c r="E11" s="8" t="inlineStr"/>
      <c r="F11" s="9">
        <f>IFERROR(VLOOKUP(TEXT(A11, "#"),Produkty!A:H, 5, FALSE)*E11, 0)</f>
        <v/>
      </c>
    </row>
    <row r="12" ht="20" customHeight="1">
      <c r="A12" s="10" t="inlineStr"/>
      <c r="B12" s="10">
        <f>IFERROR(VLOOKUP(TEXT(A12, "#"),Produkty!A:H, 2, FALSE), "")</f>
        <v/>
      </c>
      <c r="C12" s="10">
        <f>IFERROR(VLOOKUP(TEXT(A12, "#"),Produkty!A:H, 7, FALSE), "")</f>
        <v/>
      </c>
      <c r="D12" s="10">
        <f>IFERROR(VLOOKUP(TEXT(A12, "#"),Produkty!A:H, 4, FALSE), "")</f>
        <v/>
      </c>
      <c r="E12" s="10" t="inlineStr"/>
      <c r="F12" s="11">
        <f>IFERROR(VLOOKUP(TEXT(A12, "#"),Produkty!A:H, 5, FALSE)*E12, 0)</f>
        <v/>
      </c>
    </row>
    <row r="13" ht="20" customHeight="1">
      <c r="A13" s="8" t="inlineStr"/>
      <c r="B13" s="8">
        <f>IFERROR(VLOOKUP(TEXT(A13, "#"),Produkty!A:H, 2, FALSE), "")</f>
        <v/>
      </c>
      <c r="C13" s="8">
        <f>IFERROR(VLOOKUP(TEXT(A13, "#"),Produkty!A:H, 7, FALSE), "")</f>
        <v/>
      </c>
      <c r="D13" s="8">
        <f>IFERROR(VLOOKUP(TEXT(A13, "#"),Produkty!A:H, 4, FALSE), "")</f>
        <v/>
      </c>
      <c r="E13" s="8" t="inlineStr"/>
      <c r="F13" s="9">
        <f>IFERROR(VLOOKUP(TEXT(A13, "#"),Produkty!A:H, 5, FALSE)*E13, 0)</f>
        <v/>
      </c>
    </row>
    <row r="14" ht="20" customHeight="1">
      <c r="A14" s="10" t="inlineStr"/>
      <c r="B14" s="10">
        <f>IFERROR(VLOOKUP(TEXT(A14, "#"),Produkty!A:H, 2, FALSE), "")</f>
        <v/>
      </c>
      <c r="C14" s="10">
        <f>IFERROR(VLOOKUP(TEXT(A14, "#"),Produkty!A:H, 7, FALSE), "")</f>
        <v/>
      </c>
      <c r="D14" s="10">
        <f>IFERROR(VLOOKUP(TEXT(A14, "#"),Produkty!A:H, 4, FALSE), "")</f>
        <v/>
      </c>
      <c r="E14" s="10" t="inlineStr"/>
      <c r="F14" s="11">
        <f>IFERROR(VLOOKUP(TEXT(A14, "#"),Produkty!A:H, 5, FALSE)*E14, 0)</f>
        <v/>
      </c>
    </row>
    <row r="15" ht="20" customHeight="1">
      <c r="A15" s="8" t="inlineStr"/>
      <c r="B15" s="8">
        <f>IFERROR(VLOOKUP(TEXT(A15, "#"),Produkty!A:H, 2, FALSE), "")</f>
        <v/>
      </c>
      <c r="C15" s="8">
        <f>IFERROR(VLOOKUP(TEXT(A15, "#"),Produkty!A:H, 7, FALSE), "")</f>
        <v/>
      </c>
      <c r="D15" s="8">
        <f>IFERROR(VLOOKUP(TEXT(A15, "#"),Produkty!A:H, 4, FALSE), "")</f>
        <v/>
      </c>
      <c r="E15" s="8" t="inlineStr"/>
      <c r="F15" s="9">
        <f>IFERROR(VLOOKUP(TEXT(A15, "#"),Produkty!A:H, 5, FALSE)*E15, 0)</f>
        <v/>
      </c>
    </row>
    <row r="16" ht="20" customHeight="1">
      <c r="A16" s="10" t="inlineStr"/>
      <c r="B16" s="10">
        <f>IFERROR(VLOOKUP(TEXT(A16, "#"),Produkty!A:H, 2, FALSE), "")</f>
        <v/>
      </c>
      <c r="C16" s="10">
        <f>IFERROR(VLOOKUP(TEXT(A16, "#"),Produkty!A:H, 7, FALSE), "")</f>
        <v/>
      </c>
      <c r="D16" s="10">
        <f>IFERROR(VLOOKUP(TEXT(A16, "#"),Produkty!A:H, 4, FALSE), "")</f>
        <v/>
      </c>
      <c r="E16" s="10" t="inlineStr"/>
      <c r="F16" s="11">
        <f>IFERROR(VLOOKUP(TEXT(A16, "#"),Produkty!A:H, 5, FALSE)*E16, 0)</f>
        <v/>
      </c>
    </row>
    <row r="17" ht="20" customHeight="1">
      <c r="A17" s="8" t="inlineStr"/>
      <c r="B17" s="8">
        <f>IFERROR(VLOOKUP(TEXT(A17, "#"),Produkty!A:H, 2, FALSE), "")</f>
        <v/>
      </c>
      <c r="C17" s="8">
        <f>IFERROR(VLOOKUP(TEXT(A17, "#"),Produkty!A:H, 7, FALSE), "")</f>
        <v/>
      </c>
      <c r="D17" s="8">
        <f>IFERROR(VLOOKUP(TEXT(A17, "#"),Produkty!A:H, 4, FALSE), "")</f>
        <v/>
      </c>
      <c r="E17" s="8" t="inlineStr"/>
      <c r="F17" s="9">
        <f>IFERROR(VLOOKUP(TEXT(A17, "#"),Produkty!A:H, 5, FALSE)*E17, 0)</f>
        <v/>
      </c>
    </row>
    <row r="18" ht="20" customHeight="1">
      <c r="A18" s="10" t="inlineStr"/>
      <c r="B18" s="10">
        <f>IFERROR(VLOOKUP(TEXT(A18, "#"),Produkty!A:H, 2, FALSE), "")</f>
        <v/>
      </c>
      <c r="C18" s="10">
        <f>IFERROR(VLOOKUP(TEXT(A18, "#"),Produkty!A:H, 7, FALSE), "")</f>
        <v/>
      </c>
      <c r="D18" s="10">
        <f>IFERROR(VLOOKUP(TEXT(A18, "#"),Produkty!A:H, 4, FALSE), "")</f>
        <v/>
      </c>
      <c r="E18" s="10" t="inlineStr"/>
      <c r="F18" s="11">
        <f>IFERROR(VLOOKUP(TEXT(A18, "#"),Produkty!A:H, 5, FALSE)*E18, 0)</f>
        <v/>
      </c>
    </row>
    <row r="19" ht="20" customHeight="1">
      <c r="A19" s="8" t="inlineStr"/>
      <c r="B19" s="8">
        <f>IFERROR(VLOOKUP(TEXT(A19, "#"),Produkty!A:H, 2, FALSE), "")</f>
        <v/>
      </c>
      <c r="C19" s="8">
        <f>IFERROR(VLOOKUP(TEXT(A19, "#"),Produkty!A:H, 7, FALSE), "")</f>
        <v/>
      </c>
      <c r="D19" s="8">
        <f>IFERROR(VLOOKUP(TEXT(A19, "#"),Produkty!A:H, 4, FALSE), "")</f>
        <v/>
      </c>
      <c r="E19" s="8" t="inlineStr"/>
      <c r="F19" s="9">
        <f>IFERROR(VLOOKUP(TEXT(A19, "#"),Produkty!A:H, 5, FALSE)*E19, 0)</f>
        <v/>
      </c>
    </row>
    <row r="20" ht="20" customHeight="1">
      <c r="A20" s="10" t="inlineStr"/>
      <c r="B20" s="10">
        <f>IFERROR(VLOOKUP(TEXT(A20, "#"),Produkty!A:H, 2, FALSE), "")</f>
        <v/>
      </c>
      <c r="C20" s="10">
        <f>IFERROR(VLOOKUP(TEXT(A20, "#"),Produkty!A:H, 7, FALSE), "")</f>
        <v/>
      </c>
      <c r="D20" s="10">
        <f>IFERROR(VLOOKUP(TEXT(A20, "#"),Produkty!A:H, 4, FALSE), "")</f>
        <v/>
      </c>
      <c r="E20" s="10" t="inlineStr"/>
      <c r="F20" s="11">
        <f>IFERROR(VLOOKUP(TEXT(A20, "#"),Produkty!A:H, 5, FALSE)*E20, 0)</f>
        <v/>
      </c>
    </row>
    <row r="21" ht="20" customHeight="1">
      <c r="A21" s="8" t="inlineStr"/>
      <c r="B21" s="8">
        <f>IFERROR(VLOOKUP(TEXT(A21, "#"),Produkty!A:H, 2, FALSE), "")</f>
        <v/>
      </c>
      <c r="C21" s="8">
        <f>IFERROR(VLOOKUP(TEXT(A21, "#"),Produkty!A:H, 7, FALSE), "")</f>
        <v/>
      </c>
      <c r="D21" s="8">
        <f>IFERROR(VLOOKUP(TEXT(A21, "#"),Produkty!A:H, 4, FALSE), "")</f>
        <v/>
      </c>
      <c r="E21" s="8" t="inlineStr"/>
      <c r="F21" s="9">
        <f>IFERROR(VLOOKUP(TEXT(A21, "#"),Produkty!A:H, 5, FALSE)*E21,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2024-07-29T20:38:49Z</dcterms:created>
  <dcterms:modified xsi:type="dcterms:W3CDTF">2024-07-29T20:38:49Z</dcterms:modified>
</cp:coreProperties>
</file>