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5390" windowHeight="8280" activeTab="3"/>
  </bookViews>
  <sheets>
    <sheet name="750_29" sheetId="4" r:id="rId1"/>
    <sheet name="1500_29" sheetId="2" r:id="rId2"/>
    <sheet name="lab01" sheetId="1" r:id="rId3"/>
    <sheet name="Sheet1" sheetId="5" r:id="rId4"/>
  </sheets>
  <calcPr calcId="125725"/>
</workbook>
</file>

<file path=xl/calcChain.xml><?xml version="1.0" encoding="utf-8"?>
<calcChain xmlns="http://schemas.openxmlformats.org/spreadsheetml/2006/main">
  <c r="D480" i="2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Q7"/>
  <c r="Q6"/>
  <c r="Q3"/>
  <c r="Q2"/>
  <c r="H481"/>
  <c r="H451"/>
  <c r="H421"/>
  <c r="H391"/>
  <c r="H361"/>
  <c r="H331"/>
  <c r="H301"/>
  <c r="H271"/>
  <c r="H241"/>
  <c r="H211"/>
  <c r="H181"/>
  <c r="H151"/>
  <c r="D151"/>
  <c r="H121"/>
  <c r="D121"/>
  <c r="H91"/>
  <c r="D91"/>
  <c r="H60"/>
  <c r="D60"/>
  <c r="D31"/>
  <c r="L33"/>
  <c r="L32"/>
  <c r="L31"/>
  <c r="L30"/>
  <c r="L29"/>
  <c r="L28"/>
  <c r="L27"/>
  <c r="L26"/>
  <c r="L25"/>
  <c r="L24"/>
  <c r="L23"/>
  <c r="L22"/>
  <c r="L21"/>
  <c r="L20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Q4" i="4"/>
  <c r="Q3"/>
  <c r="H2" i="2"/>
  <c r="N19" i="4"/>
  <c r="N18"/>
  <c r="N17"/>
  <c r="N16"/>
  <c r="N15"/>
  <c r="N14"/>
  <c r="N13"/>
  <c r="O6"/>
  <c r="O7"/>
  <c r="O8"/>
  <c r="O9"/>
  <c r="O10"/>
  <c r="O11"/>
  <c r="O12"/>
  <c r="O13"/>
  <c r="O14"/>
  <c r="O15"/>
  <c r="O16"/>
  <c r="O17"/>
  <c r="O18"/>
  <c r="O19"/>
  <c r="O5"/>
  <c r="M19"/>
  <c r="M18"/>
  <c r="M17"/>
  <c r="M16"/>
  <c r="M15"/>
  <c r="M14"/>
  <c r="M13"/>
  <c r="M12"/>
  <c r="M11"/>
  <c r="M10"/>
  <c r="L18"/>
  <c r="L19"/>
  <c r="L17"/>
  <c r="L21"/>
  <c r="L16"/>
  <c r="L15"/>
  <c r="L14"/>
  <c r="L13"/>
  <c r="Q11"/>
  <c r="D3" i="2"/>
  <c r="D4"/>
  <c r="M4" s="1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2"/>
  <c r="D33"/>
  <c r="N5" s="1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1"/>
  <c r="D62"/>
  <c r="N6" s="1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2"/>
  <c r="D93"/>
  <c r="D94"/>
  <c r="D95"/>
  <c r="N7" s="1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M13"/>
  <c r="N14"/>
  <c r="N15"/>
  <c r="M18"/>
  <c r="N19"/>
  <c r="D2"/>
  <c r="D3" i="4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2"/>
  <c r="N12"/>
  <c r="N11"/>
  <c r="N10"/>
  <c r="N8"/>
  <c r="N7"/>
  <c r="N6"/>
  <c r="L5"/>
  <c r="Q8"/>
  <c r="N9"/>
  <c r="N5"/>
  <c r="M9"/>
  <c r="M5"/>
  <c r="L12"/>
  <c r="L11"/>
  <c r="L10"/>
  <c r="L9"/>
  <c r="L8"/>
  <c r="L7"/>
  <c r="L6"/>
  <c r="N12" i="2"/>
  <c r="M10"/>
  <c r="L19"/>
  <c r="L18"/>
  <c r="L17"/>
  <c r="L16"/>
  <c r="L15"/>
  <c r="L14"/>
  <c r="L13"/>
  <c r="L12"/>
  <c r="L11"/>
  <c r="L10"/>
  <c r="L9"/>
  <c r="L8"/>
  <c r="L7"/>
  <c r="L6"/>
  <c r="L5"/>
  <c r="L4"/>
  <c r="L35" s="1"/>
  <c r="G574" i="1"/>
  <c r="G575"/>
  <c r="G576"/>
  <c r="G577"/>
  <c r="G578"/>
  <c r="G579"/>
  <c r="G580"/>
  <c r="F575"/>
  <c r="F576"/>
  <c r="F577"/>
  <c r="F578"/>
  <c r="F579"/>
  <c r="F580"/>
  <c r="F581"/>
  <c r="E574"/>
  <c r="E575"/>
  <c r="E576"/>
  <c r="E577"/>
  <c r="E578"/>
  <c r="E579"/>
  <c r="E580"/>
  <c r="E581"/>
  <c r="E582"/>
  <c r="J8"/>
  <c r="J7"/>
  <c r="J4"/>
  <c r="J3"/>
  <c r="N18" i="2" l="1"/>
  <c r="M17"/>
  <c r="M16"/>
  <c r="M14"/>
  <c r="N16"/>
  <c r="M5"/>
  <c r="M12"/>
  <c r="N11"/>
  <c r="N10"/>
  <c r="M9"/>
  <c r="M8"/>
  <c r="M7"/>
  <c r="M11"/>
  <c r="M15"/>
  <c r="M19"/>
  <c r="N8"/>
  <c r="N13"/>
  <c r="N17"/>
  <c r="N4"/>
  <c r="M6"/>
  <c r="N9"/>
  <c r="M6" i="4"/>
  <c r="M8"/>
  <c r="Q7"/>
  <c r="M7"/>
  <c r="L22"/>
  <c r="Q5"/>
  <c r="E2" s="1"/>
  <c r="Q4" i="2"/>
  <c r="L36"/>
  <c r="J9" i="1"/>
  <c r="F571" s="1"/>
  <c r="F653"/>
  <c r="F613"/>
  <c r="F609"/>
  <c r="F597"/>
  <c r="F593"/>
  <c r="F572"/>
  <c r="F136"/>
  <c r="F998"/>
  <c r="F994"/>
  <c r="F990"/>
  <c r="F986"/>
  <c r="F982"/>
  <c r="F978"/>
  <c r="F974"/>
  <c r="F970"/>
  <c r="F966"/>
  <c r="F962"/>
  <c r="F958"/>
  <c r="F954"/>
  <c r="F950"/>
  <c r="F946"/>
  <c r="F942"/>
  <c r="F938"/>
  <c r="F934"/>
  <c r="F930"/>
  <c r="F926"/>
  <c r="F922"/>
  <c r="F918"/>
  <c r="F914"/>
  <c r="F910"/>
  <c r="F906"/>
  <c r="F902"/>
  <c r="F898"/>
  <c r="F894"/>
  <c r="F890"/>
  <c r="F886"/>
  <c r="F882"/>
  <c r="F878"/>
  <c r="F874"/>
  <c r="F870"/>
  <c r="F866"/>
  <c r="F862"/>
  <c r="F858"/>
  <c r="F854"/>
  <c r="F850"/>
  <c r="F846"/>
  <c r="F842"/>
  <c r="F838"/>
  <c r="F834"/>
  <c r="F830"/>
  <c r="F826"/>
  <c r="F822"/>
  <c r="F818"/>
  <c r="F814"/>
  <c r="F810"/>
  <c r="F806"/>
  <c r="F802"/>
  <c r="F798"/>
  <c r="F794"/>
  <c r="F790"/>
  <c r="F786"/>
  <c r="F782"/>
  <c r="F778"/>
  <c r="F774"/>
  <c r="F770"/>
  <c r="F766"/>
  <c r="F762"/>
  <c r="F758"/>
  <c r="F754"/>
  <c r="F750"/>
  <c r="F746"/>
  <c r="F742"/>
  <c r="F738"/>
  <c r="F734"/>
  <c r="F730"/>
  <c r="F726"/>
  <c r="F722"/>
  <c r="F718"/>
  <c r="F714"/>
  <c r="F710"/>
  <c r="F706"/>
  <c r="F702"/>
  <c r="F698"/>
  <c r="F694"/>
  <c r="F690"/>
  <c r="F686"/>
  <c r="F682"/>
  <c r="F678"/>
  <c r="F674"/>
  <c r="F670"/>
  <c r="F666"/>
  <c r="F662"/>
  <c r="F658"/>
  <c r="F654"/>
  <c r="F650"/>
  <c r="F646"/>
  <c r="F642"/>
  <c r="F638"/>
  <c r="F634"/>
  <c r="F630"/>
  <c r="F626"/>
  <c r="F622"/>
  <c r="F618"/>
  <c r="F614"/>
  <c r="F610"/>
  <c r="F606"/>
  <c r="F602"/>
  <c r="F598"/>
  <c r="F594"/>
  <c r="F590"/>
  <c r="F586"/>
  <c r="F582"/>
  <c r="F573"/>
  <c r="F999"/>
  <c r="F995"/>
  <c r="F991"/>
  <c r="F987"/>
  <c r="F983"/>
  <c r="F979"/>
  <c r="F975"/>
  <c r="F971"/>
  <c r="F967"/>
  <c r="F963"/>
  <c r="F959"/>
  <c r="F955"/>
  <c r="F951"/>
  <c r="F947"/>
  <c r="F943"/>
  <c r="F939"/>
  <c r="F935"/>
  <c r="F931"/>
  <c r="F927"/>
  <c r="F923"/>
  <c r="F919"/>
  <c r="F915"/>
  <c r="F911"/>
  <c r="F907"/>
  <c r="F903"/>
  <c r="F899"/>
  <c r="F895"/>
  <c r="F891"/>
  <c r="F887"/>
  <c r="F883"/>
  <c r="F879"/>
  <c r="F875"/>
  <c r="F871"/>
  <c r="F867"/>
  <c r="F863"/>
  <c r="F859"/>
  <c r="F855"/>
  <c r="F851"/>
  <c r="F847"/>
  <c r="F843"/>
  <c r="F839"/>
  <c r="F835"/>
  <c r="F831"/>
  <c r="F827"/>
  <c r="F823"/>
  <c r="F819"/>
  <c r="F815"/>
  <c r="F811"/>
  <c r="F807"/>
  <c r="F803"/>
  <c r="F799"/>
  <c r="F795"/>
  <c r="F791"/>
  <c r="F787"/>
  <c r="F783"/>
  <c r="F779"/>
  <c r="F775"/>
  <c r="F771"/>
  <c r="F767"/>
  <c r="F763"/>
  <c r="F759"/>
  <c r="F755"/>
  <c r="F751"/>
  <c r="F747"/>
  <c r="F743"/>
  <c r="F739"/>
  <c r="F735"/>
  <c r="F731"/>
  <c r="F727"/>
  <c r="F723"/>
  <c r="F719"/>
  <c r="F715"/>
  <c r="F711"/>
  <c r="F707"/>
  <c r="F703"/>
  <c r="F699"/>
  <c r="F695"/>
  <c r="F691"/>
  <c r="F687"/>
  <c r="F683"/>
  <c r="F679"/>
  <c r="F675"/>
  <c r="F671"/>
  <c r="F667"/>
  <c r="F663"/>
  <c r="F659"/>
  <c r="F655"/>
  <c r="F651"/>
  <c r="F647"/>
  <c r="F643"/>
  <c r="F639"/>
  <c r="F635"/>
  <c r="F631"/>
  <c r="F627"/>
  <c r="F623"/>
  <c r="F619"/>
  <c r="F615"/>
  <c r="F611"/>
  <c r="F607"/>
  <c r="F603"/>
  <c r="F599"/>
  <c r="F595"/>
  <c r="F591"/>
  <c r="F587"/>
  <c r="F583"/>
  <c r="F574"/>
  <c r="F1000"/>
  <c r="F996"/>
  <c r="F992"/>
  <c r="F988"/>
  <c r="F984"/>
  <c r="F980"/>
  <c r="F976"/>
  <c r="F972"/>
  <c r="F968"/>
  <c r="F964"/>
  <c r="F960"/>
  <c r="F956"/>
  <c r="F952"/>
  <c r="F948"/>
  <c r="F944"/>
  <c r="F940"/>
  <c r="F936"/>
  <c r="F932"/>
  <c r="F928"/>
  <c r="F924"/>
  <c r="F920"/>
  <c r="F916"/>
  <c r="F912"/>
  <c r="F908"/>
  <c r="F904"/>
  <c r="F900"/>
  <c r="F896"/>
  <c r="F892"/>
  <c r="F888"/>
  <c r="F884"/>
  <c r="F880"/>
  <c r="F876"/>
  <c r="F872"/>
  <c r="F868"/>
  <c r="F864"/>
  <c r="F860"/>
  <c r="F856"/>
  <c r="F852"/>
  <c r="F848"/>
  <c r="F844"/>
  <c r="F840"/>
  <c r="F836"/>
  <c r="F832"/>
  <c r="F828"/>
  <c r="F824"/>
  <c r="F820"/>
  <c r="F816"/>
  <c r="F812"/>
  <c r="F808"/>
  <c r="F804"/>
  <c r="F800"/>
  <c r="F796"/>
  <c r="F792"/>
  <c r="F788"/>
  <c r="F784"/>
  <c r="F780"/>
  <c r="F776"/>
  <c r="F772"/>
  <c r="F768"/>
  <c r="F764"/>
  <c r="F760"/>
  <c r="F756"/>
  <c r="F752"/>
  <c r="F748"/>
  <c r="F744"/>
  <c r="F740"/>
  <c r="F736"/>
  <c r="F732"/>
  <c r="F728"/>
  <c r="F724"/>
  <c r="F720"/>
  <c r="F716"/>
  <c r="F712"/>
  <c r="F708"/>
  <c r="F704"/>
  <c r="F700"/>
  <c r="F696"/>
  <c r="F692"/>
  <c r="F688"/>
  <c r="F684"/>
  <c r="F680"/>
  <c r="F676"/>
  <c r="F672"/>
  <c r="F668"/>
  <c r="F664"/>
  <c r="F660"/>
  <c r="F656"/>
  <c r="F652"/>
  <c r="F648"/>
  <c r="F644"/>
  <c r="F640"/>
  <c r="F636"/>
  <c r="F632"/>
  <c r="F628"/>
  <c r="F624"/>
  <c r="F620"/>
  <c r="F616"/>
  <c r="F612"/>
  <c r="F608"/>
  <c r="F604"/>
  <c r="F600"/>
  <c r="F596"/>
  <c r="F592"/>
  <c r="F588"/>
  <c r="F584"/>
  <c r="F568"/>
  <c r="F564"/>
  <c r="F560"/>
  <c r="F556"/>
  <c r="F552"/>
  <c r="F548"/>
  <c r="F544"/>
  <c r="F540"/>
  <c r="F536"/>
  <c r="F532"/>
  <c r="F528"/>
  <c r="F524"/>
  <c r="F520"/>
  <c r="F516"/>
  <c r="F512"/>
  <c r="F508"/>
  <c r="F504"/>
  <c r="F500"/>
  <c r="F496"/>
  <c r="F492"/>
  <c r="F488"/>
  <c r="F484"/>
  <c r="F480"/>
  <c r="F476"/>
  <c r="F472"/>
  <c r="F468"/>
  <c r="F464"/>
  <c r="F460"/>
  <c r="F456"/>
  <c r="F452"/>
  <c r="F447"/>
  <c r="F442"/>
  <c r="F436"/>
  <c r="F431"/>
  <c r="F426"/>
  <c r="F420"/>
  <c r="F415"/>
  <c r="F410"/>
  <c r="F404"/>
  <c r="F399"/>
  <c r="F394"/>
  <c r="F388"/>
  <c r="F383"/>
  <c r="F378"/>
  <c r="F372"/>
  <c r="F367"/>
  <c r="F362"/>
  <c r="F356"/>
  <c r="F351"/>
  <c r="F346"/>
  <c r="F340"/>
  <c r="F335"/>
  <c r="F330"/>
  <c r="F324"/>
  <c r="F319"/>
  <c r="F314"/>
  <c r="F308"/>
  <c r="F303"/>
  <c r="F298"/>
  <c r="F292"/>
  <c r="F287"/>
  <c r="F279"/>
  <c r="F271"/>
  <c r="F263"/>
  <c r="F255"/>
  <c r="F247"/>
  <c r="F239"/>
  <c r="F231"/>
  <c r="F223"/>
  <c r="F215"/>
  <c r="F207"/>
  <c r="F199"/>
  <c r="F191"/>
  <c r="F183"/>
  <c r="F175"/>
  <c r="F167"/>
  <c r="F159"/>
  <c r="F151"/>
  <c r="F143"/>
  <c r="F135"/>
  <c r="F569"/>
  <c r="F565"/>
  <c r="F561"/>
  <c r="F557"/>
  <c r="F553"/>
  <c r="F549"/>
  <c r="F545"/>
  <c r="F541"/>
  <c r="F537"/>
  <c r="F533"/>
  <c r="F529"/>
  <c r="F525"/>
  <c r="F521"/>
  <c r="F517"/>
  <c r="F513"/>
  <c r="F509"/>
  <c r="F505"/>
  <c r="F501"/>
  <c r="F497"/>
  <c r="F493"/>
  <c r="F489"/>
  <c r="F485"/>
  <c r="F481"/>
  <c r="F477"/>
  <c r="F473"/>
  <c r="F469"/>
  <c r="F465"/>
  <c r="F461"/>
  <c r="F457"/>
  <c r="F453"/>
  <c r="F448"/>
  <c r="F443"/>
  <c r="F438"/>
  <c r="F432"/>
  <c r="F427"/>
  <c r="F422"/>
  <c r="F416"/>
  <c r="F411"/>
  <c r="F406"/>
  <c r="F400"/>
  <c r="F395"/>
  <c r="F390"/>
  <c r="F384"/>
  <c r="F379"/>
  <c r="F374"/>
  <c r="F368"/>
  <c r="F363"/>
  <c r="F358"/>
  <c r="F352"/>
  <c r="F347"/>
  <c r="F342"/>
  <c r="F336"/>
  <c r="F331"/>
  <c r="F326"/>
  <c r="F320"/>
  <c r="F315"/>
  <c r="F310"/>
  <c r="F304"/>
  <c r="F299"/>
  <c r="F294"/>
  <c r="F288"/>
  <c r="F280"/>
  <c r="F272"/>
  <c r="F264"/>
  <c r="F256"/>
  <c r="F248"/>
  <c r="F240"/>
  <c r="F232"/>
  <c r="F224"/>
  <c r="F216"/>
  <c r="F208"/>
  <c r="F200"/>
  <c r="F192"/>
  <c r="F184"/>
  <c r="F176"/>
  <c r="F168"/>
  <c r="F160"/>
  <c r="F152"/>
  <c r="F144"/>
  <c r="F6"/>
  <c r="F10"/>
  <c r="F14"/>
  <c r="F18"/>
  <c r="F22"/>
  <c r="F26"/>
  <c r="F30"/>
  <c r="F34"/>
  <c r="F38"/>
  <c r="F42"/>
  <c r="F46"/>
  <c r="F50"/>
  <c r="F54"/>
  <c r="F58"/>
  <c r="F62"/>
  <c r="F66"/>
  <c r="F70"/>
  <c r="F74"/>
  <c r="F78"/>
  <c r="F82"/>
  <c r="F86"/>
  <c r="F90"/>
  <c r="F94"/>
  <c r="F98"/>
  <c r="F102"/>
  <c r="F106"/>
  <c r="F110"/>
  <c r="F114"/>
  <c r="F118"/>
  <c r="F122"/>
  <c r="F126"/>
  <c r="F130"/>
  <c r="F134"/>
  <c r="F138"/>
  <c r="F142"/>
  <c r="F146"/>
  <c r="F150"/>
  <c r="F154"/>
  <c r="F158"/>
  <c r="F162"/>
  <c r="F166"/>
  <c r="F170"/>
  <c r="F174"/>
  <c r="F178"/>
  <c r="F182"/>
  <c r="F186"/>
  <c r="F190"/>
  <c r="F194"/>
  <c r="F198"/>
  <c r="F202"/>
  <c r="F206"/>
  <c r="F210"/>
  <c r="F214"/>
  <c r="F218"/>
  <c r="F222"/>
  <c r="F226"/>
  <c r="F230"/>
  <c r="F234"/>
  <c r="F238"/>
  <c r="F242"/>
  <c r="F246"/>
  <c r="F250"/>
  <c r="F254"/>
  <c r="F258"/>
  <c r="F262"/>
  <c r="F266"/>
  <c r="F270"/>
  <c r="F274"/>
  <c r="F278"/>
  <c r="F282"/>
  <c r="F286"/>
  <c r="F5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F89"/>
  <c r="F93"/>
  <c r="F97"/>
  <c r="F101"/>
  <c r="F105"/>
  <c r="F109"/>
  <c r="F113"/>
  <c r="F117"/>
  <c r="F121"/>
  <c r="F125"/>
  <c r="F129"/>
  <c r="F133"/>
  <c r="F137"/>
  <c r="F141"/>
  <c r="F145"/>
  <c r="F149"/>
  <c r="F153"/>
  <c r="F157"/>
  <c r="F161"/>
  <c r="F165"/>
  <c r="F169"/>
  <c r="F173"/>
  <c r="F177"/>
  <c r="F181"/>
  <c r="F185"/>
  <c r="F189"/>
  <c r="F193"/>
  <c r="F197"/>
  <c r="F201"/>
  <c r="F205"/>
  <c r="F209"/>
  <c r="F213"/>
  <c r="F217"/>
  <c r="F221"/>
  <c r="F225"/>
  <c r="F229"/>
  <c r="F233"/>
  <c r="F237"/>
  <c r="F241"/>
  <c r="F245"/>
  <c r="F249"/>
  <c r="F253"/>
  <c r="F257"/>
  <c r="F261"/>
  <c r="F265"/>
  <c r="F269"/>
  <c r="F273"/>
  <c r="F277"/>
  <c r="F281"/>
  <c r="F285"/>
  <c r="F289"/>
  <c r="F293"/>
  <c r="F297"/>
  <c r="F301"/>
  <c r="F305"/>
  <c r="F309"/>
  <c r="F313"/>
  <c r="F317"/>
  <c r="F321"/>
  <c r="F325"/>
  <c r="F329"/>
  <c r="F333"/>
  <c r="F337"/>
  <c r="F341"/>
  <c r="F345"/>
  <c r="F349"/>
  <c r="F353"/>
  <c r="F357"/>
  <c r="F361"/>
  <c r="F365"/>
  <c r="F369"/>
  <c r="F373"/>
  <c r="F377"/>
  <c r="F381"/>
  <c r="F385"/>
  <c r="F389"/>
  <c r="F393"/>
  <c r="F397"/>
  <c r="F401"/>
  <c r="F405"/>
  <c r="F409"/>
  <c r="F413"/>
  <c r="F417"/>
  <c r="F421"/>
  <c r="F425"/>
  <c r="F429"/>
  <c r="F433"/>
  <c r="F437"/>
  <c r="F441"/>
  <c r="F445"/>
  <c r="F449"/>
  <c r="F4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3"/>
  <c r="F7"/>
  <c r="F11"/>
  <c r="F15"/>
  <c r="F19"/>
  <c r="F23"/>
  <c r="F27"/>
  <c r="F31"/>
  <c r="F35"/>
  <c r="F39"/>
  <c r="F43"/>
  <c r="F47"/>
  <c r="F51"/>
  <c r="F55"/>
  <c r="F59"/>
  <c r="F63"/>
  <c r="F67"/>
  <c r="F71"/>
  <c r="F75"/>
  <c r="F79"/>
  <c r="F83"/>
  <c r="F87"/>
  <c r="F91"/>
  <c r="F95"/>
  <c r="F99"/>
  <c r="F103"/>
  <c r="F107"/>
  <c r="F111"/>
  <c r="F115"/>
  <c r="F119"/>
  <c r="F123"/>
  <c r="F127"/>
  <c r="F131"/>
  <c r="F2"/>
  <c r="F570"/>
  <c r="F566"/>
  <c r="F562"/>
  <c r="F558"/>
  <c r="F554"/>
  <c r="F550"/>
  <c r="F546"/>
  <c r="F542"/>
  <c r="F538"/>
  <c r="F534"/>
  <c r="F530"/>
  <c r="F526"/>
  <c r="F522"/>
  <c r="F518"/>
  <c r="F514"/>
  <c r="F510"/>
  <c r="F506"/>
  <c r="F502"/>
  <c r="F498"/>
  <c r="F494"/>
  <c r="F490"/>
  <c r="F486"/>
  <c r="F482"/>
  <c r="F478"/>
  <c r="F474"/>
  <c r="F470"/>
  <c r="F466"/>
  <c r="F462"/>
  <c r="F458"/>
  <c r="F454"/>
  <c r="F450"/>
  <c r="F444"/>
  <c r="F439"/>
  <c r="F434"/>
  <c r="F428"/>
  <c r="F423"/>
  <c r="F418"/>
  <c r="F412"/>
  <c r="F407"/>
  <c r="F402"/>
  <c r="F396"/>
  <c r="F391"/>
  <c r="F386"/>
  <c r="F380"/>
  <c r="F375"/>
  <c r="F370"/>
  <c r="F364"/>
  <c r="F359"/>
  <c r="F354"/>
  <c r="F348"/>
  <c r="F343"/>
  <c r="F338"/>
  <c r="F332"/>
  <c r="F327"/>
  <c r="F322"/>
  <c r="F316"/>
  <c r="F311"/>
  <c r="F306"/>
  <c r="F300"/>
  <c r="F295"/>
  <c r="F290"/>
  <c r="F283"/>
  <c r="F275"/>
  <c r="F267"/>
  <c r="F259"/>
  <c r="F251"/>
  <c r="F243"/>
  <c r="F235"/>
  <c r="F227"/>
  <c r="F219"/>
  <c r="F211"/>
  <c r="F203"/>
  <c r="F195"/>
  <c r="F187"/>
  <c r="F179"/>
  <c r="F171"/>
  <c r="F163"/>
  <c r="F155"/>
  <c r="F147"/>
  <c r="F139"/>
  <c r="F567"/>
  <c r="F563"/>
  <c r="F559"/>
  <c r="F555"/>
  <c r="F551"/>
  <c r="F547"/>
  <c r="F543"/>
  <c r="F539"/>
  <c r="F535"/>
  <c r="F531"/>
  <c r="F527"/>
  <c r="F523"/>
  <c r="F519"/>
  <c r="F515"/>
  <c r="F511"/>
  <c r="F507"/>
  <c r="F503"/>
  <c r="F499"/>
  <c r="F495"/>
  <c r="F491"/>
  <c r="F487"/>
  <c r="F483"/>
  <c r="F479"/>
  <c r="F475"/>
  <c r="F471"/>
  <c r="F467"/>
  <c r="F463"/>
  <c r="F459"/>
  <c r="F455"/>
  <c r="F451"/>
  <c r="F446"/>
  <c r="F440"/>
  <c r="F435"/>
  <c r="F430"/>
  <c r="F424"/>
  <c r="F419"/>
  <c r="F414"/>
  <c r="F408"/>
  <c r="F403"/>
  <c r="F398"/>
  <c r="F392"/>
  <c r="F387"/>
  <c r="F382"/>
  <c r="F376"/>
  <c r="F371"/>
  <c r="F366"/>
  <c r="F360"/>
  <c r="F355"/>
  <c r="F350"/>
  <c r="F344"/>
  <c r="F339"/>
  <c r="F334"/>
  <c r="F328"/>
  <c r="F323"/>
  <c r="F318"/>
  <c r="F312"/>
  <c r="F307"/>
  <c r="F302"/>
  <c r="F296"/>
  <c r="F291"/>
  <c r="F284"/>
  <c r="F276"/>
  <c r="F268"/>
  <c r="F260"/>
  <c r="F252"/>
  <c r="F244"/>
  <c r="F236"/>
  <c r="F228"/>
  <c r="F220"/>
  <c r="F212"/>
  <c r="F204"/>
  <c r="F196"/>
  <c r="F188"/>
  <c r="F180"/>
  <c r="F172"/>
  <c r="F164"/>
  <c r="F156"/>
  <c r="F148"/>
  <c r="F140"/>
  <c r="J5"/>
  <c r="E507" s="1"/>
  <c r="G507" s="1"/>
  <c r="E350"/>
  <c r="G350" s="1"/>
  <c r="E259"/>
  <c r="G259" s="1"/>
  <c r="E68"/>
  <c r="G68" s="1"/>
  <c r="E261"/>
  <c r="E386"/>
  <c r="G386" s="1"/>
  <c r="E559"/>
  <c r="G559" s="1"/>
  <c r="E183"/>
  <c r="G183" s="1"/>
  <c r="E55"/>
  <c r="G55" s="1"/>
  <c r="E56"/>
  <c r="G56" s="1"/>
  <c r="E441"/>
  <c r="G441" s="1"/>
  <c r="E185"/>
  <c r="G185" s="1"/>
  <c r="E182"/>
  <c r="G182" s="1"/>
  <c r="E118"/>
  <c r="G118" s="1"/>
  <c r="E267"/>
  <c r="G267" s="1"/>
  <c r="E524"/>
  <c r="G524" s="1"/>
  <c r="E204"/>
  <c r="G204" s="1"/>
  <c r="E140"/>
  <c r="G140" s="1"/>
  <c r="E205"/>
  <c r="G205" s="1"/>
  <c r="E458"/>
  <c r="G458" s="1"/>
  <c r="E394"/>
  <c r="G394" s="1"/>
  <c r="E367"/>
  <c r="G367" s="1"/>
  <c r="E239"/>
  <c r="G239" s="1"/>
  <c r="E496"/>
  <c r="G496" s="1"/>
  <c r="E176"/>
  <c r="G176" s="1"/>
  <c r="E497"/>
  <c r="G497" s="1"/>
  <c r="E305"/>
  <c r="G305" s="1"/>
  <c r="E366"/>
  <c r="G366" s="1"/>
  <c r="E302"/>
  <c r="E238"/>
  <c r="G238" s="1"/>
  <c r="E339"/>
  <c r="G339" s="1"/>
  <c r="E211"/>
  <c r="G211" s="1"/>
  <c r="E532"/>
  <c r="G532" s="1"/>
  <c r="E276"/>
  <c r="G276" s="1"/>
  <c r="E533"/>
  <c r="G533" s="1"/>
  <c r="E469"/>
  <c r="G469" s="1"/>
  <c r="E85"/>
  <c r="G85" s="1"/>
  <c r="E530"/>
  <c r="G530" s="1"/>
  <c r="E466"/>
  <c r="G466" s="1"/>
  <c r="E210"/>
  <c r="G210" s="1"/>
  <c r="E82"/>
  <c r="E387"/>
  <c r="E391"/>
  <c r="G391" s="1"/>
  <c r="E199"/>
  <c r="G199" s="1"/>
  <c r="E135"/>
  <c r="G135" s="1"/>
  <c r="E392"/>
  <c r="G392" s="1"/>
  <c r="E328"/>
  <c r="G328" s="1"/>
  <c r="E200"/>
  <c r="G200" s="1"/>
  <c r="E72"/>
  <c r="G72" s="1"/>
  <c r="E457"/>
  <c r="G457" s="1"/>
  <c r="E393"/>
  <c r="G393" s="1"/>
  <c r="E201"/>
  <c r="G201" s="1"/>
  <c r="E137"/>
  <c r="G137" s="1"/>
  <c r="E73"/>
  <c r="G73" s="1"/>
  <c r="E390"/>
  <c r="G390" s="1"/>
  <c r="E326"/>
  <c r="G326" s="1"/>
  <c r="E198"/>
  <c r="G198" s="1"/>
  <c r="E70"/>
  <c r="G70" s="1"/>
  <c r="E475"/>
  <c r="G475" s="1"/>
  <c r="E411"/>
  <c r="G411" s="1"/>
  <c r="E219"/>
  <c r="E155"/>
  <c r="G155" s="1"/>
  <c r="E91"/>
  <c r="G91" s="1"/>
  <c r="E412"/>
  <c r="E348"/>
  <c r="E220"/>
  <c r="G220" s="1"/>
  <c r="E92"/>
  <c r="G92" s="1"/>
  <c r="E477"/>
  <c r="G477" s="1"/>
  <c r="E413"/>
  <c r="G413" s="1"/>
  <c r="E221"/>
  <c r="G221" s="1"/>
  <c r="E157"/>
  <c r="G157" s="1"/>
  <c r="E93"/>
  <c r="G93" s="1"/>
  <c r="E410"/>
  <c r="G410" s="1"/>
  <c r="E346"/>
  <c r="G346" s="1"/>
  <c r="E218"/>
  <c r="G218" s="1"/>
  <c r="E90"/>
  <c r="G90" s="1"/>
  <c r="E447"/>
  <c r="G447" s="1"/>
  <c r="E383"/>
  <c r="G383" s="1"/>
  <c r="E191"/>
  <c r="G191" s="1"/>
  <c r="E127"/>
  <c r="E63"/>
  <c r="E384"/>
  <c r="G384" s="1"/>
  <c r="E320"/>
  <c r="E192"/>
  <c r="G192" s="1"/>
  <c r="E64"/>
  <c r="G64" s="1"/>
  <c r="E449"/>
  <c r="G449" s="1"/>
  <c r="E385"/>
  <c r="G385" s="1"/>
  <c r="E193"/>
  <c r="G193" s="1"/>
  <c r="E129"/>
  <c r="G129" s="1"/>
  <c r="E65"/>
  <c r="G65" s="1"/>
  <c r="E446"/>
  <c r="G446" s="1"/>
  <c r="E382"/>
  <c r="G382" s="1"/>
  <c r="E318"/>
  <c r="G318" s="1"/>
  <c r="E190"/>
  <c r="G190" s="1"/>
  <c r="E126"/>
  <c r="G126" s="1"/>
  <c r="E62"/>
  <c r="G62" s="1"/>
  <c r="E451"/>
  <c r="E355"/>
  <c r="G355" s="1"/>
  <c r="E291"/>
  <c r="G291" s="1"/>
  <c r="E163"/>
  <c r="G163" s="1"/>
  <c r="E99"/>
  <c r="G99" s="1"/>
  <c r="E35"/>
  <c r="G35" s="1"/>
  <c r="E484"/>
  <c r="G484" s="1"/>
  <c r="E420"/>
  <c r="G420" s="1"/>
  <c r="E356"/>
  <c r="G356" s="1"/>
  <c r="E228"/>
  <c r="G228" s="1"/>
  <c r="E164"/>
  <c r="G164" s="1"/>
  <c r="E100"/>
  <c r="E549"/>
  <c r="G549" s="1"/>
  <c r="E485"/>
  <c r="G485" s="1"/>
  <c r="E421"/>
  <c r="E293"/>
  <c r="E229"/>
  <c r="E165"/>
  <c r="G165" s="1"/>
  <c r="E37"/>
  <c r="E546"/>
  <c r="G546" s="1"/>
  <c r="E482"/>
  <c r="G482" s="1"/>
  <c r="E354"/>
  <c r="G354" s="1"/>
  <c r="E290"/>
  <c r="G290" s="1"/>
  <c r="E226"/>
  <c r="E98"/>
  <c r="E34"/>
  <c r="G34" s="1"/>
  <c r="E547"/>
  <c r="E535"/>
  <c r="G535" s="1"/>
  <c r="E471"/>
  <c r="G471" s="1"/>
  <c r="E407"/>
  <c r="G407" s="1"/>
  <c r="E279"/>
  <c r="G279" s="1"/>
  <c r="E215"/>
  <c r="G215" s="1"/>
  <c r="E151"/>
  <c r="G151" s="1"/>
  <c r="E536"/>
  <c r="G536" s="1"/>
  <c r="E472"/>
  <c r="G472" s="1"/>
  <c r="E408"/>
  <c r="E280"/>
  <c r="G280" s="1"/>
  <c r="E216"/>
  <c r="G216" s="1"/>
  <c r="E152"/>
  <c r="G152" s="1"/>
  <c r="E537"/>
  <c r="G537" s="1"/>
  <c r="E473"/>
  <c r="G473" s="1"/>
  <c r="E409"/>
  <c r="G409" s="1"/>
  <c r="E281"/>
  <c r="G281" s="1"/>
  <c r="E217"/>
  <c r="G217" s="1"/>
  <c r="E153"/>
  <c r="G153" s="1"/>
  <c r="E89"/>
  <c r="G89" s="1"/>
  <c r="E534"/>
  <c r="E470"/>
  <c r="E406"/>
  <c r="G406" s="1"/>
  <c r="E342"/>
  <c r="G342" s="1"/>
  <c r="E278"/>
  <c r="G278" s="1"/>
  <c r="E214"/>
  <c r="G214" s="1"/>
  <c r="E150"/>
  <c r="G150" s="1"/>
  <c r="E86"/>
  <c r="G86" s="1"/>
  <c r="E555"/>
  <c r="G555" s="1"/>
  <c r="E491"/>
  <c r="G491" s="1"/>
  <c r="E427"/>
  <c r="G427" s="1"/>
  <c r="E363"/>
  <c r="G363" s="1"/>
  <c r="E299"/>
  <c r="E235"/>
  <c r="G235" s="1"/>
  <c r="E171"/>
  <c r="G171" s="1"/>
  <c r="E107"/>
  <c r="G107" s="1"/>
  <c r="E43"/>
  <c r="G43" s="1"/>
  <c r="E556"/>
  <c r="G556" s="1"/>
  <c r="E492"/>
  <c r="G492" s="1"/>
  <c r="E428"/>
  <c r="G428" s="1"/>
  <c r="E364"/>
  <c r="G364" s="1"/>
  <c r="E300"/>
  <c r="G300" s="1"/>
  <c r="E236"/>
  <c r="G236" s="1"/>
  <c r="E172"/>
  <c r="G172" s="1"/>
  <c r="E108"/>
  <c r="G108" s="1"/>
  <c r="E44"/>
  <c r="G44" s="1"/>
  <c r="E557"/>
  <c r="G557" s="1"/>
  <c r="E493"/>
  <c r="G493" s="1"/>
  <c r="E429"/>
  <c r="G429" s="1"/>
  <c r="E365"/>
  <c r="G365" s="1"/>
  <c r="E301"/>
  <c r="G301" s="1"/>
  <c r="E237"/>
  <c r="G237" s="1"/>
  <c r="E173"/>
  <c r="G173" s="1"/>
  <c r="E109"/>
  <c r="G109" s="1"/>
  <c r="E45"/>
  <c r="G45" s="1"/>
  <c r="E554"/>
  <c r="G554" s="1"/>
  <c r="E490"/>
  <c r="G490" s="1"/>
  <c r="E426"/>
  <c r="G426" s="1"/>
  <c r="E362"/>
  <c r="G362" s="1"/>
  <c r="E298"/>
  <c r="G298" s="1"/>
  <c r="E234"/>
  <c r="G234" s="1"/>
  <c r="E170"/>
  <c r="G170" s="1"/>
  <c r="E106"/>
  <c r="G106" s="1"/>
  <c r="E42"/>
  <c r="G42" s="1"/>
  <c r="E527"/>
  <c r="G527" s="1"/>
  <c r="E463"/>
  <c r="G463" s="1"/>
  <c r="E399"/>
  <c r="G399" s="1"/>
  <c r="E335"/>
  <c r="G335" s="1"/>
  <c r="E271"/>
  <c r="G271" s="1"/>
  <c r="E207"/>
  <c r="G207" s="1"/>
  <c r="E143"/>
  <c r="G143" s="1"/>
  <c r="E79"/>
  <c r="G79" s="1"/>
  <c r="E528"/>
  <c r="G528" s="1"/>
  <c r="E464"/>
  <c r="G464" s="1"/>
  <c r="E400"/>
  <c r="G400" s="1"/>
  <c r="E336"/>
  <c r="G336" s="1"/>
  <c r="E272"/>
  <c r="G272" s="1"/>
  <c r="E208"/>
  <c r="G208" s="1"/>
  <c r="E144"/>
  <c r="E80"/>
  <c r="G80" s="1"/>
  <c r="E529"/>
  <c r="G529" s="1"/>
  <c r="E465"/>
  <c r="G465" s="1"/>
  <c r="E401"/>
  <c r="G401" s="1"/>
  <c r="E337"/>
  <c r="G337" s="1"/>
  <c r="E273"/>
  <c r="G273" s="1"/>
  <c r="E209"/>
  <c r="G209" s="1"/>
  <c r="E145"/>
  <c r="G145" s="1"/>
  <c r="E81"/>
  <c r="G81" s="1"/>
  <c r="E526"/>
  <c r="G526" s="1"/>
  <c r="E462"/>
  <c r="G462" s="1"/>
  <c r="E398"/>
  <c r="G398" s="1"/>
  <c r="E334"/>
  <c r="G334" s="1"/>
  <c r="E270"/>
  <c r="G270" s="1"/>
  <c r="E206"/>
  <c r="G206" s="1"/>
  <c r="E142"/>
  <c r="G142" s="1"/>
  <c r="E78"/>
  <c r="G78" s="1"/>
  <c r="E483"/>
  <c r="E371"/>
  <c r="G371" s="1"/>
  <c r="E307"/>
  <c r="G307" s="1"/>
  <c r="E243"/>
  <c r="G243" s="1"/>
  <c r="E179"/>
  <c r="G179" s="1"/>
  <c r="E115"/>
  <c r="G115" s="1"/>
  <c r="E51"/>
  <c r="G51" s="1"/>
  <c r="E564"/>
  <c r="G564" s="1"/>
  <c r="E500"/>
  <c r="G500" s="1"/>
  <c r="E436"/>
  <c r="G436" s="1"/>
  <c r="E372"/>
  <c r="G372" s="1"/>
  <c r="E308"/>
  <c r="G308" s="1"/>
  <c r="E244"/>
  <c r="E180"/>
  <c r="E116"/>
  <c r="E52"/>
  <c r="G52" s="1"/>
  <c r="E565"/>
  <c r="G565" s="1"/>
  <c r="E501"/>
  <c r="G501" s="1"/>
  <c r="E437"/>
  <c r="E373"/>
  <c r="G373" s="1"/>
  <c r="E309"/>
  <c r="E245"/>
  <c r="E181"/>
  <c r="E117"/>
  <c r="G117" s="1"/>
  <c r="E53"/>
  <c r="E562"/>
  <c r="G562" s="1"/>
  <c r="E498"/>
  <c r="G498" s="1"/>
  <c r="E434"/>
  <c r="G434" s="1"/>
  <c r="E370"/>
  <c r="E306"/>
  <c r="E242"/>
  <c r="E178"/>
  <c r="G178" s="1"/>
  <c r="E114"/>
  <c r="G114" s="1"/>
  <c r="E50"/>
  <c r="G50" s="1"/>
  <c r="E467"/>
  <c r="E551"/>
  <c r="G551" s="1"/>
  <c r="E487"/>
  <c r="G487" s="1"/>
  <c r="E423"/>
  <c r="G423" s="1"/>
  <c r="E359"/>
  <c r="G359" s="1"/>
  <c r="E295"/>
  <c r="G295" s="1"/>
  <c r="E231"/>
  <c r="G231" s="1"/>
  <c r="E167"/>
  <c r="G167" s="1"/>
  <c r="E103"/>
  <c r="G103" s="1"/>
  <c r="E39"/>
  <c r="G39" s="1"/>
  <c r="E552"/>
  <c r="G552" s="1"/>
  <c r="E488"/>
  <c r="G488" s="1"/>
  <c r="E424"/>
  <c r="G424" s="1"/>
  <c r="E360"/>
  <c r="G360" s="1"/>
  <c r="E296"/>
  <c r="G296" s="1"/>
  <c r="E232"/>
  <c r="G232" s="1"/>
  <c r="E168"/>
  <c r="G168" s="1"/>
  <c r="E104"/>
  <c r="G104" s="1"/>
  <c r="E40"/>
  <c r="G40" s="1"/>
  <c r="E553"/>
  <c r="G553" s="1"/>
  <c r="E489"/>
  <c r="G489" s="1"/>
  <c r="E425"/>
  <c r="G425" s="1"/>
  <c r="E361"/>
  <c r="G361" s="1"/>
  <c r="E297"/>
  <c r="G297" s="1"/>
  <c r="E233"/>
  <c r="G233" s="1"/>
  <c r="E169"/>
  <c r="G169" s="1"/>
  <c r="E105"/>
  <c r="G105" s="1"/>
  <c r="E41"/>
  <c r="G41" s="1"/>
  <c r="E550"/>
  <c r="E486"/>
  <c r="G486" s="1"/>
  <c r="E422"/>
  <c r="G422" s="1"/>
  <c r="E358"/>
  <c r="G358" s="1"/>
  <c r="E294"/>
  <c r="G294" s="1"/>
  <c r="E230"/>
  <c r="G230" s="1"/>
  <c r="E166"/>
  <c r="G166" s="1"/>
  <c r="E102"/>
  <c r="G102" s="1"/>
  <c r="E5" i="2" l="1"/>
  <c r="E9"/>
  <c r="E13"/>
  <c r="E17"/>
  <c r="E21"/>
  <c r="E25"/>
  <c r="E29"/>
  <c r="E33"/>
  <c r="E37"/>
  <c r="E41"/>
  <c r="E45"/>
  <c r="E49"/>
  <c r="E53"/>
  <c r="E57"/>
  <c r="E61"/>
  <c r="E65"/>
  <c r="E69"/>
  <c r="E73"/>
  <c r="E77"/>
  <c r="E81"/>
  <c r="E85"/>
  <c r="E89"/>
  <c r="E93"/>
  <c r="E97"/>
  <c r="E101"/>
  <c r="E105"/>
  <c r="E109"/>
  <c r="E113"/>
  <c r="E117"/>
  <c r="E121"/>
  <c r="E125"/>
  <c r="E129"/>
  <c r="E133"/>
  <c r="E137"/>
  <c r="E141"/>
  <c r="E145"/>
  <c r="E149"/>
  <c r="E153"/>
  <c r="E157"/>
  <c r="E161"/>
  <c r="E165"/>
  <c r="E169"/>
  <c r="E173"/>
  <c r="E177"/>
  <c r="E181"/>
  <c r="E185"/>
  <c r="E189"/>
  <c r="E193"/>
  <c r="E197"/>
  <c r="E201"/>
  <c r="E205"/>
  <c r="E209"/>
  <c r="E213"/>
  <c r="E217"/>
  <c r="E221"/>
  <c r="E225"/>
  <c r="E229"/>
  <c r="E233"/>
  <c r="E237"/>
  <c r="E241"/>
  <c r="E245"/>
  <c r="E249"/>
  <c r="E253"/>
  <c r="E257"/>
  <c r="E261"/>
  <c r="E265"/>
  <c r="E269"/>
  <c r="E273"/>
  <c r="E277"/>
  <c r="E281"/>
  <c r="E285"/>
  <c r="E289"/>
  <c r="E293"/>
  <c r="E297"/>
  <c r="E301"/>
  <c r="E305"/>
  <c r="E309"/>
  <c r="E313"/>
  <c r="E317"/>
  <c r="E321"/>
  <c r="E325"/>
  <c r="E329"/>
  <c r="E333"/>
  <c r="E337"/>
  <c r="E341"/>
  <c r="E345"/>
  <c r="E349"/>
  <c r="E353"/>
  <c r="E357"/>
  <c r="E361"/>
  <c r="E365"/>
  <c r="E369"/>
  <c r="E373"/>
  <c r="E377"/>
  <c r="E381"/>
  <c r="E385"/>
  <c r="E389"/>
  <c r="E393"/>
  <c r="E397"/>
  <c r="E401"/>
  <c r="E405"/>
  <c r="E409"/>
  <c r="E413"/>
  <c r="E417"/>
  <c r="E421"/>
  <c r="E425"/>
  <c r="E429"/>
  <c r="E433"/>
  <c r="E437"/>
  <c r="E441"/>
  <c r="E445"/>
  <c r="E449"/>
  <c r="E453"/>
  <c r="E457"/>
  <c r="E461"/>
  <c r="E465"/>
  <c r="E469"/>
  <c r="E473"/>
  <c r="E477"/>
  <c r="E481"/>
  <c r="E485"/>
  <c r="E489"/>
  <c r="E493"/>
  <c r="E497"/>
  <c r="E501"/>
  <c r="E505"/>
  <c r="E509"/>
  <c r="E513"/>
  <c r="E517"/>
  <c r="E521"/>
  <c r="E525"/>
  <c r="E529"/>
  <c r="E533"/>
  <c r="E537"/>
  <c r="E541"/>
  <c r="E545"/>
  <c r="E549"/>
  <c r="E553"/>
  <c r="E557"/>
  <c r="E561"/>
  <c r="E565"/>
  <c r="E569"/>
  <c r="E573"/>
  <c r="E577"/>
  <c r="E581"/>
  <c r="E585"/>
  <c r="E589"/>
  <c r="E593"/>
  <c r="E597"/>
  <c r="E601"/>
  <c r="E605"/>
  <c r="E609"/>
  <c r="E613"/>
  <c r="E617"/>
  <c r="E621"/>
  <c r="E625"/>
  <c r="E629"/>
  <c r="E633"/>
  <c r="E637"/>
  <c r="E641"/>
  <c r="E645"/>
  <c r="E649"/>
  <c r="E653"/>
  <c r="E657"/>
  <c r="E661"/>
  <c r="E665"/>
  <c r="E669"/>
  <c r="E673"/>
  <c r="E677"/>
  <c r="E681"/>
  <c r="E685"/>
  <c r="E689"/>
  <c r="E693"/>
  <c r="E697"/>
  <c r="E701"/>
  <c r="E705"/>
  <c r="E709"/>
  <c r="E713"/>
  <c r="E717"/>
  <c r="E721"/>
  <c r="E725"/>
  <c r="E729"/>
  <c r="E733"/>
  <c r="E737"/>
  <c r="E741"/>
  <c r="E745"/>
  <c r="E749"/>
  <c r="E753"/>
  <c r="E757"/>
  <c r="E761"/>
  <c r="E765"/>
  <c r="E769"/>
  <c r="E773"/>
  <c r="E777"/>
  <c r="E781"/>
  <c r="E785"/>
  <c r="E789"/>
  <c r="E793"/>
  <c r="E797"/>
  <c r="E801"/>
  <c r="E805"/>
  <c r="E809"/>
  <c r="E813"/>
  <c r="E817"/>
  <c r="E821"/>
  <c r="E825"/>
  <c r="E829"/>
  <c r="E833"/>
  <c r="E837"/>
  <c r="E841"/>
  <c r="E845"/>
  <c r="E849"/>
  <c r="E853"/>
  <c r="E857"/>
  <c r="E861"/>
  <c r="E865"/>
  <c r="E869"/>
  <c r="E873"/>
  <c r="E877"/>
  <c r="E881"/>
  <c r="E885"/>
  <c r="E889"/>
  <c r="E893"/>
  <c r="E897"/>
  <c r="E901"/>
  <c r="E4"/>
  <c r="E8"/>
  <c r="E12"/>
  <c r="E16"/>
  <c r="E20"/>
  <c r="E24"/>
  <c r="E28"/>
  <c r="E32"/>
  <c r="E36"/>
  <c r="E40"/>
  <c r="E44"/>
  <c r="E48"/>
  <c r="E52"/>
  <c r="E56"/>
  <c r="E60"/>
  <c r="E64"/>
  <c r="E68"/>
  <c r="E72"/>
  <c r="E76"/>
  <c r="E80"/>
  <c r="E84"/>
  <c r="E88"/>
  <c r="E92"/>
  <c r="E96"/>
  <c r="E100"/>
  <c r="E104"/>
  <c r="E108"/>
  <c r="E112"/>
  <c r="E116"/>
  <c r="E120"/>
  <c r="E124"/>
  <c r="E128"/>
  <c r="E132"/>
  <c r="E136"/>
  <c r="E140"/>
  <c r="E144"/>
  <c r="E148"/>
  <c r="E152"/>
  <c r="E156"/>
  <c r="E160"/>
  <c r="E164"/>
  <c r="E168"/>
  <c r="E172"/>
  <c r="E176"/>
  <c r="E180"/>
  <c r="E184"/>
  <c r="E188"/>
  <c r="E192"/>
  <c r="E196"/>
  <c r="E200"/>
  <c r="E204"/>
  <c r="E208"/>
  <c r="E212"/>
  <c r="E216"/>
  <c r="E220"/>
  <c r="E224"/>
  <c r="E228"/>
  <c r="E232"/>
  <c r="E236"/>
  <c r="E240"/>
  <c r="E244"/>
  <c r="E248"/>
  <c r="E252"/>
  <c r="E256"/>
  <c r="E260"/>
  <c r="E264"/>
  <c r="E268"/>
  <c r="E272"/>
  <c r="E276"/>
  <c r="E280"/>
  <c r="E284"/>
  <c r="E288"/>
  <c r="E292"/>
  <c r="E296"/>
  <c r="E300"/>
  <c r="E304"/>
  <c r="E308"/>
  <c r="E312"/>
  <c r="E316"/>
  <c r="E320"/>
  <c r="E324"/>
  <c r="E328"/>
  <c r="E332"/>
  <c r="E336"/>
  <c r="E340"/>
  <c r="E344"/>
  <c r="E348"/>
  <c r="E352"/>
  <c r="E356"/>
  <c r="E360"/>
  <c r="E364"/>
  <c r="E368"/>
  <c r="E372"/>
  <c r="E376"/>
  <c r="E380"/>
  <c r="E384"/>
  <c r="E388"/>
  <c r="E392"/>
  <c r="E396"/>
  <c r="E400"/>
  <c r="E404"/>
  <c r="E408"/>
  <c r="E412"/>
  <c r="E416"/>
  <c r="E420"/>
  <c r="E424"/>
  <c r="E428"/>
  <c r="E432"/>
  <c r="E436"/>
  <c r="E440"/>
  <c r="E444"/>
  <c r="E448"/>
  <c r="E452"/>
  <c r="E456"/>
  <c r="E460"/>
  <c r="E464"/>
  <c r="E468"/>
  <c r="E472"/>
  <c r="E476"/>
  <c r="E480"/>
  <c r="E484"/>
  <c r="E488"/>
  <c r="E492"/>
  <c r="E496"/>
  <c r="E500"/>
  <c r="E504"/>
  <c r="E508"/>
  <c r="E512"/>
  <c r="E516"/>
  <c r="E520"/>
  <c r="E524"/>
  <c r="E528"/>
  <c r="E532"/>
  <c r="E536"/>
  <c r="E540"/>
  <c r="E544"/>
  <c r="E548"/>
  <c r="E552"/>
  <c r="E556"/>
  <c r="E560"/>
  <c r="E564"/>
  <c r="E568"/>
  <c r="E572"/>
  <c r="E576"/>
  <c r="E580"/>
  <c r="E584"/>
  <c r="E588"/>
  <c r="E592"/>
  <c r="E596"/>
  <c r="E600"/>
  <c r="E604"/>
  <c r="E608"/>
  <c r="E612"/>
  <c r="E616"/>
  <c r="E620"/>
  <c r="E624"/>
  <c r="E628"/>
  <c r="E632"/>
  <c r="E636"/>
  <c r="E640"/>
  <c r="E644"/>
  <c r="E648"/>
  <c r="E652"/>
  <c r="E656"/>
  <c r="E660"/>
  <c r="E664"/>
  <c r="E668"/>
  <c r="E672"/>
  <c r="E676"/>
  <c r="E680"/>
  <c r="E684"/>
  <c r="E688"/>
  <c r="E692"/>
  <c r="E696"/>
  <c r="E700"/>
  <c r="E704"/>
  <c r="E708"/>
  <c r="E712"/>
  <c r="E716"/>
  <c r="E720"/>
  <c r="E724"/>
  <c r="E728"/>
  <c r="E732"/>
  <c r="E736"/>
  <c r="E740"/>
  <c r="E744"/>
  <c r="E748"/>
  <c r="E752"/>
  <c r="E756"/>
  <c r="E760"/>
  <c r="E764"/>
  <c r="E768"/>
  <c r="E772"/>
  <c r="E776"/>
  <c r="E780"/>
  <c r="E784"/>
  <c r="E788"/>
  <c r="E792"/>
  <c r="E796"/>
  <c r="E800"/>
  <c r="E804"/>
  <c r="E808"/>
  <c r="E812"/>
  <c r="E816"/>
  <c r="E820"/>
  <c r="E824"/>
  <c r="E828"/>
  <c r="E832"/>
  <c r="E836"/>
  <c r="E840"/>
  <c r="E844"/>
  <c r="E848"/>
  <c r="E852"/>
  <c r="E856"/>
  <c r="E860"/>
  <c r="E864"/>
  <c r="E868"/>
  <c r="E872"/>
  <c r="E876"/>
  <c r="E880"/>
  <c r="E884"/>
  <c r="E888"/>
  <c r="E892"/>
  <c r="E896"/>
  <c r="E900"/>
  <c r="E3"/>
  <c r="E7"/>
  <c r="E11"/>
  <c r="E15"/>
  <c r="E19"/>
  <c r="E23"/>
  <c r="E27"/>
  <c r="E31"/>
  <c r="E35"/>
  <c r="E39"/>
  <c r="E43"/>
  <c r="E47"/>
  <c r="E51"/>
  <c r="E55"/>
  <c r="E59"/>
  <c r="E63"/>
  <c r="E67"/>
  <c r="E71"/>
  <c r="E75"/>
  <c r="E79"/>
  <c r="E83"/>
  <c r="E87"/>
  <c r="E91"/>
  <c r="E95"/>
  <c r="E99"/>
  <c r="E103"/>
  <c r="E107"/>
  <c r="E111"/>
  <c r="E115"/>
  <c r="E119"/>
  <c r="E123"/>
  <c r="E127"/>
  <c r="E131"/>
  <c r="E135"/>
  <c r="E139"/>
  <c r="E143"/>
  <c r="E147"/>
  <c r="E151"/>
  <c r="E155"/>
  <c r="E159"/>
  <c r="E163"/>
  <c r="E167"/>
  <c r="E171"/>
  <c r="E175"/>
  <c r="E179"/>
  <c r="E183"/>
  <c r="E187"/>
  <c r="E191"/>
  <c r="E195"/>
  <c r="E199"/>
  <c r="E203"/>
  <c r="E207"/>
  <c r="E211"/>
  <c r="E215"/>
  <c r="E219"/>
  <c r="E223"/>
  <c r="E227"/>
  <c r="E231"/>
  <c r="E235"/>
  <c r="E239"/>
  <c r="E243"/>
  <c r="E247"/>
  <c r="E251"/>
  <c r="E255"/>
  <c r="E259"/>
  <c r="E263"/>
  <c r="E267"/>
  <c r="E271"/>
  <c r="E275"/>
  <c r="E279"/>
  <c r="E283"/>
  <c r="E287"/>
  <c r="E291"/>
  <c r="E295"/>
  <c r="E299"/>
  <c r="E303"/>
  <c r="E307"/>
  <c r="E311"/>
  <c r="E315"/>
  <c r="E319"/>
  <c r="E323"/>
  <c r="E327"/>
  <c r="E331"/>
  <c r="E335"/>
  <c r="E339"/>
  <c r="E343"/>
  <c r="E347"/>
  <c r="E351"/>
  <c r="E355"/>
  <c r="E359"/>
  <c r="E363"/>
  <c r="E367"/>
  <c r="E371"/>
  <c r="E375"/>
  <c r="E379"/>
  <c r="E383"/>
  <c r="E387"/>
  <c r="E391"/>
  <c r="E395"/>
  <c r="E399"/>
  <c r="E403"/>
  <c r="E407"/>
  <c r="E411"/>
  <c r="E415"/>
  <c r="E419"/>
  <c r="E423"/>
  <c r="E427"/>
  <c r="E431"/>
  <c r="E435"/>
  <c r="E439"/>
  <c r="E443"/>
  <c r="E447"/>
  <c r="E451"/>
  <c r="E455"/>
  <c r="E459"/>
  <c r="E463"/>
  <c r="E467"/>
  <c r="E471"/>
  <c r="E475"/>
  <c r="E479"/>
  <c r="E483"/>
  <c r="E487"/>
  <c r="E491"/>
  <c r="E495"/>
  <c r="E499"/>
  <c r="E503"/>
  <c r="E507"/>
  <c r="E511"/>
  <c r="E515"/>
  <c r="E519"/>
  <c r="E523"/>
  <c r="E527"/>
  <c r="E531"/>
  <c r="E535"/>
  <c r="E539"/>
  <c r="E543"/>
  <c r="E547"/>
  <c r="E551"/>
  <c r="E555"/>
  <c r="E559"/>
  <c r="E563"/>
  <c r="E567"/>
  <c r="E571"/>
  <c r="E575"/>
  <c r="E579"/>
  <c r="E583"/>
  <c r="E587"/>
  <c r="E591"/>
  <c r="E595"/>
  <c r="E599"/>
  <c r="E603"/>
  <c r="E607"/>
  <c r="E611"/>
  <c r="E615"/>
  <c r="E619"/>
  <c r="E623"/>
  <c r="E627"/>
  <c r="E631"/>
  <c r="E635"/>
  <c r="E639"/>
  <c r="E643"/>
  <c r="E647"/>
  <c r="E651"/>
  <c r="E655"/>
  <c r="E659"/>
  <c r="E663"/>
  <c r="E667"/>
  <c r="E671"/>
  <c r="E675"/>
  <c r="E679"/>
  <c r="E683"/>
  <c r="E687"/>
  <c r="E691"/>
  <c r="E695"/>
  <c r="E699"/>
  <c r="E703"/>
  <c r="E707"/>
  <c r="E711"/>
  <c r="E715"/>
  <c r="E719"/>
  <c r="E723"/>
  <c r="E727"/>
  <c r="E731"/>
  <c r="E735"/>
  <c r="E739"/>
  <c r="E743"/>
  <c r="E747"/>
  <c r="E751"/>
  <c r="E755"/>
  <c r="E759"/>
  <c r="E763"/>
  <c r="E767"/>
  <c r="E771"/>
  <c r="E775"/>
  <c r="E779"/>
  <c r="E783"/>
  <c r="E787"/>
  <c r="E791"/>
  <c r="E795"/>
  <c r="E799"/>
  <c r="E803"/>
  <c r="E807"/>
  <c r="E811"/>
  <c r="E815"/>
  <c r="E819"/>
  <c r="E823"/>
  <c r="E827"/>
  <c r="E831"/>
  <c r="E835"/>
  <c r="E839"/>
  <c r="E843"/>
  <c r="E847"/>
  <c r="E851"/>
  <c r="E855"/>
  <c r="E859"/>
  <c r="E863"/>
  <c r="E867"/>
  <c r="E871"/>
  <c r="E875"/>
  <c r="E879"/>
  <c r="E883"/>
  <c r="E887"/>
  <c r="E891"/>
  <c r="E895"/>
  <c r="E899"/>
  <c r="E6"/>
  <c r="E10"/>
  <c r="E14"/>
  <c r="E18"/>
  <c r="E22"/>
  <c r="E26"/>
  <c r="E30"/>
  <c r="E34"/>
  <c r="E38"/>
  <c r="E42"/>
  <c r="E46"/>
  <c r="E50"/>
  <c r="E54"/>
  <c r="E58"/>
  <c r="E62"/>
  <c r="E66"/>
  <c r="E70"/>
  <c r="E74"/>
  <c r="E78"/>
  <c r="E82"/>
  <c r="E86"/>
  <c r="E90"/>
  <c r="E94"/>
  <c r="E98"/>
  <c r="E102"/>
  <c r="E106"/>
  <c r="E110"/>
  <c r="E114"/>
  <c r="E118"/>
  <c r="E122"/>
  <c r="E126"/>
  <c r="E130"/>
  <c r="E134"/>
  <c r="E138"/>
  <c r="E142"/>
  <c r="E146"/>
  <c r="E150"/>
  <c r="E154"/>
  <c r="E158"/>
  <c r="E162"/>
  <c r="E166"/>
  <c r="E170"/>
  <c r="E174"/>
  <c r="E178"/>
  <c r="E182"/>
  <c r="E186"/>
  <c r="E190"/>
  <c r="E194"/>
  <c r="E198"/>
  <c r="E202"/>
  <c r="E206"/>
  <c r="E210"/>
  <c r="E214"/>
  <c r="E218"/>
  <c r="E222"/>
  <c r="E226"/>
  <c r="E230"/>
  <c r="E234"/>
  <c r="E238"/>
  <c r="E242"/>
  <c r="E246"/>
  <c r="E250"/>
  <c r="E254"/>
  <c r="E258"/>
  <c r="E262"/>
  <c r="E266"/>
  <c r="E270"/>
  <c r="E274"/>
  <c r="E278"/>
  <c r="E282"/>
  <c r="E286"/>
  <c r="E290"/>
  <c r="E294"/>
  <c r="E298"/>
  <c r="E302"/>
  <c r="E306"/>
  <c r="E310"/>
  <c r="E314"/>
  <c r="E318"/>
  <c r="E322"/>
  <c r="E326"/>
  <c r="E330"/>
  <c r="E334"/>
  <c r="E338"/>
  <c r="E342"/>
  <c r="E346"/>
  <c r="E350"/>
  <c r="E354"/>
  <c r="E358"/>
  <c r="E362"/>
  <c r="E366"/>
  <c r="E370"/>
  <c r="E374"/>
  <c r="E378"/>
  <c r="E382"/>
  <c r="E386"/>
  <c r="E390"/>
  <c r="E394"/>
  <c r="E398"/>
  <c r="E402"/>
  <c r="E406"/>
  <c r="E410"/>
  <c r="E414"/>
  <c r="E418"/>
  <c r="E422"/>
  <c r="E426"/>
  <c r="E430"/>
  <c r="E434"/>
  <c r="E438"/>
  <c r="E442"/>
  <c r="E446"/>
  <c r="E450"/>
  <c r="E454"/>
  <c r="E458"/>
  <c r="E462"/>
  <c r="E466"/>
  <c r="E470"/>
  <c r="E474"/>
  <c r="E478"/>
  <c r="E482"/>
  <c r="E486"/>
  <c r="E490"/>
  <c r="E494"/>
  <c r="E498"/>
  <c r="E502"/>
  <c r="E506"/>
  <c r="E510"/>
  <c r="E514"/>
  <c r="E518"/>
  <c r="E522"/>
  <c r="E526"/>
  <c r="E530"/>
  <c r="E534"/>
  <c r="E538"/>
  <c r="E542"/>
  <c r="E546"/>
  <c r="E550"/>
  <c r="E554"/>
  <c r="E558"/>
  <c r="E562"/>
  <c r="E566"/>
  <c r="E570"/>
  <c r="E574"/>
  <c r="E578"/>
  <c r="E582"/>
  <c r="E586"/>
  <c r="E590"/>
  <c r="E594"/>
  <c r="E598"/>
  <c r="E602"/>
  <c r="E606"/>
  <c r="E610"/>
  <c r="E614"/>
  <c r="E618"/>
  <c r="E622"/>
  <c r="E626"/>
  <c r="E630"/>
  <c r="E634"/>
  <c r="E638"/>
  <c r="E642"/>
  <c r="E646"/>
  <c r="E650"/>
  <c r="E654"/>
  <c r="E658"/>
  <c r="E662"/>
  <c r="E666"/>
  <c r="E670"/>
  <c r="E674"/>
  <c r="E678"/>
  <c r="E682"/>
  <c r="E686"/>
  <c r="E690"/>
  <c r="E694"/>
  <c r="E698"/>
  <c r="E702"/>
  <c r="E706"/>
  <c r="E710"/>
  <c r="E714"/>
  <c r="E718"/>
  <c r="E722"/>
  <c r="E726"/>
  <c r="E730"/>
  <c r="E734"/>
  <c r="E738"/>
  <c r="E742"/>
  <c r="E746"/>
  <c r="E750"/>
  <c r="E754"/>
  <c r="E758"/>
  <c r="E762"/>
  <c r="E766"/>
  <c r="E770"/>
  <c r="E774"/>
  <c r="E778"/>
  <c r="E782"/>
  <c r="E786"/>
  <c r="E790"/>
  <c r="E794"/>
  <c r="E798"/>
  <c r="E802"/>
  <c r="E806"/>
  <c r="E810"/>
  <c r="E814"/>
  <c r="E818"/>
  <c r="E822"/>
  <c r="E826"/>
  <c r="E830"/>
  <c r="E834"/>
  <c r="E838"/>
  <c r="E842"/>
  <c r="E846"/>
  <c r="E850"/>
  <c r="E854"/>
  <c r="E858"/>
  <c r="E862"/>
  <c r="E866"/>
  <c r="E870"/>
  <c r="E874"/>
  <c r="E878"/>
  <c r="E882"/>
  <c r="E886"/>
  <c r="E890"/>
  <c r="E894"/>
  <c r="E898"/>
  <c r="Q8"/>
  <c r="F3" s="1"/>
  <c r="G3" s="1"/>
  <c r="F4"/>
  <c r="F203"/>
  <c r="F303"/>
  <c r="F385"/>
  <c r="G385" s="1"/>
  <c r="F476"/>
  <c r="F104"/>
  <c r="F187"/>
  <c r="G187" s="1"/>
  <c r="F269"/>
  <c r="F369"/>
  <c r="F418"/>
  <c r="F460"/>
  <c r="G460" s="1"/>
  <c r="F71"/>
  <c r="F170"/>
  <c r="F253"/>
  <c r="F336"/>
  <c r="F410"/>
  <c r="F452"/>
  <c r="F54"/>
  <c r="F137"/>
  <c r="F236"/>
  <c r="F319"/>
  <c r="F394"/>
  <c r="F443"/>
  <c r="F50"/>
  <c r="F116"/>
  <c r="F183"/>
  <c r="F249"/>
  <c r="F315"/>
  <c r="F381"/>
  <c r="F416"/>
  <c r="F449"/>
  <c r="F375"/>
  <c r="F358"/>
  <c r="F342"/>
  <c r="F325"/>
  <c r="F309"/>
  <c r="F292"/>
  <c r="F276"/>
  <c r="F259"/>
  <c r="F243"/>
  <c r="F226"/>
  <c r="F209"/>
  <c r="F193"/>
  <c r="F176"/>
  <c r="F160"/>
  <c r="F143"/>
  <c r="F127"/>
  <c r="F110"/>
  <c r="F94"/>
  <c r="F77"/>
  <c r="G77" s="1"/>
  <c r="F61"/>
  <c r="F44"/>
  <c r="F27"/>
  <c r="F475"/>
  <c r="F459"/>
  <c r="F442"/>
  <c r="F426"/>
  <c r="F409"/>
  <c r="F393"/>
  <c r="F376"/>
  <c r="F359"/>
  <c r="F343"/>
  <c r="F326"/>
  <c r="F310"/>
  <c r="F293"/>
  <c r="F277"/>
  <c r="F260"/>
  <c r="F244"/>
  <c r="F227"/>
  <c r="F210"/>
  <c r="F194"/>
  <c r="F177"/>
  <c r="F161"/>
  <c r="F144"/>
  <c r="F128"/>
  <c r="F111"/>
  <c r="F95"/>
  <c r="F78"/>
  <c r="F62"/>
  <c r="F45"/>
  <c r="F28"/>
  <c r="F12"/>
  <c r="G12" s="1"/>
  <c r="F477"/>
  <c r="F461"/>
  <c r="F444"/>
  <c r="F428"/>
  <c r="F411"/>
  <c r="F395"/>
  <c r="F378"/>
  <c r="F362"/>
  <c r="F345"/>
  <c r="F328"/>
  <c r="F312"/>
  <c r="F295"/>
  <c r="F279"/>
  <c r="F262"/>
  <c r="F246"/>
  <c r="F229"/>
  <c r="F213"/>
  <c r="F196"/>
  <c r="F179"/>
  <c r="F163"/>
  <c r="F146"/>
  <c r="F130"/>
  <c r="F113"/>
  <c r="F97"/>
  <c r="G97" s="1"/>
  <c r="F80"/>
  <c r="F64"/>
  <c r="F47"/>
  <c r="F30"/>
  <c r="F14"/>
  <c r="F46"/>
  <c r="F112"/>
  <c r="F178"/>
  <c r="F245"/>
  <c r="F311"/>
  <c r="F377"/>
  <c r="F414"/>
  <c r="F447"/>
  <c r="F480"/>
  <c r="F25"/>
  <c r="F92"/>
  <c r="F158"/>
  <c r="F224"/>
  <c r="F290"/>
  <c r="F356"/>
  <c r="F404"/>
  <c r="F437"/>
  <c r="F470"/>
  <c r="G104"/>
  <c r="G170"/>
  <c r="G253"/>
  <c r="G369"/>
  <c r="G418"/>
  <c r="F13"/>
  <c r="F34"/>
  <c r="F100"/>
  <c r="G100" s="1"/>
  <c r="F166"/>
  <c r="F232"/>
  <c r="F298"/>
  <c r="F365"/>
  <c r="F408"/>
  <c r="F441"/>
  <c r="F474"/>
  <c r="G437"/>
  <c r="F379"/>
  <c r="F363"/>
  <c r="F346"/>
  <c r="G346" s="1"/>
  <c r="F329"/>
  <c r="F313"/>
  <c r="F296"/>
  <c r="F280"/>
  <c r="F263"/>
  <c r="F247"/>
  <c r="F230"/>
  <c r="F214"/>
  <c r="G214" s="1"/>
  <c r="F197"/>
  <c r="F180"/>
  <c r="F164"/>
  <c r="F147"/>
  <c r="F131"/>
  <c r="F114"/>
  <c r="F98"/>
  <c r="F81"/>
  <c r="F65"/>
  <c r="F48"/>
  <c r="F32"/>
  <c r="F15"/>
  <c r="F479"/>
  <c r="F463"/>
  <c r="F446"/>
  <c r="F430"/>
  <c r="F413"/>
  <c r="F397"/>
  <c r="F380"/>
  <c r="F364"/>
  <c r="G364" s="1"/>
  <c r="F347"/>
  <c r="F330"/>
  <c r="F314"/>
  <c r="F297"/>
  <c r="F281"/>
  <c r="F264"/>
  <c r="F248"/>
  <c r="F231"/>
  <c r="G231" s="1"/>
  <c r="F215"/>
  <c r="F198"/>
  <c r="F182"/>
  <c r="F165"/>
  <c r="F148"/>
  <c r="F132"/>
  <c r="F115"/>
  <c r="F99"/>
  <c r="F82"/>
  <c r="F66"/>
  <c r="F49"/>
  <c r="F33"/>
  <c r="F16"/>
  <c r="F2"/>
  <c r="F465"/>
  <c r="F448"/>
  <c r="G448" s="1"/>
  <c r="F432"/>
  <c r="F415"/>
  <c r="F399"/>
  <c r="F382"/>
  <c r="F366"/>
  <c r="F349"/>
  <c r="F333"/>
  <c r="F316"/>
  <c r="F299"/>
  <c r="F283"/>
  <c r="F266"/>
  <c r="F250"/>
  <c r="F233"/>
  <c r="F217"/>
  <c r="F200"/>
  <c r="F184"/>
  <c r="F167"/>
  <c r="F150"/>
  <c r="F134"/>
  <c r="F117"/>
  <c r="F101"/>
  <c r="F84"/>
  <c r="F68"/>
  <c r="F51"/>
  <c r="F35"/>
  <c r="F18"/>
  <c r="F29"/>
  <c r="F96"/>
  <c r="G96" s="1"/>
  <c r="F162"/>
  <c r="F228"/>
  <c r="F294"/>
  <c r="F360"/>
  <c r="G360" s="1"/>
  <c r="F406"/>
  <c r="F439"/>
  <c r="F472"/>
  <c r="F75"/>
  <c r="G75" s="1"/>
  <c r="F141"/>
  <c r="F207"/>
  <c r="F274"/>
  <c r="F340"/>
  <c r="F396"/>
  <c r="F429"/>
  <c r="F462"/>
  <c r="G183"/>
  <c r="G315"/>
  <c r="G365"/>
  <c r="G447"/>
  <c r="G480"/>
  <c r="F21"/>
  <c r="F87"/>
  <c r="F154"/>
  <c r="F220"/>
  <c r="F286"/>
  <c r="F352"/>
  <c r="F402"/>
  <c r="F435"/>
  <c r="F468"/>
  <c r="F17"/>
  <c r="F83"/>
  <c r="F149"/>
  <c r="F216"/>
  <c r="F282"/>
  <c r="F348"/>
  <c r="F400"/>
  <c r="F433"/>
  <c r="F466"/>
  <c r="G80"/>
  <c r="G416"/>
  <c r="F383"/>
  <c r="F367"/>
  <c r="F350"/>
  <c r="F334"/>
  <c r="F317"/>
  <c r="F300"/>
  <c r="F284"/>
  <c r="F267"/>
  <c r="F251"/>
  <c r="F234"/>
  <c r="F218"/>
  <c r="F201"/>
  <c r="F185"/>
  <c r="F168"/>
  <c r="F152"/>
  <c r="F135"/>
  <c r="F118"/>
  <c r="F102"/>
  <c r="F85"/>
  <c r="F69"/>
  <c r="F52"/>
  <c r="F36"/>
  <c r="F19"/>
  <c r="F467"/>
  <c r="F450"/>
  <c r="F434"/>
  <c r="F417"/>
  <c r="F401"/>
  <c r="F384"/>
  <c r="F368"/>
  <c r="F351"/>
  <c r="F335"/>
  <c r="F318"/>
  <c r="F302"/>
  <c r="F285"/>
  <c r="F268"/>
  <c r="F252"/>
  <c r="F235"/>
  <c r="F219"/>
  <c r="F202"/>
  <c r="F186"/>
  <c r="F169"/>
  <c r="F153"/>
  <c r="F136"/>
  <c r="F119"/>
  <c r="F103"/>
  <c r="F86"/>
  <c r="F70"/>
  <c r="F53"/>
  <c r="F37"/>
  <c r="F20"/>
  <c r="F469"/>
  <c r="F453"/>
  <c r="F436"/>
  <c r="F419"/>
  <c r="F403"/>
  <c r="F386"/>
  <c r="F370"/>
  <c r="F353"/>
  <c r="F337"/>
  <c r="F320"/>
  <c r="F304"/>
  <c r="F287"/>
  <c r="F270"/>
  <c r="F254"/>
  <c r="F237"/>
  <c r="F221"/>
  <c r="F204"/>
  <c r="F188"/>
  <c r="F171"/>
  <c r="F155"/>
  <c r="F138"/>
  <c r="F122"/>
  <c r="F105"/>
  <c r="F88"/>
  <c r="F72"/>
  <c r="F55"/>
  <c r="F39"/>
  <c r="F22"/>
  <c r="F79"/>
  <c r="F145"/>
  <c r="F212"/>
  <c r="F278"/>
  <c r="F344"/>
  <c r="F398"/>
  <c r="F431"/>
  <c r="F464"/>
  <c r="G35"/>
  <c r="G134"/>
  <c r="G200"/>
  <c r="G266"/>
  <c r="G333"/>
  <c r="G465"/>
  <c r="E2"/>
  <c r="F58"/>
  <c r="F125"/>
  <c r="F191"/>
  <c r="F257"/>
  <c r="F323"/>
  <c r="F387"/>
  <c r="F420"/>
  <c r="F454"/>
  <c r="G27"/>
  <c r="G50"/>
  <c r="G112"/>
  <c r="G245"/>
  <c r="G278"/>
  <c r="G294"/>
  <c r="G311"/>
  <c r="G394"/>
  <c r="G410"/>
  <c r="G32"/>
  <c r="G54"/>
  <c r="G98"/>
  <c r="G115"/>
  <c r="G148"/>
  <c r="G165"/>
  <c r="G182"/>
  <c r="G215"/>
  <c r="G248"/>
  <c r="G314"/>
  <c r="G347"/>
  <c r="G380"/>
  <c r="G413"/>
  <c r="F67"/>
  <c r="F133"/>
  <c r="F199"/>
  <c r="F265"/>
  <c r="F332"/>
  <c r="F392"/>
  <c r="F425"/>
  <c r="F458"/>
  <c r="G147"/>
  <c r="G164"/>
  <c r="G230"/>
  <c r="G280"/>
  <c r="G296"/>
  <c r="G363"/>
  <c r="G396"/>
  <c r="F371"/>
  <c r="F354"/>
  <c r="F338"/>
  <c r="F321"/>
  <c r="F305"/>
  <c r="F288"/>
  <c r="F272"/>
  <c r="F255"/>
  <c r="F238"/>
  <c r="F222"/>
  <c r="F205"/>
  <c r="F189"/>
  <c r="F172"/>
  <c r="F156"/>
  <c r="F139"/>
  <c r="F123"/>
  <c r="F106"/>
  <c r="F89"/>
  <c r="F73"/>
  <c r="F56"/>
  <c r="F40"/>
  <c r="F23"/>
  <c r="F471"/>
  <c r="F455"/>
  <c r="F438"/>
  <c r="F422"/>
  <c r="F405"/>
  <c r="F388"/>
  <c r="F372"/>
  <c r="F355"/>
  <c r="F339"/>
  <c r="F322"/>
  <c r="F306"/>
  <c r="F289"/>
  <c r="F273"/>
  <c r="F256"/>
  <c r="F239"/>
  <c r="F223"/>
  <c r="F206"/>
  <c r="F190"/>
  <c r="F173"/>
  <c r="F157"/>
  <c r="F140"/>
  <c r="F124"/>
  <c r="F107"/>
  <c r="F90"/>
  <c r="F74"/>
  <c r="F57"/>
  <c r="F41"/>
  <c r="F24"/>
  <c r="F473"/>
  <c r="F457"/>
  <c r="F440"/>
  <c r="F424"/>
  <c r="F407"/>
  <c r="F390"/>
  <c r="F374"/>
  <c r="F357"/>
  <c r="F341"/>
  <c r="F324"/>
  <c r="F308"/>
  <c r="F291"/>
  <c r="F275"/>
  <c r="F258"/>
  <c r="F242"/>
  <c r="F225"/>
  <c r="F208"/>
  <c r="F192"/>
  <c r="F175"/>
  <c r="F159"/>
  <c r="F142"/>
  <c r="F126"/>
  <c r="F109"/>
  <c r="F93"/>
  <c r="F76"/>
  <c r="F59"/>
  <c r="F43"/>
  <c r="F26"/>
  <c r="F63"/>
  <c r="F129"/>
  <c r="F195"/>
  <c r="F261"/>
  <c r="F327"/>
  <c r="F389"/>
  <c r="F423"/>
  <c r="F456"/>
  <c r="G29"/>
  <c r="G51"/>
  <c r="G113"/>
  <c r="G130"/>
  <c r="G146"/>
  <c r="G179"/>
  <c r="G213"/>
  <c r="G246"/>
  <c r="G262"/>
  <c r="G279"/>
  <c r="G312"/>
  <c r="G328"/>
  <c r="G345"/>
  <c r="G378"/>
  <c r="G395"/>
  <c r="G411"/>
  <c r="G444"/>
  <c r="G461"/>
  <c r="G477"/>
  <c r="F42"/>
  <c r="F108"/>
  <c r="F174"/>
  <c r="F240"/>
  <c r="F307"/>
  <c r="F373"/>
  <c r="F412"/>
  <c r="F445"/>
  <c r="G44"/>
  <c r="G88"/>
  <c r="G125"/>
  <c r="G141"/>
  <c r="G224"/>
  <c r="G257"/>
  <c r="G274"/>
  <c r="G290"/>
  <c r="G307"/>
  <c r="G323"/>
  <c r="G472"/>
  <c r="G62"/>
  <c r="G45"/>
  <c r="E3" i="4"/>
  <c r="E7"/>
  <c r="E11"/>
  <c r="E15"/>
  <c r="E19"/>
  <c r="E23"/>
  <c r="E27"/>
  <c r="E31"/>
  <c r="E35"/>
  <c r="E39"/>
  <c r="E43"/>
  <c r="E47"/>
  <c r="E51"/>
  <c r="E55"/>
  <c r="E59"/>
  <c r="E63"/>
  <c r="E67"/>
  <c r="E71"/>
  <c r="E75"/>
  <c r="E79"/>
  <c r="E83"/>
  <c r="E87"/>
  <c r="E91"/>
  <c r="E95"/>
  <c r="E99"/>
  <c r="E103"/>
  <c r="E107"/>
  <c r="E111"/>
  <c r="E115"/>
  <c r="E119"/>
  <c r="E123"/>
  <c r="E127"/>
  <c r="E131"/>
  <c r="E135"/>
  <c r="E139"/>
  <c r="E143"/>
  <c r="E147"/>
  <c r="E151"/>
  <c r="E155"/>
  <c r="E159"/>
  <c r="E163"/>
  <c r="E167"/>
  <c r="E171"/>
  <c r="E175"/>
  <c r="E179"/>
  <c r="E183"/>
  <c r="E187"/>
  <c r="E191"/>
  <c r="E195"/>
  <c r="E199"/>
  <c r="E203"/>
  <c r="E207"/>
  <c r="E211"/>
  <c r="E215"/>
  <c r="E219"/>
  <c r="E223"/>
  <c r="E227"/>
  <c r="E231"/>
  <c r="E235"/>
  <c r="E239"/>
  <c r="E243"/>
  <c r="E247"/>
  <c r="E251"/>
  <c r="E255"/>
  <c r="E259"/>
  <c r="E263"/>
  <c r="E267"/>
  <c r="E271"/>
  <c r="E275"/>
  <c r="E279"/>
  <c r="E283"/>
  <c r="E287"/>
  <c r="E291"/>
  <c r="E295"/>
  <c r="E299"/>
  <c r="E303"/>
  <c r="E307"/>
  <c r="E311"/>
  <c r="E315"/>
  <c r="E319"/>
  <c r="E323"/>
  <c r="E327"/>
  <c r="E331"/>
  <c r="E335"/>
  <c r="E339"/>
  <c r="E343"/>
  <c r="E347"/>
  <c r="E351"/>
  <c r="E355"/>
  <c r="E359"/>
  <c r="E363"/>
  <c r="E367"/>
  <c r="E371"/>
  <c r="E375"/>
  <c r="E379"/>
  <c r="E383"/>
  <c r="E387"/>
  <c r="E391"/>
  <c r="E395"/>
  <c r="E399"/>
  <c r="E403"/>
  <c r="E407"/>
  <c r="E411"/>
  <c r="E415"/>
  <c r="E419"/>
  <c r="E423"/>
  <c r="E427"/>
  <c r="E431"/>
  <c r="E435"/>
  <c r="E439"/>
  <c r="E443"/>
  <c r="E447"/>
  <c r="E451"/>
  <c r="E6"/>
  <c r="E10"/>
  <c r="E14"/>
  <c r="E18"/>
  <c r="E22"/>
  <c r="E26"/>
  <c r="E30"/>
  <c r="E34"/>
  <c r="E38"/>
  <c r="E42"/>
  <c r="E46"/>
  <c r="E50"/>
  <c r="E54"/>
  <c r="E58"/>
  <c r="E62"/>
  <c r="E66"/>
  <c r="E70"/>
  <c r="E74"/>
  <c r="E78"/>
  <c r="E82"/>
  <c r="E86"/>
  <c r="E90"/>
  <c r="E94"/>
  <c r="E98"/>
  <c r="E102"/>
  <c r="E106"/>
  <c r="E110"/>
  <c r="E114"/>
  <c r="E118"/>
  <c r="E122"/>
  <c r="E126"/>
  <c r="E130"/>
  <c r="E134"/>
  <c r="E138"/>
  <c r="E142"/>
  <c r="E146"/>
  <c r="E150"/>
  <c r="E154"/>
  <c r="E158"/>
  <c r="E162"/>
  <c r="E166"/>
  <c r="E170"/>
  <c r="E174"/>
  <c r="E178"/>
  <c r="E182"/>
  <c r="E186"/>
  <c r="E190"/>
  <c r="E194"/>
  <c r="E198"/>
  <c r="E202"/>
  <c r="E206"/>
  <c r="E210"/>
  <c r="E214"/>
  <c r="E218"/>
  <c r="E222"/>
  <c r="E226"/>
  <c r="E230"/>
  <c r="E234"/>
  <c r="E238"/>
  <c r="E242"/>
  <c r="E246"/>
  <c r="E250"/>
  <c r="E254"/>
  <c r="E258"/>
  <c r="E262"/>
  <c r="E266"/>
  <c r="E270"/>
  <c r="E274"/>
  <c r="E278"/>
  <c r="E282"/>
  <c r="E286"/>
  <c r="E290"/>
  <c r="E294"/>
  <c r="E298"/>
  <c r="E302"/>
  <c r="E306"/>
  <c r="E310"/>
  <c r="E314"/>
  <c r="E318"/>
  <c r="E322"/>
  <c r="E326"/>
  <c r="E330"/>
  <c r="E334"/>
  <c r="E338"/>
  <c r="E342"/>
  <c r="E346"/>
  <c r="E350"/>
  <c r="E354"/>
  <c r="E358"/>
  <c r="E362"/>
  <c r="E366"/>
  <c r="E370"/>
  <c r="E374"/>
  <c r="E378"/>
  <c r="E382"/>
  <c r="E386"/>
  <c r="E390"/>
  <c r="E394"/>
  <c r="E398"/>
  <c r="E402"/>
  <c r="E406"/>
  <c r="E410"/>
  <c r="E414"/>
  <c r="E418"/>
  <c r="E422"/>
  <c r="E426"/>
  <c r="E430"/>
  <c r="E434"/>
  <c r="E438"/>
  <c r="E442"/>
  <c r="E446"/>
  <c r="E450"/>
  <c r="E5"/>
  <c r="E9"/>
  <c r="E13"/>
  <c r="E17"/>
  <c r="E21"/>
  <c r="E25"/>
  <c r="E29"/>
  <c r="E33"/>
  <c r="E37"/>
  <c r="E41"/>
  <c r="E45"/>
  <c r="E49"/>
  <c r="E53"/>
  <c r="E57"/>
  <c r="E61"/>
  <c r="E65"/>
  <c r="E69"/>
  <c r="E73"/>
  <c r="E77"/>
  <c r="E81"/>
  <c r="E85"/>
  <c r="E89"/>
  <c r="E93"/>
  <c r="E97"/>
  <c r="E101"/>
  <c r="E105"/>
  <c r="E109"/>
  <c r="E113"/>
  <c r="E117"/>
  <c r="E121"/>
  <c r="E125"/>
  <c r="E129"/>
  <c r="E133"/>
  <c r="E137"/>
  <c r="E141"/>
  <c r="E145"/>
  <c r="E149"/>
  <c r="E153"/>
  <c r="E157"/>
  <c r="E161"/>
  <c r="E165"/>
  <c r="E169"/>
  <c r="E173"/>
  <c r="E177"/>
  <c r="E181"/>
  <c r="E185"/>
  <c r="E189"/>
  <c r="E193"/>
  <c r="E197"/>
  <c r="E201"/>
  <c r="E205"/>
  <c r="E209"/>
  <c r="E213"/>
  <c r="E217"/>
  <c r="E221"/>
  <c r="E225"/>
  <c r="E229"/>
  <c r="E233"/>
  <c r="E237"/>
  <c r="E241"/>
  <c r="E245"/>
  <c r="E249"/>
  <c r="E253"/>
  <c r="E257"/>
  <c r="E261"/>
  <c r="E265"/>
  <c r="E269"/>
  <c r="E273"/>
  <c r="E277"/>
  <c r="E281"/>
  <c r="E285"/>
  <c r="E289"/>
  <c r="E293"/>
  <c r="E297"/>
  <c r="E301"/>
  <c r="E305"/>
  <c r="E309"/>
  <c r="E313"/>
  <c r="E317"/>
  <c r="E321"/>
  <c r="E325"/>
  <c r="E329"/>
  <c r="E333"/>
  <c r="E337"/>
  <c r="E341"/>
  <c r="E345"/>
  <c r="E349"/>
  <c r="E353"/>
  <c r="E357"/>
  <c r="E361"/>
  <c r="E365"/>
  <c r="E369"/>
  <c r="E373"/>
  <c r="E377"/>
  <c r="E381"/>
  <c r="E385"/>
  <c r="E389"/>
  <c r="E393"/>
  <c r="E397"/>
  <c r="E401"/>
  <c r="E405"/>
  <c r="E409"/>
  <c r="E413"/>
  <c r="E417"/>
  <c r="E421"/>
  <c r="E425"/>
  <c r="E429"/>
  <c r="E433"/>
  <c r="E437"/>
  <c r="E441"/>
  <c r="E445"/>
  <c r="E449"/>
  <c r="E4"/>
  <c r="E8"/>
  <c r="E12"/>
  <c r="E16"/>
  <c r="E20"/>
  <c r="E24"/>
  <c r="E28"/>
  <c r="E32"/>
  <c r="E36"/>
  <c r="E40"/>
  <c r="E44"/>
  <c r="E48"/>
  <c r="E52"/>
  <c r="E56"/>
  <c r="E60"/>
  <c r="E64"/>
  <c r="E68"/>
  <c r="E72"/>
  <c r="E76"/>
  <c r="E80"/>
  <c r="E84"/>
  <c r="E88"/>
  <c r="E92"/>
  <c r="E96"/>
  <c r="E100"/>
  <c r="E104"/>
  <c r="E108"/>
  <c r="E112"/>
  <c r="E116"/>
  <c r="E120"/>
  <c r="E124"/>
  <c r="E128"/>
  <c r="E132"/>
  <c r="E136"/>
  <c r="E140"/>
  <c r="E144"/>
  <c r="E148"/>
  <c r="E152"/>
  <c r="E156"/>
  <c r="E160"/>
  <c r="E164"/>
  <c r="E168"/>
  <c r="E172"/>
  <c r="E176"/>
  <c r="E180"/>
  <c r="E184"/>
  <c r="E188"/>
  <c r="E192"/>
  <c r="E196"/>
  <c r="E200"/>
  <c r="E204"/>
  <c r="E208"/>
  <c r="E212"/>
  <c r="E216"/>
  <c r="E220"/>
  <c r="E224"/>
  <c r="E228"/>
  <c r="E232"/>
  <c r="E236"/>
  <c r="E240"/>
  <c r="E244"/>
  <c r="E248"/>
  <c r="E252"/>
  <c r="E256"/>
  <c r="E260"/>
  <c r="E264"/>
  <c r="E268"/>
  <c r="E272"/>
  <c r="E276"/>
  <c r="E280"/>
  <c r="E284"/>
  <c r="E288"/>
  <c r="E292"/>
  <c r="E296"/>
  <c r="E300"/>
  <c r="E304"/>
  <c r="E308"/>
  <c r="E312"/>
  <c r="E316"/>
  <c r="E320"/>
  <c r="E324"/>
  <c r="E328"/>
  <c r="E332"/>
  <c r="E336"/>
  <c r="E340"/>
  <c r="E344"/>
  <c r="E348"/>
  <c r="E352"/>
  <c r="E356"/>
  <c r="E360"/>
  <c r="E364"/>
  <c r="E368"/>
  <c r="E372"/>
  <c r="E376"/>
  <c r="E380"/>
  <c r="E384"/>
  <c r="E388"/>
  <c r="E392"/>
  <c r="E396"/>
  <c r="E400"/>
  <c r="E404"/>
  <c r="E408"/>
  <c r="E412"/>
  <c r="E416"/>
  <c r="E420"/>
  <c r="E424"/>
  <c r="E428"/>
  <c r="E432"/>
  <c r="E436"/>
  <c r="E440"/>
  <c r="E444"/>
  <c r="E448"/>
  <c r="Q9"/>
  <c r="G370" i="1"/>
  <c r="G53"/>
  <c r="G309"/>
  <c r="G244"/>
  <c r="G483"/>
  <c r="G299"/>
  <c r="G534"/>
  <c r="G547"/>
  <c r="G37"/>
  <c r="G421"/>
  <c r="G320"/>
  <c r="G82"/>
  <c r="G302"/>
  <c r="G261"/>
  <c r="E515"/>
  <c r="G515" s="1"/>
  <c r="G470"/>
  <c r="G408"/>
  <c r="G226"/>
  <c r="G293"/>
  <c r="G100"/>
  <c r="G127"/>
  <c r="G412"/>
  <c r="G387"/>
  <c r="G306"/>
  <c r="G245"/>
  <c r="G180"/>
  <c r="G550"/>
  <c r="G467"/>
  <c r="G242"/>
  <c r="G181"/>
  <c r="G437"/>
  <c r="G116"/>
  <c r="G144"/>
  <c r="G98"/>
  <c r="G229"/>
  <c r="G451"/>
  <c r="G63"/>
  <c r="G348"/>
  <c r="G219"/>
  <c r="E71"/>
  <c r="G71" s="1"/>
  <c r="E455"/>
  <c r="G455" s="1"/>
  <c r="E274"/>
  <c r="G274" s="1"/>
  <c r="E341"/>
  <c r="G341" s="1"/>
  <c r="E340"/>
  <c r="G340" s="1"/>
  <c r="E563"/>
  <c r="G563" s="1"/>
  <c r="E113"/>
  <c r="G113" s="1"/>
  <c r="E432"/>
  <c r="G432" s="1"/>
  <c r="E495"/>
  <c r="G495" s="1"/>
  <c r="E397"/>
  <c r="G397" s="1"/>
  <c r="E203"/>
  <c r="G203" s="1"/>
  <c r="E438"/>
  <c r="G438" s="1"/>
  <c r="E568"/>
  <c r="G568" s="1"/>
  <c r="E130"/>
  <c r="G130" s="1"/>
  <c r="E132"/>
  <c r="G132" s="1"/>
  <c r="E287"/>
  <c r="G287" s="1"/>
  <c r="F629"/>
  <c r="F625"/>
  <c r="E345"/>
  <c r="G345" s="1"/>
  <c r="E88"/>
  <c r="G88" s="1"/>
  <c r="E344"/>
  <c r="G344" s="1"/>
  <c r="E87"/>
  <c r="G87" s="1"/>
  <c r="E343"/>
  <c r="G343" s="1"/>
  <c r="E435"/>
  <c r="G435" s="1"/>
  <c r="E162"/>
  <c r="G162" s="1"/>
  <c r="E418"/>
  <c r="G418" s="1"/>
  <c r="E101"/>
  <c r="G101" s="1"/>
  <c r="E357"/>
  <c r="G357" s="1"/>
  <c r="E36"/>
  <c r="G36" s="1"/>
  <c r="E292"/>
  <c r="G292" s="1"/>
  <c r="E548"/>
  <c r="G548" s="1"/>
  <c r="E227"/>
  <c r="G227" s="1"/>
  <c r="E543"/>
  <c r="G543" s="1"/>
  <c r="E254"/>
  <c r="G254" s="1"/>
  <c r="E510"/>
  <c r="G510" s="1"/>
  <c r="E321"/>
  <c r="G321" s="1"/>
  <c r="E128"/>
  <c r="G128" s="1"/>
  <c r="E448"/>
  <c r="G448" s="1"/>
  <c r="E319"/>
  <c r="G319" s="1"/>
  <c r="E154"/>
  <c r="G154" s="1"/>
  <c r="E474"/>
  <c r="G474" s="1"/>
  <c r="E349"/>
  <c r="G349" s="1"/>
  <c r="E156"/>
  <c r="G156" s="1"/>
  <c r="E476"/>
  <c r="G476" s="1"/>
  <c r="E347"/>
  <c r="G347" s="1"/>
  <c r="E134"/>
  <c r="G134" s="1"/>
  <c r="E454"/>
  <c r="G454" s="1"/>
  <c r="E329"/>
  <c r="G329" s="1"/>
  <c r="E136"/>
  <c r="G136" s="1"/>
  <c r="E456"/>
  <c r="G456" s="1"/>
  <c r="E327"/>
  <c r="G327" s="1"/>
  <c r="E531"/>
  <c r="G531" s="1"/>
  <c r="E338"/>
  <c r="G338" s="1"/>
  <c r="E213"/>
  <c r="G213" s="1"/>
  <c r="E212"/>
  <c r="G212" s="1"/>
  <c r="E83"/>
  <c r="G83" s="1"/>
  <c r="E46"/>
  <c r="G46" s="1"/>
  <c r="E49"/>
  <c r="G49" s="1"/>
  <c r="E48"/>
  <c r="G48" s="1"/>
  <c r="E560"/>
  <c r="G560" s="1"/>
  <c r="E202"/>
  <c r="G202" s="1"/>
  <c r="E269"/>
  <c r="G269" s="1"/>
  <c r="E396"/>
  <c r="G396" s="1"/>
  <c r="E523"/>
  <c r="G523" s="1"/>
  <c r="E502"/>
  <c r="G502" s="1"/>
  <c r="E248"/>
  <c r="G248" s="1"/>
  <c r="E503"/>
  <c r="G503" s="1"/>
  <c r="E133"/>
  <c r="G133" s="1"/>
  <c r="E388"/>
  <c r="G388" s="1"/>
  <c r="E289"/>
  <c r="G289" s="1"/>
  <c r="E481"/>
  <c r="G481" s="1"/>
  <c r="E277"/>
  <c r="G277" s="1"/>
  <c r="E84"/>
  <c r="G84" s="1"/>
  <c r="E468"/>
  <c r="G468" s="1"/>
  <c r="E275"/>
  <c r="G275" s="1"/>
  <c r="E110"/>
  <c r="G110" s="1"/>
  <c r="E558"/>
  <c r="G558" s="1"/>
  <c r="E369"/>
  <c r="G369" s="1"/>
  <c r="E240"/>
  <c r="G240" s="1"/>
  <c r="E175"/>
  <c r="G175" s="1"/>
  <c r="E138"/>
  <c r="G138" s="1"/>
  <c r="E522"/>
  <c r="G522" s="1"/>
  <c r="E525"/>
  <c r="G525" s="1"/>
  <c r="E460"/>
  <c r="G460" s="1"/>
  <c r="E395"/>
  <c r="G395" s="1"/>
  <c r="E374"/>
  <c r="G374" s="1"/>
  <c r="E313"/>
  <c r="G313" s="1"/>
  <c r="E312"/>
  <c r="G312" s="1"/>
  <c r="E439"/>
  <c r="G439" s="1"/>
  <c r="E322"/>
  <c r="G322" s="1"/>
  <c r="E325"/>
  <c r="G325" s="1"/>
  <c r="E131"/>
  <c r="G131" s="1"/>
  <c r="E478"/>
  <c r="G478" s="1"/>
  <c r="E506"/>
  <c r="G506" s="1"/>
  <c r="F589"/>
  <c r="F605"/>
  <c r="F621"/>
  <c r="F641"/>
  <c r="F585"/>
  <c r="F601"/>
  <c r="F617"/>
  <c r="F637"/>
  <c r="E542"/>
  <c r="G542" s="1"/>
  <c r="E160"/>
  <c r="G160" s="1"/>
  <c r="E351"/>
  <c r="G351" s="1"/>
  <c r="E253"/>
  <c r="G253" s="1"/>
  <c r="F777"/>
  <c r="E480"/>
  <c r="G480" s="1"/>
  <c r="E314"/>
  <c r="G314" s="1"/>
  <c r="E380"/>
  <c r="G380" s="1"/>
  <c r="F729"/>
  <c r="E257"/>
  <c r="G257" s="1"/>
  <c r="E513"/>
  <c r="G513" s="1"/>
  <c r="E256"/>
  <c r="G256" s="1"/>
  <c r="E512"/>
  <c r="G512" s="1"/>
  <c r="E255"/>
  <c r="G255" s="1"/>
  <c r="E511"/>
  <c r="G511" s="1"/>
  <c r="E282"/>
  <c r="G282" s="1"/>
  <c r="E538"/>
  <c r="G538" s="1"/>
  <c r="E285"/>
  <c r="G285" s="1"/>
  <c r="E541"/>
  <c r="G541" s="1"/>
  <c r="E284"/>
  <c r="G284" s="1"/>
  <c r="E540"/>
  <c r="G540" s="1"/>
  <c r="E283"/>
  <c r="G283" s="1"/>
  <c r="E539"/>
  <c r="G539" s="1"/>
  <c r="E262"/>
  <c r="G262" s="1"/>
  <c r="E518"/>
  <c r="G518" s="1"/>
  <c r="E265"/>
  <c r="G265" s="1"/>
  <c r="E521"/>
  <c r="G521" s="1"/>
  <c r="E264"/>
  <c r="G264" s="1"/>
  <c r="E520"/>
  <c r="G520" s="1"/>
  <c r="E263"/>
  <c r="G263" s="1"/>
  <c r="E519"/>
  <c r="G519" s="1"/>
  <c r="E146"/>
  <c r="G146" s="1"/>
  <c r="E402"/>
  <c r="G402" s="1"/>
  <c r="E149"/>
  <c r="G149" s="1"/>
  <c r="E405"/>
  <c r="G405" s="1"/>
  <c r="E148"/>
  <c r="G148" s="1"/>
  <c r="E404"/>
  <c r="G404" s="1"/>
  <c r="E147"/>
  <c r="G147" s="1"/>
  <c r="E419"/>
  <c r="G419" s="1"/>
  <c r="E174"/>
  <c r="G174" s="1"/>
  <c r="E430"/>
  <c r="G430" s="1"/>
  <c r="E241"/>
  <c r="G241" s="1"/>
  <c r="E561"/>
  <c r="G561" s="1"/>
  <c r="E304"/>
  <c r="G304" s="1"/>
  <c r="E111"/>
  <c r="G111" s="1"/>
  <c r="E431"/>
  <c r="G431" s="1"/>
  <c r="E266"/>
  <c r="G266" s="1"/>
  <c r="E141"/>
  <c r="G141" s="1"/>
  <c r="E461"/>
  <c r="G461" s="1"/>
  <c r="E268"/>
  <c r="G268" s="1"/>
  <c r="E139"/>
  <c r="G139" s="1"/>
  <c r="E459"/>
  <c r="G459" s="1"/>
  <c r="E246"/>
  <c r="G246" s="1"/>
  <c r="E121"/>
  <c r="G121" s="1"/>
  <c r="E569"/>
  <c r="G569" s="1"/>
  <c r="E376"/>
  <c r="G376" s="1"/>
  <c r="E311"/>
  <c r="G311" s="1"/>
  <c r="E66"/>
  <c r="G66" s="1"/>
  <c r="E514"/>
  <c r="G514" s="1"/>
  <c r="E517"/>
  <c r="G517" s="1"/>
  <c r="E452"/>
  <c r="G452" s="1"/>
  <c r="E94"/>
  <c r="G94" s="1"/>
  <c r="E225"/>
  <c r="G225" s="1"/>
  <c r="E288"/>
  <c r="G288" s="1"/>
  <c r="E479"/>
  <c r="G479" s="1"/>
  <c r="E252"/>
  <c r="F633"/>
  <c r="F661"/>
  <c r="F905"/>
  <c r="F649"/>
  <c r="F713"/>
  <c r="F889"/>
  <c r="E494"/>
  <c r="G494" s="1"/>
  <c r="E177"/>
  <c r="G177" s="1"/>
  <c r="E433"/>
  <c r="G433" s="1"/>
  <c r="E112"/>
  <c r="G112" s="1"/>
  <c r="E368"/>
  <c r="G368" s="1"/>
  <c r="E47"/>
  <c r="G47" s="1"/>
  <c r="E303"/>
  <c r="G303" s="1"/>
  <c r="E74"/>
  <c r="G74" s="1"/>
  <c r="E330"/>
  <c r="G330" s="1"/>
  <c r="E77"/>
  <c r="G77" s="1"/>
  <c r="E333"/>
  <c r="G333" s="1"/>
  <c r="E76"/>
  <c r="G76" s="1"/>
  <c r="E332"/>
  <c r="G332" s="1"/>
  <c r="E75"/>
  <c r="G75" s="1"/>
  <c r="E331"/>
  <c r="G331" s="1"/>
  <c r="E54"/>
  <c r="G54" s="1"/>
  <c r="E310"/>
  <c r="G310" s="1"/>
  <c r="E57"/>
  <c r="G57" s="1"/>
  <c r="E377"/>
  <c r="G377" s="1"/>
  <c r="E120"/>
  <c r="G120" s="1"/>
  <c r="E504"/>
  <c r="G504" s="1"/>
  <c r="E247"/>
  <c r="G247" s="1"/>
  <c r="E567"/>
  <c r="G567" s="1"/>
  <c r="E258"/>
  <c r="G258" s="1"/>
  <c r="E69"/>
  <c r="G69" s="1"/>
  <c r="E389"/>
  <c r="G389" s="1"/>
  <c r="E260"/>
  <c r="G260" s="1"/>
  <c r="E195"/>
  <c r="G195" s="1"/>
  <c r="E222"/>
  <c r="G222" s="1"/>
  <c r="E161"/>
  <c r="G161" s="1"/>
  <c r="E545"/>
  <c r="G545" s="1"/>
  <c r="E544"/>
  <c r="G544" s="1"/>
  <c r="E250"/>
  <c r="G250" s="1"/>
  <c r="E317"/>
  <c r="G317" s="1"/>
  <c r="F645"/>
  <c r="F665"/>
  <c r="F809"/>
  <c r="F945"/>
  <c r="E61"/>
  <c r="G61" s="1"/>
  <c r="E124"/>
  <c r="G124" s="1"/>
  <c r="E123"/>
  <c r="G123" s="1"/>
  <c r="F697"/>
  <c r="F761"/>
  <c r="F841"/>
  <c r="F969"/>
  <c r="E566"/>
  <c r="G566" s="1"/>
  <c r="E249"/>
  <c r="G249" s="1"/>
  <c r="E505"/>
  <c r="G505" s="1"/>
  <c r="E184"/>
  <c r="G184" s="1"/>
  <c r="E440"/>
  <c r="G440" s="1"/>
  <c r="E119"/>
  <c r="G119" s="1"/>
  <c r="E375"/>
  <c r="G375" s="1"/>
  <c r="E499"/>
  <c r="G499" s="1"/>
  <c r="E194"/>
  <c r="G194" s="1"/>
  <c r="E450"/>
  <c r="G450" s="1"/>
  <c r="E197"/>
  <c r="G197" s="1"/>
  <c r="E453"/>
  <c r="G453" s="1"/>
  <c r="E196"/>
  <c r="G196" s="1"/>
  <c r="E516"/>
  <c r="G516" s="1"/>
  <c r="E403"/>
  <c r="G403" s="1"/>
  <c r="E286"/>
  <c r="G286" s="1"/>
  <c r="E33"/>
  <c r="G33" s="1"/>
  <c r="E417"/>
  <c r="G417" s="1"/>
  <c r="E224"/>
  <c r="G224" s="1"/>
  <c r="E95"/>
  <c r="G95" s="1"/>
  <c r="E122"/>
  <c r="G122" s="1"/>
  <c r="E570"/>
  <c r="G570" s="1"/>
  <c r="E445"/>
  <c r="G445" s="1"/>
  <c r="E59"/>
  <c r="G59" s="1"/>
  <c r="F669"/>
  <c r="F745"/>
  <c r="F825"/>
  <c r="F953"/>
  <c r="F873"/>
  <c r="F937"/>
  <c r="F913"/>
  <c r="E324"/>
  <c r="G324" s="1"/>
  <c r="E67"/>
  <c r="G67" s="1"/>
  <c r="E323"/>
  <c r="G323" s="1"/>
  <c r="E158"/>
  <c r="G158" s="1"/>
  <c r="E414"/>
  <c r="G414" s="1"/>
  <c r="E97"/>
  <c r="G97" s="1"/>
  <c r="E353"/>
  <c r="G353" s="1"/>
  <c r="E96"/>
  <c r="G96" s="1"/>
  <c r="E352"/>
  <c r="G352" s="1"/>
  <c r="E223"/>
  <c r="G223" s="1"/>
  <c r="E58"/>
  <c r="G58" s="1"/>
  <c r="E378"/>
  <c r="G378" s="1"/>
  <c r="E189"/>
  <c r="G189" s="1"/>
  <c r="E509"/>
  <c r="G509" s="1"/>
  <c r="E444"/>
  <c r="G444" s="1"/>
  <c r="F793"/>
  <c r="F857"/>
  <c r="F921"/>
  <c r="F985"/>
  <c r="E416"/>
  <c r="G416" s="1"/>
  <c r="E159"/>
  <c r="G159" s="1"/>
  <c r="E415"/>
  <c r="G415" s="1"/>
  <c r="E186"/>
  <c r="G186" s="1"/>
  <c r="E442"/>
  <c r="G442" s="1"/>
  <c r="E125"/>
  <c r="G125" s="1"/>
  <c r="E381"/>
  <c r="G381" s="1"/>
  <c r="E188"/>
  <c r="G188" s="1"/>
  <c r="E508"/>
  <c r="G508" s="1"/>
  <c r="F865"/>
  <c r="F813"/>
  <c r="G252"/>
  <c r="F1001"/>
  <c r="F993"/>
  <c r="F685"/>
  <c r="F861"/>
  <c r="F677"/>
  <c r="F741"/>
  <c r="F805"/>
  <c r="F869"/>
  <c r="F933"/>
  <c r="F997"/>
  <c r="F977"/>
  <c r="F797"/>
  <c r="F989"/>
  <c r="F721"/>
  <c r="F785"/>
  <c r="F897"/>
  <c r="F829"/>
  <c r="F681"/>
  <c r="F725"/>
  <c r="F789"/>
  <c r="F853"/>
  <c r="F917"/>
  <c r="F981"/>
  <c r="F929"/>
  <c r="F749"/>
  <c r="F941"/>
  <c r="F705"/>
  <c r="F769"/>
  <c r="F849"/>
  <c r="F781"/>
  <c r="F973"/>
  <c r="F765"/>
  <c r="F957"/>
  <c r="F709"/>
  <c r="F773"/>
  <c r="F837"/>
  <c r="F901"/>
  <c r="F965"/>
  <c r="F881"/>
  <c r="F717"/>
  <c r="F893"/>
  <c r="F689"/>
  <c r="F753"/>
  <c r="F817"/>
  <c r="F701"/>
  <c r="F925"/>
  <c r="F733"/>
  <c r="F909"/>
  <c r="F693"/>
  <c r="F757"/>
  <c r="F821"/>
  <c r="F885"/>
  <c r="F949"/>
  <c r="F833"/>
  <c r="F657"/>
  <c r="F845"/>
  <c r="F673"/>
  <c r="F737"/>
  <c r="F801"/>
  <c r="F961"/>
  <c r="F877"/>
  <c r="E12"/>
  <c r="G12" s="1"/>
  <c r="E22"/>
  <c r="G22" s="1"/>
  <c r="E13"/>
  <c r="G13" s="1"/>
  <c r="E583"/>
  <c r="G583" s="1"/>
  <c r="E587"/>
  <c r="G587" s="1"/>
  <c r="E591"/>
  <c r="G591" s="1"/>
  <c r="E595"/>
  <c r="G595" s="1"/>
  <c r="E599"/>
  <c r="G599" s="1"/>
  <c r="E603"/>
  <c r="G603" s="1"/>
  <c r="E607"/>
  <c r="G607" s="1"/>
  <c r="E611"/>
  <c r="G611" s="1"/>
  <c r="E615"/>
  <c r="G615" s="1"/>
  <c r="E619"/>
  <c r="G619" s="1"/>
  <c r="E623"/>
  <c r="G623" s="1"/>
  <c r="E627"/>
  <c r="G627" s="1"/>
  <c r="E631"/>
  <c r="G631" s="1"/>
  <c r="E635"/>
  <c r="G635" s="1"/>
  <c r="E639"/>
  <c r="G639" s="1"/>
  <c r="E643"/>
  <c r="G643" s="1"/>
  <c r="E647"/>
  <c r="G647" s="1"/>
  <c r="E651"/>
  <c r="G651" s="1"/>
  <c r="E573"/>
  <c r="G573" s="1"/>
  <c r="G582"/>
  <c r="E586"/>
  <c r="G586" s="1"/>
  <c r="E590"/>
  <c r="G590" s="1"/>
  <c r="E594"/>
  <c r="G594" s="1"/>
  <c r="E598"/>
  <c r="G598" s="1"/>
  <c r="E602"/>
  <c r="G602" s="1"/>
  <c r="E606"/>
  <c r="G606" s="1"/>
  <c r="E610"/>
  <c r="G610" s="1"/>
  <c r="E614"/>
  <c r="G614" s="1"/>
  <c r="E618"/>
  <c r="G618" s="1"/>
  <c r="E622"/>
  <c r="G622" s="1"/>
  <c r="E626"/>
  <c r="G626" s="1"/>
  <c r="E630"/>
  <c r="G630" s="1"/>
  <c r="E634"/>
  <c r="G634" s="1"/>
  <c r="E638"/>
  <c r="G638" s="1"/>
  <c r="E642"/>
  <c r="G642" s="1"/>
  <c r="E572"/>
  <c r="G572" s="1"/>
  <c r="G581"/>
  <c r="E585"/>
  <c r="G585" s="1"/>
  <c r="E589"/>
  <c r="G589" s="1"/>
  <c r="E593"/>
  <c r="G593" s="1"/>
  <c r="E597"/>
  <c r="G597" s="1"/>
  <c r="E601"/>
  <c r="G601" s="1"/>
  <c r="E605"/>
  <c r="G605" s="1"/>
  <c r="E609"/>
  <c r="G609" s="1"/>
  <c r="E571"/>
  <c r="G571" s="1"/>
  <c r="E588"/>
  <c r="G588" s="1"/>
  <c r="E604"/>
  <c r="G604" s="1"/>
  <c r="E616"/>
  <c r="G616" s="1"/>
  <c r="E624"/>
  <c r="G624" s="1"/>
  <c r="E632"/>
  <c r="G632" s="1"/>
  <c r="E640"/>
  <c r="G640" s="1"/>
  <c r="E646"/>
  <c r="G646" s="1"/>
  <c r="E652"/>
  <c r="G652" s="1"/>
  <c r="E656"/>
  <c r="G656" s="1"/>
  <c r="E660"/>
  <c r="G660" s="1"/>
  <c r="E664"/>
  <c r="G664" s="1"/>
  <c r="E668"/>
  <c r="G668" s="1"/>
  <c r="E672"/>
  <c r="G672" s="1"/>
  <c r="E676"/>
  <c r="G676" s="1"/>
  <c r="E680"/>
  <c r="G680" s="1"/>
  <c r="E684"/>
  <c r="G684" s="1"/>
  <c r="E688"/>
  <c r="G688" s="1"/>
  <c r="E692"/>
  <c r="G692" s="1"/>
  <c r="E696"/>
  <c r="G696" s="1"/>
  <c r="E700"/>
  <c r="G700" s="1"/>
  <c r="E704"/>
  <c r="G704" s="1"/>
  <c r="E708"/>
  <c r="G708" s="1"/>
  <c r="E712"/>
  <c r="G712" s="1"/>
  <c r="E716"/>
  <c r="G716" s="1"/>
  <c r="E720"/>
  <c r="G720" s="1"/>
  <c r="E724"/>
  <c r="G724" s="1"/>
  <c r="E728"/>
  <c r="G728" s="1"/>
  <c r="E732"/>
  <c r="G732" s="1"/>
  <c r="E736"/>
  <c r="G736" s="1"/>
  <c r="E740"/>
  <c r="G740" s="1"/>
  <c r="E744"/>
  <c r="G744" s="1"/>
  <c r="E748"/>
  <c r="G748" s="1"/>
  <c r="E752"/>
  <c r="G752" s="1"/>
  <c r="E756"/>
  <c r="G756" s="1"/>
  <c r="E760"/>
  <c r="G760" s="1"/>
  <c r="E764"/>
  <c r="G764" s="1"/>
  <c r="E768"/>
  <c r="G768" s="1"/>
  <c r="E772"/>
  <c r="G772" s="1"/>
  <c r="E776"/>
  <c r="G776" s="1"/>
  <c r="E780"/>
  <c r="G780" s="1"/>
  <c r="E784"/>
  <c r="G784" s="1"/>
  <c r="E788"/>
  <c r="G788" s="1"/>
  <c r="E792"/>
  <c r="G792" s="1"/>
  <c r="E796"/>
  <c r="G796" s="1"/>
  <c r="E800"/>
  <c r="G800" s="1"/>
  <c r="E804"/>
  <c r="G804" s="1"/>
  <c r="E808"/>
  <c r="G808" s="1"/>
  <c r="E812"/>
  <c r="G812" s="1"/>
  <c r="E816"/>
  <c r="G816" s="1"/>
  <c r="E820"/>
  <c r="G820" s="1"/>
  <c r="E824"/>
  <c r="G824" s="1"/>
  <c r="E828"/>
  <c r="G828" s="1"/>
  <c r="E832"/>
  <c r="G832" s="1"/>
  <c r="E836"/>
  <c r="G836" s="1"/>
  <c r="E840"/>
  <c r="G840" s="1"/>
  <c r="E844"/>
  <c r="G844" s="1"/>
  <c r="E848"/>
  <c r="G848" s="1"/>
  <c r="E852"/>
  <c r="G852" s="1"/>
  <c r="E856"/>
  <c r="G856" s="1"/>
  <c r="E860"/>
  <c r="G860" s="1"/>
  <c r="E864"/>
  <c r="G864" s="1"/>
  <c r="E868"/>
  <c r="G868" s="1"/>
  <c r="E872"/>
  <c r="G872" s="1"/>
  <c r="E876"/>
  <c r="G876" s="1"/>
  <c r="E880"/>
  <c r="G880" s="1"/>
  <c r="E884"/>
  <c r="G884" s="1"/>
  <c r="E888"/>
  <c r="G888" s="1"/>
  <c r="E892"/>
  <c r="G892" s="1"/>
  <c r="E896"/>
  <c r="G896" s="1"/>
  <c r="E900"/>
  <c r="G900" s="1"/>
  <c r="E904"/>
  <c r="G904" s="1"/>
  <c r="E908"/>
  <c r="G908" s="1"/>
  <c r="E912"/>
  <c r="G912" s="1"/>
  <c r="E916"/>
  <c r="G916" s="1"/>
  <c r="E920"/>
  <c r="G920" s="1"/>
  <c r="E924"/>
  <c r="G924" s="1"/>
  <c r="E928"/>
  <c r="G928" s="1"/>
  <c r="E932"/>
  <c r="G932" s="1"/>
  <c r="E936"/>
  <c r="G936" s="1"/>
  <c r="E940"/>
  <c r="G940" s="1"/>
  <c r="E944"/>
  <c r="G944" s="1"/>
  <c r="E948"/>
  <c r="G948" s="1"/>
  <c r="E952"/>
  <c r="G952" s="1"/>
  <c r="E956"/>
  <c r="G956" s="1"/>
  <c r="E960"/>
  <c r="G960" s="1"/>
  <c r="E964"/>
  <c r="G964" s="1"/>
  <c r="E968"/>
  <c r="G968" s="1"/>
  <c r="E972"/>
  <c r="G972" s="1"/>
  <c r="E976"/>
  <c r="G976" s="1"/>
  <c r="E980"/>
  <c r="G980" s="1"/>
  <c r="E984"/>
  <c r="G984" s="1"/>
  <c r="E988"/>
  <c r="G988" s="1"/>
  <c r="E992"/>
  <c r="G992" s="1"/>
  <c r="E996"/>
  <c r="G996" s="1"/>
  <c r="E1000"/>
  <c r="G1000" s="1"/>
  <c r="E981"/>
  <c r="G981" s="1"/>
  <c r="E997"/>
  <c r="G997" s="1"/>
  <c r="E584"/>
  <c r="G584" s="1"/>
  <c r="E600"/>
  <c r="G600" s="1"/>
  <c r="E613"/>
  <c r="G613" s="1"/>
  <c r="E621"/>
  <c r="G621" s="1"/>
  <c r="E629"/>
  <c r="G629" s="1"/>
  <c r="E637"/>
  <c r="G637" s="1"/>
  <c r="E645"/>
  <c r="G645" s="1"/>
  <c r="E650"/>
  <c r="G650" s="1"/>
  <c r="E655"/>
  <c r="G655" s="1"/>
  <c r="E659"/>
  <c r="G659" s="1"/>
  <c r="E663"/>
  <c r="G663" s="1"/>
  <c r="E667"/>
  <c r="G667" s="1"/>
  <c r="E671"/>
  <c r="G671" s="1"/>
  <c r="E675"/>
  <c r="G675" s="1"/>
  <c r="E679"/>
  <c r="G679" s="1"/>
  <c r="E683"/>
  <c r="G683" s="1"/>
  <c r="E687"/>
  <c r="G687" s="1"/>
  <c r="E691"/>
  <c r="G691" s="1"/>
  <c r="E695"/>
  <c r="G695" s="1"/>
  <c r="E699"/>
  <c r="G699" s="1"/>
  <c r="E703"/>
  <c r="G703" s="1"/>
  <c r="E707"/>
  <c r="G707" s="1"/>
  <c r="E711"/>
  <c r="G711" s="1"/>
  <c r="E715"/>
  <c r="G715" s="1"/>
  <c r="E719"/>
  <c r="G719" s="1"/>
  <c r="E723"/>
  <c r="G723" s="1"/>
  <c r="E727"/>
  <c r="G727" s="1"/>
  <c r="E731"/>
  <c r="G731" s="1"/>
  <c r="E735"/>
  <c r="G735" s="1"/>
  <c r="E739"/>
  <c r="G739" s="1"/>
  <c r="E743"/>
  <c r="G743" s="1"/>
  <c r="E747"/>
  <c r="G747" s="1"/>
  <c r="E751"/>
  <c r="G751" s="1"/>
  <c r="E755"/>
  <c r="G755" s="1"/>
  <c r="E759"/>
  <c r="G759" s="1"/>
  <c r="E763"/>
  <c r="G763" s="1"/>
  <c r="E767"/>
  <c r="G767" s="1"/>
  <c r="E771"/>
  <c r="G771" s="1"/>
  <c r="E775"/>
  <c r="G775" s="1"/>
  <c r="E779"/>
  <c r="G779" s="1"/>
  <c r="E783"/>
  <c r="G783" s="1"/>
  <c r="E787"/>
  <c r="G787" s="1"/>
  <c r="E791"/>
  <c r="G791" s="1"/>
  <c r="E795"/>
  <c r="G795" s="1"/>
  <c r="E799"/>
  <c r="G799" s="1"/>
  <c r="E803"/>
  <c r="G803" s="1"/>
  <c r="E807"/>
  <c r="G807" s="1"/>
  <c r="E811"/>
  <c r="G811" s="1"/>
  <c r="E815"/>
  <c r="G815" s="1"/>
  <c r="E819"/>
  <c r="G819" s="1"/>
  <c r="E823"/>
  <c r="G823" s="1"/>
  <c r="E827"/>
  <c r="G827" s="1"/>
  <c r="E831"/>
  <c r="G831" s="1"/>
  <c r="E835"/>
  <c r="G835" s="1"/>
  <c r="E839"/>
  <c r="G839" s="1"/>
  <c r="E843"/>
  <c r="G843" s="1"/>
  <c r="E847"/>
  <c r="G847" s="1"/>
  <c r="E851"/>
  <c r="G851" s="1"/>
  <c r="E855"/>
  <c r="G855" s="1"/>
  <c r="E859"/>
  <c r="G859" s="1"/>
  <c r="E863"/>
  <c r="G863" s="1"/>
  <c r="E867"/>
  <c r="G867" s="1"/>
  <c r="E871"/>
  <c r="G871" s="1"/>
  <c r="E875"/>
  <c r="G875" s="1"/>
  <c r="E879"/>
  <c r="G879" s="1"/>
  <c r="E883"/>
  <c r="G883" s="1"/>
  <c r="E887"/>
  <c r="G887" s="1"/>
  <c r="E891"/>
  <c r="G891" s="1"/>
  <c r="E895"/>
  <c r="G895" s="1"/>
  <c r="E899"/>
  <c r="G899" s="1"/>
  <c r="E903"/>
  <c r="G903" s="1"/>
  <c r="E907"/>
  <c r="G907" s="1"/>
  <c r="E911"/>
  <c r="G911" s="1"/>
  <c r="E915"/>
  <c r="G915" s="1"/>
  <c r="E919"/>
  <c r="G919" s="1"/>
  <c r="E923"/>
  <c r="G923" s="1"/>
  <c r="E927"/>
  <c r="G927" s="1"/>
  <c r="E931"/>
  <c r="G931" s="1"/>
  <c r="E935"/>
  <c r="G935" s="1"/>
  <c r="E939"/>
  <c r="G939" s="1"/>
  <c r="E943"/>
  <c r="G943" s="1"/>
  <c r="E947"/>
  <c r="G947" s="1"/>
  <c r="E951"/>
  <c r="G951" s="1"/>
  <c r="E955"/>
  <c r="G955" s="1"/>
  <c r="E959"/>
  <c r="G959" s="1"/>
  <c r="E963"/>
  <c r="G963" s="1"/>
  <c r="E967"/>
  <c r="G967" s="1"/>
  <c r="E971"/>
  <c r="G971" s="1"/>
  <c r="E975"/>
  <c r="G975" s="1"/>
  <c r="E979"/>
  <c r="G979" s="1"/>
  <c r="E983"/>
  <c r="G983" s="1"/>
  <c r="E987"/>
  <c r="G987" s="1"/>
  <c r="E991"/>
  <c r="G991" s="1"/>
  <c r="E995"/>
  <c r="G995" s="1"/>
  <c r="E999"/>
  <c r="G999" s="1"/>
  <c r="E977"/>
  <c r="G977" s="1"/>
  <c r="E993"/>
  <c r="G993" s="1"/>
  <c r="E596"/>
  <c r="G596" s="1"/>
  <c r="E612"/>
  <c r="G612" s="1"/>
  <c r="E620"/>
  <c r="G620" s="1"/>
  <c r="E628"/>
  <c r="G628" s="1"/>
  <c r="E636"/>
  <c r="G636" s="1"/>
  <c r="E644"/>
  <c r="G644" s="1"/>
  <c r="E649"/>
  <c r="G649" s="1"/>
  <c r="E654"/>
  <c r="G654" s="1"/>
  <c r="E658"/>
  <c r="G658" s="1"/>
  <c r="E662"/>
  <c r="G662" s="1"/>
  <c r="E666"/>
  <c r="G666" s="1"/>
  <c r="E670"/>
  <c r="G670" s="1"/>
  <c r="E674"/>
  <c r="G674" s="1"/>
  <c r="E678"/>
  <c r="G678" s="1"/>
  <c r="E682"/>
  <c r="G682" s="1"/>
  <c r="E686"/>
  <c r="G686" s="1"/>
  <c r="E690"/>
  <c r="G690" s="1"/>
  <c r="E694"/>
  <c r="G694" s="1"/>
  <c r="E698"/>
  <c r="G698" s="1"/>
  <c r="E702"/>
  <c r="G702" s="1"/>
  <c r="E706"/>
  <c r="G706" s="1"/>
  <c r="E710"/>
  <c r="G710" s="1"/>
  <c r="E714"/>
  <c r="G714" s="1"/>
  <c r="E718"/>
  <c r="G718" s="1"/>
  <c r="E722"/>
  <c r="G722" s="1"/>
  <c r="E726"/>
  <c r="G726" s="1"/>
  <c r="E730"/>
  <c r="G730" s="1"/>
  <c r="E734"/>
  <c r="G734" s="1"/>
  <c r="E738"/>
  <c r="G738" s="1"/>
  <c r="E742"/>
  <c r="G742" s="1"/>
  <c r="E746"/>
  <c r="G746" s="1"/>
  <c r="E750"/>
  <c r="G750" s="1"/>
  <c r="E754"/>
  <c r="G754" s="1"/>
  <c r="E758"/>
  <c r="G758" s="1"/>
  <c r="E762"/>
  <c r="G762" s="1"/>
  <c r="E766"/>
  <c r="G766" s="1"/>
  <c r="E770"/>
  <c r="G770" s="1"/>
  <c r="E774"/>
  <c r="G774" s="1"/>
  <c r="E778"/>
  <c r="G778" s="1"/>
  <c r="E782"/>
  <c r="G782" s="1"/>
  <c r="E786"/>
  <c r="G786" s="1"/>
  <c r="E790"/>
  <c r="G790" s="1"/>
  <c r="E794"/>
  <c r="G794" s="1"/>
  <c r="E798"/>
  <c r="G798" s="1"/>
  <c r="E802"/>
  <c r="G802" s="1"/>
  <c r="E806"/>
  <c r="G806" s="1"/>
  <c r="E810"/>
  <c r="G810" s="1"/>
  <c r="E814"/>
  <c r="G814" s="1"/>
  <c r="E818"/>
  <c r="G818" s="1"/>
  <c r="E822"/>
  <c r="G822" s="1"/>
  <c r="E826"/>
  <c r="G826" s="1"/>
  <c r="E830"/>
  <c r="G830" s="1"/>
  <c r="E834"/>
  <c r="G834" s="1"/>
  <c r="E838"/>
  <c r="G838" s="1"/>
  <c r="E842"/>
  <c r="G842" s="1"/>
  <c r="E846"/>
  <c r="G846" s="1"/>
  <c r="E850"/>
  <c r="G850" s="1"/>
  <c r="E854"/>
  <c r="G854" s="1"/>
  <c r="E858"/>
  <c r="G858" s="1"/>
  <c r="E862"/>
  <c r="G862" s="1"/>
  <c r="E866"/>
  <c r="G866" s="1"/>
  <c r="E870"/>
  <c r="G870" s="1"/>
  <c r="E874"/>
  <c r="G874" s="1"/>
  <c r="E878"/>
  <c r="G878" s="1"/>
  <c r="E882"/>
  <c r="G882" s="1"/>
  <c r="E886"/>
  <c r="G886" s="1"/>
  <c r="E890"/>
  <c r="G890" s="1"/>
  <c r="E894"/>
  <c r="G894" s="1"/>
  <c r="E898"/>
  <c r="G898" s="1"/>
  <c r="E902"/>
  <c r="G902" s="1"/>
  <c r="E906"/>
  <c r="G906" s="1"/>
  <c r="E910"/>
  <c r="G910" s="1"/>
  <c r="E914"/>
  <c r="G914" s="1"/>
  <c r="E918"/>
  <c r="G918" s="1"/>
  <c r="E922"/>
  <c r="G922" s="1"/>
  <c r="E926"/>
  <c r="G926" s="1"/>
  <c r="E930"/>
  <c r="G930" s="1"/>
  <c r="E934"/>
  <c r="G934" s="1"/>
  <c r="E938"/>
  <c r="G938" s="1"/>
  <c r="E942"/>
  <c r="G942" s="1"/>
  <c r="E946"/>
  <c r="G946" s="1"/>
  <c r="E950"/>
  <c r="G950" s="1"/>
  <c r="E954"/>
  <c r="G954" s="1"/>
  <c r="E958"/>
  <c r="G958" s="1"/>
  <c r="E962"/>
  <c r="G962" s="1"/>
  <c r="E966"/>
  <c r="G966" s="1"/>
  <c r="E970"/>
  <c r="G970" s="1"/>
  <c r="E974"/>
  <c r="G974" s="1"/>
  <c r="E978"/>
  <c r="G978" s="1"/>
  <c r="E982"/>
  <c r="G982" s="1"/>
  <c r="E986"/>
  <c r="G986" s="1"/>
  <c r="E990"/>
  <c r="G990" s="1"/>
  <c r="E994"/>
  <c r="G994" s="1"/>
  <c r="E998"/>
  <c r="G998" s="1"/>
  <c r="E969"/>
  <c r="G969" s="1"/>
  <c r="E985"/>
  <c r="G985" s="1"/>
  <c r="E1001"/>
  <c r="G1001" s="1"/>
  <c r="E592"/>
  <c r="G592" s="1"/>
  <c r="E608"/>
  <c r="G608" s="1"/>
  <c r="E617"/>
  <c r="G617" s="1"/>
  <c r="E625"/>
  <c r="G625" s="1"/>
  <c r="E633"/>
  <c r="G633" s="1"/>
  <c r="E641"/>
  <c r="G641" s="1"/>
  <c r="E648"/>
  <c r="G648" s="1"/>
  <c r="E653"/>
  <c r="G653" s="1"/>
  <c r="E657"/>
  <c r="G657" s="1"/>
  <c r="E661"/>
  <c r="G661" s="1"/>
  <c r="E665"/>
  <c r="G665" s="1"/>
  <c r="E669"/>
  <c r="G669" s="1"/>
  <c r="E673"/>
  <c r="G673" s="1"/>
  <c r="E677"/>
  <c r="G677" s="1"/>
  <c r="E681"/>
  <c r="G681" s="1"/>
  <c r="E685"/>
  <c r="G685" s="1"/>
  <c r="E689"/>
  <c r="G689" s="1"/>
  <c r="E693"/>
  <c r="G693" s="1"/>
  <c r="E697"/>
  <c r="G697" s="1"/>
  <c r="E701"/>
  <c r="G701" s="1"/>
  <c r="E705"/>
  <c r="G705" s="1"/>
  <c r="E709"/>
  <c r="G709" s="1"/>
  <c r="E713"/>
  <c r="G713" s="1"/>
  <c r="E717"/>
  <c r="G717" s="1"/>
  <c r="E721"/>
  <c r="G721" s="1"/>
  <c r="E725"/>
  <c r="G725" s="1"/>
  <c r="E729"/>
  <c r="G729" s="1"/>
  <c r="E733"/>
  <c r="G733" s="1"/>
  <c r="E737"/>
  <c r="G737" s="1"/>
  <c r="E741"/>
  <c r="G741" s="1"/>
  <c r="E745"/>
  <c r="G745" s="1"/>
  <c r="E749"/>
  <c r="G749" s="1"/>
  <c r="E753"/>
  <c r="G753" s="1"/>
  <c r="E757"/>
  <c r="G757" s="1"/>
  <c r="E761"/>
  <c r="G761" s="1"/>
  <c r="E765"/>
  <c r="G765" s="1"/>
  <c r="E769"/>
  <c r="G769" s="1"/>
  <c r="E773"/>
  <c r="G773" s="1"/>
  <c r="E777"/>
  <c r="G777" s="1"/>
  <c r="E781"/>
  <c r="G781" s="1"/>
  <c r="E785"/>
  <c r="G785" s="1"/>
  <c r="E789"/>
  <c r="G789" s="1"/>
  <c r="E793"/>
  <c r="G793" s="1"/>
  <c r="E797"/>
  <c r="G797" s="1"/>
  <c r="E801"/>
  <c r="G801" s="1"/>
  <c r="E805"/>
  <c r="G805" s="1"/>
  <c r="E809"/>
  <c r="G809" s="1"/>
  <c r="E813"/>
  <c r="G813" s="1"/>
  <c r="E817"/>
  <c r="G817" s="1"/>
  <c r="E821"/>
  <c r="G821" s="1"/>
  <c r="E825"/>
  <c r="G825" s="1"/>
  <c r="E829"/>
  <c r="G829" s="1"/>
  <c r="E833"/>
  <c r="G833" s="1"/>
  <c r="E837"/>
  <c r="G837" s="1"/>
  <c r="E841"/>
  <c r="G841" s="1"/>
  <c r="E845"/>
  <c r="G845" s="1"/>
  <c r="E849"/>
  <c r="G849" s="1"/>
  <c r="E853"/>
  <c r="G853" s="1"/>
  <c r="E857"/>
  <c r="G857" s="1"/>
  <c r="E861"/>
  <c r="G861" s="1"/>
  <c r="E865"/>
  <c r="G865" s="1"/>
  <c r="E869"/>
  <c r="G869" s="1"/>
  <c r="E873"/>
  <c r="G873" s="1"/>
  <c r="E877"/>
  <c r="G877" s="1"/>
  <c r="E881"/>
  <c r="G881" s="1"/>
  <c r="E885"/>
  <c r="G885" s="1"/>
  <c r="E889"/>
  <c r="G889" s="1"/>
  <c r="E893"/>
  <c r="G893" s="1"/>
  <c r="E897"/>
  <c r="G897" s="1"/>
  <c r="E901"/>
  <c r="G901" s="1"/>
  <c r="E905"/>
  <c r="G905" s="1"/>
  <c r="E909"/>
  <c r="G909" s="1"/>
  <c r="E913"/>
  <c r="G913" s="1"/>
  <c r="E917"/>
  <c r="G917" s="1"/>
  <c r="E921"/>
  <c r="G921" s="1"/>
  <c r="E925"/>
  <c r="G925" s="1"/>
  <c r="E929"/>
  <c r="G929" s="1"/>
  <c r="E933"/>
  <c r="G933" s="1"/>
  <c r="E937"/>
  <c r="G937" s="1"/>
  <c r="E941"/>
  <c r="G941" s="1"/>
  <c r="E945"/>
  <c r="G945" s="1"/>
  <c r="E949"/>
  <c r="G949" s="1"/>
  <c r="E953"/>
  <c r="G953" s="1"/>
  <c r="E957"/>
  <c r="G957" s="1"/>
  <c r="E961"/>
  <c r="G961" s="1"/>
  <c r="E965"/>
  <c r="G965" s="1"/>
  <c r="E973"/>
  <c r="G973" s="1"/>
  <c r="E989"/>
  <c r="G989" s="1"/>
  <c r="E60"/>
  <c r="G60" s="1"/>
  <c r="E316"/>
  <c r="G316" s="1"/>
  <c r="E251"/>
  <c r="G251" s="1"/>
  <c r="E30"/>
  <c r="G30" s="1"/>
  <c r="E187"/>
  <c r="G187" s="1"/>
  <c r="E23"/>
  <c r="G23" s="1"/>
  <c r="E443"/>
  <c r="G443" s="1"/>
  <c r="E27"/>
  <c r="G27" s="1"/>
  <c r="E11"/>
  <c r="G11" s="1"/>
  <c r="E24"/>
  <c r="G24" s="1"/>
  <c r="E17"/>
  <c r="G17" s="1"/>
  <c r="E379"/>
  <c r="G379" s="1"/>
  <c r="E38"/>
  <c r="G38" s="1"/>
  <c r="E31"/>
  <c r="G31" s="1"/>
  <c r="E15"/>
  <c r="G15" s="1"/>
  <c r="E28"/>
  <c r="G28" s="1"/>
  <c r="E2"/>
  <c r="G2" s="1"/>
  <c r="E315"/>
  <c r="G315" s="1"/>
  <c r="E10"/>
  <c r="G10" s="1"/>
  <c r="E19"/>
  <c r="G19" s="1"/>
  <c r="E18"/>
  <c r="G18" s="1"/>
  <c r="E8"/>
  <c r="G8" s="1"/>
  <c r="E14"/>
  <c r="G14" s="1"/>
  <c r="E21"/>
  <c r="G21" s="1"/>
  <c r="E5"/>
  <c r="G5" s="1"/>
  <c r="E3"/>
  <c r="G3" s="1"/>
  <c r="E32"/>
  <c r="G32" s="1"/>
  <c r="E16"/>
  <c r="G16" s="1"/>
  <c r="E26"/>
  <c r="G26" s="1"/>
  <c r="E25"/>
  <c r="G25" s="1"/>
  <c r="E9"/>
  <c r="G9" s="1"/>
  <c r="E7"/>
  <c r="G7" s="1"/>
  <c r="E6"/>
  <c r="G6" s="1"/>
  <c r="E20"/>
  <c r="G20" s="1"/>
  <c r="E4"/>
  <c r="G4" s="1"/>
  <c r="E29"/>
  <c r="G29" s="1"/>
  <c r="F7" i="2" l="1"/>
  <c r="F427"/>
  <c r="F120"/>
  <c r="F38"/>
  <c r="G38" s="1"/>
  <c r="F11"/>
  <c r="G11" s="1"/>
  <c r="F5"/>
  <c r="F91"/>
  <c r="F481"/>
  <c r="G481" s="1"/>
  <c r="F9"/>
  <c r="G9" s="1"/>
  <c r="F6"/>
  <c r="G6" s="1"/>
  <c r="G446"/>
  <c r="G430"/>
  <c r="G158"/>
  <c r="G14"/>
  <c r="G479"/>
  <c r="G399"/>
  <c r="G303"/>
  <c r="G340"/>
  <c r="G196"/>
  <c r="G4"/>
  <c r="G377"/>
  <c r="G297"/>
  <c r="G281"/>
  <c r="F10"/>
  <c r="G10" s="1"/>
  <c r="F8"/>
  <c r="G8" s="1"/>
  <c r="F451"/>
  <c r="G451" s="1"/>
  <c r="G382"/>
  <c r="G316"/>
  <c r="G250"/>
  <c r="G184"/>
  <c r="G117"/>
  <c r="G81"/>
  <c r="G64"/>
  <c r="G236"/>
  <c r="G15"/>
  <c r="G120"/>
  <c r="G166"/>
  <c r="G269"/>
  <c r="F421"/>
  <c r="G421" s="1"/>
  <c r="F391"/>
  <c r="G391" s="1"/>
  <c r="F361"/>
  <c r="G361" s="1"/>
  <c r="F478"/>
  <c r="G478" s="1"/>
  <c r="G28"/>
  <c r="G95"/>
  <c r="G356"/>
  <c r="F331"/>
  <c r="G331" s="1"/>
  <c r="G7"/>
  <c r="F301"/>
  <c r="G301" s="1"/>
  <c r="F271"/>
  <c r="G271" s="1"/>
  <c r="F241"/>
  <c r="G241" s="1"/>
  <c r="F211"/>
  <c r="G211" s="1"/>
  <c r="F181"/>
  <c r="G181" s="1"/>
  <c r="F151"/>
  <c r="G151" s="1"/>
  <c r="G344"/>
  <c r="G72"/>
  <c r="F121"/>
  <c r="G121" s="1"/>
  <c r="G2"/>
  <c r="G462"/>
  <c r="G91"/>
  <c r="F60"/>
  <c r="G423"/>
  <c r="G71"/>
  <c r="G329"/>
  <c r="G263"/>
  <c r="G197"/>
  <c r="G131"/>
  <c r="G162"/>
  <c r="G94"/>
  <c r="G432"/>
  <c r="G366"/>
  <c r="G299"/>
  <c r="G233"/>
  <c r="G167"/>
  <c r="G101"/>
  <c r="G381"/>
  <c r="G116"/>
  <c r="G389"/>
  <c r="G406"/>
  <c r="G452"/>
  <c r="G319"/>
  <c r="G476"/>
  <c r="G232"/>
  <c r="G203"/>
  <c r="G60"/>
  <c r="G73"/>
  <c r="G5"/>
  <c r="G470"/>
  <c r="G433"/>
  <c r="G46"/>
  <c r="G429"/>
  <c r="G145"/>
  <c r="G79"/>
  <c r="G373"/>
  <c r="G342"/>
  <c r="G276"/>
  <c r="G174"/>
  <c r="G108"/>
  <c r="G207"/>
  <c r="G443"/>
  <c r="G178"/>
  <c r="G249"/>
  <c r="G34"/>
  <c r="G404"/>
  <c r="G78"/>
  <c r="G439"/>
  <c r="G240"/>
  <c r="G22"/>
  <c r="G428"/>
  <c r="G362"/>
  <c r="G295"/>
  <c r="G229"/>
  <c r="G163"/>
  <c r="G379"/>
  <c r="G313"/>
  <c r="G247"/>
  <c r="G180"/>
  <c r="G114"/>
  <c r="G30"/>
  <c r="G212"/>
  <c r="G415"/>
  <c r="G349"/>
  <c r="G283"/>
  <c r="G217"/>
  <c r="G150"/>
  <c r="G414"/>
  <c r="G84"/>
  <c r="G336"/>
  <c r="G137"/>
  <c r="G61"/>
  <c r="G456"/>
  <c r="G191"/>
  <c r="G52"/>
  <c r="G463"/>
  <c r="G397"/>
  <c r="G330"/>
  <c r="G264"/>
  <c r="G198"/>
  <c r="G132"/>
  <c r="G427"/>
  <c r="G228"/>
  <c r="G13"/>
  <c r="G449"/>
  <c r="G298"/>
  <c r="G417"/>
  <c r="G351"/>
  <c r="G285"/>
  <c r="G219"/>
  <c r="G153"/>
  <c r="G209"/>
  <c r="G143"/>
  <c r="G216"/>
  <c r="F446" i="4"/>
  <c r="F430"/>
  <c r="G430" s="1"/>
  <c r="F414"/>
  <c r="F398"/>
  <c r="F382"/>
  <c r="F366"/>
  <c r="G366" s="1"/>
  <c r="F350"/>
  <c r="F334"/>
  <c r="F318"/>
  <c r="F302"/>
  <c r="G302" s="1"/>
  <c r="F286"/>
  <c r="G286" s="1"/>
  <c r="F270"/>
  <c r="F254"/>
  <c r="F238"/>
  <c r="G238" s="1"/>
  <c r="F222"/>
  <c r="G222" s="1"/>
  <c r="F206"/>
  <c r="F190"/>
  <c r="F174"/>
  <c r="G174" s="1"/>
  <c r="F158"/>
  <c r="G158" s="1"/>
  <c r="F142"/>
  <c r="F126"/>
  <c r="F110"/>
  <c r="G110" s="1"/>
  <c r="F94"/>
  <c r="G94" s="1"/>
  <c r="F78"/>
  <c r="F62"/>
  <c r="F46"/>
  <c r="G46" s="1"/>
  <c r="F30"/>
  <c r="G30" s="1"/>
  <c r="F14"/>
  <c r="F451"/>
  <c r="F435"/>
  <c r="G435" s="1"/>
  <c r="F419"/>
  <c r="G419" s="1"/>
  <c r="F403"/>
  <c r="F387"/>
  <c r="F371"/>
  <c r="G371" s="1"/>
  <c r="F355"/>
  <c r="G355" s="1"/>
  <c r="F339"/>
  <c r="F323"/>
  <c r="F307"/>
  <c r="G307" s="1"/>
  <c r="F291"/>
  <c r="F275"/>
  <c r="F259"/>
  <c r="F243"/>
  <c r="G243" s="1"/>
  <c r="F227"/>
  <c r="G227" s="1"/>
  <c r="F211"/>
  <c r="F195"/>
  <c r="F179"/>
  <c r="G179" s="1"/>
  <c r="F163"/>
  <c r="G163" s="1"/>
  <c r="F147"/>
  <c r="F131"/>
  <c r="F115"/>
  <c r="G115" s="1"/>
  <c r="F99"/>
  <c r="G99" s="1"/>
  <c r="F83"/>
  <c r="F67"/>
  <c r="F51"/>
  <c r="G51" s="1"/>
  <c r="F35"/>
  <c r="F19"/>
  <c r="F3"/>
  <c r="F436"/>
  <c r="G436" s="1"/>
  <c r="F420"/>
  <c r="F404"/>
  <c r="F388"/>
  <c r="F372"/>
  <c r="G372" s="1"/>
  <c r="F356"/>
  <c r="F340"/>
  <c r="F324"/>
  <c r="F308"/>
  <c r="G308" s="1"/>
  <c r="F292"/>
  <c r="G292" s="1"/>
  <c r="F276"/>
  <c r="F260"/>
  <c r="F244"/>
  <c r="G244" s="1"/>
  <c r="F228"/>
  <c r="G228" s="1"/>
  <c r="F212"/>
  <c r="F196"/>
  <c r="F180"/>
  <c r="G180" s="1"/>
  <c r="F164"/>
  <c r="G164" s="1"/>
  <c r="F148"/>
  <c r="F132"/>
  <c r="F116"/>
  <c r="G116" s="1"/>
  <c r="F100"/>
  <c r="G100" s="1"/>
  <c r="F84"/>
  <c r="F68"/>
  <c r="F52"/>
  <c r="G52" s="1"/>
  <c r="F36"/>
  <c r="F20"/>
  <c r="F4"/>
  <c r="F437"/>
  <c r="G437" s="1"/>
  <c r="F421"/>
  <c r="F405"/>
  <c r="F389"/>
  <c r="F373"/>
  <c r="G373" s="1"/>
  <c r="F357"/>
  <c r="G357" s="1"/>
  <c r="F341"/>
  <c r="F325"/>
  <c r="F309"/>
  <c r="G309" s="1"/>
  <c r="F293"/>
  <c r="G293" s="1"/>
  <c r="F277"/>
  <c r="F261"/>
  <c r="F245"/>
  <c r="G245" s="1"/>
  <c r="F229"/>
  <c r="F213"/>
  <c r="F197"/>
  <c r="F181"/>
  <c r="G181" s="1"/>
  <c r="F165"/>
  <c r="G165" s="1"/>
  <c r="F149"/>
  <c r="F133"/>
  <c r="F117"/>
  <c r="G117" s="1"/>
  <c r="F101"/>
  <c r="G101" s="1"/>
  <c r="F85"/>
  <c r="F69"/>
  <c r="F53"/>
  <c r="G53" s="1"/>
  <c r="F37"/>
  <c r="F21"/>
  <c r="F450"/>
  <c r="F434"/>
  <c r="G434" s="1"/>
  <c r="F418"/>
  <c r="G418" s="1"/>
  <c r="F402"/>
  <c r="F386"/>
  <c r="F370"/>
  <c r="G370" s="1"/>
  <c r="F354"/>
  <c r="G354" s="1"/>
  <c r="F338"/>
  <c r="F322"/>
  <c r="F306"/>
  <c r="G306" s="1"/>
  <c r="F290"/>
  <c r="F274"/>
  <c r="F258"/>
  <c r="F242"/>
  <c r="G242" s="1"/>
  <c r="F226"/>
  <c r="F210"/>
  <c r="F194"/>
  <c r="F178"/>
  <c r="G178" s="1"/>
  <c r="F162"/>
  <c r="G162" s="1"/>
  <c r="F146"/>
  <c r="F130"/>
  <c r="F114"/>
  <c r="G114" s="1"/>
  <c r="F98"/>
  <c r="G98" s="1"/>
  <c r="F82"/>
  <c r="F66"/>
  <c r="F50"/>
  <c r="F34"/>
  <c r="G34" s="1"/>
  <c r="F18"/>
  <c r="F2"/>
  <c r="F439"/>
  <c r="G439" s="1"/>
  <c r="F423"/>
  <c r="G423" s="1"/>
  <c r="F407"/>
  <c r="F391"/>
  <c r="F375"/>
  <c r="G375" s="1"/>
  <c r="F359"/>
  <c r="F343"/>
  <c r="F327"/>
  <c r="F311"/>
  <c r="G311" s="1"/>
  <c r="F295"/>
  <c r="G295" s="1"/>
  <c r="F279"/>
  <c r="F263"/>
  <c r="F247"/>
  <c r="G247" s="1"/>
  <c r="F231"/>
  <c r="G231" s="1"/>
  <c r="F215"/>
  <c r="F199"/>
  <c r="F183"/>
  <c r="G183" s="1"/>
  <c r="F167"/>
  <c r="G167" s="1"/>
  <c r="F151"/>
  <c r="F135"/>
  <c r="F119"/>
  <c r="G119" s="1"/>
  <c r="F103"/>
  <c r="F87"/>
  <c r="F71"/>
  <c r="F55"/>
  <c r="G55" s="1"/>
  <c r="F39"/>
  <c r="G39" s="1"/>
  <c r="F23"/>
  <c r="F7"/>
  <c r="F440"/>
  <c r="G440" s="1"/>
  <c r="F424"/>
  <c r="F408"/>
  <c r="F392"/>
  <c r="F376"/>
  <c r="G376" s="1"/>
  <c r="F360"/>
  <c r="G360" s="1"/>
  <c r="F344"/>
  <c r="F328"/>
  <c r="F312"/>
  <c r="G312" s="1"/>
  <c r="F296"/>
  <c r="G296" s="1"/>
  <c r="F280"/>
  <c r="F264"/>
  <c r="F248"/>
  <c r="G248" s="1"/>
  <c r="F232"/>
  <c r="F216"/>
  <c r="F200"/>
  <c r="F184"/>
  <c r="G184" s="1"/>
  <c r="F168"/>
  <c r="F152"/>
  <c r="F136"/>
  <c r="F120"/>
  <c r="G120" s="1"/>
  <c r="F104"/>
  <c r="G104" s="1"/>
  <c r="F88"/>
  <c r="F72"/>
  <c r="F56"/>
  <c r="G56" s="1"/>
  <c r="F40"/>
  <c r="G40" s="1"/>
  <c r="F24"/>
  <c r="F8"/>
  <c r="F441"/>
  <c r="G441" s="1"/>
  <c r="F425"/>
  <c r="F409"/>
  <c r="F393"/>
  <c r="F377"/>
  <c r="G377" s="1"/>
  <c r="F361"/>
  <c r="F345"/>
  <c r="F329"/>
  <c r="F313"/>
  <c r="G313" s="1"/>
  <c r="F297"/>
  <c r="G297" s="1"/>
  <c r="F281"/>
  <c r="F265"/>
  <c r="F249"/>
  <c r="G249" s="1"/>
  <c r="F233"/>
  <c r="G233" s="1"/>
  <c r="F217"/>
  <c r="F201"/>
  <c r="F185"/>
  <c r="G185" s="1"/>
  <c r="F169"/>
  <c r="F153"/>
  <c r="F137"/>
  <c r="F121"/>
  <c r="G121" s="1"/>
  <c r="F105"/>
  <c r="F89"/>
  <c r="F73"/>
  <c r="F57"/>
  <c r="G57" s="1"/>
  <c r="F41"/>
  <c r="G41" s="1"/>
  <c r="F25"/>
  <c r="F9"/>
  <c r="F5"/>
  <c r="G5" s="1"/>
  <c r="F438"/>
  <c r="F422"/>
  <c r="F406"/>
  <c r="F390"/>
  <c r="G390" s="1"/>
  <c r="F374"/>
  <c r="G374" s="1"/>
  <c r="F358"/>
  <c r="F342"/>
  <c r="F326"/>
  <c r="G326" s="1"/>
  <c r="F310"/>
  <c r="F294"/>
  <c r="F278"/>
  <c r="F262"/>
  <c r="G262" s="1"/>
  <c r="F246"/>
  <c r="G246" s="1"/>
  <c r="F230"/>
  <c r="F214"/>
  <c r="F198"/>
  <c r="G198" s="1"/>
  <c r="F182"/>
  <c r="F166"/>
  <c r="F150"/>
  <c r="F134"/>
  <c r="G134" s="1"/>
  <c r="F118"/>
  <c r="G118" s="1"/>
  <c r="F102"/>
  <c r="F86"/>
  <c r="F70"/>
  <c r="G70" s="1"/>
  <c r="F54"/>
  <c r="F38"/>
  <c r="F22"/>
  <c r="F6"/>
  <c r="G6" s="1"/>
  <c r="F443"/>
  <c r="G443" s="1"/>
  <c r="F427"/>
  <c r="F411"/>
  <c r="F395"/>
  <c r="G395" s="1"/>
  <c r="F379"/>
  <c r="F363"/>
  <c r="F347"/>
  <c r="F331"/>
  <c r="G331" s="1"/>
  <c r="F315"/>
  <c r="G315" s="1"/>
  <c r="F299"/>
  <c r="F283"/>
  <c r="F267"/>
  <c r="G267" s="1"/>
  <c r="F251"/>
  <c r="F235"/>
  <c r="F219"/>
  <c r="F203"/>
  <c r="G203" s="1"/>
  <c r="F187"/>
  <c r="G187" s="1"/>
  <c r="F171"/>
  <c r="F155"/>
  <c r="F139"/>
  <c r="G139" s="1"/>
  <c r="F123"/>
  <c r="F107"/>
  <c r="F91"/>
  <c r="F75"/>
  <c r="G75" s="1"/>
  <c r="F59"/>
  <c r="G59" s="1"/>
  <c r="F43"/>
  <c r="F27"/>
  <c r="F11"/>
  <c r="G11" s="1"/>
  <c r="F444"/>
  <c r="G444" s="1"/>
  <c r="F428"/>
  <c r="F412"/>
  <c r="F396"/>
  <c r="G396" s="1"/>
  <c r="F380"/>
  <c r="F364"/>
  <c r="F348"/>
  <c r="F332"/>
  <c r="G332" s="1"/>
  <c r="F316"/>
  <c r="F300"/>
  <c r="F284"/>
  <c r="F268"/>
  <c r="G268" s="1"/>
  <c r="F252"/>
  <c r="F236"/>
  <c r="F220"/>
  <c r="F204"/>
  <c r="G204" s="1"/>
  <c r="F188"/>
  <c r="F172"/>
  <c r="F156"/>
  <c r="F140"/>
  <c r="G140" s="1"/>
  <c r="F124"/>
  <c r="G124" s="1"/>
  <c r="F108"/>
  <c r="F92"/>
  <c r="F76"/>
  <c r="G76" s="1"/>
  <c r="F60"/>
  <c r="G60" s="1"/>
  <c r="F44"/>
  <c r="F28"/>
  <c r="F12"/>
  <c r="G12" s="1"/>
  <c r="F445"/>
  <c r="F429"/>
  <c r="F413"/>
  <c r="F397"/>
  <c r="G397" s="1"/>
  <c r="F381"/>
  <c r="F365"/>
  <c r="F349"/>
  <c r="F333"/>
  <c r="G333" s="1"/>
  <c r="F317"/>
  <c r="G317" s="1"/>
  <c r="F301"/>
  <c r="F285"/>
  <c r="F269"/>
  <c r="G269" s="1"/>
  <c r="F253"/>
  <c r="G253" s="1"/>
  <c r="F237"/>
  <c r="F221"/>
  <c r="F205"/>
  <c r="G205" s="1"/>
  <c r="F189"/>
  <c r="F173"/>
  <c r="F157"/>
  <c r="F141"/>
  <c r="G141" s="1"/>
  <c r="F125"/>
  <c r="G125" s="1"/>
  <c r="F109"/>
  <c r="F93"/>
  <c r="F77"/>
  <c r="G77" s="1"/>
  <c r="F61"/>
  <c r="F45"/>
  <c r="F29"/>
  <c r="F13"/>
  <c r="G13" s="1"/>
  <c r="F442"/>
  <c r="G442" s="1"/>
  <c r="F426"/>
  <c r="F410"/>
  <c r="F394"/>
  <c r="G394" s="1"/>
  <c r="F378"/>
  <c r="F362"/>
  <c r="F346"/>
  <c r="F330"/>
  <c r="G330" s="1"/>
  <c r="F314"/>
  <c r="G314" s="1"/>
  <c r="F298"/>
  <c r="F282"/>
  <c r="F266"/>
  <c r="G266" s="1"/>
  <c r="F250"/>
  <c r="F234"/>
  <c r="F218"/>
  <c r="F202"/>
  <c r="G202" s="1"/>
  <c r="F186"/>
  <c r="G186" s="1"/>
  <c r="F170"/>
  <c r="F154"/>
  <c r="F138"/>
  <c r="G138" s="1"/>
  <c r="F122"/>
  <c r="F106"/>
  <c r="F90"/>
  <c r="F74"/>
  <c r="G74" s="1"/>
  <c r="F58"/>
  <c r="G58" s="1"/>
  <c r="F42"/>
  <c r="F26"/>
  <c r="F10"/>
  <c r="G10" s="1"/>
  <c r="F447"/>
  <c r="F431"/>
  <c r="F415"/>
  <c r="F399"/>
  <c r="G399" s="1"/>
  <c r="F383"/>
  <c r="F367"/>
  <c r="F351"/>
  <c r="F335"/>
  <c r="G335" s="1"/>
  <c r="F319"/>
  <c r="G319" s="1"/>
  <c r="F303"/>
  <c r="F287"/>
  <c r="F271"/>
  <c r="G271" s="1"/>
  <c r="F255"/>
  <c r="G255" s="1"/>
  <c r="F239"/>
  <c r="F223"/>
  <c r="F207"/>
  <c r="G207" s="1"/>
  <c r="F191"/>
  <c r="F175"/>
  <c r="F159"/>
  <c r="F143"/>
  <c r="G143" s="1"/>
  <c r="F127"/>
  <c r="F111"/>
  <c r="F95"/>
  <c r="F79"/>
  <c r="G79" s="1"/>
  <c r="F63"/>
  <c r="G63" s="1"/>
  <c r="F47"/>
  <c r="F31"/>
  <c r="F15"/>
  <c r="G15" s="1"/>
  <c r="F448"/>
  <c r="F432"/>
  <c r="F416"/>
  <c r="F400"/>
  <c r="G400" s="1"/>
  <c r="F384"/>
  <c r="F368"/>
  <c r="F352"/>
  <c r="F336"/>
  <c r="G336" s="1"/>
  <c r="F320"/>
  <c r="G320" s="1"/>
  <c r="F304"/>
  <c r="F288"/>
  <c r="F272"/>
  <c r="G272" s="1"/>
  <c r="F256"/>
  <c r="G256" s="1"/>
  <c r="F240"/>
  <c r="F224"/>
  <c r="F208"/>
  <c r="G208" s="1"/>
  <c r="F192"/>
  <c r="G192" s="1"/>
  <c r="F176"/>
  <c r="F160"/>
  <c r="F144"/>
  <c r="G144" s="1"/>
  <c r="F128"/>
  <c r="G128" s="1"/>
  <c r="F112"/>
  <c r="F96"/>
  <c r="F80"/>
  <c r="G80" s="1"/>
  <c r="F64"/>
  <c r="F48"/>
  <c r="F32"/>
  <c r="F16"/>
  <c r="G16" s="1"/>
  <c r="F449"/>
  <c r="F433"/>
  <c r="F417"/>
  <c r="F401"/>
  <c r="G401" s="1"/>
  <c r="F385"/>
  <c r="G385" s="1"/>
  <c r="F369"/>
  <c r="F353"/>
  <c r="F337"/>
  <c r="G337" s="1"/>
  <c r="F321"/>
  <c r="G321" s="1"/>
  <c r="F305"/>
  <c r="F289"/>
  <c r="F273"/>
  <c r="G273" s="1"/>
  <c r="F257"/>
  <c r="F241"/>
  <c r="F225"/>
  <c r="F209"/>
  <c r="G209" s="1"/>
  <c r="F193"/>
  <c r="G193" s="1"/>
  <c r="F177"/>
  <c r="F161"/>
  <c r="F145"/>
  <c r="G145" s="1"/>
  <c r="F129"/>
  <c r="F113"/>
  <c r="F97"/>
  <c r="F81"/>
  <c r="G81" s="1"/>
  <c r="F65"/>
  <c r="G65" s="1"/>
  <c r="F49"/>
  <c r="F33"/>
  <c r="F17"/>
  <c r="G17" s="1"/>
  <c r="G57" i="2"/>
  <c r="G327"/>
  <c r="G261"/>
  <c r="G195"/>
  <c r="G129"/>
  <c r="G56"/>
  <c r="G350"/>
  <c r="G284"/>
  <c r="G218"/>
  <c r="G152"/>
  <c r="G53"/>
  <c r="G464"/>
  <c r="G398"/>
  <c r="G332"/>
  <c r="G265"/>
  <c r="G199"/>
  <c r="G133"/>
  <c r="G55"/>
  <c r="G469"/>
  <c r="G403"/>
  <c r="G337"/>
  <c r="G270"/>
  <c r="G204"/>
  <c r="G138"/>
  <c r="G63"/>
  <c r="G420"/>
  <c r="G354"/>
  <c r="G288"/>
  <c r="G222"/>
  <c r="G156"/>
  <c r="G85"/>
  <c r="G422"/>
  <c r="G355"/>
  <c r="G289"/>
  <c r="G223"/>
  <c r="G157"/>
  <c r="G87"/>
  <c r="G66"/>
  <c r="G39"/>
  <c r="G457"/>
  <c r="G390"/>
  <c r="G324"/>
  <c r="G258"/>
  <c r="G192"/>
  <c r="G126"/>
  <c r="G474"/>
  <c r="G408"/>
  <c r="G69"/>
  <c r="G475"/>
  <c r="G409"/>
  <c r="G343"/>
  <c r="G277"/>
  <c r="G210"/>
  <c r="G144"/>
  <c r="G445"/>
  <c r="G41"/>
  <c r="G367"/>
  <c r="G300"/>
  <c r="G234"/>
  <c r="G168"/>
  <c r="G102"/>
  <c r="G434"/>
  <c r="G368"/>
  <c r="G302"/>
  <c r="G235"/>
  <c r="G169"/>
  <c r="G103"/>
  <c r="G37"/>
  <c r="G348"/>
  <c r="G282"/>
  <c r="G149"/>
  <c r="G419"/>
  <c r="G353"/>
  <c r="G287"/>
  <c r="G221"/>
  <c r="G155"/>
  <c r="G371"/>
  <c r="G305"/>
  <c r="G238"/>
  <c r="G172"/>
  <c r="G106"/>
  <c r="G19"/>
  <c r="G438"/>
  <c r="G372"/>
  <c r="G306"/>
  <c r="G239"/>
  <c r="G173"/>
  <c r="G107"/>
  <c r="G21"/>
  <c r="G49"/>
  <c r="G468"/>
  <c r="G402"/>
  <c r="G473"/>
  <c r="G407"/>
  <c r="G341"/>
  <c r="G275"/>
  <c r="G208"/>
  <c r="G142"/>
  <c r="G68"/>
  <c r="G425"/>
  <c r="G358"/>
  <c r="G292"/>
  <c r="G226"/>
  <c r="G160"/>
  <c r="G92"/>
  <c r="G426"/>
  <c r="G359"/>
  <c r="G293"/>
  <c r="G227"/>
  <c r="G161"/>
  <c r="G93"/>
  <c r="G24"/>
  <c r="G90"/>
  <c r="G383"/>
  <c r="G317"/>
  <c r="G251"/>
  <c r="G185"/>
  <c r="G118"/>
  <c r="G36"/>
  <c r="G450"/>
  <c r="G384"/>
  <c r="G318"/>
  <c r="G252"/>
  <c r="G186"/>
  <c r="G119"/>
  <c r="G20"/>
  <c r="G86"/>
  <c r="G431"/>
  <c r="G436"/>
  <c r="G370"/>
  <c r="G304"/>
  <c r="G237"/>
  <c r="G171"/>
  <c r="G105"/>
  <c r="G18"/>
  <c r="G454"/>
  <c r="G387"/>
  <c r="G321"/>
  <c r="G255"/>
  <c r="G189"/>
  <c r="G123"/>
  <c r="G42"/>
  <c r="G455"/>
  <c r="G388"/>
  <c r="G322"/>
  <c r="G256"/>
  <c r="G190"/>
  <c r="G124"/>
  <c r="G43"/>
  <c r="G33"/>
  <c r="G99"/>
  <c r="G352"/>
  <c r="G286"/>
  <c r="G220"/>
  <c r="G154"/>
  <c r="G83"/>
  <c r="G424"/>
  <c r="G357"/>
  <c r="G291"/>
  <c r="G225"/>
  <c r="G159"/>
  <c r="G89"/>
  <c r="G441"/>
  <c r="G375"/>
  <c r="G309"/>
  <c r="G243"/>
  <c r="G176"/>
  <c r="G110"/>
  <c r="G25"/>
  <c r="G442"/>
  <c r="G376"/>
  <c r="G310"/>
  <c r="G244"/>
  <c r="G177"/>
  <c r="G111"/>
  <c r="G26"/>
  <c r="G67"/>
  <c r="G412"/>
  <c r="G76"/>
  <c r="G74"/>
  <c r="G466"/>
  <c r="G400"/>
  <c r="G334"/>
  <c r="G267"/>
  <c r="G201"/>
  <c r="G135"/>
  <c r="G58"/>
  <c r="G467"/>
  <c r="G401"/>
  <c r="G335"/>
  <c r="G268"/>
  <c r="G202"/>
  <c r="G136"/>
  <c r="G59"/>
  <c r="G70"/>
  <c r="G453"/>
  <c r="G386"/>
  <c r="G320"/>
  <c r="G254"/>
  <c r="G188"/>
  <c r="G122"/>
  <c r="G40"/>
  <c r="G338"/>
  <c r="G272"/>
  <c r="G205"/>
  <c r="G139"/>
  <c r="G471"/>
  <c r="G405"/>
  <c r="G339"/>
  <c r="G273"/>
  <c r="G206"/>
  <c r="G140"/>
  <c r="G65"/>
  <c r="G16"/>
  <c r="G82"/>
  <c r="G435"/>
  <c r="G17"/>
  <c r="G440"/>
  <c r="G374"/>
  <c r="G308"/>
  <c r="G242"/>
  <c r="G175"/>
  <c r="G109"/>
  <c r="G23"/>
  <c r="G458"/>
  <c r="G392"/>
  <c r="G325"/>
  <c r="G259"/>
  <c r="G193"/>
  <c r="G127"/>
  <c r="G47"/>
  <c r="G459"/>
  <c r="G393"/>
  <c r="G326"/>
  <c r="G260"/>
  <c r="G194"/>
  <c r="G128"/>
  <c r="G48"/>
  <c r="G2" i="4"/>
  <c r="G3"/>
  <c r="G7"/>
  <c r="G19"/>
  <c r="G23"/>
  <c r="G27"/>
  <c r="G35"/>
  <c r="G67"/>
  <c r="G71"/>
  <c r="G83"/>
  <c r="G87"/>
  <c r="G91"/>
  <c r="G103"/>
  <c r="G131"/>
  <c r="G135"/>
  <c r="G147"/>
  <c r="G151"/>
  <c r="G155"/>
  <c r="G195"/>
  <c r="G199"/>
  <c r="G211"/>
  <c r="G215"/>
  <c r="G219"/>
  <c r="G259"/>
  <c r="G263"/>
  <c r="G275"/>
  <c r="G279"/>
  <c r="G283"/>
  <c r="G291"/>
  <c r="G323"/>
  <c r="G327"/>
  <c r="G339"/>
  <c r="G343"/>
  <c r="G347"/>
  <c r="G359"/>
  <c r="G387"/>
  <c r="G391"/>
  <c r="G403"/>
  <c r="G407"/>
  <c r="G411"/>
  <c r="G451"/>
  <c r="G14"/>
  <c r="G18"/>
  <c r="G22"/>
  <c r="G26"/>
  <c r="G50"/>
  <c r="G62"/>
  <c r="G66"/>
  <c r="G78"/>
  <c r="G82"/>
  <c r="G86"/>
  <c r="G90"/>
  <c r="G126"/>
  <c r="G130"/>
  <c r="G142"/>
  <c r="G146"/>
  <c r="G150"/>
  <c r="G154"/>
  <c r="G190"/>
  <c r="G194"/>
  <c r="G206"/>
  <c r="G210"/>
  <c r="G214"/>
  <c r="G218"/>
  <c r="G226"/>
  <c r="G254"/>
  <c r="G258"/>
  <c r="G270"/>
  <c r="G274"/>
  <c r="G278"/>
  <c r="G282"/>
  <c r="G290"/>
  <c r="G318"/>
  <c r="G322"/>
  <c r="G334"/>
  <c r="G338"/>
  <c r="G342"/>
  <c r="G346"/>
  <c r="G350"/>
  <c r="G382"/>
  <c r="G386"/>
  <c r="G398"/>
  <c r="G402"/>
  <c r="G406"/>
  <c r="G410"/>
  <c r="G414"/>
  <c r="G446"/>
  <c r="G450"/>
  <c r="G9"/>
  <c r="G21"/>
  <c r="G25"/>
  <c r="G29"/>
  <c r="G33"/>
  <c r="G45"/>
  <c r="G49"/>
  <c r="G61"/>
  <c r="G69"/>
  <c r="G73"/>
  <c r="G85"/>
  <c r="G89"/>
  <c r="G93"/>
  <c r="G97"/>
  <c r="G109"/>
  <c r="G113"/>
  <c r="G129"/>
  <c r="G133"/>
  <c r="G137"/>
  <c r="G149"/>
  <c r="G153"/>
  <c r="G157"/>
  <c r="G161"/>
  <c r="G173"/>
  <c r="G177"/>
  <c r="G189"/>
  <c r="G197"/>
  <c r="G201"/>
  <c r="G213"/>
  <c r="G217"/>
  <c r="G221"/>
  <c r="G225"/>
  <c r="G237"/>
  <c r="G241"/>
  <c r="G257"/>
  <c r="G261"/>
  <c r="G265"/>
  <c r="G277"/>
  <c r="G281"/>
  <c r="G285"/>
  <c r="G289"/>
  <c r="G301"/>
  <c r="G305"/>
  <c r="G325"/>
  <c r="G329"/>
  <c r="G341"/>
  <c r="G345"/>
  <c r="G349"/>
  <c r="G353"/>
  <c r="G365"/>
  <c r="G369"/>
  <c r="G381"/>
  <c r="G389"/>
  <c r="G393"/>
  <c r="G405"/>
  <c r="G409"/>
  <c r="G413"/>
  <c r="G417"/>
  <c r="G421"/>
  <c r="G429"/>
  <c r="G433"/>
  <c r="G445"/>
  <c r="G449"/>
  <c r="G4"/>
  <c r="G8"/>
  <c r="G20"/>
  <c r="G24"/>
  <c r="G28"/>
  <c r="G32"/>
  <c r="G36"/>
  <c r="G44"/>
  <c r="G48"/>
  <c r="G64"/>
  <c r="G68"/>
  <c r="G72"/>
  <c r="G84"/>
  <c r="G88"/>
  <c r="G92"/>
  <c r="G96"/>
  <c r="G108"/>
  <c r="G112"/>
  <c r="G132"/>
  <c r="G136"/>
  <c r="G148"/>
  <c r="G152"/>
  <c r="G156"/>
  <c r="G160"/>
  <c r="G172"/>
  <c r="G176"/>
  <c r="G188"/>
  <c r="G196"/>
  <c r="G200"/>
  <c r="G212"/>
  <c r="G216"/>
  <c r="G220"/>
  <c r="G224"/>
  <c r="G236"/>
  <c r="G240"/>
  <c r="G252"/>
  <c r="G260"/>
  <c r="G264"/>
  <c r="G276"/>
  <c r="G280"/>
  <c r="G284"/>
  <c r="G288"/>
  <c r="G300"/>
  <c r="G304"/>
  <c r="G316"/>
  <c r="G324"/>
  <c r="G328"/>
  <c r="G340"/>
  <c r="G344"/>
  <c r="G348"/>
  <c r="G352"/>
  <c r="G356"/>
  <c r="G364"/>
  <c r="G368"/>
  <c r="G380"/>
  <c r="G384"/>
  <c r="G388"/>
  <c r="G392"/>
  <c r="G404"/>
  <c r="G408"/>
  <c r="G412"/>
  <c r="G416"/>
  <c r="G420"/>
  <c r="G428"/>
  <c r="G432"/>
  <c r="G448"/>
  <c r="G229"/>
  <c r="G37"/>
  <c r="G438"/>
  <c r="G422"/>
  <c r="G358"/>
  <c r="G310"/>
  <c r="G294"/>
  <c r="G230"/>
  <c r="G182"/>
  <c r="G166"/>
  <c r="G102"/>
  <c r="G54"/>
  <c r="G38"/>
  <c r="G427"/>
  <c r="G379"/>
  <c r="G363"/>
  <c r="G299"/>
  <c r="G251"/>
  <c r="G235"/>
  <c r="G171"/>
  <c r="G123"/>
  <c r="G107"/>
  <c r="G43"/>
  <c r="G424"/>
  <c r="G232"/>
  <c r="G168"/>
  <c r="G425"/>
  <c r="G361"/>
  <c r="G169"/>
  <c r="G105"/>
  <c r="G426"/>
  <c r="G378"/>
  <c r="G362"/>
  <c r="G298"/>
  <c r="G250"/>
  <c r="G234"/>
  <c r="G170"/>
  <c r="G122"/>
  <c r="G106"/>
  <c r="G42"/>
  <c r="G447"/>
  <c r="G431"/>
  <c r="G415"/>
  <c r="G383"/>
  <c r="G367"/>
  <c r="G351"/>
  <c r="G303"/>
  <c r="G287"/>
  <c r="G239"/>
  <c r="G223"/>
  <c r="G191"/>
  <c r="G175"/>
  <c r="G159"/>
  <c r="G127"/>
  <c r="G111"/>
  <c r="G95"/>
  <c r="G47"/>
  <c r="G31"/>
  <c r="J11" i="1"/>
  <c r="Q10" i="2" l="1"/>
</calcChain>
</file>

<file path=xl/sharedStrings.xml><?xml version="1.0" encoding="utf-8"?>
<sst xmlns="http://schemas.openxmlformats.org/spreadsheetml/2006/main" count="2405" uniqueCount="1920">
  <si>
    <t xml:space="preserve"> =-=-= 第1次的每03筆 Query一次的實驗 =-=-= </t>
  </si>
  <si>
    <t xml:space="preserve"> =-=-= 第1次的每04筆 Query一次的實驗 =-=-= </t>
  </si>
  <si>
    <t xml:space="preserve"> =-=-= 第1次的每05筆 Query一次的實驗 =-=-= </t>
  </si>
  <si>
    <t xml:space="preserve"> =-=-= 第1次的每06筆 Query一次的實驗 =-=-= </t>
  </si>
  <si>
    <t xml:space="preserve"> =-=-= 第1次的每07筆 Query一次的實驗 =-=-= </t>
  </si>
  <si>
    <t xml:space="preserve"> =-=-= 第1次的每08筆 Query一次的實驗 =-=-= </t>
  </si>
  <si>
    <t xml:space="preserve"> =-=-= 第1次的每09筆 Query一次的實驗 =-=-= </t>
  </si>
  <si>
    <t xml:space="preserve"> =-=-= 第1次的每10筆 Query一次的實驗 =-=-= </t>
  </si>
  <si>
    <t xml:space="preserve"> =-=-= 第1次的每11筆 Query一次的實驗 =-=-= </t>
  </si>
  <si>
    <t xml:space="preserve"> =-=-= 第1次的每12筆 Query一次的實驗 =-=-= </t>
  </si>
  <si>
    <t xml:space="preserve"> =-=-= 第1次的每13筆 Query一次的實驗 =-=-= </t>
  </si>
  <si>
    <t xml:space="preserve"> =-=-= 第1次的每14筆 Query一次的實驗 =-=-= </t>
  </si>
  <si>
    <t xml:space="preserve"> =-=-= 第1次的每15筆 Query一次的實驗 =-=-= </t>
  </si>
  <si>
    <t xml:space="preserve"> =-=-= 第1次的每16筆 Query一次的實驗 =-=-= </t>
  </si>
  <si>
    <t xml:space="preserve"> =-=-= 第1次的每17筆 Query一次的實驗 =-=-= </t>
  </si>
  <si>
    <t xml:space="preserve"> =-=-= 第1次的每18筆 Query一次的實驗 =-=-= </t>
  </si>
  <si>
    <t xml:space="preserve"> =-=-= 第1次的每19筆 Query一次的實驗 =-=-= </t>
  </si>
  <si>
    <t xml:space="preserve"> =-=-= 第1次的每20筆 Query一次的實驗 =-=-= </t>
  </si>
  <si>
    <t xml:space="preserve"> =-=-= 第1次的每21筆 Query一次的實驗 =-=-= </t>
  </si>
  <si>
    <t xml:space="preserve"> =-=-= 第1次的每22筆 Query一次的實驗 =-=-= </t>
  </si>
  <si>
    <t xml:space="preserve"> =-=-= 第1次的每23筆 Query一次的實驗 =-=-= </t>
  </si>
  <si>
    <t xml:space="preserve"> =-=-= 第1次的每24筆 Query一次的實驗 =-=-= </t>
  </si>
  <si>
    <t xml:space="preserve"> =-=-= 第1次的每25筆 Query一次的實驗 =-=-= </t>
  </si>
  <si>
    <t xml:space="preserve"> =-=-= 第1次的每26筆 Query一次的實驗 =-=-= </t>
  </si>
  <si>
    <t xml:space="preserve"> =-=-= 第1次的每27筆 Query一次的實驗 =-=-= </t>
  </si>
  <si>
    <t xml:space="preserve"> =-=-= 第1次的每28筆 Query一次的實驗 =-=-= </t>
  </si>
  <si>
    <t xml:space="preserve"> =-=-= 第1次的每29筆 Query一次的實驗 =-=-= </t>
  </si>
  <si>
    <t xml:space="preserve"> =-=-= 第1次的每30筆 Query一次的實驗 =-=-= </t>
  </si>
  <si>
    <t xml:space="preserve"> =-=-= 第1次的每31筆 Query一次的實驗 =-=-= </t>
  </si>
  <si>
    <t xml:space="preserve"> =-=-= 第1次的每32筆 Query一次的實驗 =-=-= </t>
  </si>
  <si>
    <t xml:space="preserve"> =-=-= 第1次的每33筆 Query一次的實驗 =-=-= </t>
  </si>
  <si>
    <t xml:space="preserve"> =-=-= 第1次的每34筆 Query一次的實驗 =-=-= </t>
  </si>
  <si>
    <t xml:space="preserve"> =-=-= 第1次的每35筆 Query一次的實驗 =-=-= </t>
  </si>
  <si>
    <t xml:space="preserve"> =-=-= 第1次的每36筆 Query一次的實驗 =-=-= </t>
  </si>
  <si>
    <t xml:space="preserve"> =-=-= 第1次的每37筆 Query一次的實驗 =-=-= </t>
  </si>
  <si>
    <t xml:space="preserve"> =-=-= 第1次的每38筆 Query一次的實驗 =-=-= </t>
  </si>
  <si>
    <t xml:space="preserve"> =-=-= 第1次的每39筆 Query一次的實驗 =-=-= </t>
  </si>
  <si>
    <t xml:space="preserve"> =-=-= 第1次的每40筆 Query一次的實驗 =-=-= </t>
  </si>
  <si>
    <t xml:space="preserve"> =-=-= 第1次的每41筆 Query一次的實驗 =-=-= </t>
  </si>
  <si>
    <t xml:space="preserve"> =-=-= 第1次的每42筆 Query一次的實驗 =-=-= </t>
  </si>
  <si>
    <t xml:space="preserve"> =-=-= 第1次的每43筆 Query一次的實驗 =-=-= </t>
  </si>
  <si>
    <t xml:space="preserve"> =-=-= 第1次的每44筆 Query一次的實驗 =-=-= </t>
  </si>
  <si>
    <t xml:space="preserve"> =-=-= 第1次的每45筆 Query一次的實驗 =-=-= </t>
  </si>
  <si>
    <t xml:space="preserve"> =-=-= 第1次的每46筆 Query一次的實驗 =-=-= </t>
  </si>
  <si>
    <t xml:space="preserve"> =-=-= 第1次的每47筆 Query一次的實驗 =-=-= </t>
  </si>
  <si>
    <t xml:space="preserve"> =-=-= 第1次的每48筆 Query一次的實驗 =-=-= </t>
  </si>
  <si>
    <t xml:space="preserve"> =-=-= 第1次的每49筆 Query一次的實驗 =-=-= </t>
  </si>
  <si>
    <t xml:space="preserve"> =-=-= 第1次的每50筆 Query一次的實驗 =-=-= </t>
  </si>
  <si>
    <t xml:space="preserve"> =-=-= 第1次的每51筆 Query一次的實驗 =-=-= </t>
  </si>
  <si>
    <t xml:space="preserve"> =-=-= 第1次的每52筆 Query一次的實驗 =-=-= </t>
  </si>
  <si>
    <t xml:space="preserve"> =-=-= 第1次的每53筆 Query一次的實驗 =-=-= </t>
  </si>
  <si>
    <t xml:space="preserve"> =-=-= 第1次的每54筆 Query一次的實驗 =-=-= </t>
  </si>
  <si>
    <t xml:space="preserve"> =-=-= 第1次的每55筆 Query一次的實驗 =-=-= </t>
  </si>
  <si>
    <t xml:space="preserve"> =-=-= 第1次的每56筆 Query一次的實驗 =-=-= </t>
  </si>
  <si>
    <t xml:space="preserve"> =-=-= 第1次的每57筆 Query一次的實驗 =-=-= </t>
  </si>
  <si>
    <t xml:space="preserve"> =-=-= 第1次的每58筆 Query一次的實驗 =-=-= </t>
  </si>
  <si>
    <t xml:space="preserve"> =-=-= 第1次的每59筆 Query一次的實驗 =-=-= </t>
  </si>
  <si>
    <t xml:space="preserve"> =-=-= 第1次的每60筆 Query一次的實驗 =-=-= </t>
  </si>
  <si>
    <t xml:space="preserve"> =-=-= 第1次的每61筆 Query一次的實驗 =-=-= </t>
  </si>
  <si>
    <t xml:space="preserve"> =-=-= 第1次的每62筆 Query一次的實驗 =-=-= </t>
  </si>
  <si>
    <t xml:space="preserve"> =-=-= 第1次的每63筆 Query一次的實驗 =-=-= </t>
  </si>
  <si>
    <t xml:space="preserve"> =-=-= 第1次的每64筆 Query一次的實驗 =-=-= </t>
  </si>
  <si>
    <t xml:space="preserve"> =-=-= 第1次的每65筆 Query一次的實驗 =-=-= </t>
  </si>
  <si>
    <t xml:space="preserve"> =-=-= 第1次的每66筆 Query一次的實驗 =-=-= </t>
  </si>
  <si>
    <t xml:space="preserve"> =-=-= 第1次的每67筆 Query一次的實驗 =-=-= </t>
  </si>
  <si>
    <t xml:space="preserve"> =-=-= 第1次的每68筆 Query一次的實驗 =-=-= </t>
  </si>
  <si>
    <t xml:space="preserve"> =-=-= 第1次的每69筆 Query一次的實驗 =-=-= </t>
  </si>
  <si>
    <t xml:space="preserve"> =-=-= 第1次的每70筆 Query一次的實驗 =-=-= </t>
  </si>
  <si>
    <t xml:space="preserve"> =-=-= 第1次的每71筆 Query一次的實驗 =-=-= </t>
  </si>
  <si>
    <t xml:space="preserve"> =-=-= 第1次的每72筆 Query一次的實驗 =-=-= </t>
  </si>
  <si>
    <t xml:space="preserve"> =-=-= 第1次的每73筆 Query一次的實驗 =-=-= </t>
  </si>
  <si>
    <t xml:space="preserve"> =-=-= 第1次的每74筆 Query一次的實驗 =-=-= </t>
  </si>
  <si>
    <t xml:space="preserve"> =-=-= 第1次的每75筆 Query一次的實驗 =-=-= </t>
  </si>
  <si>
    <t xml:space="preserve"> =-=-= 第1次的每76筆 Query一次的實驗 =-=-= </t>
  </si>
  <si>
    <t xml:space="preserve"> =-=-= 第1次的每77筆 Query一次的實驗 =-=-= </t>
  </si>
  <si>
    <t xml:space="preserve"> =-=-= 第1次的每78筆 Query一次的實驗 =-=-= </t>
  </si>
  <si>
    <t xml:space="preserve"> =-=-= 第1次的每79筆 Query一次的實驗 =-=-= </t>
  </si>
  <si>
    <t xml:space="preserve"> =-=-= 第1次的每80筆 Query一次的實驗 =-=-= </t>
  </si>
  <si>
    <t xml:space="preserve"> =-=-= 第1次的每81筆 Query一次的實驗 =-=-= </t>
  </si>
  <si>
    <t xml:space="preserve"> =-=-= 第1次的每82筆 Query一次的實驗 =-=-= </t>
  </si>
  <si>
    <t xml:space="preserve"> =-=-= 第1次的每83筆 Query一次的實驗 =-=-= </t>
  </si>
  <si>
    <t xml:space="preserve"> =-=-= 第1次的每84筆 Query一次的實驗 =-=-= </t>
  </si>
  <si>
    <t xml:space="preserve"> =-=-= 第1次的每85筆 Query一次的實驗 =-=-= </t>
  </si>
  <si>
    <t xml:space="preserve"> =-=-= 第1次的每86筆 Query一次的實驗 =-=-= </t>
  </si>
  <si>
    <t xml:space="preserve"> =-=-= 第1次的每87筆 Query一次的實驗 =-=-= </t>
  </si>
  <si>
    <t xml:space="preserve"> =-=-= 第1次的每88筆 Query一次的實驗 =-=-= </t>
  </si>
  <si>
    <t xml:space="preserve"> =-=-= 第1次的每89筆 Query一次的實驗 =-=-= </t>
  </si>
  <si>
    <t xml:space="preserve"> =-=-= 第1次的每90筆 Query一次的實驗 =-=-= </t>
  </si>
  <si>
    <t xml:space="preserve"> =-=-= 第1次的每91筆 Query一次的實驗 =-=-= </t>
  </si>
  <si>
    <t xml:space="preserve"> =-=-= 第1次的每92筆 Query一次的實驗 =-=-= </t>
  </si>
  <si>
    <t xml:space="preserve"> =-=-= 第1次的每93筆 Query一次的實驗 =-=-= </t>
  </si>
  <si>
    <t xml:space="preserve"> =-=-= 第1次的每94筆 Query一次的實驗 =-=-= </t>
  </si>
  <si>
    <t xml:space="preserve"> =-=-= 第1次的每95筆 Query一次的實驗 =-=-= </t>
  </si>
  <si>
    <t xml:space="preserve"> =-=-= 第1次的每96筆 Query一次的實驗 =-=-= </t>
  </si>
  <si>
    <t xml:space="preserve"> =-=-= 第1次的每97筆 Query一次的實驗 =-=-= </t>
  </si>
  <si>
    <t xml:space="preserve"> =-=-= 第1次的每98筆 Query一次的實驗 =-=-= </t>
  </si>
  <si>
    <t xml:space="preserve"> =-=-= 第1次的每99筆 Query一次的實驗 =-=-= </t>
  </si>
  <si>
    <t xml:space="preserve"> =-=-= 第1次的每100筆 Query一次的實驗 =-=-= </t>
  </si>
  <si>
    <t xml:space="preserve"> =-=-= 第1次的每101筆 Query一次的實驗 =-=-= </t>
  </si>
  <si>
    <t xml:space="preserve"> =-=-= 第1次的每102筆 Query一次的實驗 =-=-= </t>
  </si>
  <si>
    <t xml:space="preserve"> =-=-= 第1次的每103筆 Query一次的實驗 =-=-= </t>
  </si>
  <si>
    <t xml:space="preserve"> =-=-= 第1次的每104筆 Query一次的實驗 =-=-= </t>
  </si>
  <si>
    <t xml:space="preserve"> =-=-= 第1次的每105筆 Query一次的實驗 =-=-= </t>
  </si>
  <si>
    <t xml:space="preserve"> =-=-= 第1次的每106筆 Query一次的實驗 =-=-= </t>
  </si>
  <si>
    <t xml:space="preserve"> =-=-= 第1次的每107筆 Query一次的實驗 =-=-= </t>
  </si>
  <si>
    <t xml:space="preserve"> =-=-= 第1次的每108筆 Query一次的實驗 =-=-= </t>
  </si>
  <si>
    <t xml:space="preserve"> =-=-= 第1次的每109筆 Query一次的實驗 =-=-= </t>
  </si>
  <si>
    <t xml:space="preserve"> =-=-= 第1次的每110筆 Query一次的實驗 =-=-= </t>
  </si>
  <si>
    <t xml:space="preserve"> =-=-= 第1次的每111筆 Query一次的實驗 =-=-= </t>
  </si>
  <si>
    <t xml:space="preserve"> =-=-= 第1次的每112筆 Query一次的實驗 =-=-= </t>
  </si>
  <si>
    <t xml:space="preserve"> =-=-= 第1次的每113筆 Query一次的實驗 =-=-= </t>
  </si>
  <si>
    <t xml:space="preserve"> =-=-= 第1次的每114筆 Query一次的實驗 =-=-= </t>
  </si>
  <si>
    <t xml:space="preserve"> =-=-= 第1次的每115筆 Query一次的實驗 =-=-= </t>
  </si>
  <si>
    <t xml:space="preserve"> =-=-= 第1次的每116筆 Query一次的實驗 =-=-= </t>
  </si>
  <si>
    <t xml:space="preserve"> =-=-= 第1次的每117筆 Query一次的實驗 =-=-= </t>
  </si>
  <si>
    <t xml:space="preserve"> =-=-= 第1次的每118筆 Query一次的實驗 =-=-= </t>
  </si>
  <si>
    <t xml:space="preserve"> =-=-= 第1次的每119筆 Query一次的實驗 =-=-= </t>
  </si>
  <si>
    <t xml:space="preserve"> =-=-= 第1次的每120筆 Query一次的實驗 =-=-= </t>
  </si>
  <si>
    <t xml:space="preserve"> =-=-= 第1次的每121筆 Query一次的實驗 =-=-= </t>
  </si>
  <si>
    <t xml:space="preserve"> =-=-= 第1次的每122筆 Query一次的實驗 =-=-= </t>
  </si>
  <si>
    <t xml:space="preserve"> =-=-= 第1次的每123筆 Query一次的實驗 =-=-= </t>
  </si>
  <si>
    <t xml:space="preserve"> =-=-= 第1次的每124筆 Query一次的實驗 =-=-= </t>
  </si>
  <si>
    <t xml:space="preserve"> =-=-= 第1次的每125筆 Query一次的實驗 =-=-= </t>
  </si>
  <si>
    <t xml:space="preserve"> =-=-= 第1次的每126筆 Query一次的實驗 =-=-= </t>
  </si>
  <si>
    <t xml:space="preserve"> =-=-= 第1次的每127筆 Query一次的實驗 =-=-= </t>
  </si>
  <si>
    <t xml:space="preserve"> =-=-= 第1次的每128筆 Query一次的實驗 =-=-= </t>
  </si>
  <si>
    <t xml:space="preserve"> =-=-= 第1次的每129筆 Query一次的實驗 =-=-= </t>
  </si>
  <si>
    <t xml:space="preserve"> =-=-= 第1次的每130筆 Query一次的實驗 =-=-= </t>
  </si>
  <si>
    <t xml:space="preserve"> =-=-= 第1次的每131筆 Query一次的實驗 =-=-= </t>
  </si>
  <si>
    <t xml:space="preserve"> =-=-= 第1次的每132筆 Query一次的實驗 =-=-= </t>
  </si>
  <si>
    <t xml:space="preserve"> =-=-= 第1次的每133筆 Query一次的實驗 =-=-= </t>
  </si>
  <si>
    <t xml:space="preserve"> =-=-= 第1次的每134筆 Query一次的實驗 =-=-= </t>
  </si>
  <si>
    <t xml:space="preserve"> =-=-= 第1次的每135筆 Query一次的實驗 =-=-= </t>
  </si>
  <si>
    <t xml:space="preserve"> =-=-= 第1次的每136筆 Query一次的實驗 =-=-= </t>
  </si>
  <si>
    <t xml:space="preserve"> =-=-= 第1次的每137筆 Query一次的實驗 =-=-= </t>
  </si>
  <si>
    <t xml:space="preserve"> =-=-= 第1次的每138筆 Query一次的實驗 =-=-= </t>
  </si>
  <si>
    <t xml:space="preserve"> =-=-= 第1次的每139筆 Query一次的實驗 =-=-= </t>
  </si>
  <si>
    <t xml:space="preserve"> =-=-= 第1次的每140筆 Query一次的實驗 =-=-= </t>
  </si>
  <si>
    <t xml:space="preserve"> =-=-= 第1次的每141筆 Query一次的實驗 =-=-= </t>
  </si>
  <si>
    <t xml:space="preserve"> =-=-= 第1次的每142筆 Query一次的實驗 =-=-= </t>
  </si>
  <si>
    <t xml:space="preserve"> =-=-= 第1次的每143筆 Query一次的實驗 =-=-= </t>
  </si>
  <si>
    <t xml:space="preserve"> =-=-= 第1次的每144筆 Query一次的實驗 =-=-= </t>
  </si>
  <si>
    <t xml:space="preserve"> =-=-= 第1次的每145筆 Query一次的實驗 =-=-= </t>
  </si>
  <si>
    <t xml:space="preserve"> =-=-= 第1次的每146筆 Query一次的實驗 =-=-= </t>
  </si>
  <si>
    <t xml:space="preserve"> =-=-= 第1次的每147筆 Query一次的實驗 =-=-= </t>
  </si>
  <si>
    <t xml:space="preserve"> =-=-= 第1次的每148筆 Query一次的實驗 =-=-= </t>
  </si>
  <si>
    <t xml:space="preserve"> =-=-= 第1次的每149筆 Query一次的實驗 =-=-= </t>
  </si>
  <si>
    <t xml:space="preserve"> =-=-= 第1次的每150筆 Query一次的實驗 =-=-= </t>
  </si>
  <si>
    <t xml:space="preserve"> =-=-= 第1次的每151筆 Query一次的實驗 =-=-= </t>
  </si>
  <si>
    <t xml:space="preserve"> =-=-= 第1次的每152筆 Query一次的實驗 =-=-= </t>
  </si>
  <si>
    <t xml:space="preserve"> =-=-= 第1次的每153筆 Query一次的實驗 =-=-= </t>
  </si>
  <si>
    <t xml:space="preserve"> =-=-= 第1次的每154筆 Query一次的實驗 =-=-= </t>
  </si>
  <si>
    <t xml:space="preserve"> =-=-= 第1次的每155筆 Query一次的實驗 =-=-= </t>
  </si>
  <si>
    <t xml:space="preserve"> =-=-= 第1次的每156筆 Query一次的實驗 =-=-= </t>
  </si>
  <si>
    <t xml:space="preserve"> =-=-= 第1次的每157筆 Query一次的實驗 =-=-= </t>
  </si>
  <si>
    <t xml:space="preserve"> =-=-= 第1次的每158筆 Query一次的實驗 =-=-= </t>
  </si>
  <si>
    <t xml:space="preserve"> =-=-= 第1次的每159筆 Query一次的實驗 =-=-= </t>
  </si>
  <si>
    <t xml:space="preserve"> =-=-= 第1次的每160筆 Query一次的實驗 =-=-= </t>
  </si>
  <si>
    <t xml:space="preserve"> =-=-= 第1次的每161筆 Query一次的實驗 =-=-= </t>
  </si>
  <si>
    <t xml:space="preserve"> =-=-= 第1次的每162筆 Query一次的實驗 =-=-= </t>
  </si>
  <si>
    <t xml:space="preserve"> =-=-= 第1次的每163筆 Query一次的實驗 =-=-= </t>
  </si>
  <si>
    <t xml:space="preserve"> =-=-= 第1次的每164筆 Query一次的實驗 =-=-= </t>
  </si>
  <si>
    <t xml:space="preserve"> =-=-= 第1次的每165筆 Query一次的實驗 =-=-= </t>
  </si>
  <si>
    <t xml:space="preserve"> =-=-= 第1次的每166筆 Query一次的實驗 =-=-= </t>
  </si>
  <si>
    <t xml:space="preserve"> =-=-= 第1次的每167筆 Query一次的實驗 =-=-= </t>
  </si>
  <si>
    <t xml:space="preserve"> =-=-= 第1次的每168筆 Query一次的實驗 =-=-= </t>
  </si>
  <si>
    <t xml:space="preserve"> =-=-= 第1次的每169筆 Query一次的實驗 =-=-= </t>
  </si>
  <si>
    <t xml:space="preserve"> =-=-= 第1次的每170筆 Query一次的實驗 =-=-= </t>
  </si>
  <si>
    <t xml:space="preserve"> =-=-= 第1次的每171筆 Query一次的實驗 =-=-= </t>
  </si>
  <si>
    <t xml:space="preserve"> =-=-= 第1次的每172筆 Query一次的實驗 =-=-= </t>
  </si>
  <si>
    <t xml:space="preserve"> =-=-= 第1次的每173筆 Query一次的實驗 =-=-= </t>
  </si>
  <si>
    <t xml:space="preserve"> =-=-= 第1次的每174筆 Query一次的實驗 =-=-= </t>
  </si>
  <si>
    <t xml:space="preserve"> =-=-= 第1次的每175筆 Query一次的實驗 =-=-= </t>
  </si>
  <si>
    <t xml:space="preserve"> =-=-= 第1次的每176筆 Query一次的實驗 =-=-= </t>
  </si>
  <si>
    <t xml:space="preserve"> =-=-= 第1次的每177筆 Query一次的實驗 =-=-= </t>
  </si>
  <si>
    <t xml:space="preserve"> =-=-= 第1次的每178筆 Query一次的實驗 =-=-= </t>
  </si>
  <si>
    <t xml:space="preserve"> =-=-= 第1次的每179筆 Query一次的實驗 =-=-= </t>
  </si>
  <si>
    <t xml:space="preserve"> =-=-= 第1次的每180筆 Query一次的實驗 =-=-= </t>
  </si>
  <si>
    <t xml:space="preserve"> =-=-= 第1次的每181筆 Query一次的實驗 =-=-= </t>
  </si>
  <si>
    <t xml:space="preserve"> =-=-= 第1次的每182筆 Query一次的實驗 =-=-= </t>
  </si>
  <si>
    <t xml:space="preserve"> =-=-= 第1次的每183筆 Query一次的實驗 =-=-= </t>
  </si>
  <si>
    <t xml:space="preserve"> =-=-= 第1次的每184筆 Query一次的實驗 =-=-= </t>
  </si>
  <si>
    <t xml:space="preserve"> =-=-= 第1次的每185筆 Query一次的實驗 =-=-= </t>
  </si>
  <si>
    <t xml:space="preserve"> =-=-= 第1次的每186筆 Query一次的實驗 =-=-= </t>
  </si>
  <si>
    <t xml:space="preserve"> =-=-= 第1次的每187筆 Query一次的實驗 =-=-= </t>
  </si>
  <si>
    <t xml:space="preserve"> =-=-= 第1次的每188筆 Query一次的實驗 =-=-= </t>
  </si>
  <si>
    <t xml:space="preserve"> =-=-= 第1次的每189筆 Query一次的實驗 =-=-= </t>
  </si>
  <si>
    <t xml:space="preserve"> =-=-= 第1次的每190筆 Query一次的實驗 =-=-= </t>
  </si>
  <si>
    <t xml:space="preserve"> =-=-= 第1次的每191筆 Query一次的實驗 =-=-= </t>
  </si>
  <si>
    <t xml:space="preserve"> =-=-= 第1次的每192筆 Query一次的實驗 =-=-= </t>
  </si>
  <si>
    <t xml:space="preserve"> =-=-= 第1次的每193筆 Query一次的實驗 =-=-= </t>
  </si>
  <si>
    <t xml:space="preserve"> =-=-= 第1次的每194筆 Query一次的實驗 =-=-= </t>
  </si>
  <si>
    <t xml:space="preserve"> =-=-= 第1次的每195筆 Query一次的實驗 =-=-= </t>
  </si>
  <si>
    <t xml:space="preserve"> =-=-= 第1次的每196筆 Query一次的實驗 =-=-= </t>
  </si>
  <si>
    <t xml:space="preserve"> =-=-= 第1次的每197筆 Query一次的實驗 =-=-= </t>
  </si>
  <si>
    <t xml:space="preserve"> =-=-= 第1次的每198筆 Query一次的實驗 =-=-= </t>
  </si>
  <si>
    <t xml:space="preserve"> =-=-= 第1次的每199筆 Query一次的實驗 =-=-= </t>
  </si>
  <si>
    <t xml:space="preserve"> =-=-= 第1次的每200筆 Query一次的實驗 =-=-= </t>
  </si>
  <si>
    <t xml:space="preserve"> =-=-= 第1次的每201筆 Query一次的實驗 =-=-= </t>
  </si>
  <si>
    <t xml:space="preserve"> =-=-= 第1次的每202筆 Query一次的實驗 =-=-= </t>
  </si>
  <si>
    <t xml:space="preserve"> =-=-= 第1次的每203筆 Query一次的實驗 =-=-= </t>
  </si>
  <si>
    <t xml:space="preserve"> =-=-= 第1次的每204筆 Query一次的實驗 =-=-= </t>
  </si>
  <si>
    <t xml:space="preserve"> =-=-= 第1次的每205筆 Query一次的實驗 =-=-= </t>
  </si>
  <si>
    <t xml:space="preserve"> =-=-= 第1次的每206筆 Query一次的實驗 =-=-= </t>
  </si>
  <si>
    <t xml:space="preserve"> =-=-= 第1次的每207筆 Query一次的實驗 =-=-= </t>
  </si>
  <si>
    <t xml:space="preserve"> =-=-= 第1次的每208筆 Query一次的實驗 =-=-= </t>
  </si>
  <si>
    <t xml:space="preserve"> =-=-= 第1次的每209筆 Query一次的實驗 =-=-= </t>
  </si>
  <si>
    <t xml:space="preserve"> =-=-= 第1次的每210筆 Query一次的實驗 =-=-= </t>
  </si>
  <si>
    <t xml:space="preserve"> =-=-= 第1次的每211筆 Query一次的實驗 =-=-= </t>
  </si>
  <si>
    <t xml:space="preserve"> =-=-= 第1次的每212筆 Query一次的實驗 =-=-= </t>
  </si>
  <si>
    <t xml:space="preserve"> =-=-= 第1次的每213筆 Query一次的實驗 =-=-= </t>
  </si>
  <si>
    <t xml:space="preserve"> =-=-= 第1次的每214筆 Query一次的實驗 =-=-= </t>
  </si>
  <si>
    <t xml:space="preserve"> =-=-= 第1次的每215筆 Query一次的實驗 =-=-= </t>
  </si>
  <si>
    <t xml:space="preserve"> =-=-= 第1次的每216筆 Query一次的實驗 =-=-= </t>
  </si>
  <si>
    <t xml:space="preserve"> =-=-= 第1次的每217筆 Query一次的實驗 =-=-= </t>
  </si>
  <si>
    <t xml:space="preserve"> =-=-= 第1次的每218筆 Query一次的實驗 =-=-= </t>
  </si>
  <si>
    <t xml:space="preserve"> =-=-= 第1次的每219筆 Query一次的實驗 =-=-= </t>
  </si>
  <si>
    <t xml:space="preserve"> =-=-= 第1次的每220筆 Query一次的實驗 =-=-= </t>
  </si>
  <si>
    <t xml:space="preserve"> =-=-= 第1次的每221筆 Query一次的實驗 =-=-= </t>
  </si>
  <si>
    <t xml:space="preserve"> =-=-= 第1次的每222筆 Query一次的實驗 =-=-= </t>
  </si>
  <si>
    <t xml:space="preserve"> =-=-= 第1次的每223筆 Query一次的實驗 =-=-= </t>
  </si>
  <si>
    <t xml:space="preserve"> =-=-= 第1次的每224筆 Query一次的實驗 =-=-= </t>
  </si>
  <si>
    <t xml:space="preserve"> =-=-= 第1次的每225筆 Query一次的實驗 =-=-= </t>
  </si>
  <si>
    <t xml:space="preserve"> =-=-= 第1次的每226筆 Query一次的實驗 =-=-= </t>
  </si>
  <si>
    <t xml:space="preserve"> =-=-= 第1次的每227筆 Query一次的實驗 =-=-= </t>
  </si>
  <si>
    <t xml:space="preserve"> =-=-= 第1次的每228筆 Query一次的實驗 =-=-= </t>
  </si>
  <si>
    <t xml:space="preserve"> =-=-= 第1次的每229筆 Query一次的實驗 =-=-= </t>
  </si>
  <si>
    <t xml:space="preserve"> =-=-= 第1次的每230筆 Query一次的實驗 =-=-= </t>
  </si>
  <si>
    <t xml:space="preserve"> =-=-= 第1次的每231筆 Query一次的實驗 =-=-= </t>
  </si>
  <si>
    <t xml:space="preserve"> =-=-= 第1次的每232筆 Query一次的實驗 =-=-= </t>
  </si>
  <si>
    <t xml:space="preserve"> =-=-= 第1次的每233筆 Query一次的實驗 =-=-= </t>
  </si>
  <si>
    <t xml:space="preserve"> =-=-= 第1次的每234筆 Query一次的實驗 =-=-= </t>
  </si>
  <si>
    <t xml:space="preserve"> =-=-= 第1次的每235筆 Query一次的實驗 =-=-= </t>
  </si>
  <si>
    <t xml:space="preserve"> =-=-= 第1次的每236筆 Query一次的實驗 =-=-= </t>
  </si>
  <si>
    <t xml:space="preserve"> =-=-= 第1次的每237筆 Query一次的實驗 =-=-= </t>
  </si>
  <si>
    <t xml:space="preserve"> =-=-= 第1次的每238筆 Query一次的實驗 =-=-= </t>
  </si>
  <si>
    <t xml:space="preserve"> =-=-= 第1次的每239筆 Query一次的實驗 =-=-= </t>
  </si>
  <si>
    <t xml:space="preserve"> =-=-= 第1次的每240筆 Query一次的實驗 =-=-= </t>
  </si>
  <si>
    <t xml:space="preserve"> =-=-= 第1次的每241筆 Query一次的實驗 =-=-= </t>
  </si>
  <si>
    <t xml:space="preserve"> =-=-= 第1次的每242筆 Query一次的實驗 =-=-= </t>
  </si>
  <si>
    <t xml:space="preserve"> =-=-= 第1次的每243筆 Query一次的實驗 =-=-= </t>
  </si>
  <si>
    <t xml:space="preserve"> =-=-= 第1次的每244筆 Query一次的實驗 =-=-= </t>
  </si>
  <si>
    <t xml:space="preserve"> =-=-= 第1次的每245筆 Query一次的實驗 =-=-= </t>
  </si>
  <si>
    <t xml:space="preserve"> =-=-= 第1次的每246筆 Query一次的實驗 =-=-= </t>
  </si>
  <si>
    <t xml:space="preserve"> =-=-= 第1次的每247筆 Query一次的實驗 =-=-= </t>
  </si>
  <si>
    <t xml:space="preserve"> =-=-= 第1次的每248筆 Query一次的實驗 =-=-= </t>
  </si>
  <si>
    <t xml:space="preserve"> =-=-= 第1次的每249筆 Query一次的實驗 =-=-= </t>
  </si>
  <si>
    <t xml:space="preserve"> =-=-= 第1次的每250筆 Query一次的實驗 =-=-= </t>
  </si>
  <si>
    <t xml:space="preserve"> =-=-= 第1次的每251筆 Query一次的實驗 =-=-= </t>
  </si>
  <si>
    <t xml:space="preserve"> =-=-= 第1次的每252筆 Query一次的實驗 =-=-= </t>
  </si>
  <si>
    <t xml:space="preserve"> =-=-= 第1次的每253筆 Query一次的實驗 =-=-= </t>
  </si>
  <si>
    <t xml:space="preserve"> =-=-= 第1次的每254筆 Query一次的實驗 =-=-= </t>
  </si>
  <si>
    <t xml:space="preserve"> =-=-= 第1次的每255筆 Query一次的實驗 =-=-= </t>
  </si>
  <si>
    <t xml:space="preserve"> =-=-= 第1次的每256筆 Query一次的實驗 =-=-= </t>
  </si>
  <si>
    <t xml:space="preserve"> =-=-= 第1次的每257筆 Query一次的實驗 =-=-= </t>
  </si>
  <si>
    <t xml:space="preserve"> =-=-= 第1次的每258筆 Query一次的實驗 =-=-= </t>
  </si>
  <si>
    <t xml:space="preserve"> =-=-= 第1次的每259筆 Query一次的實驗 =-=-= </t>
  </si>
  <si>
    <t xml:space="preserve"> =-=-= 第1次的每260筆 Query一次的實驗 =-=-= </t>
  </si>
  <si>
    <t xml:space="preserve"> =-=-= 第1次的每261筆 Query一次的實驗 =-=-= </t>
  </si>
  <si>
    <t xml:space="preserve"> =-=-= 第1次的每262筆 Query一次的實驗 =-=-= </t>
  </si>
  <si>
    <t xml:space="preserve"> =-=-= 第1次的每263筆 Query一次的實驗 =-=-= </t>
  </si>
  <si>
    <t xml:space="preserve"> =-=-= 第1次的每264筆 Query一次的實驗 =-=-= </t>
  </si>
  <si>
    <t xml:space="preserve"> =-=-= 第1次的每265筆 Query一次的實驗 =-=-= </t>
  </si>
  <si>
    <t xml:space="preserve"> =-=-= 第1次的每266筆 Query一次的實驗 =-=-= </t>
  </si>
  <si>
    <t xml:space="preserve"> =-=-= 第1次的每267筆 Query一次的實驗 =-=-= </t>
  </si>
  <si>
    <t xml:space="preserve"> =-=-= 第1次的每268筆 Query一次的實驗 =-=-= </t>
  </si>
  <si>
    <t xml:space="preserve"> =-=-= 第1次的每269筆 Query一次的實驗 =-=-= </t>
  </si>
  <si>
    <t xml:space="preserve"> =-=-= 第1次的每270筆 Query一次的實驗 =-=-= </t>
  </si>
  <si>
    <t xml:space="preserve"> =-=-= 第1次的每271筆 Query一次的實驗 =-=-= </t>
  </si>
  <si>
    <t xml:space="preserve"> =-=-= 第1次的每272筆 Query一次的實驗 =-=-= </t>
  </si>
  <si>
    <t xml:space="preserve"> =-=-= 第1次的每273筆 Query一次的實驗 =-=-= </t>
  </si>
  <si>
    <t xml:space="preserve"> =-=-= 第1次的每274筆 Query一次的實驗 =-=-= </t>
  </si>
  <si>
    <t xml:space="preserve"> =-=-= 第1次的每275筆 Query一次的實驗 =-=-= </t>
  </si>
  <si>
    <t xml:space="preserve"> =-=-= 第1次的每276筆 Query一次的實驗 =-=-= </t>
  </si>
  <si>
    <t xml:space="preserve"> =-=-= 第1次的每277筆 Query一次的實驗 =-=-= </t>
  </si>
  <si>
    <t xml:space="preserve"> =-=-= 第1次的每278筆 Query一次的實驗 =-=-= </t>
  </si>
  <si>
    <t xml:space="preserve"> =-=-= 第1次的每279筆 Query一次的實驗 =-=-= </t>
  </si>
  <si>
    <t xml:space="preserve"> =-=-= 第1次的每280筆 Query一次的實驗 =-=-= </t>
  </si>
  <si>
    <t xml:space="preserve"> =-=-= 第1次的每281筆 Query一次的實驗 =-=-= </t>
  </si>
  <si>
    <t xml:space="preserve"> =-=-= 第1次的每282筆 Query一次的實驗 =-=-= </t>
  </si>
  <si>
    <t xml:space="preserve"> =-=-= 第1次的每283筆 Query一次的實驗 =-=-= </t>
  </si>
  <si>
    <t xml:space="preserve"> =-=-= 第1次的每284筆 Query一次的實驗 =-=-= </t>
  </si>
  <si>
    <t xml:space="preserve"> =-=-= 第1次的每285筆 Query一次的實驗 =-=-= </t>
  </si>
  <si>
    <t xml:space="preserve"> =-=-= 第1次的每286筆 Query一次的實驗 =-=-= </t>
  </si>
  <si>
    <t xml:space="preserve"> =-=-= 第1次的每287筆 Query一次的實驗 =-=-= </t>
  </si>
  <si>
    <t xml:space="preserve"> =-=-= 第1次的每288筆 Query一次的實驗 =-=-= </t>
  </si>
  <si>
    <t xml:space="preserve"> =-=-= 第1次的每289筆 Query一次的實驗 =-=-= </t>
  </si>
  <si>
    <t xml:space="preserve"> =-=-= 第1次的每290筆 Query一次的實驗 =-=-= </t>
  </si>
  <si>
    <t xml:space="preserve"> =-=-= 第1次的每291筆 Query一次的實驗 =-=-= </t>
  </si>
  <si>
    <t xml:space="preserve"> =-=-= 第1次的每292筆 Query一次的實驗 =-=-= </t>
  </si>
  <si>
    <t xml:space="preserve"> =-=-= 第1次的每293筆 Query一次的實驗 =-=-= </t>
  </si>
  <si>
    <t xml:space="preserve"> =-=-= 第1次的每294筆 Query一次的實驗 =-=-= </t>
  </si>
  <si>
    <t xml:space="preserve"> =-=-= 第1次的每295筆 Query一次的實驗 =-=-= </t>
  </si>
  <si>
    <t xml:space="preserve"> =-=-= 第1次的每296筆 Query一次的實驗 =-=-= </t>
  </si>
  <si>
    <t xml:space="preserve"> =-=-= 第1次的每297筆 Query一次的實驗 =-=-= </t>
  </si>
  <si>
    <t xml:space="preserve"> =-=-= 第1次的每298筆 Query一次的實驗 =-=-= </t>
  </si>
  <si>
    <t xml:space="preserve"> =-=-= 第1次的每299筆 Query一次的實驗 =-=-= </t>
  </si>
  <si>
    <t xml:space="preserve"> =-=-= 第1次的每300筆 Query一次的實驗 =-=-= </t>
  </si>
  <si>
    <t xml:space="preserve"> =-=-= 第1次的每301筆 Query一次的實驗 =-=-= </t>
  </si>
  <si>
    <t xml:space="preserve"> =-=-= 第1次的每302筆 Query一次的實驗 =-=-= </t>
  </si>
  <si>
    <t xml:space="preserve"> =-=-= 第1次的每303筆 Query一次的實驗 =-=-= </t>
  </si>
  <si>
    <t xml:space="preserve"> =-=-= 第1次的每304筆 Query一次的實驗 =-=-= </t>
  </si>
  <si>
    <t xml:space="preserve"> =-=-= 第1次的每305筆 Query一次的實驗 =-=-= </t>
  </si>
  <si>
    <t xml:space="preserve"> =-=-= 第1次的每306筆 Query一次的實驗 =-=-= </t>
  </si>
  <si>
    <t xml:space="preserve"> =-=-= 第1次的每307筆 Query一次的實驗 =-=-= </t>
  </si>
  <si>
    <t xml:space="preserve"> =-=-= 第1次的每308筆 Query一次的實驗 =-=-= </t>
  </si>
  <si>
    <t xml:space="preserve"> =-=-= 第1次的每309筆 Query一次的實驗 =-=-= </t>
  </si>
  <si>
    <t xml:space="preserve"> =-=-= 第1次的每310筆 Query一次的實驗 =-=-= </t>
  </si>
  <si>
    <t xml:space="preserve"> =-=-= 第1次的每311筆 Query一次的實驗 =-=-= </t>
  </si>
  <si>
    <t xml:space="preserve"> =-=-= 第1次的每312筆 Query一次的實驗 =-=-= </t>
  </si>
  <si>
    <t xml:space="preserve"> =-=-= 第1次的每313筆 Query一次的實驗 =-=-= </t>
  </si>
  <si>
    <t xml:space="preserve"> =-=-= 第1次的每314筆 Query一次的實驗 =-=-= </t>
  </si>
  <si>
    <t xml:space="preserve"> =-=-= 第1次的每315筆 Query一次的實驗 =-=-= </t>
  </si>
  <si>
    <t xml:space="preserve"> =-=-= 第1次的每316筆 Query一次的實驗 =-=-= </t>
  </si>
  <si>
    <t xml:space="preserve"> =-=-= 第1次的每317筆 Query一次的實驗 =-=-= </t>
  </si>
  <si>
    <t xml:space="preserve"> =-=-= 第1次的每318筆 Query一次的實驗 =-=-= </t>
  </si>
  <si>
    <t xml:space="preserve"> =-=-= 第1次的每319筆 Query一次的實驗 =-=-= </t>
  </si>
  <si>
    <t xml:space="preserve"> =-=-= 第1次的每320筆 Query一次的實驗 =-=-= </t>
  </si>
  <si>
    <t xml:space="preserve"> =-=-= 第1次的每321筆 Query一次的實驗 =-=-= </t>
  </si>
  <si>
    <t xml:space="preserve"> =-=-= 第1次的每322筆 Query一次的實驗 =-=-= </t>
  </si>
  <si>
    <t xml:space="preserve"> =-=-= 第1次的每323筆 Query一次的實驗 =-=-= </t>
  </si>
  <si>
    <t xml:space="preserve"> =-=-= 第1次的每324筆 Query一次的實驗 =-=-= </t>
  </si>
  <si>
    <t xml:space="preserve"> =-=-= 第1次的每325筆 Query一次的實驗 =-=-= </t>
  </si>
  <si>
    <t xml:space="preserve"> =-=-= 第1次的每326筆 Query一次的實驗 =-=-= </t>
  </si>
  <si>
    <t xml:space="preserve"> =-=-= 第1次的每327筆 Query一次的實驗 =-=-= </t>
  </si>
  <si>
    <t xml:space="preserve"> =-=-= 第1次的每328筆 Query一次的實驗 =-=-= </t>
  </si>
  <si>
    <t xml:space="preserve"> =-=-= 第1次的每329筆 Query一次的實驗 =-=-= </t>
  </si>
  <si>
    <t xml:space="preserve"> =-=-= 第1次的每330筆 Query一次的實驗 =-=-= </t>
  </si>
  <si>
    <t xml:space="preserve"> =-=-= 第1次的每331筆 Query一次的實驗 =-=-= </t>
  </si>
  <si>
    <t xml:space="preserve"> =-=-= 第1次的每332筆 Query一次的實驗 =-=-= </t>
  </si>
  <si>
    <t xml:space="preserve"> =-=-= 第1次的每333筆 Query一次的實驗 =-=-= </t>
  </si>
  <si>
    <t xml:space="preserve"> =-=-= 第1次的每334筆 Query一次的實驗 =-=-= </t>
  </si>
  <si>
    <t xml:space="preserve"> =-=-= 第1次的每335筆 Query一次的實驗 =-=-= </t>
  </si>
  <si>
    <t xml:space="preserve"> =-=-= 第1次的每336筆 Query一次的實驗 =-=-= </t>
  </si>
  <si>
    <t xml:space="preserve"> =-=-= 第1次的每337筆 Query一次的實驗 =-=-= </t>
  </si>
  <si>
    <t xml:space="preserve"> =-=-= 第1次的每338筆 Query一次的實驗 =-=-= </t>
  </si>
  <si>
    <t xml:space="preserve"> =-=-= 第1次的每339筆 Query一次的實驗 =-=-= </t>
  </si>
  <si>
    <t xml:space="preserve"> =-=-= 第1次的每340筆 Query一次的實驗 =-=-= </t>
  </si>
  <si>
    <t xml:space="preserve"> =-=-= 第1次的每341筆 Query一次的實驗 =-=-= </t>
  </si>
  <si>
    <t xml:space="preserve"> =-=-= 第1次的每342筆 Query一次的實驗 =-=-= </t>
  </si>
  <si>
    <t xml:space="preserve"> =-=-= 第1次的每343筆 Query一次的實驗 =-=-= </t>
  </si>
  <si>
    <t xml:space="preserve"> =-=-= 第1次的每344筆 Query一次的實驗 =-=-= </t>
  </si>
  <si>
    <t xml:space="preserve"> =-=-= 第1次的每345筆 Query一次的實驗 =-=-= </t>
  </si>
  <si>
    <t xml:space="preserve"> =-=-= 第1次的每346筆 Query一次的實驗 =-=-= </t>
  </si>
  <si>
    <t xml:space="preserve"> =-=-= 第1次的每347筆 Query一次的實驗 =-=-= </t>
  </si>
  <si>
    <t xml:space="preserve"> =-=-= 第1次的每348筆 Query一次的實驗 =-=-= </t>
  </si>
  <si>
    <t xml:space="preserve"> =-=-= 第1次的每349筆 Query一次的實驗 =-=-= </t>
  </si>
  <si>
    <t xml:space="preserve"> =-=-= 第1次的每350筆 Query一次的實驗 =-=-= </t>
  </si>
  <si>
    <t xml:space="preserve"> =-=-= 第1次的每351筆 Query一次的實驗 =-=-= </t>
  </si>
  <si>
    <t xml:space="preserve"> =-=-= 第1次的每352筆 Query一次的實驗 =-=-= </t>
  </si>
  <si>
    <t xml:space="preserve"> =-=-= 第1次的每353筆 Query一次的實驗 =-=-= </t>
  </si>
  <si>
    <t xml:space="preserve"> =-=-= 第1次的每354筆 Query一次的實驗 =-=-= </t>
  </si>
  <si>
    <t xml:space="preserve"> =-=-= 第1次的每355筆 Query一次的實驗 =-=-= </t>
  </si>
  <si>
    <t xml:space="preserve"> =-=-= 第1次的每356筆 Query一次的實驗 =-=-= </t>
  </si>
  <si>
    <t xml:space="preserve"> =-=-= 第1次的每357筆 Query一次的實驗 =-=-= </t>
  </si>
  <si>
    <t xml:space="preserve"> =-=-= 第1次的每358筆 Query一次的實驗 =-=-= </t>
  </si>
  <si>
    <t xml:space="preserve"> =-=-= 第1次的每359筆 Query一次的實驗 =-=-= </t>
  </si>
  <si>
    <t xml:space="preserve"> =-=-= 第1次的每360筆 Query一次的實驗 =-=-= </t>
  </si>
  <si>
    <t xml:space="preserve"> =-=-= 第1次的每361筆 Query一次的實驗 =-=-= </t>
  </si>
  <si>
    <t xml:space="preserve"> =-=-= 第1次的每362筆 Query一次的實驗 =-=-= </t>
  </si>
  <si>
    <t xml:space="preserve"> =-=-= 第1次的每363筆 Query一次的實驗 =-=-= </t>
  </si>
  <si>
    <t xml:space="preserve"> =-=-= 第1次的每364筆 Query一次的實驗 =-=-= </t>
  </si>
  <si>
    <t xml:space="preserve"> =-=-= 第1次的每365筆 Query一次的實驗 =-=-= </t>
  </si>
  <si>
    <t xml:space="preserve"> =-=-= 第1次的每366筆 Query一次的實驗 =-=-= </t>
  </si>
  <si>
    <t xml:space="preserve"> =-=-= 第1次的每367筆 Query一次的實驗 =-=-= </t>
  </si>
  <si>
    <t xml:space="preserve"> =-=-= 第1次的每368筆 Query一次的實驗 =-=-= </t>
  </si>
  <si>
    <t xml:space="preserve"> =-=-= 第1次的每369筆 Query一次的實驗 =-=-= </t>
  </si>
  <si>
    <t xml:space="preserve"> =-=-= 第1次的每370筆 Query一次的實驗 =-=-= </t>
  </si>
  <si>
    <t xml:space="preserve"> =-=-= 第1次的每371筆 Query一次的實驗 =-=-= </t>
  </si>
  <si>
    <t xml:space="preserve"> =-=-= 第1次的每372筆 Query一次的實驗 =-=-= </t>
  </si>
  <si>
    <t xml:space="preserve"> =-=-= 第1次的每373筆 Query一次的實驗 =-=-= </t>
  </si>
  <si>
    <t xml:space="preserve"> =-=-= 第1次的每374筆 Query一次的實驗 =-=-= </t>
  </si>
  <si>
    <t xml:space="preserve"> =-=-= 第1次的每375筆 Query一次的實驗 =-=-= </t>
  </si>
  <si>
    <t xml:space="preserve"> =-=-= 第1次的每376筆 Query一次的實驗 =-=-= </t>
  </si>
  <si>
    <t xml:space="preserve"> =-=-= 第1次的每377筆 Query一次的實驗 =-=-= </t>
  </si>
  <si>
    <t xml:space="preserve"> =-=-= 第1次的每378筆 Query一次的實驗 =-=-= </t>
  </si>
  <si>
    <t xml:space="preserve"> =-=-= 第1次的每379筆 Query一次的實驗 =-=-= </t>
  </si>
  <si>
    <t xml:space="preserve"> =-=-= 第1次的每380筆 Query一次的實驗 =-=-= </t>
  </si>
  <si>
    <t xml:space="preserve"> =-=-= 第1次的每381筆 Query一次的實驗 =-=-= </t>
  </si>
  <si>
    <t xml:space="preserve"> =-=-= 第1次的每382筆 Query一次的實驗 =-=-= </t>
  </si>
  <si>
    <t xml:space="preserve"> =-=-= 第1次的每383筆 Query一次的實驗 =-=-= </t>
  </si>
  <si>
    <t xml:space="preserve"> =-=-= 第1次的每384筆 Query一次的實驗 =-=-= </t>
  </si>
  <si>
    <t xml:space="preserve"> =-=-= 第1次的每385筆 Query一次的實驗 =-=-= </t>
  </si>
  <si>
    <t xml:space="preserve"> =-=-= 第1次的每386筆 Query一次的實驗 =-=-= </t>
  </si>
  <si>
    <t xml:space="preserve"> =-=-= 第1次的每387筆 Query一次的實驗 =-=-= </t>
  </si>
  <si>
    <t xml:space="preserve"> =-=-= 第1次的每388筆 Query一次的實驗 =-=-= </t>
  </si>
  <si>
    <t xml:space="preserve"> =-=-= 第1次的每389筆 Query一次的實驗 =-=-= </t>
  </si>
  <si>
    <t xml:space="preserve"> =-=-= 第1次的每390筆 Query一次的實驗 =-=-= </t>
  </si>
  <si>
    <t xml:space="preserve"> =-=-= 第1次的每391筆 Query一次的實驗 =-=-= </t>
  </si>
  <si>
    <t xml:space="preserve"> =-=-= 第1次的每392筆 Query一次的實驗 =-=-= </t>
  </si>
  <si>
    <t xml:space="preserve"> =-=-= 第1次的每393筆 Query一次的實驗 =-=-= </t>
  </si>
  <si>
    <t xml:space="preserve"> =-=-= 第1次的每394筆 Query一次的實驗 =-=-= </t>
  </si>
  <si>
    <t xml:space="preserve"> =-=-= 第1次的每395筆 Query一次的實驗 =-=-= </t>
  </si>
  <si>
    <t xml:space="preserve"> =-=-= 第1次的每396筆 Query一次的實驗 =-=-= </t>
  </si>
  <si>
    <t xml:space="preserve"> =-=-= 第1次的每397筆 Query一次的實驗 =-=-= </t>
  </si>
  <si>
    <t xml:space="preserve"> =-=-= 第1次的每398筆 Query一次的實驗 =-=-= </t>
  </si>
  <si>
    <t xml:space="preserve"> =-=-= 第1次的每399筆 Query一次的實驗 =-=-= </t>
  </si>
  <si>
    <t xml:space="preserve"> =-=-= 第1次的每400筆 Query一次的實驗 =-=-= </t>
  </si>
  <si>
    <t xml:space="preserve"> =-=-= 第1次的每401筆 Query一次的實驗 =-=-= </t>
  </si>
  <si>
    <t xml:space="preserve"> =-=-= 第1次的每402筆 Query一次的實驗 =-=-= </t>
  </si>
  <si>
    <t xml:space="preserve"> =-=-= 第1次的每403筆 Query一次的實驗 =-=-= </t>
  </si>
  <si>
    <t xml:space="preserve"> =-=-= 第1次的每404筆 Query一次的實驗 =-=-= </t>
  </si>
  <si>
    <t xml:space="preserve"> =-=-= 第1次的每405筆 Query一次的實驗 =-=-= </t>
  </si>
  <si>
    <t xml:space="preserve"> =-=-= 第1次的每406筆 Query一次的實驗 =-=-= </t>
  </si>
  <si>
    <t xml:space="preserve"> =-=-= 第1次的每407筆 Query一次的實驗 =-=-= </t>
  </si>
  <si>
    <t xml:space="preserve"> =-=-= 第1次的每408筆 Query一次的實驗 =-=-= </t>
  </si>
  <si>
    <t xml:space="preserve"> =-=-= 第1次的每409筆 Query一次的實驗 =-=-= </t>
  </si>
  <si>
    <t xml:space="preserve"> =-=-= 第1次的每410筆 Query一次的實驗 =-=-= </t>
  </si>
  <si>
    <t xml:space="preserve"> =-=-= 第1次的每411筆 Query一次的實驗 =-=-= </t>
  </si>
  <si>
    <t xml:space="preserve"> =-=-= 第1次的每412筆 Query一次的實驗 =-=-= </t>
  </si>
  <si>
    <t xml:space="preserve"> =-=-= 第1次的每413筆 Query一次的實驗 =-=-= </t>
  </si>
  <si>
    <t xml:space="preserve"> =-=-= 第1次的每414筆 Query一次的實驗 =-=-= </t>
  </si>
  <si>
    <t xml:space="preserve"> =-=-= 第1次的每415筆 Query一次的實驗 =-=-= </t>
  </si>
  <si>
    <t xml:space="preserve"> =-=-= 第1次的每416筆 Query一次的實驗 =-=-= </t>
  </si>
  <si>
    <t xml:space="preserve"> =-=-= 第1次的每417筆 Query一次的實驗 =-=-= </t>
  </si>
  <si>
    <t xml:space="preserve"> =-=-= 第1次的每418筆 Query一次的實驗 =-=-= </t>
  </si>
  <si>
    <t xml:space="preserve"> =-=-= 第1次的每419筆 Query一次的實驗 =-=-= </t>
  </si>
  <si>
    <t xml:space="preserve"> =-=-= 第1次的每420筆 Query一次的實驗 =-=-= </t>
  </si>
  <si>
    <t xml:space="preserve"> =-=-= 第1次的每421筆 Query一次的實驗 =-=-= </t>
  </si>
  <si>
    <t xml:space="preserve"> =-=-= 第1次的每422筆 Query一次的實驗 =-=-= </t>
  </si>
  <si>
    <t xml:space="preserve"> =-=-= 第1次的每423筆 Query一次的實驗 =-=-= </t>
  </si>
  <si>
    <t xml:space="preserve"> =-=-= 第1次的每424筆 Query一次的實驗 =-=-= </t>
  </si>
  <si>
    <t xml:space="preserve"> =-=-= 第1次的每425筆 Query一次的實驗 =-=-= </t>
  </si>
  <si>
    <t xml:space="preserve"> =-=-= 第1次的每426筆 Query一次的實驗 =-=-= </t>
  </si>
  <si>
    <t xml:space="preserve"> =-=-= 第1次的每427筆 Query一次的實驗 =-=-= </t>
  </si>
  <si>
    <t xml:space="preserve"> =-=-= 第1次的每428筆 Query一次的實驗 =-=-= </t>
  </si>
  <si>
    <t xml:space="preserve"> =-=-= 第1次的每429筆 Query一次的實驗 =-=-= </t>
  </si>
  <si>
    <t xml:space="preserve"> =-=-= 第1次的每430筆 Query一次的實驗 =-=-= </t>
  </si>
  <si>
    <t xml:space="preserve"> =-=-= 第1次的每431筆 Query一次的實驗 =-=-= </t>
  </si>
  <si>
    <t xml:space="preserve"> =-=-= 第1次的每432筆 Query一次的實驗 =-=-= </t>
  </si>
  <si>
    <t xml:space="preserve"> =-=-= 第1次的每433筆 Query一次的實驗 =-=-= </t>
  </si>
  <si>
    <t xml:space="preserve"> =-=-= 第1次的每434筆 Query一次的實驗 =-=-= </t>
  </si>
  <si>
    <t xml:space="preserve"> =-=-= 第1次的每435筆 Query一次的實驗 =-=-= </t>
  </si>
  <si>
    <t xml:space="preserve"> =-=-= 第1次的每436筆 Query一次的實驗 =-=-= </t>
  </si>
  <si>
    <t xml:space="preserve"> =-=-= 第1次的每437筆 Query一次的實驗 =-=-= </t>
  </si>
  <si>
    <t xml:space="preserve"> =-=-= 第1次的每438筆 Query一次的實驗 =-=-= </t>
  </si>
  <si>
    <t xml:space="preserve"> =-=-= 第1次的每439筆 Query一次的實驗 =-=-= </t>
  </si>
  <si>
    <t xml:space="preserve"> =-=-= 第1次的每440筆 Query一次的實驗 =-=-= </t>
  </si>
  <si>
    <t xml:space="preserve"> =-=-= 第1次的每441筆 Query一次的實驗 =-=-= </t>
  </si>
  <si>
    <t xml:space="preserve"> =-=-= 第1次的每442筆 Query一次的實驗 =-=-= </t>
  </si>
  <si>
    <t xml:space="preserve"> =-=-= 第1次的每443筆 Query一次的實驗 =-=-= </t>
  </si>
  <si>
    <t xml:space="preserve"> =-=-= 第1次的每444筆 Query一次的實驗 =-=-= </t>
  </si>
  <si>
    <t xml:space="preserve"> =-=-= 第1次的每445筆 Query一次的實驗 =-=-= </t>
  </si>
  <si>
    <t xml:space="preserve"> =-=-= 第1次的每446筆 Query一次的實驗 =-=-= </t>
  </si>
  <si>
    <t xml:space="preserve"> =-=-= 第1次的每447筆 Query一次的實驗 =-=-= </t>
  </si>
  <si>
    <t xml:space="preserve"> =-=-= 第1次的每448筆 Query一次的實驗 =-=-= </t>
  </si>
  <si>
    <t xml:space="preserve"> =-=-= 第1次的每449筆 Query一次的實驗 =-=-= </t>
  </si>
  <si>
    <t xml:space="preserve"> =-=-= 第1次的每450筆 Query一次的實驗 =-=-= </t>
  </si>
  <si>
    <t xml:space="preserve"> =-=-= 第1次的每451筆 Query一次的實驗 =-=-= </t>
  </si>
  <si>
    <t xml:space="preserve"> =-=-= 第1次的每452筆 Query一次的實驗 =-=-= </t>
  </si>
  <si>
    <t xml:space="preserve"> =-=-= 第1次的每453筆 Query一次的實驗 =-=-= </t>
  </si>
  <si>
    <t xml:space="preserve"> =-=-= 第1次的每454筆 Query一次的實驗 =-=-= </t>
  </si>
  <si>
    <t xml:space="preserve"> =-=-= 第1次的每455筆 Query一次的實驗 =-=-= </t>
  </si>
  <si>
    <t xml:space="preserve"> =-=-= 第1次的每456筆 Query一次的實驗 =-=-= </t>
  </si>
  <si>
    <t xml:space="preserve"> =-=-= 第1次的每457筆 Query一次的實驗 =-=-= </t>
  </si>
  <si>
    <t xml:space="preserve"> =-=-= 第1次的每458筆 Query一次的實驗 =-=-= </t>
  </si>
  <si>
    <t xml:space="preserve"> =-=-= 第1次的每459筆 Query一次的實驗 =-=-= </t>
  </si>
  <si>
    <t xml:space="preserve"> =-=-= 第1次的每460筆 Query一次的實驗 =-=-= </t>
  </si>
  <si>
    <t xml:space="preserve"> =-=-= 第1次的每461筆 Query一次的實驗 =-=-= </t>
  </si>
  <si>
    <t xml:space="preserve"> =-=-= 第1次的每462筆 Query一次的實驗 =-=-= </t>
  </si>
  <si>
    <t xml:space="preserve"> =-=-= 第1次的每463筆 Query一次的實驗 =-=-= </t>
  </si>
  <si>
    <t xml:space="preserve"> =-=-= 第1次的每464筆 Query一次的實驗 =-=-= </t>
  </si>
  <si>
    <t xml:space="preserve"> =-=-= 第1次的每465筆 Query一次的實驗 =-=-= </t>
  </si>
  <si>
    <t xml:space="preserve"> =-=-= 第1次的每466筆 Query一次的實驗 =-=-= </t>
  </si>
  <si>
    <t xml:space="preserve"> =-=-= 第1次的每467筆 Query一次的實驗 =-=-= </t>
  </si>
  <si>
    <t xml:space="preserve"> =-=-= 第1次的每468筆 Query一次的實驗 =-=-= </t>
  </si>
  <si>
    <t xml:space="preserve"> =-=-= 第1次的每469筆 Query一次的實驗 =-=-= </t>
  </si>
  <si>
    <t xml:space="preserve"> =-=-= 第1次的每470筆 Query一次的實驗 =-=-= </t>
  </si>
  <si>
    <t xml:space="preserve"> =-=-= 第1次的每471筆 Query一次的實驗 =-=-= </t>
  </si>
  <si>
    <t xml:space="preserve"> =-=-= 第1次的每472筆 Query一次的實驗 =-=-= </t>
  </si>
  <si>
    <t xml:space="preserve"> =-=-= 第1次的每473筆 Query一次的實驗 =-=-= </t>
  </si>
  <si>
    <t xml:space="preserve"> =-=-= 第1次的每474筆 Query一次的實驗 =-=-= </t>
  </si>
  <si>
    <t xml:space="preserve"> =-=-= 第1次的每475筆 Query一次的實驗 =-=-= </t>
  </si>
  <si>
    <t xml:space="preserve"> =-=-= 第1次的每476筆 Query一次的實驗 =-=-= </t>
  </si>
  <si>
    <t xml:space="preserve"> =-=-= 第1次的每477筆 Query一次的實驗 =-=-= </t>
  </si>
  <si>
    <t xml:space="preserve"> =-=-= 第1次的每478筆 Query一次的實驗 =-=-= </t>
  </si>
  <si>
    <t xml:space="preserve"> =-=-= 第1次的每479筆 Query一次的實驗 =-=-= </t>
  </si>
  <si>
    <t xml:space="preserve"> =-=-= 第1次的每480筆 Query一次的實驗 =-=-= </t>
  </si>
  <si>
    <t xml:space="preserve"> =-=-= 第1次的每481筆 Query一次的實驗 =-=-= </t>
  </si>
  <si>
    <t xml:space="preserve"> =-=-= 第1次的每482筆 Query一次的實驗 =-=-= </t>
  </si>
  <si>
    <t xml:space="preserve"> =-=-= 第1次的每483筆 Query一次的實驗 =-=-= </t>
  </si>
  <si>
    <t xml:space="preserve"> =-=-= 第1次的每484筆 Query一次的實驗 =-=-= </t>
  </si>
  <si>
    <t xml:space="preserve"> =-=-= 第1次的每485筆 Query一次的實驗 =-=-= </t>
  </si>
  <si>
    <t xml:space="preserve"> =-=-= 第1次的每486筆 Query一次的實驗 =-=-= </t>
  </si>
  <si>
    <t xml:space="preserve"> =-=-= 第1次的每487筆 Query一次的實驗 =-=-= </t>
  </si>
  <si>
    <t xml:space="preserve"> =-=-= 第1次的每488筆 Query一次的實驗 =-=-= </t>
  </si>
  <si>
    <t xml:space="preserve"> =-=-= 第1次的每489筆 Query一次的實驗 =-=-= </t>
  </si>
  <si>
    <t xml:space="preserve"> =-=-= 第1次的每490筆 Query一次的實驗 =-=-= </t>
  </si>
  <si>
    <t xml:space="preserve"> =-=-= 第1次的每491筆 Query一次的實驗 =-=-= </t>
  </si>
  <si>
    <t xml:space="preserve"> =-=-= 第1次的每492筆 Query一次的實驗 =-=-= </t>
  </si>
  <si>
    <t xml:space="preserve"> =-=-= 第1次的每493筆 Query一次的實驗 =-=-= </t>
  </si>
  <si>
    <t xml:space="preserve"> =-=-= 第1次的每494筆 Query一次的實驗 =-=-= </t>
  </si>
  <si>
    <t xml:space="preserve"> =-=-= 第1次的每495筆 Query一次的實驗 =-=-= </t>
  </si>
  <si>
    <t xml:space="preserve"> =-=-= 第1次的每496筆 Query一次的實驗 =-=-= </t>
  </si>
  <si>
    <t xml:space="preserve"> =-=-= 第1次的每497筆 Query一次的實驗 =-=-= </t>
  </si>
  <si>
    <t xml:space="preserve"> =-=-= 第1次的每498筆 Query一次的實驗 =-=-= </t>
  </si>
  <si>
    <t xml:space="preserve"> =-=-= 第1次的每499筆 Query一次的實驗 =-=-= </t>
  </si>
  <si>
    <t xml:space="preserve"> =-=-= 第1次的每500筆 Query一次的實驗 =-=-= </t>
  </si>
  <si>
    <t xml:space="preserve"> =-=-= 第1次的每501筆 Query一次的實驗 =-=-= </t>
  </si>
  <si>
    <t xml:space="preserve"> =-=-= 第1次的每502筆 Query一次的實驗 =-=-= </t>
  </si>
  <si>
    <t xml:space="preserve"> =-=-= 第1次的每503筆 Query一次的實驗 =-=-= </t>
  </si>
  <si>
    <t xml:space="preserve"> =-=-= 第1次的每504筆 Query一次的實驗 =-=-= </t>
  </si>
  <si>
    <t xml:space="preserve"> =-=-= 第1次的每505筆 Query一次的實驗 =-=-= </t>
  </si>
  <si>
    <t xml:space="preserve"> =-=-= 第1次的每506筆 Query一次的實驗 =-=-= </t>
  </si>
  <si>
    <t xml:space="preserve"> =-=-= 第1次的每507筆 Query一次的實驗 =-=-= </t>
  </si>
  <si>
    <t xml:space="preserve"> =-=-= 第1次的每508筆 Query一次的實驗 =-=-= </t>
  </si>
  <si>
    <t xml:space="preserve"> =-=-= 第1次的每509筆 Query一次的實驗 =-=-= </t>
  </si>
  <si>
    <t xml:space="preserve"> =-=-= 第1次的每510筆 Query一次的實驗 =-=-= </t>
  </si>
  <si>
    <t xml:space="preserve"> =-=-= 第1次的每511筆 Query一次的實驗 =-=-= </t>
  </si>
  <si>
    <t xml:space="preserve"> =-=-= 第1次的每512筆 Query一次的實驗 =-=-= </t>
  </si>
  <si>
    <t xml:space="preserve"> =-=-= 第1次的每513筆 Query一次的實驗 =-=-= </t>
  </si>
  <si>
    <t xml:space="preserve"> =-=-= 第1次的每514筆 Query一次的實驗 =-=-= </t>
  </si>
  <si>
    <t xml:space="preserve"> =-=-= 第1次的每515筆 Query一次的實驗 =-=-= </t>
  </si>
  <si>
    <t xml:space="preserve"> =-=-= 第1次的每516筆 Query一次的實驗 =-=-= </t>
  </si>
  <si>
    <t xml:space="preserve"> =-=-= 第1次的每517筆 Query一次的實驗 =-=-= </t>
  </si>
  <si>
    <t xml:space="preserve"> =-=-= 第1次的每518筆 Query一次的實驗 =-=-= </t>
  </si>
  <si>
    <t xml:space="preserve"> =-=-= 第1次的每519筆 Query一次的實驗 =-=-= </t>
  </si>
  <si>
    <t xml:space="preserve"> =-=-= 第1次的每520筆 Query一次的實驗 =-=-= </t>
  </si>
  <si>
    <t xml:space="preserve"> =-=-= 第1次的每521筆 Query一次的實驗 =-=-= </t>
  </si>
  <si>
    <t xml:space="preserve"> =-=-= 第1次的每522筆 Query一次的實驗 =-=-= </t>
  </si>
  <si>
    <t xml:space="preserve"> =-=-= 第1次的每523筆 Query一次的實驗 =-=-= </t>
  </si>
  <si>
    <t xml:space="preserve"> =-=-= 第1次的每524筆 Query一次的實驗 =-=-= </t>
  </si>
  <si>
    <t xml:space="preserve"> =-=-= 第1次的每525筆 Query一次的實驗 =-=-= </t>
  </si>
  <si>
    <t xml:space="preserve"> =-=-= 第1次的每526筆 Query一次的實驗 =-=-= </t>
  </si>
  <si>
    <t xml:space="preserve"> =-=-= 第1次的每527筆 Query一次的實驗 =-=-= </t>
  </si>
  <si>
    <t xml:space="preserve"> =-=-= 第1次的每528筆 Query一次的實驗 =-=-= </t>
  </si>
  <si>
    <t xml:space="preserve"> =-=-= 第1次的每529筆 Query一次的實驗 =-=-= </t>
  </si>
  <si>
    <t xml:space="preserve"> =-=-= 第1次的每530筆 Query一次的實驗 =-=-= </t>
  </si>
  <si>
    <t xml:space="preserve"> =-=-= 第1次的每531筆 Query一次的實驗 =-=-= </t>
  </si>
  <si>
    <t xml:space="preserve"> =-=-= 第1次的每532筆 Query一次的實驗 =-=-= </t>
  </si>
  <si>
    <t xml:space="preserve"> =-=-= 第1次的每533筆 Query一次的實驗 =-=-= </t>
  </si>
  <si>
    <t xml:space="preserve"> =-=-= 第1次的每534筆 Query一次的實驗 =-=-= </t>
  </si>
  <si>
    <t xml:space="preserve"> =-=-= 第1次的每535筆 Query一次的實驗 =-=-= </t>
  </si>
  <si>
    <t xml:space="preserve"> =-=-= 第1次的每536筆 Query一次的實驗 =-=-= </t>
  </si>
  <si>
    <t xml:space="preserve"> =-=-= 第1次的每537筆 Query一次的實驗 =-=-= </t>
  </si>
  <si>
    <t xml:space="preserve"> =-=-= 第1次的每538筆 Query一次的實驗 =-=-= </t>
  </si>
  <si>
    <t xml:space="preserve"> =-=-= 第1次的每539筆 Query一次的實驗 =-=-= </t>
  </si>
  <si>
    <t xml:space="preserve"> =-=-= 第1次的每540筆 Query一次的實驗 =-=-= </t>
  </si>
  <si>
    <t xml:space="preserve"> =-=-= 第1次的每541筆 Query一次的實驗 =-=-= </t>
  </si>
  <si>
    <t xml:space="preserve"> =-=-= 第1次的每542筆 Query一次的實驗 =-=-= </t>
  </si>
  <si>
    <t xml:space="preserve"> =-=-= 第1次的每543筆 Query一次的實驗 =-=-= </t>
  </si>
  <si>
    <t xml:space="preserve"> =-=-= 第1次的每544筆 Query一次的實驗 =-=-= </t>
  </si>
  <si>
    <t xml:space="preserve"> =-=-= 第1次的每545筆 Query一次的實驗 =-=-= </t>
  </si>
  <si>
    <t xml:space="preserve"> =-=-= 第1次的每546筆 Query一次的實驗 =-=-= </t>
  </si>
  <si>
    <t xml:space="preserve"> =-=-= 第1次的每547筆 Query一次的實驗 =-=-= </t>
  </si>
  <si>
    <t xml:space="preserve"> =-=-= 第1次的每548筆 Query一次的實驗 =-=-= </t>
  </si>
  <si>
    <t xml:space="preserve"> =-=-= 第1次的每549筆 Query一次的實驗 =-=-= </t>
  </si>
  <si>
    <t xml:space="preserve"> =-=-= 第1次的每550筆 Query一次的實驗 =-=-= </t>
  </si>
  <si>
    <t xml:space="preserve"> =-=-= 第1次的每551筆 Query一次的實驗 =-=-= </t>
  </si>
  <si>
    <t xml:space="preserve"> =-=-= 第1次的每552筆 Query一次的實驗 =-=-= </t>
  </si>
  <si>
    <t xml:space="preserve"> =-=-= 第1次的每553筆 Query一次的實驗 =-=-= </t>
  </si>
  <si>
    <t xml:space="preserve"> =-=-= 第1次的每554筆 Query一次的實驗 =-=-= </t>
  </si>
  <si>
    <t xml:space="preserve"> =-=-= 第1次的每555筆 Query一次的實驗 =-=-= </t>
  </si>
  <si>
    <t xml:space="preserve"> =-=-= 第1次的每556筆 Query一次的實驗 =-=-= </t>
  </si>
  <si>
    <t xml:space="preserve"> =-=-= 第1次的每557筆 Query一次的實驗 =-=-= </t>
  </si>
  <si>
    <t xml:space="preserve"> =-=-= 第1次的每558筆 Query一次的實驗 =-=-= </t>
  </si>
  <si>
    <t xml:space="preserve"> =-=-= 第1次的每559筆 Query一次的實驗 =-=-= </t>
  </si>
  <si>
    <t xml:space="preserve"> =-=-= 第1次的每560筆 Query一次的實驗 =-=-= </t>
  </si>
  <si>
    <t xml:space="preserve"> =-=-= 第1次的每561筆 Query一次的實驗 =-=-= </t>
  </si>
  <si>
    <t xml:space="preserve"> =-=-= 第1次的每562筆 Query一次的實驗 =-=-= </t>
  </si>
  <si>
    <t xml:space="preserve"> =-=-= 第1次的每563筆 Query一次的實驗 =-=-= </t>
  </si>
  <si>
    <t xml:space="preserve"> =-=-= 第1次的每564筆 Query一次的實驗 =-=-= </t>
  </si>
  <si>
    <t xml:space="preserve"> =-=-= 第1次的每565筆 Query一次的實驗 =-=-= </t>
  </si>
  <si>
    <t xml:space="preserve"> =-=-= 第1次的每566筆 Query一次的實驗 =-=-= </t>
  </si>
  <si>
    <t xml:space="preserve"> =-=-= 第1次的每567筆 Query一次的實驗 =-=-= </t>
  </si>
  <si>
    <t xml:space="preserve"> =-=-= 第1次的每568筆 Query一次的實驗 =-=-= </t>
  </si>
  <si>
    <t xml:space="preserve"> =-=-= 第1次的每569筆 Query一次的實驗 =-=-= </t>
  </si>
  <si>
    <t xml:space="preserve"> =-=-= 第1次的每570筆 Query一次的實驗 =-=-= </t>
  </si>
  <si>
    <t xml:space="preserve"> =-=-= 第1次的每571筆 Query一次的實驗 =-=-= </t>
  </si>
  <si>
    <t xml:space="preserve"> =-=-= 第1次的每572筆 Query一次的實驗 =-=-= </t>
  </si>
  <si>
    <t xml:space="preserve"> =-=-= 第1次的每573筆 Query一次的實驗 =-=-= </t>
  </si>
  <si>
    <t xml:space="preserve"> =-=-= 第1次的每574筆 Query一次的實驗 =-=-= </t>
  </si>
  <si>
    <t xml:space="preserve"> =-=-= 第1次的每575筆 Query一次的實驗 =-=-= </t>
  </si>
  <si>
    <t xml:space="preserve"> =-=-= 第1次的每576筆 Query一次的實驗 =-=-= </t>
  </si>
  <si>
    <t xml:space="preserve"> =-=-= 第1次的每02筆 Query一次的實驗 =-=-= </t>
  </si>
  <si>
    <t>titel</t>
    <phoneticPr fontId="1" type="noConversion"/>
  </si>
  <si>
    <t>pen</t>
    <phoneticPr fontId="1" type="noConversion"/>
  </si>
  <si>
    <t>total</t>
    <phoneticPr fontId="1" type="noConversion"/>
  </si>
  <si>
    <t>perPen</t>
    <phoneticPr fontId="1" type="noConversion"/>
  </si>
  <si>
    <t>Max</t>
    <phoneticPr fontId="1" type="noConversion"/>
  </si>
  <si>
    <t>Min</t>
    <phoneticPr fontId="1" type="noConversion"/>
  </si>
  <si>
    <t>Max-Min</t>
    <phoneticPr fontId="1" type="noConversion"/>
  </si>
  <si>
    <t xml:space="preserve"> =-=-= 第1次的每01筆 Query一次的實驗 =-=-= </t>
  </si>
  <si>
    <t xml:space="preserve"> =-=-= 第1次的每578筆 Query一次的實驗 =-=-= </t>
  </si>
  <si>
    <t xml:space="preserve"> =-=-= 第1次的每579筆 Query一次的實驗 =-=-= </t>
  </si>
  <si>
    <t xml:space="preserve"> =-=-= 第1次的每580筆 Query一次的實驗 =-=-= </t>
  </si>
  <si>
    <t xml:space="preserve"> =-=-= 第1次的每581筆 Query一次的實驗 =-=-= </t>
  </si>
  <si>
    <t xml:space="preserve"> =-=-= 第1次的每582筆 Query一次的實驗 =-=-= </t>
  </si>
  <si>
    <t xml:space="preserve"> =-=-= 第1次的每583筆 Query一次的實驗 =-=-= </t>
  </si>
  <si>
    <t xml:space="preserve"> =-=-= 第1次的每584筆 Query一次的實驗 =-=-= </t>
  </si>
  <si>
    <t xml:space="preserve"> =-=-= 第1次的每585筆 Query一次的實驗 =-=-= </t>
  </si>
  <si>
    <t xml:space="preserve"> =-=-= 第1次的每586筆 Query一次的實驗 =-=-= </t>
  </si>
  <si>
    <t xml:space="preserve"> =-=-= 第1次的每587筆 Query一次的實驗 =-=-= </t>
  </si>
  <si>
    <t xml:space="preserve"> =-=-= 第1次的每588筆 Query一次的實驗 =-=-= </t>
  </si>
  <si>
    <t xml:space="preserve"> =-=-= 第1次的每589筆 Query一次的實驗 =-=-= </t>
  </si>
  <si>
    <t xml:space="preserve"> =-=-= 第1次的每590筆 Query一次的實驗 =-=-= </t>
  </si>
  <si>
    <t xml:space="preserve"> =-=-= 第1次的每591筆 Query一次的實驗 =-=-= </t>
  </si>
  <si>
    <t xml:space="preserve"> =-=-= 第1次的每592筆 Query一次的實驗 =-=-= </t>
  </si>
  <si>
    <t xml:space="preserve"> =-=-= 第1次的每593筆 Query一次的實驗 =-=-= </t>
  </si>
  <si>
    <t xml:space="preserve"> =-=-= 第1次的每594筆 Query一次的實驗 =-=-= </t>
  </si>
  <si>
    <t xml:space="preserve"> =-=-= 第1次的每595筆 Query一次的實驗 =-=-= </t>
  </si>
  <si>
    <t xml:space="preserve"> =-=-= 第1次的每596筆 Query一次的實驗 =-=-= </t>
  </si>
  <si>
    <t xml:space="preserve"> =-=-= 第1次的每597筆 Query一次的實驗 =-=-= </t>
  </si>
  <si>
    <t xml:space="preserve"> =-=-= 第1次的每598筆 Query一次的實驗 =-=-= </t>
  </si>
  <si>
    <t xml:space="preserve"> =-=-= 第1次的每599筆 Query一次的實驗 =-=-= </t>
  </si>
  <si>
    <t xml:space="preserve"> =-=-= 第1次的每600筆 Query一次的實驗 =-=-= </t>
  </si>
  <si>
    <t xml:space="preserve"> =-=-= 第1次的每601筆 Query一次的實驗 =-=-= </t>
  </si>
  <si>
    <t xml:space="preserve"> =-=-= 第1次的每602筆 Query一次的實驗 =-=-= </t>
  </si>
  <si>
    <t xml:space="preserve"> =-=-= 第1次的每603筆 Query一次的實驗 =-=-= </t>
  </si>
  <si>
    <t xml:space="preserve"> =-=-= 第1次的每604筆 Query一次的實驗 =-=-= </t>
  </si>
  <si>
    <t xml:space="preserve"> =-=-= 第1次的每605筆 Query一次的實驗 =-=-= </t>
  </si>
  <si>
    <t xml:space="preserve"> =-=-= 第1次的每606筆 Query一次的實驗 =-=-= </t>
  </si>
  <si>
    <t xml:space="preserve"> =-=-= 第1次的每607筆 Query一次的實驗 =-=-= </t>
  </si>
  <si>
    <t xml:space="preserve"> =-=-= 第1次的每608筆 Query一次的實驗 =-=-= </t>
  </si>
  <si>
    <t xml:space="preserve"> =-=-= 第1次的每609筆 Query一次的實驗 =-=-= </t>
  </si>
  <si>
    <t xml:space="preserve"> =-=-= 第1次的每610筆 Query一次的實驗 =-=-= </t>
  </si>
  <si>
    <t xml:space="preserve"> =-=-= 第1次的每611筆 Query一次的實驗 =-=-= </t>
  </si>
  <si>
    <t xml:space="preserve"> =-=-= 第1次的每612筆 Query一次的實驗 =-=-= </t>
  </si>
  <si>
    <t xml:space="preserve"> =-=-= 第1次的每613筆 Query一次的實驗 =-=-= </t>
  </si>
  <si>
    <t xml:space="preserve"> =-=-= 第1次的每614筆 Query一次的實驗 =-=-= </t>
  </si>
  <si>
    <t xml:space="preserve"> =-=-= 第1次的每615筆 Query一次的實驗 =-=-= </t>
  </si>
  <si>
    <t xml:space="preserve"> =-=-= 第1次的每616筆 Query一次的實驗 =-=-= </t>
  </si>
  <si>
    <t xml:space="preserve"> =-=-= 第1次的每617筆 Query一次的實驗 =-=-= </t>
  </si>
  <si>
    <t xml:space="preserve"> =-=-= 第1次的每618筆 Query一次的實驗 =-=-= </t>
  </si>
  <si>
    <t xml:space="preserve"> =-=-= 第1次的每619筆 Query一次的實驗 =-=-= </t>
  </si>
  <si>
    <t xml:space="preserve"> =-=-= 第1次的每620筆 Query一次的實驗 =-=-= </t>
  </si>
  <si>
    <t xml:space="preserve"> =-=-= 第1次的每621筆 Query一次的實驗 =-=-= </t>
  </si>
  <si>
    <t xml:space="preserve"> =-=-= 第1次的每622筆 Query一次的實驗 =-=-= </t>
  </si>
  <si>
    <t xml:space="preserve"> =-=-= 第1次的每623筆 Query一次的實驗 =-=-= </t>
  </si>
  <si>
    <t xml:space="preserve"> =-=-= 第1次的每624筆 Query一次的實驗 =-=-= </t>
  </si>
  <si>
    <t xml:space="preserve"> =-=-= 第1次的每625筆 Query一次的實驗 =-=-= </t>
  </si>
  <si>
    <t xml:space="preserve"> =-=-= 第1次的每626筆 Query一次的實驗 =-=-= </t>
  </si>
  <si>
    <t xml:space="preserve"> =-=-= 第1次的每627筆 Query一次的實驗 =-=-= </t>
  </si>
  <si>
    <t xml:space="preserve"> =-=-= 第1次的每628筆 Query一次的實驗 =-=-= </t>
  </si>
  <si>
    <t xml:space="preserve"> =-=-= 第1次的每629筆 Query一次的實驗 =-=-= </t>
  </si>
  <si>
    <t xml:space="preserve"> =-=-= 第1次的每630筆 Query一次的實驗 =-=-= </t>
  </si>
  <si>
    <t xml:space="preserve"> =-=-= 第1次的每631筆 Query一次的實驗 =-=-= </t>
  </si>
  <si>
    <t xml:space="preserve"> =-=-= 第1次的每632筆 Query一次的實驗 =-=-= </t>
  </si>
  <si>
    <t xml:space="preserve"> =-=-= 第1次的每633筆 Query一次的實驗 =-=-= </t>
  </si>
  <si>
    <t xml:space="preserve"> =-=-= 第1次的每634筆 Query一次的實驗 =-=-= </t>
  </si>
  <si>
    <t xml:space="preserve"> =-=-= 第1次的每635筆 Query一次的實驗 =-=-= </t>
  </si>
  <si>
    <t xml:space="preserve"> =-=-= 第1次的每636筆 Query一次的實驗 =-=-= </t>
  </si>
  <si>
    <t xml:space="preserve"> =-=-= 第1次的每637筆 Query一次的實驗 =-=-= </t>
  </si>
  <si>
    <t xml:space="preserve"> =-=-= 第1次的每638筆 Query一次的實驗 =-=-= </t>
  </si>
  <si>
    <t xml:space="preserve"> =-=-= 第1次的每639筆 Query一次的實驗 =-=-= </t>
  </si>
  <si>
    <t xml:space="preserve"> =-=-= 第1次的每640筆 Query一次的實驗 =-=-= </t>
  </si>
  <si>
    <t xml:space="preserve"> =-=-= 第1次的每641筆 Query一次的實驗 =-=-= </t>
  </si>
  <si>
    <t xml:space="preserve"> =-=-= 第1次的每642筆 Query一次的實驗 =-=-= </t>
  </si>
  <si>
    <t xml:space="preserve"> =-=-= 第1次的每643筆 Query一次的實驗 =-=-= </t>
  </si>
  <si>
    <t xml:space="preserve"> =-=-= 第1次的每644筆 Query一次的實驗 =-=-= </t>
  </si>
  <si>
    <t xml:space="preserve"> =-=-= 第1次的每645筆 Query一次的實驗 =-=-= </t>
  </si>
  <si>
    <t xml:space="preserve"> =-=-= 第1次的每646筆 Query一次的實驗 =-=-= </t>
  </si>
  <si>
    <t xml:space="preserve"> =-=-= 第1次的每647筆 Query一次的實驗 =-=-= </t>
  </si>
  <si>
    <t xml:space="preserve"> =-=-= 第1次的每648筆 Query一次的實驗 =-=-= </t>
  </si>
  <si>
    <t xml:space="preserve"> =-=-= 第1次的每649筆 Query一次的實驗 =-=-= </t>
  </si>
  <si>
    <t xml:space="preserve"> =-=-= 第1次的每650筆 Query一次的實驗 =-=-= </t>
  </si>
  <si>
    <t xml:space="preserve"> =-=-= 第1次的每651筆 Query一次的實驗 =-=-= </t>
  </si>
  <si>
    <t xml:space="preserve"> =-=-= 第1次的每652筆 Query一次的實驗 =-=-= </t>
  </si>
  <si>
    <t xml:space="preserve"> =-=-= 第1次的每653筆 Query一次的實驗 =-=-= </t>
  </si>
  <si>
    <t xml:space="preserve"> =-=-= 第1次的每654筆 Query一次的實驗 =-=-= </t>
  </si>
  <si>
    <t xml:space="preserve"> =-=-= 第1次的每655筆 Query一次的實驗 =-=-= </t>
  </si>
  <si>
    <t xml:space="preserve"> =-=-= 第1次的每656筆 Query一次的實驗 =-=-= </t>
  </si>
  <si>
    <t xml:space="preserve"> =-=-= 第1次的每657筆 Query一次的實驗 =-=-= </t>
  </si>
  <si>
    <t xml:space="preserve"> =-=-= 第1次的每658筆 Query一次的實驗 =-=-= </t>
  </si>
  <si>
    <t xml:space="preserve"> =-=-= 第1次的每659筆 Query一次的實驗 =-=-= </t>
  </si>
  <si>
    <t xml:space="preserve"> =-=-= 第1次的每660筆 Query一次的實驗 =-=-= </t>
  </si>
  <si>
    <t xml:space="preserve"> =-=-= 第1次的每661筆 Query一次的實驗 =-=-= </t>
  </si>
  <si>
    <t xml:space="preserve"> =-=-= 第1次的每662筆 Query一次的實驗 =-=-= </t>
  </si>
  <si>
    <t xml:space="preserve"> =-=-= 第1次的每663筆 Query一次的實驗 =-=-= </t>
  </si>
  <si>
    <t xml:space="preserve"> =-=-= 第1次的每664筆 Query一次的實驗 =-=-= </t>
  </si>
  <si>
    <t xml:space="preserve"> =-=-= 第1次的每665筆 Query一次的實驗 =-=-= </t>
  </si>
  <si>
    <t xml:space="preserve"> =-=-= 第1次的每666筆 Query一次的實驗 =-=-= </t>
  </si>
  <si>
    <t xml:space="preserve"> =-=-= 第1次的每667筆 Query一次的實驗 =-=-= </t>
  </si>
  <si>
    <t xml:space="preserve"> =-=-= 第1次的每668筆 Query一次的實驗 =-=-= </t>
  </si>
  <si>
    <t xml:space="preserve"> =-=-= 第1次的每669筆 Query一次的實驗 =-=-= </t>
  </si>
  <si>
    <t xml:space="preserve"> =-=-= 第1次的每670筆 Query一次的實驗 =-=-= </t>
  </si>
  <si>
    <t xml:space="preserve"> =-=-= 第1次的每671筆 Query一次的實驗 =-=-= </t>
  </si>
  <si>
    <t xml:space="preserve"> =-=-= 第1次的每672筆 Query一次的實驗 =-=-= </t>
  </si>
  <si>
    <t xml:space="preserve"> =-=-= 第1次的每673筆 Query一次的實驗 =-=-= </t>
  </si>
  <si>
    <t xml:space="preserve"> =-=-= 第1次的每674筆 Query一次的實驗 =-=-= </t>
  </si>
  <si>
    <t xml:space="preserve"> =-=-= 第1次的每675筆 Query一次的實驗 =-=-= </t>
  </si>
  <si>
    <t xml:space="preserve"> =-=-= 第1次的每676筆 Query一次的實驗 =-=-= </t>
  </si>
  <si>
    <t xml:space="preserve"> =-=-= 第1次的每677筆 Query一次的實驗 =-=-= </t>
  </si>
  <si>
    <t xml:space="preserve"> =-=-= 第1次的每678筆 Query一次的實驗 =-=-= </t>
  </si>
  <si>
    <t xml:space="preserve"> =-=-= 第1次的每679筆 Query一次的實驗 =-=-= </t>
  </si>
  <si>
    <t xml:space="preserve"> =-=-= 第1次的每680筆 Query一次的實驗 =-=-= </t>
  </si>
  <si>
    <t xml:space="preserve"> =-=-= 第1次的每681筆 Query一次的實驗 =-=-= </t>
  </si>
  <si>
    <t xml:space="preserve"> =-=-= 第1次的每682筆 Query一次的實驗 =-=-= </t>
  </si>
  <si>
    <t xml:space="preserve"> =-=-= 第1次的每683筆 Query一次的實驗 =-=-= </t>
  </si>
  <si>
    <t xml:space="preserve"> =-=-= 第1次的每684筆 Query一次的實驗 =-=-= </t>
  </si>
  <si>
    <t xml:space="preserve"> =-=-= 第1次的每685筆 Query一次的實驗 =-=-= </t>
  </si>
  <si>
    <t xml:space="preserve"> =-=-= 第1次的每686筆 Query一次的實驗 =-=-= </t>
  </si>
  <si>
    <t xml:space="preserve"> =-=-= 第1次的每687筆 Query一次的實驗 =-=-= </t>
  </si>
  <si>
    <t xml:space="preserve"> =-=-= 第1次的每688筆 Query一次的實驗 =-=-= </t>
  </si>
  <si>
    <t xml:space="preserve"> =-=-= 第1次的每689筆 Query一次的實驗 =-=-= </t>
  </si>
  <si>
    <t xml:space="preserve"> =-=-= 第1次的每690筆 Query一次的實驗 =-=-= </t>
  </si>
  <si>
    <t xml:space="preserve"> =-=-= 第1次的每691筆 Query一次的實驗 =-=-= </t>
  </si>
  <si>
    <t xml:space="preserve"> =-=-= 第1次的每692筆 Query一次的實驗 =-=-= </t>
  </si>
  <si>
    <t xml:space="preserve"> =-=-= 第1次的每693筆 Query一次的實驗 =-=-= </t>
  </si>
  <si>
    <t xml:space="preserve"> =-=-= 第1次的每694筆 Query一次的實驗 =-=-= </t>
  </si>
  <si>
    <t xml:space="preserve"> =-=-= 第1次的每695筆 Query一次的實驗 =-=-= </t>
  </si>
  <si>
    <t xml:space="preserve"> =-=-= 第1次的每696筆 Query一次的實驗 =-=-= </t>
  </si>
  <si>
    <t xml:space="preserve"> =-=-= 第1次的每697筆 Query一次的實驗 =-=-= </t>
  </si>
  <si>
    <t xml:space="preserve"> =-=-= 第1次的每698筆 Query一次的實驗 =-=-= </t>
  </si>
  <si>
    <t xml:space="preserve"> =-=-= 第1次的每699筆 Query一次的實驗 =-=-= </t>
  </si>
  <si>
    <t xml:space="preserve"> =-=-= 第1次的每700筆 Query一次的實驗 =-=-= </t>
  </si>
  <si>
    <t xml:space="preserve"> =-=-= 第1次的每701筆 Query一次的實驗 =-=-= </t>
  </si>
  <si>
    <t xml:space="preserve"> =-=-= 第1次的每702筆 Query一次的實驗 =-=-= </t>
  </si>
  <si>
    <t xml:space="preserve"> =-=-= 第1次的每703筆 Query一次的實驗 =-=-= </t>
  </si>
  <si>
    <t xml:space="preserve"> =-=-= 第1次的每704筆 Query一次的實驗 =-=-= </t>
  </si>
  <si>
    <t xml:space="preserve"> =-=-= 第1次的每705筆 Query一次的實驗 =-=-= </t>
  </si>
  <si>
    <t xml:space="preserve"> =-=-= 第1次的每706筆 Query一次的實驗 =-=-= </t>
  </si>
  <si>
    <t xml:space="preserve"> =-=-= 第1次的每707筆 Query一次的實驗 =-=-= </t>
  </si>
  <si>
    <t xml:space="preserve"> =-=-= 第1次的每708筆 Query一次的實驗 =-=-= </t>
  </si>
  <si>
    <t xml:space="preserve"> =-=-= 第1次的每709筆 Query一次的實驗 =-=-= </t>
  </si>
  <si>
    <t xml:space="preserve"> =-=-= 第1次的每710筆 Query一次的實驗 =-=-= </t>
  </si>
  <si>
    <t xml:space="preserve"> =-=-= 第1次的每711筆 Query一次的實驗 =-=-= </t>
  </si>
  <si>
    <t xml:space="preserve"> =-=-= 第1次的每712筆 Query一次的實驗 =-=-= </t>
  </si>
  <si>
    <t xml:space="preserve"> =-=-= 第1次的每713筆 Query一次的實驗 =-=-= </t>
  </si>
  <si>
    <t xml:space="preserve"> =-=-= 第1次的每714筆 Query一次的實驗 =-=-= </t>
  </si>
  <si>
    <t xml:space="preserve"> =-=-= 第1次的每715筆 Query一次的實驗 =-=-= </t>
  </si>
  <si>
    <t xml:space="preserve"> =-=-= 第1次的每716筆 Query一次的實驗 =-=-= </t>
  </si>
  <si>
    <t xml:space="preserve"> =-=-= 第1次的每717筆 Query一次的實驗 =-=-= </t>
  </si>
  <si>
    <t xml:space="preserve"> =-=-= 第1次的每718筆 Query一次的實驗 =-=-= </t>
  </si>
  <si>
    <t xml:space="preserve"> =-=-= 第1次的每719筆 Query一次的實驗 =-=-= </t>
  </si>
  <si>
    <t xml:space="preserve"> =-=-= 第1次的每720筆 Query一次的實驗 =-=-= </t>
  </si>
  <si>
    <t xml:space="preserve"> =-=-= 第1次的每721筆 Query一次的實驗 =-=-= </t>
  </si>
  <si>
    <t xml:space="preserve"> =-=-= 第1次的每722筆 Query一次的實驗 =-=-= </t>
  </si>
  <si>
    <t xml:space="preserve"> =-=-= 第1次的每723筆 Query一次的實驗 =-=-= </t>
  </si>
  <si>
    <t xml:space="preserve"> =-=-= 第1次的每724筆 Query一次的實驗 =-=-= </t>
  </si>
  <si>
    <t xml:space="preserve"> =-=-= 第1次的每725筆 Query一次的實驗 =-=-= </t>
  </si>
  <si>
    <t xml:space="preserve"> =-=-= 第1次的每726筆 Query一次的實驗 =-=-= </t>
  </si>
  <si>
    <t xml:space="preserve"> =-=-= 第1次的每727筆 Query一次的實驗 =-=-= </t>
  </si>
  <si>
    <t xml:space="preserve"> =-=-= 第1次的每728筆 Query一次的實驗 =-=-= </t>
  </si>
  <si>
    <t xml:space="preserve"> =-=-= 第1次的每729筆 Query一次的實驗 =-=-= </t>
  </si>
  <si>
    <t xml:space="preserve"> =-=-= 第1次的每730筆 Query一次的實驗 =-=-= </t>
  </si>
  <si>
    <t xml:space="preserve"> =-=-= 第1次的每731筆 Query一次的實驗 =-=-= </t>
  </si>
  <si>
    <t xml:space="preserve"> =-=-= 第1次的每732筆 Query一次的實驗 =-=-= </t>
  </si>
  <si>
    <t xml:space="preserve"> =-=-= 第1次的每733筆 Query一次的實驗 =-=-= </t>
  </si>
  <si>
    <t xml:space="preserve"> =-=-= 第1次的每734筆 Query一次的實驗 =-=-= </t>
  </si>
  <si>
    <t xml:space="preserve"> =-=-= 第1次的每735筆 Query一次的實驗 =-=-= </t>
  </si>
  <si>
    <t xml:space="preserve"> =-=-= 第1次的每736筆 Query一次的實驗 =-=-= </t>
  </si>
  <si>
    <t xml:space="preserve"> =-=-= 第1次的每737筆 Query一次的實驗 =-=-= </t>
  </si>
  <si>
    <t xml:space="preserve"> =-=-= 第1次的每738筆 Query一次的實驗 =-=-= </t>
  </si>
  <si>
    <t xml:space="preserve"> =-=-= 第1次的每739筆 Query一次的實驗 =-=-= </t>
  </si>
  <si>
    <t xml:space="preserve"> =-=-= 第1次的每740筆 Query一次的實驗 =-=-= </t>
  </si>
  <si>
    <t xml:space="preserve"> =-=-= 第1次的每741筆 Query一次的實驗 =-=-= </t>
  </si>
  <si>
    <t xml:space="preserve"> =-=-= 第1次的每742筆 Query一次的實驗 =-=-= </t>
  </si>
  <si>
    <t xml:space="preserve"> =-=-= 第1次的每743筆 Query一次的實驗 =-=-= </t>
  </si>
  <si>
    <t xml:space="preserve"> =-=-= 第1次的每744筆 Query一次的實驗 =-=-= </t>
  </si>
  <si>
    <t xml:space="preserve"> =-=-= 第1次的每745筆 Query一次的實驗 =-=-= </t>
  </si>
  <si>
    <t xml:space="preserve"> =-=-= 第1次的每746筆 Query一次的實驗 =-=-= </t>
  </si>
  <si>
    <t xml:space="preserve"> =-=-= 第1次的每747筆 Query一次的實驗 =-=-= </t>
  </si>
  <si>
    <t xml:space="preserve"> =-=-= 第1次的每748筆 Query一次的實驗 =-=-= </t>
  </si>
  <si>
    <t xml:space="preserve"> =-=-= 第1次的每749筆 Query一次的實驗 =-=-= </t>
  </si>
  <si>
    <t xml:space="preserve"> =-=-= 第1次的每750筆 Query一次的實驗 =-=-= </t>
  </si>
  <si>
    <t xml:space="preserve"> =-=-= 第1次的每751筆 Query一次的實驗 =-=-= </t>
  </si>
  <si>
    <t xml:space="preserve"> =-=-= 第1次的每752筆 Query一次的實驗 =-=-= </t>
  </si>
  <si>
    <t xml:space="preserve"> =-=-= 第1次的每753筆 Query一次的實驗 =-=-= </t>
  </si>
  <si>
    <t xml:space="preserve"> =-=-= 第1次的每754筆 Query一次的實驗 =-=-= </t>
  </si>
  <si>
    <t xml:space="preserve"> =-=-= 第1次的每755筆 Query一次的實驗 =-=-= </t>
  </si>
  <si>
    <t xml:space="preserve"> =-=-= 第1次的每756筆 Query一次的實驗 =-=-= </t>
  </si>
  <si>
    <t xml:space="preserve"> =-=-= 第1次的每757筆 Query一次的實驗 =-=-= </t>
  </si>
  <si>
    <t xml:space="preserve"> =-=-= 第1次的每758筆 Query一次的實驗 =-=-= </t>
  </si>
  <si>
    <t xml:space="preserve"> =-=-= 第1次的每759筆 Query一次的實驗 =-=-= </t>
  </si>
  <si>
    <t xml:space="preserve"> =-=-= 第1次的每760筆 Query一次的實驗 =-=-= </t>
  </si>
  <si>
    <t xml:space="preserve"> =-=-= 第1次的每761筆 Query一次的實驗 =-=-= </t>
  </si>
  <si>
    <t xml:space="preserve"> =-=-= 第1次的每762筆 Query一次的實驗 =-=-= </t>
  </si>
  <si>
    <t xml:space="preserve"> =-=-= 第1次的每763筆 Query一次的實驗 =-=-= </t>
  </si>
  <si>
    <t xml:space="preserve"> =-=-= 第1次的每764筆 Query一次的實驗 =-=-= </t>
  </si>
  <si>
    <t xml:space="preserve"> =-=-= 第1次的每765筆 Query一次的實驗 =-=-= </t>
  </si>
  <si>
    <t xml:space="preserve"> =-=-= 第1次的每766筆 Query一次的實驗 =-=-= </t>
  </si>
  <si>
    <t xml:space="preserve"> =-=-= 第1次的每767筆 Query一次的實驗 =-=-= </t>
  </si>
  <si>
    <t xml:space="preserve"> =-=-= 第1次的每768筆 Query一次的實驗 =-=-= </t>
  </si>
  <si>
    <t xml:space="preserve"> =-=-= 第1次的每769筆 Query一次的實驗 =-=-= </t>
  </si>
  <si>
    <t xml:space="preserve"> =-=-= 第1次的每770筆 Query一次的實驗 =-=-= </t>
  </si>
  <si>
    <t xml:space="preserve"> =-=-= 第1次的每771筆 Query一次的實驗 =-=-= </t>
  </si>
  <si>
    <t xml:space="preserve"> =-=-= 第1次的每772筆 Query一次的實驗 =-=-= </t>
  </si>
  <si>
    <t xml:space="preserve"> =-=-= 第1次的每773筆 Query一次的實驗 =-=-= </t>
  </si>
  <si>
    <t xml:space="preserve"> =-=-= 第1次的每774筆 Query一次的實驗 =-=-= </t>
  </si>
  <si>
    <t xml:space="preserve"> =-=-= 第1次的每775筆 Query一次的實驗 =-=-= </t>
  </si>
  <si>
    <t xml:space="preserve"> =-=-= 第1次的每776筆 Query一次的實驗 =-=-= </t>
  </si>
  <si>
    <t xml:space="preserve"> =-=-= 第1次的每777筆 Query一次的實驗 =-=-= </t>
  </si>
  <si>
    <t xml:space="preserve"> =-=-= 第1次的每778筆 Query一次的實驗 =-=-= </t>
  </si>
  <si>
    <t xml:space="preserve"> =-=-= 第1次的每779筆 Query一次的實驗 =-=-= </t>
  </si>
  <si>
    <t xml:space="preserve"> =-=-= 第1次的每780筆 Query一次的實驗 =-=-= </t>
  </si>
  <si>
    <t xml:space="preserve"> =-=-= 第1次的每781筆 Query一次的實驗 =-=-= </t>
  </si>
  <si>
    <t xml:space="preserve"> =-=-= 第1次的每782筆 Query一次的實驗 =-=-= </t>
  </si>
  <si>
    <t xml:space="preserve"> =-=-= 第1次的每783筆 Query一次的實驗 =-=-= </t>
  </si>
  <si>
    <t xml:space="preserve"> =-=-= 第1次的每784筆 Query一次的實驗 =-=-= </t>
  </si>
  <si>
    <t xml:space="preserve"> =-=-= 第1次的每785筆 Query一次的實驗 =-=-= </t>
  </si>
  <si>
    <t xml:space="preserve"> =-=-= 第1次的每786筆 Query一次的實驗 =-=-= </t>
  </si>
  <si>
    <t xml:space="preserve"> =-=-= 第1次的每787筆 Query一次的實驗 =-=-= </t>
  </si>
  <si>
    <t xml:space="preserve"> =-=-= 第1次的每788筆 Query一次的實驗 =-=-= </t>
  </si>
  <si>
    <t xml:space="preserve"> =-=-= 第1次的每789筆 Query一次的實驗 =-=-= </t>
  </si>
  <si>
    <t xml:space="preserve"> =-=-= 第1次的每790筆 Query一次的實驗 =-=-= </t>
  </si>
  <si>
    <t xml:space="preserve"> =-=-= 第1次的每791筆 Query一次的實驗 =-=-= </t>
  </si>
  <si>
    <t xml:space="preserve"> =-=-= 第1次的每792筆 Query一次的實驗 =-=-= </t>
  </si>
  <si>
    <t xml:space="preserve"> =-=-= 第1次的每793筆 Query一次的實驗 =-=-= </t>
  </si>
  <si>
    <t xml:space="preserve"> =-=-= 第1次的每794筆 Query一次的實驗 =-=-= </t>
  </si>
  <si>
    <t xml:space="preserve"> =-=-= 第1次的每795筆 Query一次的實驗 =-=-= </t>
  </si>
  <si>
    <t xml:space="preserve"> =-=-= 第1次的每796筆 Query一次的實驗 =-=-= </t>
  </si>
  <si>
    <t xml:space="preserve"> =-=-= 第1次的每797筆 Query一次的實驗 =-=-= </t>
  </si>
  <si>
    <t xml:space="preserve"> =-=-= 第1次的每798筆 Query一次的實驗 =-=-= </t>
  </si>
  <si>
    <t xml:space="preserve"> =-=-= 第1次的每799筆 Query一次的實驗 =-=-= </t>
  </si>
  <si>
    <t xml:space="preserve"> =-=-= 第1次的每800筆 Query一次的實驗 =-=-= </t>
  </si>
  <si>
    <t xml:space="preserve"> =-=-= 第1次的每801筆 Query一次的實驗 =-=-= </t>
  </si>
  <si>
    <t xml:space="preserve"> =-=-= 第1次的每802筆 Query一次的實驗 =-=-= </t>
  </si>
  <si>
    <t xml:space="preserve"> =-=-= 第1次的每803筆 Query一次的實驗 =-=-= </t>
  </si>
  <si>
    <t xml:space="preserve"> =-=-= 第1次的每804筆 Query一次的實驗 =-=-= </t>
  </si>
  <si>
    <t xml:space="preserve"> =-=-= 第1次的每805筆 Query一次的實驗 =-=-= </t>
  </si>
  <si>
    <t xml:space="preserve"> =-=-= 第1次的每806筆 Query一次的實驗 =-=-= </t>
  </si>
  <si>
    <t xml:space="preserve"> =-=-= 第1次的每807筆 Query一次的實驗 =-=-= </t>
  </si>
  <si>
    <t xml:space="preserve"> =-=-= 第1次的每808筆 Query一次的實驗 =-=-= </t>
  </si>
  <si>
    <t xml:space="preserve"> =-=-= 第1次的每809筆 Query一次的實驗 =-=-= </t>
  </si>
  <si>
    <t xml:space="preserve"> =-=-= 第1次的每810筆 Query一次的實驗 =-=-= </t>
  </si>
  <si>
    <t xml:space="preserve"> =-=-= 第1次的每811筆 Query一次的實驗 =-=-= </t>
  </si>
  <si>
    <t xml:space="preserve"> =-=-= 第1次的每812筆 Query一次的實驗 =-=-= </t>
  </si>
  <si>
    <t xml:space="preserve"> =-=-= 第1次的每813筆 Query一次的實驗 =-=-= </t>
  </si>
  <si>
    <t xml:space="preserve"> =-=-= 第1次的每814筆 Query一次的實驗 =-=-= </t>
  </si>
  <si>
    <t xml:space="preserve"> =-=-= 第1次的每815筆 Query一次的實驗 =-=-= </t>
  </si>
  <si>
    <t xml:space="preserve"> =-=-= 第1次的每816筆 Query一次的實驗 =-=-= </t>
  </si>
  <si>
    <t xml:space="preserve"> =-=-= 第1次的每817筆 Query一次的實驗 =-=-= </t>
  </si>
  <si>
    <t xml:space="preserve"> =-=-= 第1次的每818筆 Query一次的實驗 =-=-= </t>
  </si>
  <si>
    <t xml:space="preserve"> =-=-= 第1次的每819筆 Query一次的實驗 =-=-= </t>
  </si>
  <si>
    <t xml:space="preserve"> =-=-= 第1次的每820筆 Query一次的實驗 =-=-= </t>
  </si>
  <si>
    <t xml:space="preserve"> =-=-= 第1次的每821筆 Query一次的實驗 =-=-= </t>
  </si>
  <si>
    <t xml:space="preserve"> =-=-= 第1次的每822筆 Query一次的實驗 =-=-= </t>
  </si>
  <si>
    <t xml:space="preserve"> =-=-= 第1次的每823筆 Query一次的實驗 =-=-= </t>
  </si>
  <si>
    <t xml:space="preserve"> =-=-= 第1次的每824筆 Query一次的實驗 =-=-= </t>
  </si>
  <si>
    <t xml:space="preserve"> =-=-= 第1次的每825筆 Query一次的實驗 =-=-= </t>
  </si>
  <si>
    <t xml:space="preserve"> =-=-= 第1次的每826筆 Query一次的實驗 =-=-= </t>
  </si>
  <si>
    <t xml:space="preserve"> =-=-= 第1次的每827筆 Query一次的實驗 =-=-= </t>
  </si>
  <si>
    <t xml:space="preserve"> =-=-= 第1次的每828筆 Query一次的實驗 =-=-= </t>
  </si>
  <si>
    <t xml:space="preserve"> =-=-= 第1次的每829筆 Query一次的實驗 =-=-= </t>
  </si>
  <si>
    <t xml:space="preserve"> =-=-= 第1次的每830筆 Query一次的實驗 =-=-= </t>
  </si>
  <si>
    <t xml:space="preserve"> =-=-= 第1次的每831筆 Query一次的實驗 =-=-= </t>
  </si>
  <si>
    <t xml:space="preserve"> =-=-= 第1次的每832筆 Query一次的實驗 =-=-= </t>
  </si>
  <si>
    <t xml:space="preserve"> =-=-= 第1次的每833筆 Query一次的實驗 =-=-= </t>
  </si>
  <si>
    <t xml:space="preserve"> =-=-= 第1次的每834筆 Query一次的實驗 =-=-= </t>
  </si>
  <si>
    <t xml:space="preserve"> =-=-= 第1次的每835筆 Query一次的實驗 =-=-= </t>
  </si>
  <si>
    <t xml:space="preserve"> =-=-= 第1次的每836筆 Query一次的實驗 =-=-= </t>
  </si>
  <si>
    <t xml:space="preserve"> =-=-= 第1次的每837筆 Query一次的實驗 =-=-= </t>
  </si>
  <si>
    <t xml:space="preserve"> =-=-= 第1次的每838筆 Query一次的實驗 =-=-= </t>
  </si>
  <si>
    <t xml:space="preserve"> =-=-= 第1次的每839筆 Query一次的實驗 =-=-= </t>
  </si>
  <si>
    <t xml:space="preserve"> =-=-= 第1次的每840筆 Query一次的實驗 =-=-= </t>
  </si>
  <si>
    <t xml:space="preserve"> =-=-= 第1次的每841筆 Query一次的實驗 =-=-= </t>
  </si>
  <si>
    <t xml:space="preserve"> =-=-= 第1次的每842筆 Query一次的實驗 =-=-= </t>
  </si>
  <si>
    <t xml:space="preserve"> =-=-= 第1次的每843筆 Query一次的實驗 =-=-= </t>
  </si>
  <si>
    <t xml:space="preserve"> =-=-= 第1次的每844筆 Query一次的實驗 =-=-= </t>
  </si>
  <si>
    <t xml:space="preserve"> =-=-= 第1次的每845筆 Query一次的實驗 =-=-= </t>
  </si>
  <si>
    <t xml:space="preserve"> =-=-= 第1次的每846筆 Query一次的實驗 =-=-= </t>
  </si>
  <si>
    <t xml:space="preserve"> =-=-= 第1次的每847筆 Query一次的實驗 =-=-= </t>
  </si>
  <si>
    <t xml:space="preserve"> =-=-= 第1次的每848筆 Query一次的實驗 =-=-= </t>
  </si>
  <si>
    <t xml:space="preserve"> =-=-= 第1次的每849筆 Query一次的實驗 =-=-= </t>
  </si>
  <si>
    <t xml:space="preserve"> =-=-= 第1次的每850筆 Query一次的實驗 =-=-= </t>
  </si>
  <si>
    <t xml:space="preserve"> =-=-= 第1次的每851筆 Query一次的實驗 =-=-= </t>
  </si>
  <si>
    <t xml:space="preserve"> =-=-= 第1次的每852筆 Query一次的實驗 =-=-= </t>
  </si>
  <si>
    <t xml:space="preserve"> =-=-= 第1次的每853筆 Query一次的實驗 =-=-= </t>
  </si>
  <si>
    <t xml:space="preserve"> =-=-= 第1次的每854筆 Query一次的實驗 =-=-= </t>
  </si>
  <si>
    <t xml:space="preserve"> =-=-= 第1次的每855筆 Query一次的實驗 =-=-= </t>
  </si>
  <si>
    <t xml:space="preserve"> =-=-= 第1次的每856筆 Query一次的實驗 =-=-= </t>
  </si>
  <si>
    <t xml:space="preserve"> =-=-= 第1次的每857筆 Query一次的實驗 =-=-= </t>
  </si>
  <si>
    <t xml:space="preserve"> =-=-= 第1次的每858筆 Query一次的實驗 =-=-= </t>
  </si>
  <si>
    <t xml:space="preserve"> =-=-= 第1次的每859筆 Query一次的實驗 =-=-= </t>
  </si>
  <si>
    <t xml:space="preserve"> =-=-= 第1次的每860筆 Query一次的實驗 =-=-= </t>
  </si>
  <si>
    <t xml:space="preserve"> =-=-= 第1次的每861筆 Query一次的實驗 =-=-= </t>
  </si>
  <si>
    <t xml:space="preserve"> =-=-= 第1次的每862筆 Query一次的實驗 =-=-= </t>
  </si>
  <si>
    <t xml:space="preserve"> =-=-= 第1次的每863筆 Query一次的實驗 =-=-= </t>
  </si>
  <si>
    <t xml:space="preserve"> =-=-= 第1次的每864筆 Query一次的實驗 =-=-= </t>
  </si>
  <si>
    <t xml:space="preserve"> =-=-= 第1次的每865筆 Query一次的實驗 =-=-= </t>
  </si>
  <si>
    <t xml:space="preserve"> =-=-= 第1次的每866筆 Query一次的實驗 =-=-= </t>
  </si>
  <si>
    <t xml:space="preserve"> =-=-= 第1次的每867筆 Query一次的實驗 =-=-= </t>
  </si>
  <si>
    <t xml:space="preserve"> =-=-= 第1次的每868筆 Query一次的實驗 =-=-= </t>
  </si>
  <si>
    <t xml:space="preserve"> =-=-= 第1次的每869筆 Query一次的實驗 =-=-= </t>
  </si>
  <si>
    <t xml:space="preserve"> =-=-= 第1次的每870筆 Query一次的實驗 =-=-= </t>
  </si>
  <si>
    <t xml:space="preserve"> =-=-= 第1次的每871筆 Query一次的實驗 =-=-= </t>
  </si>
  <si>
    <t xml:space="preserve"> =-=-= 第1次的每872筆 Query一次的實驗 =-=-= </t>
  </si>
  <si>
    <t xml:space="preserve"> =-=-= 第1次的每873筆 Query一次的實驗 =-=-= </t>
  </si>
  <si>
    <t xml:space="preserve"> =-=-= 第1次的每874筆 Query一次的實驗 =-=-= </t>
  </si>
  <si>
    <t xml:space="preserve"> =-=-= 第1次的每875筆 Query一次的實驗 =-=-= </t>
  </si>
  <si>
    <t xml:space="preserve"> =-=-= 第1次的每876筆 Query一次的實驗 =-=-= </t>
  </si>
  <si>
    <t xml:space="preserve"> =-=-= 第1次的每877筆 Query一次的實驗 =-=-= </t>
  </si>
  <si>
    <t xml:space="preserve"> =-=-= 第1次的每878筆 Query一次的實驗 =-=-= </t>
  </si>
  <si>
    <t xml:space="preserve"> =-=-= 第1次的每879筆 Query一次的實驗 =-=-= </t>
  </si>
  <si>
    <t xml:space="preserve"> =-=-= 第1次的每880筆 Query一次的實驗 =-=-= </t>
  </si>
  <si>
    <t xml:space="preserve"> =-=-= 第1次的每881筆 Query一次的實驗 =-=-= </t>
  </si>
  <si>
    <t xml:space="preserve"> =-=-= 第1次的每882筆 Query一次的實驗 =-=-= </t>
  </si>
  <si>
    <t xml:space="preserve"> =-=-= 第1次的每883筆 Query一次的實驗 =-=-= </t>
  </si>
  <si>
    <t xml:space="preserve"> =-=-= 第1次的每884筆 Query一次的實驗 =-=-= </t>
  </si>
  <si>
    <t xml:space="preserve"> =-=-= 第1次的每885筆 Query一次的實驗 =-=-= </t>
  </si>
  <si>
    <t xml:space="preserve"> =-=-= 第1次的每886筆 Query一次的實驗 =-=-= </t>
  </si>
  <si>
    <t xml:space="preserve"> =-=-= 第1次的每887筆 Query一次的實驗 =-=-= </t>
  </si>
  <si>
    <t xml:space="preserve"> =-=-= 第1次的每888筆 Query一次的實驗 =-=-= </t>
  </si>
  <si>
    <t xml:space="preserve"> =-=-= 第1次的每889筆 Query一次的實驗 =-=-= </t>
  </si>
  <si>
    <t xml:space="preserve"> =-=-= 第1次的每890筆 Query一次的實驗 =-=-= </t>
  </si>
  <si>
    <t xml:space="preserve"> =-=-= 第1次的每891筆 Query一次的實驗 =-=-= </t>
  </si>
  <si>
    <t xml:space="preserve"> =-=-= 第1次的每892筆 Query一次的實驗 =-=-= </t>
  </si>
  <si>
    <t xml:space="preserve"> =-=-= 第1次的每893筆 Query一次的實驗 =-=-= </t>
  </si>
  <si>
    <t xml:space="preserve"> =-=-= 第1次的每894筆 Query一次的實驗 =-=-= </t>
  </si>
  <si>
    <t xml:space="preserve"> =-=-= 第1次的每895筆 Query一次的實驗 =-=-= </t>
  </si>
  <si>
    <t xml:space="preserve"> =-=-= 第1次的每896筆 Query一次的實驗 =-=-= </t>
  </si>
  <si>
    <t xml:space="preserve"> =-=-= 第1次的每897筆 Query一次的實驗 =-=-= </t>
  </si>
  <si>
    <t xml:space="preserve"> =-=-= 第1次的每898筆 Query一次的實驗 =-=-= </t>
  </si>
  <si>
    <t xml:space="preserve"> =-=-= 第1次的每899筆 Query一次的實驗 =-=-= </t>
  </si>
  <si>
    <t xml:space="preserve"> =-=-= 第1次的每900筆 Query一次的實驗 =-=-= </t>
  </si>
  <si>
    <t xml:space="preserve"> =-=-= 第1次的每901筆 Query一次的實驗 =-=-= </t>
  </si>
  <si>
    <t xml:space="preserve"> =-=-= 第1次的每902筆 Query一次的實驗 =-=-= </t>
  </si>
  <si>
    <t xml:space="preserve"> =-=-= 第1次的每903筆 Query一次的實驗 =-=-= </t>
  </si>
  <si>
    <t xml:space="preserve"> =-=-= 第1次的每904筆 Query一次的實驗 =-=-= </t>
  </si>
  <si>
    <t xml:space="preserve"> =-=-= 第1次的每905筆 Query一次的實驗 =-=-= </t>
  </si>
  <si>
    <t xml:space="preserve"> =-=-= 第1次的每906筆 Query一次的實驗 =-=-= </t>
  </si>
  <si>
    <t xml:space="preserve"> =-=-= 第1次的每907筆 Query一次的實驗 =-=-= </t>
  </si>
  <si>
    <t xml:space="preserve"> =-=-= 第1次的每908筆 Query一次的實驗 =-=-= </t>
  </si>
  <si>
    <t xml:space="preserve"> =-=-= 第1次的每909筆 Query一次的實驗 =-=-= </t>
  </si>
  <si>
    <t xml:space="preserve"> =-=-= 第1次的每910筆 Query一次的實驗 =-=-= </t>
  </si>
  <si>
    <t xml:space="preserve"> =-=-= 第1次的每911筆 Query一次的實驗 =-=-= </t>
  </si>
  <si>
    <t xml:space="preserve"> =-=-= 第1次的每912筆 Query一次的實驗 =-=-= </t>
  </si>
  <si>
    <t xml:space="preserve"> =-=-= 第1次的每913筆 Query一次的實驗 =-=-= </t>
  </si>
  <si>
    <t xml:space="preserve"> =-=-= 第1次的每914筆 Query一次的實驗 =-=-= </t>
  </si>
  <si>
    <t xml:space="preserve"> =-=-= 第1次的每915筆 Query一次的實驗 =-=-= </t>
  </si>
  <si>
    <t xml:space="preserve"> =-=-= 第1次的每916筆 Query一次的實驗 =-=-= </t>
  </si>
  <si>
    <t xml:space="preserve"> =-=-= 第1次的每917筆 Query一次的實驗 =-=-= </t>
  </si>
  <si>
    <t xml:space="preserve"> =-=-= 第1次的每918筆 Query一次的實驗 =-=-= </t>
  </si>
  <si>
    <t xml:space="preserve"> =-=-= 第1次的每919筆 Query一次的實驗 =-=-= </t>
  </si>
  <si>
    <t xml:space="preserve"> =-=-= 第1次的每920筆 Query一次的實驗 =-=-= </t>
  </si>
  <si>
    <t xml:space="preserve"> =-=-= 第1次的每921筆 Query一次的實驗 =-=-= </t>
  </si>
  <si>
    <t xml:space="preserve"> =-=-= 第1次的每922筆 Query一次的實驗 =-=-= </t>
  </si>
  <si>
    <t xml:space="preserve"> =-=-= 第1次的每923筆 Query一次的實驗 =-=-= </t>
  </si>
  <si>
    <t xml:space="preserve"> =-=-= 第1次的每924筆 Query一次的實驗 =-=-= </t>
  </si>
  <si>
    <t xml:space="preserve"> =-=-= 第1次的每925筆 Query一次的實驗 =-=-= </t>
  </si>
  <si>
    <t xml:space="preserve"> =-=-= 第1次的每926筆 Query一次的實驗 =-=-= </t>
  </si>
  <si>
    <t xml:space="preserve"> =-=-= 第1次的每927筆 Query一次的實驗 =-=-= </t>
  </si>
  <si>
    <t xml:space="preserve"> =-=-= 第1次的每928筆 Query一次的實驗 =-=-= </t>
  </si>
  <si>
    <t xml:space="preserve"> =-=-= 第1次的每929筆 Query一次的實驗 =-=-= </t>
  </si>
  <si>
    <t xml:space="preserve"> =-=-= 第1次的每930筆 Query一次的實驗 =-=-= </t>
  </si>
  <si>
    <t xml:space="preserve"> =-=-= 第1次的每931筆 Query一次的實驗 =-=-= </t>
  </si>
  <si>
    <t xml:space="preserve"> =-=-= 第1次的每932筆 Query一次的實驗 =-=-= </t>
  </si>
  <si>
    <t xml:space="preserve"> =-=-= 第1次的每933筆 Query一次的實驗 =-=-= </t>
  </si>
  <si>
    <t xml:space="preserve"> =-=-= 第1次的每934筆 Query一次的實驗 =-=-= </t>
  </si>
  <si>
    <t xml:space="preserve"> =-=-= 第1次的每935筆 Query一次的實驗 =-=-= </t>
  </si>
  <si>
    <t xml:space="preserve"> =-=-= 第1次的每936筆 Query一次的實驗 =-=-= </t>
  </si>
  <si>
    <t xml:space="preserve"> =-=-= 第1次的每937筆 Query一次的實驗 =-=-= </t>
  </si>
  <si>
    <t xml:space="preserve"> =-=-= 第1次的每938筆 Query一次的實驗 =-=-= </t>
  </si>
  <si>
    <t xml:space="preserve"> =-=-= 第1次的每939筆 Query一次的實驗 =-=-= </t>
  </si>
  <si>
    <t xml:space="preserve"> =-=-= 第1次的每940筆 Query一次的實驗 =-=-= </t>
  </si>
  <si>
    <t xml:space="preserve"> =-=-= 第1次的每941筆 Query一次的實驗 =-=-= </t>
  </si>
  <si>
    <t xml:space="preserve"> =-=-= 第1次的每942筆 Query一次的實驗 =-=-= </t>
  </si>
  <si>
    <t xml:space="preserve"> =-=-= 第1次的每943筆 Query一次的實驗 =-=-= </t>
  </si>
  <si>
    <t xml:space="preserve"> =-=-= 第1次的每944筆 Query一次的實驗 =-=-= </t>
  </si>
  <si>
    <t xml:space="preserve"> =-=-= 第1次的每945筆 Query一次的實驗 =-=-= </t>
  </si>
  <si>
    <t xml:space="preserve"> =-=-= 第1次的每946筆 Query一次的實驗 =-=-= </t>
  </si>
  <si>
    <t xml:space="preserve"> =-=-= 第1次的每947筆 Query一次的實驗 =-=-= </t>
  </si>
  <si>
    <t xml:space="preserve"> =-=-= 第1次的每948筆 Query一次的實驗 =-=-= </t>
  </si>
  <si>
    <t xml:space="preserve"> =-=-= 第1次的每949筆 Query一次的實驗 =-=-= </t>
  </si>
  <si>
    <t xml:space="preserve"> =-=-= 第1次的每950筆 Query一次的實驗 =-=-= </t>
  </si>
  <si>
    <t xml:space="preserve"> =-=-= 第1次的每951筆 Query一次的實驗 =-=-= </t>
  </si>
  <si>
    <t xml:space="preserve"> =-=-= 第1次的每952筆 Query一次的實驗 =-=-= </t>
  </si>
  <si>
    <t xml:space="preserve"> =-=-= 第1次的每953筆 Query一次的實驗 =-=-= </t>
  </si>
  <si>
    <t xml:space="preserve"> =-=-= 第1次的每954筆 Query一次的實驗 =-=-= </t>
  </si>
  <si>
    <t xml:space="preserve"> =-=-= 第1次的每955筆 Query一次的實驗 =-=-= </t>
  </si>
  <si>
    <t xml:space="preserve"> =-=-= 第1次的每956筆 Query一次的實驗 =-=-= </t>
  </si>
  <si>
    <t xml:space="preserve"> =-=-= 第1次的每957筆 Query一次的實驗 =-=-= </t>
  </si>
  <si>
    <t xml:space="preserve"> =-=-= 第1次的每958筆 Query一次的實驗 =-=-= </t>
  </si>
  <si>
    <t xml:space="preserve"> =-=-= 第1次的每959筆 Query一次的實驗 =-=-= </t>
  </si>
  <si>
    <t xml:space="preserve"> =-=-= 第1次的每960筆 Query一次的實驗 =-=-= </t>
  </si>
  <si>
    <t xml:space="preserve"> =-=-= 第1次的每961筆 Query一次的實驗 =-=-= </t>
  </si>
  <si>
    <t xml:space="preserve"> =-=-= 第1次的每962筆 Query一次的實驗 =-=-= </t>
  </si>
  <si>
    <t xml:space="preserve"> =-=-= 第1次的每963筆 Query一次的實驗 =-=-= </t>
  </si>
  <si>
    <t xml:space="preserve"> =-=-= 第1次的每964筆 Query一次的實驗 =-=-= </t>
  </si>
  <si>
    <t xml:space="preserve"> =-=-= 第1次的每965筆 Query一次的實驗 =-=-= </t>
  </si>
  <si>
    <t xml:space="preserve"> =-=-= 第1次的每966筆 Query一次的實驗 =-=-= </t>
  </si>
  <si>
    <t xml:space="preserve"> =-=-= 第1次的每967筆 Query一次的實驗 =-=-= </t>
  </si>
  <si>
    <t xml:space="preserve"> =-=-= 第1次的每968筆 Query一次的實驗 =-=-= </t>
  </si>
  <si>
    <t xml:space="preserve"> =-=-= 第1次的每969筆 Query一次的實驗 =-=-= </t>
  </si>
  <si>
    <t xml:space="preserve"> =-=-= 第1次的每970筆 Query一次的實驗 =-=-= </t>
  </si>
  <si>
    <t xml:space="preserve"> =-=-= 第1次的每971筆 Query一次的實驗 =-=-= </t>
  </si>
  <si>
    <t xml:space="preserve"> =-=-= 第1次的每972筆 Query一次的實驗 =-=-= </t>
  </si>
  <si>
    <t xml:space="preserve"> =-=-= 第1次的每973筆 Query一次的實驗 =-=-= </t>
  </si>
  <si>
    <t xml:space="preserve"> =-=-= 第1次的每974筆 Query一次的實驗 =-=-= </t>
  </si>
  <si>
    <t xml:space="preserve"> =-=-= 第1次的每975筆 Query一次的實驗 =-=-= </t>
  </si>
  <si>
    <t xml:space="preserve"> =-=-= 第1次的每976筆 Query一次的實驗 =-=-= </t>
  </si>
  <si>
    <t xml:space="preserve"> =-=-= 第1次的每977筆 Query一次的實驗 =-=-= </t>
  </si>
  <si>
    <t xml:space="preserve"> =-=-= 第1次的每978筆 Query一次的實驗 =-=-= </t>
  </si>
  <si>
    <t xml:space="preserve"> =-=-= 第1次的每979筆 Query一次的實驗 =-=-= </t>
  </si>
  <si>
    <t xml:space="preserve"> =-=-= 第1次的每980筆 Query一次的實驗 =-=-= </t>
  </si>
  <si>
    <t xml:space="preserve"> =-=-= 第1次的每981筆 Query一次的實驗 =-=-= </t>
  </si>
  <si>
    <t xml:space="preserve"> =-=-= 第1次的每982筆 Query一次的實驗 =-=-= </t>
  </si>
  <si>
    <t xml:space="preserve"> =-=-= 第1次的每983筆 Query一次的實驗 =-=-= </t>
  </si>
  <si>
    <t xml:space="preserve"> =-=-= 第1次的每984筆 Query一次的實驗 =-=-= </t>
  </si>
  <si>
    <t xml:space="preserve"> =-=-= 第1次的每985筆 Query一次的實驗 =-=-= </t>
  </si>
  <si>
    <t xml:space="preserve"> =-=-= 第1次的每986筆 Query一次的實驗 =-=-= </t>
  </si>
  <si>
    <t xml:space="preserve"> =-=-= 第1次的每987筆 Query一次的實驗 =-=-= </t>
  </si>
  <si>
    <t xml:space="preserve"> =-=-= 第1次的每988筆 Query一次的實驗 =-=-= </t>
  </si>
  <si>
    <t xml:space="preserve"> =-=-= 第1次的每989筆 Query一次的實驗 =-=-= </t>
  </si>
  <si>
    <t xml:space="preserve"> =-=-= 第1次的每990筆 Query一次的實驗 =-=-= </t>
  </si>
  <si>
    <t xml:space="preserve"> =-=-= 第1次的每991筆 Query一次的實驗 =-=-= </t>
  </si>
  <si>
    <t xml:space="preserve"> =-=-= 第1次的每992筆 Query一次的實驗 =-=-= </t>
  </si>
  <si>
    <t xml:space="preserve"> =-=-= 第1次的每993筆 Query一次的實驗 =-=-= </t>
  </si>
  <si>
    <t xml:space="preserve"> =-=-= 第1次的每994筆 Query一次的實驗 =-=-= </t>
  </si>
  <si>
    <t xml:space="preserve"> =-=-= 第1次的每995筆 Query一次的實驗 =-=-= </t>
  </si>
  <si>
    <t xml:space="preserve"> =-=-= 第1次的每996筆 Query一次的實驗 =-=-= </t>
  </si>
  <si>
    <t xml:space="preserve"> =-=-= 第1次的每997筆 Query一次的實驗 =-=-= </t>
  </si>
  <si>
    <t xml:space="preserve"> =-=-= 第1次的每998筆 Query一次的實驗 =-=-= </t>
  </si>
  <si>
    <t xml:space="preserve"> =-=-= 第1次的每999筆 Query一次的實驗 =-=-= </t>
  </si>
  <si>
    <t xml:space="preserve"> =-=-= 第1次的每1000筆 Query一次的實驗 =-=-= </t>
  </si>
  <si>
    <t>Scale</t>
    <phoneticPr fontId="1" type="noConversion"/>
  </si>
  <si>
    <t>gap</t>
    <phoneticPr fontId="1" type="noConversion"/>
  </si>
  <si>
    <t xml:space="preserve"> =-=-= 第1次的每577筆 Query一次的實驗 =-=-= </t>
  </si>
  <si>
    <t>交易次數</t>
    <phoneticPr fontId="1" type="noConversion"/>
  </si>
  <si>
    <t>總合</t>
    <phoneticPr fontId="1" type="noConversion"/>
  </si>
  <si>
    <t>每次30回合</t>
    <phoneticPr fontId="1" type="noConversion"/>
  </si>
  <si>
    <t xml:space="preserve"> =-=-= 第2次的每50筆 Query一次的實驗 =-=-= </t>
  </si>
  <si>
    <t xml:space="preserve"> =-=-= 第3次的每50筆 Query一次的實驗 =-=-= </t>
  </si>
  <si>
    <t xml:space="preserve"> =-=-= 第4次的每50筆 Query一次的實驗 =-=-= </t>
  </si>
  <si>
    <t xml:space="preserve"> =-=-= 第5次的每50筆 Query一次的實驗 =-=-= </t>
  </si>
  <si>
    <t xml:space="preserve"> =-=-= 第6次的每50筆 Query一次的實驗 =-=-= </t>
  </si>
  <si>
    <t xml:space="preserve"> =-=-= 第7次的每50筆 Query一次的實驗 =-=-= </t>
  </si>
  <si>
    <t xml:space="preserve"> =-=-= 第8次的每50筆 Query一次的實驗 =-=-= </t>
  </si>
  <si>
    <t xml:space="preserve"> =-=-= 第9次的每50筆 Query一次的實驗 =-=-= </t>
  </si>
  <si>
    <t xml:space="preserve"> =-=-= 第10次的每50筆 Query一次的實驗 =-=-= </t>
  </si>
  <si>
    <t xml:space="preserve"> =-=-= 第11次的每50筆 Query一次的實驗 =-=-= </t>
  </si>
  <si>
    <t xml:space="preserve"> =-=-= 第12次的每50筆 Query一次的實驗 =-=-= </t>
  </si>
  <si>
    <t xml:space="preserve"> =-=-= 第13次的每50筆 Query一次的實驗 =-=-= </t>
  </si>
  <si>
    <t xml:space="preserve"> =-=-= 第14次的每50筆 Query一次的實驗 =-=-= </t>
  </si>
  <si>
    <t xml:space="preserve"> =-=-= 第15次的每50筆 Query一次的實驗 =-=-= </t>
  </si>
  <si>
    <t xml:space="preserve"> =-=-= 第16次的每50筆 Query一次的實驗 =-=-= </t>
  </si>
  <si>
    <t xml:space="preserve"> =-=-= 第17次的每50筆 Query一次的實驗 =-=-= </t>
  </si>
  <si>
    <t xml:space="preserve"> =-=-= 第18次的每50筆 Query一次的實驗 =-=-= </t>
  </si>
  <si>
    <t xml:space="preserve"> =-=-= 第19次的每50筆 Query一次的實驗 =-=-= </t>
  </si>
  <si>
    <t xml:space="preserve"> =-=-= 第20次的每50筆 Query一次的實驗 =-=-= </t>
  </si>
  <si>
    <t xml:space="preserve"> =-=-= 第21次的每50筆 Query一次的實驗 =-=-= </t>
  </si>
  <si>
    <t xml:space="preserve"> =-=-= 第22次的每50筆 Query一次的實驗 =-=-= </t>
  </si>
  <si>
    <t xml:space="preserve"> =-=-= 第23次的每50筆 Query一次的實驗 =-=-= </t>
  </si>
  <si>
    <t xml:space="preserve"> =-=-= 第24次的每50筆 Query一次的實驗 =-=-= </t>
  </si>
  <si>
    <t xml:space="preserve"> =-=-= 第25次的每50筆 Query一次的實驗 =-=-= </t>
  </si>
  <si>
    <t xml:space="preserve"> =-=-= 第26次的每50筆 Query一次的實驗 =-=-= </t>
  </si>
  <si>
    <t xml:space="preserve"> =-=-= 第27次的每50筆 Query一次的實驗 =-=-= </t>
  </si>
  <si>
    <t xml:space="preserve"> =-=-= 第28次的每50筆 Query一次的實驗 =-=-= </t>
  </si>
  <si>
    <t xml:space="preserve"> =-=-= 第29次的每50筆 Query一次的實驗 =-=-= </t>
  </si>
  <si>
    <t xml:space="preserve"> =-=-= 第2次的每100筆 Query一次的實驗 =-=-= </t>
  </si>
  <si>
    <t xml:space="preserve"> =-=-= 第3次的每100筆 Query一次的實驗 =-=-= </t>
  </si>
  <si>
    <t xml:space="preserve"> =-=-= 第4次的每100筆 Query一次的實驗 =-=-= </t>
  </si>
  <si>
    <t xml:space="preserve"> =-=-= 第5次的每100筆 Query一次的實驗 =-=-= </t>
  </si>
  <si>
    <t xml:space="preserve"> =-=-= 第6次的每100筆 Query一次的實驗 =-=-= </t>
  </si>
  <si>
    <t xml:space="preserve"> =-=-= 第7次的每100筆 Query一次的實驗 =-=-= </t>
  </si>
  <si>
    <t xml:space="preserve"> =-=-= 第8次的每100筆 Query一次的實驗 =-=-= </t>
  </si>
  <si>
    <t xml:space="preserve"> =-=-= 第9次的每100筆 Query一次的實驗 =-=-= </t>
  </si>
  <si>
    <t xml:space="preserve"> =-=-= 第10次的每100筆 Query一次的實驗 =-=-= </t>
  </si>
  <si>
    <t xml:space="preserve"> =-=-= 第11次的每100筆 Query一次的實驗 =-=-= </t>
  </si>
  <si>
    <t xml:space="preserve"> =-=-= 第12次的每100筆 Query一次的實驗 =-=-= </t>
  </si>
  <si>
    <t xml:space="preserve"> =-=-= 第13次的每100筆 Query一次的實驗 =-=-= </t>
  </si>
  <si>
    <t xml:space="preserve"> =-=-= 第14次的每100筆 Query一次的實驗 =-=-= </t>
  </si>
  <si>
    <t xml:space="preserve"> =-=-= 第15次的每100筆 Query一次的實驗 =-=-= </t>
  </si>
  <si>
    <t xml:space="preserve"> =-=-= 第16次的每100筆 Query一次的實驗 =-=-= </t>
  </si>
  <si>
    <t xml:space="preserve"> =-=-= 第17次的每100筆 Query一次的實驗 =-=-= </t>
  </si>
  <si>
    <t xml:space="preserve"> =-=-= 第18次的每100筆 Query一次的實驗 =-=-= </t>
  </si>
  <si>
    <t xml:space="preserve"> =-=-= 第19次的每100筆 Query一次的實驗 =-=-= </t>
  </si>
  <si>
    <t xml:space="preserve"> =-=-= 第20次的每100筆 Query一次的實驗 =-=-= </t>
  </si>
  <si>
    <t xml:space="preserve"> =-=-= 第21次的每100筆 Query一次的實驗 =-=-= </t>
  </si>
  <si>
    <t xml:space="preserve"> =-=-= 第22次的每100筆 Query一次的實驗 =-=-= </t>
  </si>
  <si>
    <t xml:space="preserve"> =-=-= 第23次的每100筆 Query一次的實驗 =-=-= </t>
  </si>
  <si>
    <t xml:space="preserve"> =-=-= 第24次的每100筆 Query一次的實驗 =-=-= </t>
  </si>
  <si>
    <t xml:space="preserve"> =-=-= 第25次的每100筆 Query一次的實驗 =-=-= </t>
  </si>
  <si>
    <t xml:space="preserve"> =-=-= 第26次的每100筆 Query一次的實驗 =-=-= </t>
  </si>
  <si>
    <t xml:space="preserve"> =-=-= 第27次的每100筆 Query一次的實驗 =-=-= </t>
  </si>
  <si>
    <t xml:space="preserve"> =-=-= 第28次的每100筆 Query一次的實驗 =-=-= </t>
  </si>
  <si>
    <t xml:space="preserve"> =-=-= 第29次的每100筆 Query一次的實驗 =-=-= </t>
  </si>
  <si>
    <t xml:space="preserve"> =-=-= 第2次的每150筆 Query一次的實驗 =-=-= </t>
  </si>
  <si>
    <t xml:space="preserve"> =-=-= 第3次的每150筆 Query一次的實驗 =-=-= </t>
  </si>
  <si>
    <t xml:space="preserve"> =-=-= 第4次的每150筆 Query一次的實驗 =-=-= </t>
  </si>
  <si>
    <t xml:space="preserve"> =-=-= 第5次的每150筆 Query一次的實驗 =-=-= </t>
  </si>
  <si>
    <t xml:space="preserve"> =-=-= 第6次的每150筆 Query一次的實驗 =-=-= </t>
  </si>
  <si>
    <t xml:space="preserve"> =-=-= 第7次的每150筆 Query一次的實驗 =-=-= </t>
  </si>
  <si>
    <t xml:space="preserve"> =-=-= 第8次的每150筆 Query一次的實驗 =-=-= </t>
  </si>
  <si>
    <t xml:space="preserve"> =-=-= 第9次的每150筆 Query一次的實驗 =-=-= </t>
  </si>
  <si>
    <t xml:space="preserve"> =-=-= 第10次的每150筆 Query一次的實驗 =-=-= </t>
  </si>
  <si>
    <t xml:space="preserve"> =-=-= 第11次的每150筆 Query一次的實驗 =-=-= </t>
  </si>
  <si>
    <t xml:space="preserve"> =-=-= 第12次的每150筆 Query一次的實驗 =-=-= </t>
  </si>
  <si>
    <t xml:space="preserve"> =-=-= 第13次的每150筆 Query一次的實驗 =-=-= </t>
  </si>
  <si>
    <t xml:space="preserve"> =-=-= 第14次的每150筆 Query一次的實驗 =-=-= </t>
  </si>
  <si>
    <t xml:space="preserve"> =-=-= 第15次的每150筆 Query一次的實驗 =-=-= </t>
  </si>
  <si>
    <t xml:space="preserve"> =-=-= 第16次的每150筆 Query一次的實驗 =-=-= </t>
  </si>
  <si>
    <t xml:space="preserve"> =-=-= 第17次的每150筆 Query一次的實驗 =-=-= </t>
  </si>
  <si>
    <t xml:space="preserve"> =-=-= 第18次的每150筆 Query一次的實驗 =-=-= </t>
  </si>
  <si>
    <t xml:space="preserve"> =-=-= 第19次的每150筆 Query一次的實驗 =-=-= </t>
  </si>
  <si>
    <t xml:space="preserve"> =-=-= 第20次的每150筆 Query一次的實驗 =-=-= </t>
  </si>
  <si>
    <t xml:space="preserve"> =-=-= 第21次的每150筆 Query一次的實驗 =-=-= </t>
  </si>
  <si>
    <t xml:space="preserve"> =-=-= 第22次的每150筆 Query一次的實驗 =-=-= </t>
  </si>
  <si>
    <t xml:space="preserve"> =-=-= 第23次的每150筆 Query一次的實驗 =-=-= </t>
  </si>
  <si>
    <t xml:space="preserve"> =-=-= 第24次的每150筆 Query一次的實驗 =-=-= </t>
  </si>
  <si>
    <t xml:space="preserve"> =-=-= 第25次的每150筆 Query一次的實驗 =-=-= </t>
  </si>
  <si>
    <t xml:space="preserve"> =-=-= 第26次的每150筆 Query一次的實驗 =-=-= </t>
  </si>
  <si>
    <t xml:space="preserve"> =-=-= 第27次的每150筆 Query一次的實驗 =-=-= </t>
  </si>
  <si>
    <t xml:space="preserve"> =-=-= 第28次的每150筆 Query一次的實驗 =-=-= </t>
  </si>
  <si>
    <t xml:space="preserve"> =-=-= 第29次的每150筆 Query一次的實驗 =-=-= </t>
  </si>
  <si>
    <t xml:space="preserve"> =-=-= 第2次的每200筆 Query一次的實驗 =-=-= </t>
  </si>
  <si>
    <t xml:space="preserve"> =-=-= 第3次的每200筆 Query一次的實驗 =-=-= </t>
  </si>
  <si>
    <t xml:space="preserve"> =-=-= 第4次的每200筆 Query一次的實驗 =-=-= </t>
  </si>
  <si>
    <t xml:space="preserve"> =-=-= 第5次的每200筆 Query一次的實驗 =-=-= </t>
  </si>
  <si>
    <t xml:space="preserve"> =-=-= 第6次的每200筆 Query一次的實驗 =-=-= </t>
  </si>
  <si>
    <t xml:space="preserve"> =-=-= 第7次的每200筆 Query一次的實驗 =-=-= </t>
  </si>
  <si>
    <t xml:space="preserve"> =-=-= 第8次的每200筆 Query一次的實驗 =-=-= </t>
  </si>
  <si>
    <t xml:space="preserve"> =-=-= 第9次的每200筆 Query一次的實驗 =-=-= </t>
  </si>
  <si>
    <t xml:space="preserve"> =-=-= 第10次的每200筆 Query一次的實驗 =-=-= </t>
  </si>
  <si>
    <t xml:space="preserve"> =-=-= 第11次的每200筆 Query一次的實驗 =-=-= </t>
  </si>
  <si>
    <t xml:space="preserve"> =-=-= 第12次的每200筆 Query一次的實驗 =-=-= </t>
  </si>
  <si>
    <t xml:space="preserve"> =-=-= 第13次的每200筆 Query一次的實驗 =-=-= </t>
  </si>
  <si>
    <t xml:space="preserve"> =-=-= 第14次的每200筆 Query一次的實驗 =-=-= </t>
  </si>
  <si>
    <t xml:space="preserve"> =-=-= 第15次的每200筆 Query一次的實驗 =-=-= </t>
  </si>
  <si>
    <t xml:space="preserve"> =-=-= 第16次的每200筆 Query一次的實驗 =-=-= </t>
  </si>
  <si>
    <t xml:space="preserve"> =-=-= 第17次的每200筆 Query一次的實驗 =-=-= </t>
  </si>
  <si>
    <t xml:space="preserve"> =-=-= 第18次的每200筆 Query一次的實驗 =-=-= </t>
  </si>
  <si>
    <t xml:space="preserve"> =-=-= 第19次的每200筆 Query一次的實驗 =-=-= </t>
  </si>
  <si>
    <t xml:space="preserve"> =-=-= 第20次的每200筆 Query一次的實驗 =-=-= </t>
  </si>
  <si>
    <t xml:space="preserve"> =-=-= 第21次的每200筆 Query一次的實驗 =-=-= </t>
  </si>
  <si>
    <t xml:space="preserve"> =-=-= 第22次的每200筆 Query一次的實驗 =-=-= </t>
  </si>
  <si>
    <t xml:space="preserve"> =-=-= 第23次的每200筆 Query一次的實驗 =-=-= </t>
  </si>
  <si>
    <t xml:space="preserve"> =-=-= 第24次的每200筆 Query一次的實驗 =-=-= </t>
  </si>
  <si>
    <t xml:space="preserve"> =-=-= 第25次的每200筆 Query一次的實驗 =-=-= </t>
  </si>
  <si>
    <t xml:space="preserve"> =-=-= 第26次的每200筆 Query一次的實驗 =-=-= </t>
  </si>
  <si>
    <t xml:space="preserve"> =-=-= 第27次的每200筆 Query一次的實驗 =-=-= </t>
  </si>
  <si>
    <t xml:space="preserve"> =-=-= 第28次的每200筆 Query一次的實驗 =-=-= </t>
  </si>
  <si>
    <t xml:space="preserve"> =-=-= 第29次的每200筆 Query一次的實驗 =-=-= </t>
  </si>
  <si>
    <t xml:space="preserve"> =-=-= 第2次的每250筆 Query一次的實驗 =-=-= </t>
  </si>
  <si>
    <t xml:space="preserve"> =-=-= 第3次的每250筆 Query一次的實驗 =-=-= </t>
  </si>
  <si>
    <t xml:space="preserve"> =-=-= 第4次的每250筆 Query一次的實驗 =-=-= </t>
  </si>
  <si>
    <t xml:space="preserve"> =-=-= 第5次的每250筆 Query一次的實驗 =-=-= </t>
  </si>
  <si>
    <t xml:space="preserve"> =-=-= 第6次的每250筆 Query一次的實驗 =-=-= </t>
  </si>
  <si>
    <t xml:space="preserve"> =-=-= 第7次的每250筆 Query一次的實驗 =-=-= </t>
  </si>
  <si>
    <t xml:space="preserve"> =-=-= 第8次的每250筆 Query一次的實驗 =-=-= </t>
  </si>
  <si>
    <t xml:space="preserve"> =-=-= 第9次的每250筆 Query一次的實驗 =-=-= </t>
  </si>
  <si>
    <t xml:space="preserve"> =-=-= 第10次的每250筆 Query一次的實驗 =-=-= </t>
  </si>
  <si>
    <t xml:space="preserve"> =-=-= 第11次的每250筆 Query一次的實驗 =-=-= </t>
  </si>
  <si>
    <t xml:space="preserve"> =-=-= 第12次的每250筆 Query一次的實驗 =-=-= </t>
  </si>
  <si>
    <t xml:space="preserve"> =-=-= 第13次的每250筆 Query一次的實驗 =-=-= </t>
  </si>
  <si>
    <t xml:space="preserve"> =-=-= 第14次的每250筆 Query一次的實驗 =-=-= </t>
  </si>
  <si>
    <t xml:space="preserve"> =-=-= 第15次的每250筆 Query一次的實驗 =-=-= </t>
  </si>
  <si>
    <t xml:space="preserve"> =-=-= 第16次的每250筆 Query一次的實驗 =-=-= </t>
  </si>
  <si>
    <t xml:space="preserve"> =-=-= 第17次的每250筆 Query一次的實驗 =-=-= </t>
  </si>
  <si>
    <t xml:space="preserve"> =-=-= 第18次的每250筆 Query一次的實驗 =-=-= </t>
  </si>
  <si>
    <t xml:space="preserve"> =-=-= 第19次的每250筆 Query一次的實驗 =-=-= </t>
  </si>
  <si>
    <t xml:space="preserve"> =-=-= 第20次的每250筆 Query一次的實驗 =-=-= </t>
  </si>
  <si>
    <t xml:space="preserve"> =-=-= 第21次的每250筆 Query一次的實驗 =-=-= </t>
  </si>
  <si>
    <t xml:space="preserve"> =-=-= 第22次的每250筆 Query一次的實驗 =-=-= </t>
  </si>
  <si>
    <t xml:space="preserve"> =-=-= 第23次的每250筆 Query一次的實驗 =-=-= </t>
  </si>
  <si>
    <t xml:space="preserve"> =-=-= 第24次的每250筆 Query一次的實驗 =-=-= </t>
  </si>
  <si>
    <t xml:space="preserve"> =-=-= 第25次的每250筆 Query一次的實驗 =-=-= </t>
  </si>
  <si>
    <t xml:space="preserve"> =-=-= 第26次的每250筆 Query一次的實驗 =-=-= </t>
  </si>
  <si>
    <t xml:space="preserve"> =-=-= 第27次的每250筆 Query一次的實驗 =-=-= </t>
  </si>
  <si>
    <t xml:space="preserve"> =-=-= 第28次的每250筆 Query一次的實驗 =-=-= </t>
  </si>
  <si>
    <t xml:space="preserve"> =-=-= 第29次的每250筆 Query一次的實驗 =-=-= </t>
  </si>
  <si>
    <t xml:space="preserve"> =-=-= 第2次的每300筆 Query一次的實驗 =-=-= </t>
  </si>
  <si>
    <t xml:space="preserve"> =-=-= 第3次的每300筆 Query一次的實驗 =-=-= </t>
  </si>
  <si>
    <t xml:space="preserve"> =-=-= 第4次的每300筆 Query一次的實驗 =-=-= </t>
  </si>
  <si>
    <t xml:space="preserve"> =-=-= 第5次的每300筆 Query一次的實驗 =-=-= </t>
  </si>
  <si>
    <t xml:space="preserve"> =-=-= 第6次的每300筆 Query一次的實驗 =-=-= </t>
  </si>
  <si>
    <t xml:space="preserve"> =-=-= 第7次的每300筆 Query一次的實驗 =-=-= </t>
  </si>
  <si>
    <t xml:space="preserve"> =-=-= 第8次的每300筆 Query一次的實驗 =-=-= </t>
  </si>
  <si>
    <t xml:space="preserve"> =-=-= 第9次的每300筆 Query一次的實驗 =-=-= </t>
  </si>
  <si>
    <t xml:space="preserve"> =-=-= 第10次的每300筆 Query一次的實驗 =-=-= </t>
  </si>
  <si>
    <t xml:space="preserve"> =-=-= 第11次的每300筆 Query一次的實驗 =-=-= </t>
  </si>
  <si>
    <t xml:space="preserve"> =-=-= 第12次的每300筆 Query一次的實驗 =-=-= </t>
  </si>
  <si>
    <t xml:space="preserve"> =-=-= 第13次的每300筆 Query一次的實驗 =-=-= </t>
  </si>
  <si>
    <t xml:space="preserve"> =-=-= 第14次的每300筆 Query一次的實驗 =-=-= </t>
  </si>
  <si>
    <t xml:space="preserve"> =-=-= 第15次的每300筆 Query一次的實驗 =-=-= </t>
  </si>
  <si>
    <t xml:space="preserve"> =-=-= 第16次的每300筆 Query一次的實驗 =-=-= </t>
  </si>
  <si>
    <t xml:space="preserve"> =-=-= 第17次的每300筆 Query一次的實驗 =-=-= </t>
  </si>
  <si>
    <t xml:space="preserve"> =-=-= 第18次的每300筆 Query一次的實驗 =-=-= </t>
  </si>
  <si>
    <t xml:space="preserve"> =-=-= 第19次的每300筆 Query一次的實驗 =-=-= </t>
  </si>
  <si>
    <t xml:space="preserve"> =-=-= 第20次的每300筆 Query一次的實驗 =-=-= </t>
  </si>
  <si>
    <t xml:space="preserve"> =-=-= 第21次的每300筆 Query一次的實驗 =-=-= </t>
  </si>
  <si>
    <t xml:space="preserve"> =-=-= 第22次的每300筆 Query一次的實驗 =-=-= </t>
  </si>
  <si>
    <t xml:space="preserve"> =-=-= 第23次的每300筆 Query一次的實驗 =-=-= </t>
  </si>
  <si>
    <t xml:space="preserve"> =-=-= 第24次的每300筆 Query一次的實驗 =-=-= </t>
  </si>
  <si>
    <t xml:space="preserve"> =-=-= 第25次的每300筆 Query一次的實驗 =-=-= </t>
  </si>
  <si>
    <t xml:space="preserve"> =-=-= 第26次的每300筆 Query一次的實驗 =-=-= </t>
  </si>
  <si>
    <t xml:space="preserve"> =-=-= 第27次的每300筆 Query一次的實驗 =-=-= </t>
  </si>
  <si>
    <t xml:space="preserve"> =-=-= 第28次的每300筆 Query一次的實驗 =-=-= </t>
  </si>
  <si>
    <t xml:space="preserve"> =-=-= 第29次的每300筆 Query一次的實驗 =-=-= </t>
  </si>
  <si>
    <t xml:space="preserve"> =-=-= 第2次的每350筆 Query一次的實驗 =-=-= </t>
  </si>
  <si>
    <t xml:space="preserve"> =-=-= 第3次的每350筆 Query一次的實驗 =-=-= </t>
  </si>
  <si>
    <t xml:space="preserve"> =-=-= 第4次的每350筆 Query一次的實驗 =-=-= </t>
  </si>
  <si>
    <t xml:space="preserve"> =-=-= 第5次的每350筆 Query一次的實驗 =-=-= </t>
  </si>
  <si>
    <t xml:space="preserve"> =-=-= 第6次的每350筆 Query一次的實驗 =-=-= </t>
  </si>
  <si>
    <t xml:space="preserve"> =-=-= 第7次的每350筆 Query一次的實驗 =-=-= </t>
  </si>
  <si>
    <t xml:space="preserve"> =-=-= 第8次的每350筆 Query一次的實驗 =-=-= </t>
  </si>
  <si>
    <t xml:space="preserve"> =-=-= 第9次的每350筆 Query一次的實驗 =-=-= </t>
  </si>
  <si>
    <t xml:space="preserve"> =-=-= 第10次的每350筆 Query一次的實驗 =-=-= </t>
  </si>
  <si>
    <t xml:space="preserve"> =-=-= 第11次的每350筆 Query一次的實驗 =-=-= </t>
  </si>
  <si>
    <t xml:space="preserve"> =-=-= 第12次的每350筆 Query一次的實驗 =-=-= </t>
  </si>
  <si>
    <t xml:space="preserve"> =-=-= 第13次的每350筆 Query一次的實驗 =-=-= </t>
  </si>
  <si>
    <t xml:space="preserve"> =-=-= 第14次的每350筆 Query一次的實驗 =-=-= </t>
  </si>
  <si>
    <t xml:space="preserve"> =-=-= 第15次的每350筆 Query一次的實驗 =-=-= </t>
  </si>
  <si>
    <t xml:space="preserve"> =-=-= 第16次的每350筆 Query一次的實驗 =-=-= </t>
  </si>
  <si>
    <t xml:space="preserve"> =-=-= 第17次的每350筆 Query一次的實驗 =-=-= </t>
  </si>
  <si>
    <t xml:space="preserve"> =-=-= 第18次的每350筆 Query一次的實驗 =-=-= </t>
  </si>
  <si>
    <t xml:space="preserve"> =-=-= 第19次的每350筆 Query一次的實驗 =-=-= </t>
  </si>
  <si>
    <t xml:space="preserve"> =-=-= 第20次的每350筆 Query一次的實驗 =-=-= </t>
  </si>
  <si>
    <t xml:space="preserve"> =-=-= 第21次的每350筆 Query一次的實驗 =-=-= </t>
  </si>
  <si>
    <t xml:space="preserve"> =-=-= 第22次的每350筆 Query一次的實驗 =-=-= </t>
  </si>
  <si>
    <t xml:space="preserve"> =-=-= 第23次的每350筆 Query一次的實驗 =-=-= </t>
  </si>
  <si>
    <t xml:space="preserve"> =-=-= 第24次的每350筆 Query一次的實驗 =-=-= </t>
  </si>
  <si>
    <t xml:space="preserve"> =-=-= 第25次的每350筆 Query一次的實驗 =-=-= </t>
  </si>
  <si>
    <t xml:space="preserve"> =-=-= 第26次的每350筆 Query一次的實驗 =-=-= </t>
  </si>
  <si>
    <t xml:space="preserve"> =-=-= 第27次的每350筆 Query一次的實驗 =-=-= </t>
  </si>
  <si>
    <t xml:space="preserve"> =-=-= 第28次的每350筆 Query一次的實驗 =-=-= </t>
  </si>
  <si>
    <t xml:space="preserve"> =-=-= 第29次的每350筆 Query一次的實驗 =-=-= </t>
  </si>
  <si>
    <t xml:space="preserve"> =-=-= 第2次的每400筆 Query一次的實驗 =-=-= </t>
  </si>
  <si>
    <t xml:space="preserve"> =-=-= 第3次的每400筆 Query一次的實驗 =-=-= </t>
  </si>
  <si>
    <t xml:space="preserve"> =-=-= 第4次的每400筆 Query一次的實驗 =-=-= </t>
  </si>
  <si>
    <t xml:space="preserve"> =-=-= 第5次的每400筆 Query一次的實驗 =-=-= </t>
  </si>
  <si>
    <t xml:space="preserve"> =-=-= 第6次的每400筆 Query一次的實驗 =-=-= </t>
  </si>
  <si>
    <t xml:space="preserve"> =-=-= 第7次的每400筆 Query一次的實驗 =-=-= </t>
  </si>
  <si>
    <t xml:space="preserve"> =-=-= 第8次的每400筆 Query一次的實驗 =-=-= </t>
  </si>
  <si>
    <t xml:space="preserve"> =-=-= 第9次的每400筆 Query一次的實驗 =-=-= </t>
  </si>
  <si>
    <t xml:space="preserve"> =-=-= 第10次的每400筆 Query一次的實驗 =-=-= </t>
  </si>
  <si>
    <t xml:space="preserve"> =-=-= 第11次的每400筆 Query一次的實驗 =-=-= </t>
  </si>
  <si>
    <t xml:space="preserve"> =-=-= 第12次的每400筆 Query一次的實驗 =-=-= </t>
  </si>
  <si>
    <t xml:space="preserve"> =-=-= 第13次的每400筆 Query一次的實驗 =-=-= </t>
  </si>
  <si>
    <t xml:space="preserve"> =-=-= 第14次的每400筆 Query一次的實驗 =-=-= </t>
  </si>
  <si>
    <t xml:space="preserve"> =-=-= 第15次的每400筆 Query一次的實驗 =-=-= </t>
  </si>
  <si>
    <t xml:space="preserve"> =-=-= 第16次的每400筆 Query一次的實驗 =-=-= </t>
  </si>
  <si>
    <t xml:space="preserve"> =-=-= 第17次的每400筆 Query一次的實驗 =-=-= </t>
  </si>
  <si>
    <t xml:space="preserve"> =-=-= 第18次的每400筆 Query一次的實驗 =-=-= </t>
  </si>
  <si>
    <t xml:space="preserve"> =-=-= 第19次的每400筆 Query一次的實驗 =-=-= </t>
  </si>
  <si>
    <t xml:space="preserve"> =-=-= 第20次的每400筆 Query一次的實驗 =-=-= </t>
  </si>
  <si>
    <t xml:space="preserve"> =-=-= 第21次的每400筆 Query一次的實驗 =-=-= </t>
  </si>
  <si>
    <t xml:space="preserve"> =-=-= 第22次的每400筆 Query一次的實驗 =-=-= </t>
  </si>
  <si>
    <t xml:space="preserve"> =-=-= 第23次的每400筆 Query一次的實驗 =-=-= </t>
  </si>
  <si>
    <t xml:space="preserve"> =-=-= 第24次的每400筆 Query一次的實驗 =-=-= </t>
  </si>
  <si>
    <t xml:space="preserve"> =-=-= 第25次的每400筆 Query一次的實驗 =-=-= </t>
  </si>
  <si>
    <t xml:space="preserve"> =-=-= 第26次的每400筆 Query一次的實驗 =-=-= </t>
  </si>
  <si>
    <t xml:space="preserve"> =-=-= 第27次的每400筆 Query一次的實驗 =-=-= </t>
  </si>
  <si>
    <t xml:space="preserve"> =-=-= 第28次的每400筆 Query一次的實驗 =-=-= </t>
  </si>
  <si>
    <t xml:space="preserve"> =-=-= 第29次的每400筆 Query一次的實驗 =-=-= </t>
  </si>
  <si>
    <t xml:space="preserve"> =-=-= 第2次的每450筆 Query一次的實驗 =-=-= </t>
  </si>
  <si>
    <t xml:space="preserve"> =-=-= 第3次的每450筆 Query一次的實驗 =-=-= </t>
  </si>
  <si>
    <t xml:space="preserve"> =-=-= 第4次的每450筆 Query一次的實驗 =-=-= </t>
  </si>
  <si>
    <t xml:space="preserve"> =-=-= 第5次的每450筆 Query一次的實驗 =-=-= </t>
  </si>
  <si>
    <t xml:space="preserve"> =-=-= 第6次的每450筆 Query一次的實驗 =-=-= </t>
  </si>
  <si>
    <t xml:space="preserve"> =-=-= 第7次的每450筆 Query一次的實驗 =-=-= </t>
  </si>
  <si>
    <t xml:space="preserve"> =-=-= 第8次的每450筆 Query一次的實驗 =-=-= </t>
  </si>
  <si>
    <t xml:space="preserve"> =-=-= 第9次的每450筆 Query一次的實驗 =-=-= </t>
  </si>
  <si>
    <t xml:space="preserve"> =-=-= 第10次的每450筆 Query一次的實驗 =-=-= </t>
  </si>
  <si>
    <t xml:space="preserve"> =-=-= 第11次的每450筆 Query一次的實驗 =-=-= </t>
  </si>
  <si>
    <t xml:space="preserve"> =-=-= 第12次的每450筆 Query一次的實驗 =-=-= </t>
  </si>
  <si>
    <t xml:space="preserve"> =-=-= 第13次的每450筆 Query一次的實驗 =-=-= </t>
  </si>
  <si>
    <t xml:space="preserve"> =-=-= 第14次的每450筆 Query一次的實驗 =-=-= </t>
  </si>
  <si>
    <t xml:space="preserve"> =-=-= 第15次的每450筆 Query一次的實驗 =-=-= </t>
  </si>
  <si>
    <t xml:space="preserve"> =-=-= 第16次的每450筆 Query一次的實驗 =-=-= </t>
  </si>
  <si>
    <t xml:space="preserve"> =-=-= 第17次的每450筆 Query一次的實驗 =-=-= </t>
  </si>
  <si>
    <t xml:space="preserve"> =-=-= 第18次的每450筆 Query一次的實驗 =-=-= </t>
  </si>
  <si>
    <t xml:space="preserve"> =-=-= 第19次的每450筆 Query一次的實驗 =-=-= </t>
  </si>
  <si>
    <t xml:space="preserve"> =-=-= 第20次的每450筆 Query一次的實驗 =-=-= </t>
  </si>
  <si>
    <t xml:space="preserve"> =-=-= 第21次的每450筆 Query一次的實驗 =-=-= </t>
  </si>
  <si>
    <t xml:space="preserve"> =-=-= 第22次的每450筆 Query一次的實驗 =-=-= </t>
  </si>
  <si>
    <t xml:space="preserve"> =-=-= 第23次的每450筆 Query一次的實驗 =-=-= </t>
  </si>
  <si>
    <t xml:space="preserve"> =-=-= 第24次的每450筆 Query一次的實驗 =-=-= </t>
  </si>
  <si>
    <t xml:space="preserve"> =-=-= 第25次的每450筆 Query一次的實驗 =-=-= </t>
  </si>
  <si>
    <t xml:space="preserve"> =-=-= 第26次的每450筆 Query一次的實驗 =-=-= </t>
  </si>
  <si>
    <t xml:space="preserve"> =-=-= 第27次的每450筆 Query一次的實驗 =-=-= </t>
  </si>
  <si>
    <t xml:space="preserve"> =-=-= 第28次的每450筆 Query一次的實驗 =-=-= </t>
  </si>
  <si>
    <t xml:space="preserve"> =-=-= 第29次的每450筆 Query一次的實驗 =-=-= </t>
  </si>
  <si>
    <t xml:space="preserve"> =-=-= 第2次的每500筆 Query一次的實驗 =-=-= </t>
  </si>
  <si>
    <t xml:space="preserve"> =-=-= 第3次的每500筆 Query一次的實驗 =-=-= </t>
  </si>
  <si>
    <t xml:space="preserve"> =-=-= 第4次的每500筆 Query一次的實驗 =-=-= </t>
  </si>
  <si>
    <t xml:space="preserve"> =-=-= 第5次的每500筆 Query一次的實驗 =-=-= </t>
  </si>
  <si>
    <t xml:space="preserve"> =-=-= 第6次的每500筆 Query一次的實驗 =-=-= </t>
  </si>
  <si>
    <t xml:space="preserve"> =-=-= 第7次的每500筆 Query一次的實驗 =-=-= </t>
  </si>
  <si>
    <t xml:space="preserve"> =-=-= 第8次的每500筆 Query一次的實驗 =-=-= </t>
  </si>
  <si>
    <t xml:space="preserve"> =-=-= 第9次的每500筆 Query一次的實驗 =-=-= </t>
  </si>
  <si>
    <t xml:space="preserve"> =-=-= 第10次的每500筆 Query一次的實驗 =-=-= </t>
  </si>
  <si>
    <t xml:space="preserve"> =-=-= 第11次的每500筆 Query一次的實驗 =-=-= </t>
  </si>
  <si>
    <t xml:space="preserve"> =-=-= 第12次的每500筆 Query一次的實驗 =-=-= </t>
  </si>
  <si>
    <t xml:space="preserve"> =-=-= 第13次的每500筆 Query一次的實驗 =-=-= </t>
  </si>
  <si>
    <t xml:space="preserve"> =-=-= 第14次的每500筆 Query一次的實驗 =-=-= </t>
  </si>
  <si>
    <t xml:space="preserve"> =-=-= 第15次的每500筆 Query一次的實驗 =-=-= </t>
  </si>
  <si>
    <t xml:space="preserve"> =-=-= 第16次的每500筆 Query一次的實驗 =-=-= </t>
  </si>
  <si>
    <t xml:space="preserve"> =-=-= 第17次的每500筆 Query一次的實驗 =-=-= </t>
  </si>
  <si>
    <t xml:space="preserve"> =-=-= 第18次的每500筆 Query一次的實驗 =-=-= </t>
  </si>
  <si>
    <t xml:space="preserve"> =-=-= 第19次的每500筆 Query一次的實驗 =-=-= </t>
  </si>
  <si>
    <t xml:space="preserve"> =-=-= 第20次的每500筆 Query一次的實驗 =-=-= </t>
  </si>
  <si>
    <t xml:space="preserve"> =-=-= 第21次的每500筆 Query一次的實驗 =-=-= </t>
  </si>
  <si>
    <t xml:space="preserve"> =-=-= 第22次的每500筆 Query一次的實驗 =-=-= </t>
  </si>
  <si>
    <t xml:space="preserve"> =-=-= 第23次的每500筆 Query一次的實驗 =-=-= </t>
  </si>
  <si>
    <t xml:space="preserve"> =-=-= 第24次的每500筆 Query一次的實驗 =-=-= </t>
  </si>
  <si>
    <t xml:space="preserve"> =-=-= 第25次的每500筆 Query一次的實驗 =-=-= </t>
  </si>
  <si>
    <t xml:space="preserve"> =-=-= 第26次的每500筆 Query一次的實驗 =-=-= </t>
  </si>
  <si>
    <t xml:space="preserve"> =-=-= 第27次的每500筆 Query一次的實驗 =-=-= </t>
  </si>
  <si>
    <t xml:space="preserve"> =-=-= 第28次的每500筆 Query一次的實驗 =-=-= </t>
  </si>
  <si>
    <t xml:space="preserve"> =-=-= 第29次的每500筆 Query一次的實驗 =-=-= </t>
  </si>
  <si>
    <t xml:space="preserve"> =-=-= 第2次的每550筆 Query一次的實驗 =-=-= </t>
  </si>
  <si>
    <t xml:space="preserve"> =-=-= 第3次的每550筆 Query一次的實驗 =-=-= </t>
  </si>
  <si>
    <t xml:space="preserve"> =-=-= 第4次的每550筆 Query一次的實驗 =-=-= </t>
  </si>
  <si>
    <t xml:space="preserve"> =-=-= 第5次的每550筆 Query一次的實驗 =-=-= </t>
  </si>
  <si>
    <t xml:space="preserve"> =-=-= 第6次的每550筆 Query一次的實驗 =-=-= </t>
  </si>
  <si>
    <t xml:space="preserve"> =-=-= 第7次的每550筆 Query一次的實驗 =-=-= </t>
  </si>
  <si>
    <t xml:space="preserve"> =-=-= 第8次的每550筆 Query一次的實驗 =-=-= </t>
  </si>
  <si>
    <t xml:space="preserve"> =-=-= 第9次的每550筆 Query一次的實驗 =-=-= </t>
  </si>
  <si>
    <t xml:space="preserve"> =-=-= 第10次的每550筆 Query一次的實驗 =-=-= </t>
  </si>
  <si>
    <t xml:space="preserve"> =-=-= 第11次的每550筆 Query一次的實驗 =-=-= </t>
  </si>
  <si>
    <t xml:space="preserve"> =-=-= 第12次的每550筆 Query一次的實驗 =-=-= </t>
  </si>
  <si>
    <t xml:space="preserve"> =-=-= 第13次的每550筆 Query一次的實驗 =-=-= </t>
  </si>
  <si>
    <t xml:space="preserve"> =-=-= 第14次的每550筆 Query一次的實驗 =-=-= </t>
  </si>
  <si>
    <t xml:space="preserve"> =-=-= 第15次的每550筆 Query一次的實驗 =-=-= </t>
  </si>
  <si>
    <t xml:space="preserve"> =-=-= 第16次的每550筆 Query一次的實驗 =-=-= </t>
  </si>
  <si>
    <t xml:space="preserve"> =-=-= 第17次的每550筆 Query一次的實驗 =-=-= </t>
  </si>
  <si>
    <t xml:space="preserve"> =-=-= 第18次的每550筆 Query一次的實驗 =-=-= </t>
  </si>
  <si>
    <t xml:space="preserve"> =-=-= 第19次的每550筆 Query一次的實驗 =-=-= </t>
  </si>
  <si>
    <t xml:space="preserve"> =-=-= 第20次的每550筆 Query一次的實驗 =-=-= </t>
  </si>
  <si>
    <t xml:space="preserve"> =-=-= 第21次的每550筆 Query一次的實驗 =-=-= </t>
  </si>
  <si>
    <t xml:space="preserve"> =-=-= 第22次的每550筆 Query一次的實驗 =-=-= </t>
  </si>
  <si>
    <t xml:space="preserve"> =-=-= 第23次的每550筆 Query一次的實驗 =-=-= </t>
  </si>
  <si>
    <t xml:space="preserve"> =-=-= 第24次的每550筆 Query一次的實驗 =-=-= </t>
  </si>
  <si>
    <t xml:space="preserve"> =-=-= 第25次的每550筆 Query一次的實驗 =-=-= </t>
  </si>
  <si>
    <t xml:space="preserve"> =-=-= 第26次的每550筆 Query一次的實驗 =-=-= </t>
  </si>
  <si>
    <t xml:space="preserve"> =-=-= 第27次的每550筆 Query一次的實驗 =-=-= </t>
  </si>
  <si>
    <t xml:space="preserve"> =-=-= 第28次的每550筆 Query一次的實驗 =-=-= </t>
  </si>
  <si>
    <t xml:space="preserve"> =-=-= 第29次的每550筆 Query一次的實驗 =-=-= </t>
  </si>
  <si>
    <t xml:space="preserve"> =-=-= 第2次的每600筆 Query一次的實驗 =-=-= </t>
  </si>
  <si>
    <t xml:space="preserve"> =-=-= 第3次的每600筆 Query一次的實驗 =-=-= </t>
  </si>
  <si>
    <t xml:space="preserve"> =-=-= 第4次的每600筆 Query一次的實驗 =-=-= </t>
  </si>
  <si>
    <t xml:space="preserve"> =-=-= 第5次的每600筆 Query一次的實驗 =-=-= </t>
  </si>
  <si>
    <t xml:space="preserve"> =-=-= 第6次的每600筆 Query一次的實驗 =-=-= </t>
  </si>
  <si>
    <t xml:space="preserve"> =-=-= 第7次的每600筆 Query一次的實驗 =-=-= </t>
  </si>
  <si>
    <t xml:space="preserve"> =-=-= 第8次的每600筆 Query一次的實驗 =-=-= </t>
  </si>
  <si>
    <t xml:space="preserve"> =-=-= 第9次的每600筆 Query一次的實驗 =-=-= </t>
  </si>
  <si>
    <t xml:space="preserve"> =-=-= 第10次的每600筆 Query一次的實驗 =-=-= </t>
  </si>
  <si>
    <t xml:space="preserve"> =-=-= 第11次的每600筆 Query一次的實驗 =-=-= </t>
  </si>
  <si>
    <t xml:space="preserve"> =-=-= 第12次的每600筆 Query一次的實驗 =-=-= </t>
  </si>
  <si>
    <t xml:space="preserve"> =-=-= 第13次的每600筆 Query一次的實驗 =-=-= </t>
  </si>
  <si>
    <t xml:space="preserve"> =-=-= 第14次的每600筆 Query一次的實驗 =-=-= </t>
  </si>
  <si>
    <t xml:space="preserve"> =-=-= 第15次的每600筆 Query一次的實驗 =-=-= </t>
  </si>
  <si>
    <t xml:space="preserve"> =-=-= 第16次的每600筆 Query一次的實驗 =-=-= </t>
  </si>
  <si>
    <t xml:space="preserve"> =-=-= 第17次的每600筆 Query一次的實驗 =-=-= </t>
  </si>
  <si>
    <t xml:space="preserve"> =-=-= 第18次的每600筆 Query一次的實驗 =-=-= </t>
  </si>
  <si>
    <t xml:space="preserve"> =-=-= 第19次的每600筆 Query一次的實驗 =-=-= </t>
  </si>
  <si>
    <t xml:space="preserve"> =-=-= 第20次的每600筆 Query一次的實驗 =-=-= </t>
  </si>
  <si>
    <t xml:space="preserve"> =-=-= 第21次的每600筆 Query一次的實驗 =-=-= </t>
  </si>
  <si>
    <t xml:space="preserve"> =-=-= 第22次的每600筆 Query一次的實驗 =-=-= </t>
  </si>
  <si>
    <t xml:space="preserve"> =-=-= 第23次的每600筆 Query一次的實驗 =-=-= </t>
  </si>
  <si>
    <t xml:space="preserve"> =-=-= 第24次的每600筆 Query一次的實驗 =-=-= </t>
  </si>
  <si>
    <t xml:space="preserve"> =-=-= 第25次的每600筆 Query一次的實驗 =-=-= </t>
  </si>
  <si>
    <t xml:space="preserve"> =-=-= 第26次的每600筆 Query一次的實驗 =-=-= </t>
  </si>
  <si>
    <t xml:space="preserve"> =-=-= 第27次的每600筆 Query一次的實驗 =-=-= </t>
  </si>
  <si>
    <t xml:space="preserve"> =-=-= 第28次的每600筆 Query一次的實驗 =-=-= </t>
  </si>
  <si>
    <t xml:space="preserve"> =-=-= 第29次的每600筆 Query一次的實驗 =-=-= </t>
  </si>
  <si>
    <t xml:space="preserve"> =-=-= 第2次的每650筆 Query一次的實驗 =-=-= </t>
  </si>
  <si>
    <t xml:space="preserve"> =-=-= 第3次的每650筆 Query一次的實驗 =-=-= </t>
  </si>
  <si>
    <t xml:space="preserve"> =-=-= 第4次的每650筆 Query一次的實驗 =-=-= </t>
  </si>
  <si>
    <t xml:space="preserve"> =-=-= 第5次的每650筆 Query一次的實驗 =-=-= </t>
  </si>
  <si>
    <t xml:space="preserve"> =-=-= 第6次的每650筆 Query一次的實驗 =-=-= </t>
  </si>
  <si>
    <t xml:space="preserve"> =-=-= 第7次的每650筆 Query一次的實驗 =-=-= </t>
  </si>
  <si>
    <t xml:space="preserve"> =-=-= 第8次的每650筆 Query一次的實驗 =-=-= </t>
  </si>
  <si>
    <t xml:space="preserve"> =-=-= 第9次的每650筆 Query一次的實驗 =-=-= </t>
  </si>
  <si>
    <t xml:space="preserve"> =-=-= 第10次的每650筆 Query一次的實驗 =-=-= </t>
  </si>
  <si>
    <t xml:space="preserve"> =-=-= 第11次的每650筆 Query一次的實驗 =-=-= </t>
  </si>
  <si>
    <t xml:space="preserve"> =-=-= 第12次的每650筆 Query一次的實驗 =-=-= </t>
  </si>
  <si>
    <t xml:space="preserve"> =-=-= 第13次的每650筆 Query一次的實驗 =-=-= </t>
  </si>
  <si>
    <t xml:space="preserve"> =-=-= 第14次的每650筆 Query一次的實驗 =-=-= </t>
  </si>
  <si>
    <t xml:space="preserve"> =-=-= 第15次的每650筆 Query一次的實驗 =-=-= </t>
  </si>
  <si>
    <t xml:space="preserve"> =-=-= 第16次的每650筆 Query一次的實驗 =-=-= </t>
  </si>
  <si>
    <t xml:space="preserve"> =-=-= 第17次的每650筆 Query一次的實驗 =-=-= </t>
  </si>
  <si>
    <t xml:space="preserve"> =-=-= 第18次的每650筆 Query一次的實驗 =-=-= </t>
  </si>
  <si>
    <t xml:space="preserve"> =-=-= 第19次的每650筆 Query一次的實驗 =-=-= </t>
  </si>
  <si>
    <t xml:space="preserve"> =-=-= 第20次的每650筆 Query一次的實驗 =-=-= </t>
  </si>
  <si>
    <t xml:space="preserve"> =-=-= 第21次的每650筆 Query一次的實驗 =-=-= </t>
  </si>
  <si>
    <t xml:space="preserve"> =-=-= 第22次的每650筆 Query一次的實驗 =-=-= </t>
  </si>
  <si>
    <t xml:space="preserve"> =-=-= 第23次的每650筆 Query一次的實驗 =-=-= </t>
  </si>
  <si>
    <t xml:space="preserve"> =-=-= 第24次的每650筆 Query一次的實驗 =-=-= </t>
  </si>
  <si>
    <t xml:space="preserve"> =-=-= 第25次的每650筆 Query一次的實驗 =-=-= </t>
  </si>
  <si>
    <t xml:space="preserve"> =-=-= 第26次的每650筆 Query一次的實驗 =-=-= </t>
  </si>
  <si>
    <t xml:space="preserve"> =-=-= 第27次的每650筆 Query一次的實驗 =-=-= </t>
  </si>
  <si>
    <t xml:space="preserve"> =-=-= 第28次的每650筆 Query一次的實驗 =-=-= </t>
  </si>
  <si>
    <t xml:space="preserve"> =-=-= 第29次的每650筆 Query一次的實驗 =-=-= </t>
  </si>
  <si>
    <t xml:space="preserve"> =-=-= 第2次的每700筆 Query一次的實驗 =-=-= </t>
  </si>
  <si>
    <t xml:space="preserve"> =-=-= 第3次的每700筆 Query一次的實驗 =-=-= </t>
  </si>
  <si>
    <t xml:space="preserve"> =-=-= 第4次的每700筆 Query一次的實驗 =-=-= </t>
  </si>
  <si>
    <t xml:space="preserve"> =-=-= 第5次的每700筆 Query一次的實驗 =-=-= </t>
  </si>
  <si>
    <t xml:space="preserve"> =-=-= 第6次的每700筆 Query一次的實驗 =-=-= </t>
  </si>
  <si>
    <t xml:space="preserve"> =-=-= 第7次的每700筆 Query一次的實驗 =-=-= </t>
  </si>
  <si>
    <t xml:space="preserve"> =-=-= 第8次的每700筆 Query一次的實驗 =-=-= </t>
  </si>
  <si>
    <t xml:space="preserve"> =-=-= 第9次的每700筆 Query一次的實驗 =-=-= </t>
  </si>
  <si>
    <t xml:space="preserve"> =-=-= 第10次的每700筆 Query一次的實驗 =-=-= </t>
  </si>
  <si>
    <t xml:space="preserve"> =-=-= 第11次的每700筆 Query一次的實驗 =-=-= </t>
  </si>
  <si>
    <t xml:space="preserve"> =-=-= 第12次的每700筆 Query一次的實驗 =-=-= </t>
  </si>
  <si>
    <t xml:space="preserve"> =-=-= 第13次的每700筆 Query一次的實驗 =-=-= </t>
  </si>
  <si>
    <t xml:space="preserve"> =-=-= 第14次的每700筆 Query一次的實驗 =-=-= </t>
  </si>
  <si>
    <t xml:space="preserve"> =-=-= 第15次的每700筆 Query一次的實驗 =-=-= </t>
  </si>
  <si>
    <t xml:space="preserve"> =-=-= 第16次的每700筆 Query一次的實驗 =-=-= </t>
  </si>
  <si>
    <t xml:space="preserve"> =-=-= 第17次的每700筆 Query一次的實驗 =-=-= </t>
  </si>
  <si>
    <t xml:space="preserve"> =-=-= 第18次的每700筆 Query一次的實驗 =-=-= </t>
  </si>
  <si>
    <t xml:space="preserve"> =-=-= 第19次的每700筆 Query一次的實驗 =-=-= </t>
  </si>
  <si>
    <t xml:space="preserve"> =-=-= 第20次的每700筆 Query一次的實驗 =-=-= </t>
  </si>
  <si>
    <t xml:space="preserve"> =-=-= 第21次的每700筆 Query一次的實驗 =-=-= </t>
  </si>
  <si>
    <t xml:space="preserve"> =-=-= 第22次的每700筆 Query一次的實驗 =-=-= </t>
  </si>
  <si>
    <t xml:space="preserve"> =-=-= 第23次的每700筆 Query一次的實驗 =-=-= </t>
  </si>
  <si>
    <t xml:space="preserve"> =-=-= 第24次的每700筆 Query一次的實驗 =-=-= </t>
  </si>
  <si>
    <t xml:space="preserve"> =-=-= 第25次的每700筆 Query一次的實驗 =-=-= </t>
  </si>
  <si>
    <t xml:space="preserve"> =-=-= 第26次的每700筆 Query一次的實驗 =-=-= </t>
  </si>
  <si>
    <t xml:space="preserve"> =-=-= 第27次的每700筆 Query一次的實驗 =-=-= </t>
  </si>
  <si>
    <t xml:space="preserve"> =-=-= 第28次的每700筆 Query一次的實驗 =-=-= </t>
  </si>
  <si>
    <t xml:space="preserve"> =-=-= 第29次的每700筆 Query一次的實驗 =-=-= </t>
  </si>
  <si>
    <t xml:space="preserve"> =-=-= 第2次的每750筆 Query一次的實驗 =-=-= </t>
  </si>
  <si>
    <t xml:space="preserve"> =-=-= 第3次的每750筆 Query一次的實驗 =-=-= </t>
  </si>
  <si>
    <t xml:space="preserve"> =-=-= 第4次的每750筆 Query一次的實驗 =-=-= </t>
  </si>
  <si>
    <t xml:space="preserve"> =-=-= 第5次的每750筆 Query一次的實驗 =-=-= </t>
  </si>
  <si>
    <t xml:space="preserve"> =-=-= 第6次的每750筆 Query一次的實驗 =-=-= </t>
  </si>
  <si>
    <t xml:space="preserve"> =-=-= 第7次的每750筆 Query一次的實驗 =-=-= </t>
  </si>
  <si>
    <t xml:space="preserve"> =-=-= 第8次的每750筆 Query一次的實驗 =-=-= </t>
  </si>
  <si>
    <t xml:space="preserve"> =-=-= 第9次的每750筆 Query一次的實驗 =-=-= </t>
  </si>
  <si>
    <t xml:space="preserve"> =-=-= 第10次的每750筆 Query一次的實驗 =-=-= </t>
  </si>
  <si>
    <t xml:space="preserve"> =-=-= 第11次的每750筆 Query一次的實驗 =-=-= </t>
  </si>
  <si>
    <t xml:space="preserve"> =-=-= 第12次的每750筆 Query一次的實驗 =-=-= </t>
  </si>
  <si>
    <t xml:space="preserve"> =-=-= 第13次的每750筆 Query一次的實驗 =-=-= </t>
  </si>
  <si>
    <t xml:space="preserve"> =-=-= 第14次的每750筆 Query一次的實驗 =-=-= </t>
  </si>
  <si>
    <t xml:space="preserve"> =-=-= 第15次的每750筆 Query一次的實驗 =-=-= </t>
  </si>
  <si>
    <t xml:space="preserve"> =-=-= 第16次的每750筆 Query一次的實驗 =-=-= </t>
  </si>
  <si>
    <t xml:space="preserve"> =-=-= 第17次的每750筆 Query一次的實驗 =-=-= </t>
  </si>
  <si>
    <t xml:space="preserve"> =-=-= 第18次的每750筆 Query一次的實驗 =-=-= </t>
  </si>
  <si>
    <t xml:space="preserve"> =-=-= 第19次的每750筆 Query一次的實驗 =-=-= </t>
  </si>
  <si>
    <t xml:space="preserve"> =-=-= 第20次的每750筆 Query一次的實驗 =-=-= </t>
  </si>
  <si>
    <t xml:space="preserve"> =-=-= 第21次的每750筆 Query一次的實驗 =-=-= </t>
  </si>
  <si>
    <t xml:space="preserve"> =-=-= 第22次的每750筆 Query一次的實驗 =-=-= </t>
  </si>
  <si>
    <t xml:space="preserve"> =-=-= 第23次的每750筆 Query一次的實驗 =-=-= </t>
  </si>
  <si>
    <t xml:space="preserve"> =-=-= 第24次的每750筆 Query一次的實驗 =-=-= </t>
  </si>
  <si>
    <t xml:space="preserve"> =-=-= 第25次的每750筆 Query一次的實驗 =-=-= </t>
  </si>
  <si>
    <t xml:space="preserve"> =-=-= 第26次的每750筆 Query一次的實驗 =-=-= </t>
  </si>
  <si>
    <t xml:space="preserve"> =-=-= 第27次的每750筆 Query一次的實驗 =-=-= </t>
  </si>
  <si>
    <t xml:space="preserve"> =-=-= 第28次的每750筆 Query一次的實驗 =-=-= </t>
  </si>
  <si>
    <t xml:space="preserve"> =-=-= 第29次的每750筆 Query一次的實驗 =-=-= </t>
  </si>
  <si>
    <t xml:space="preserve"> =-=-= 第2次的每800筆 Query一次的實驗 =-=-= </t>
  </si>
  <si>
    <t xml:space="preserve"> =-=-= 第3次的每800筆 Query一次的實驗 =-=-= </t>
  </si>
  <si>
    <t xml:space="preserve"> =-=-= 第4次的每800筆 Query一次的實驗 =-=-= </t>
  </si>
  <si>
    <t xml:space="preserve"> =-=-= 第5次的每800筆 Query一次的實驗 =-=-= </t>
  </si>
  <si>
    <t xml:space="preserve"> =-=-= 第6次的每800筆 Query一次的實驗 =-=-= </t>
  </si>
  <si>
    <t xml:space="preserve"> =-=-= 第7次的每800筆 Query一次的實驗 =-=-= </t>
  </si>
  <si>
    <t xml:space="preserve"> =-=-= 第8次的每800筆 Query一次的實驗 =-=-= </t>
  </si>
  <si>
    <t xml:space="preserve"> =-=-= 第9次的每800筆 Query一次的實驗 =-=-= </t>
  </si>
  <si>
    <t xml:space="preserve"> =-=-= 第10次的每800筆 Query一次的實驗 =-=-= </t>
  </si>
  <si>
    <t xml:space="preserve"> =-=-= 第11次的每800筆 Query一次的實驗 =-=-= </t>
  </si>
  <si>
    <t xml:space="preserve"> =-=-= 第12次的每800筆 Query一次的實驗 =-=-= </t>
  </si>
  <si>
    <t xml:space="preserve"> =-=-= 第13次的每800筆 Query一次的實驗 =-=-= </t>
  </si>
  <si>
    <t xml:space="preserve"> =-=-= 第14次的每800筆 Query一次的實驗 =-=-= </t>
  </si>
  <si>
    <t xml:space="preserve"> =-=-= 第15次的每800筆 Query一次的實驗 =-=-= </t>
  </si>
  <si>
    <t xml:space="preserve"> =-=-= 第16次的每800筆 Query一次的實驗 =-=-= </t>
  </si>
  <si>
    <t xml:space="preserve"> =-=-= 第17次的每800筆 Query一次的實驗 =-=-= </t>
  </si>
  <si>
    <t xml:space="preserve"> =-=-= 第18次的每800筆 Query一次的實驗 =-=-= </t>
  </si>
  <si>
    <t xml:space="preserve"> =-=-= 第19次的每800筆 Query一次的實驗 =-=-= </t>
  </si>
  <si>
    <t xml:space="preserve"> =-=-= 第20次的每800筆 Query一次的實驗 =-=-= </t>
  </si>
  <si>
    <t xml:space="preserve"> =-=-= 第21次的每800筆 Query一次的實驗 =-=-= </t>
  </si>
  <si>
    <t xml:space="preserve"> =-=-= 第22次的每800筆 Query一次的實驗 =-=-= </t>
  </si>
  <si>
    <t xml:space="preserve"> =-=-= 第23次的每800筆 Query一次的實驗 =-=-= </t>
  </si>
  <si>
    <t xml:space="preserve"> =-=-= 第24次的每800筆 Query一次的實驗 =-=-= </t>
  </si>
  <si>
    <t xml:space="preserve"> =-=-= 第25次的每800筆 Query一次的實驗 =-=-= </t>
  </si>
  <si>
    <t xml:space="preserve"> =-=-= 第26次的每800筆 Query一次的實驗 =-=-= </t>
  </si>
  <si>
    <t xml:space="preserve"> =-=-= 第27次的每800筆 Query一次的實驗 =-=-= </t>
  </si>
  <si>
    <t xml:space="preserve"> =-=-= 第28次的每800筆 Query一次的實驗 =-=-= </t>
  </si>
  <si>
    <t xml:space="preserve"> =-=-= 第29次的每800筆 Query一次的實驗 =-=-= </t>
  </si>
  <si>
    <t>每次29回合</t>
    <phoneticPr fontId="1" type="noConversion"/>
  </si>
  <si>
    <t>每筆耗時</t>
    <phoneticPr fontId="1" type="noConversion"/>
  </si>
  <si>
    <t>Total</t>
    <phoneticPr fontId="1" type="noConversion"/>
  </si>
  <si>
    <t xml:space="preserve"> =-=-= 第30次的每50筆 Query一次的實驗 =-=-= </t>
  </si>
  <si>
    <t xml:space="preserve"> =-=-= 第30次的每100筆 Query一次的實驗 =-=-= </t>
  </si>
  <si>
    <t xml:space="preserve"> =-=-= 第30次的每150筆 Query一次的實驗 =-=-= </t>
  </si>
  <si>
    <t xml:space="preserve"> =-=-= 第30次的每200筆 Query一次的實驗 =-=-= </t>
  </si>
  <si>
    <t xml:space="preserve"> =-=-= 第30次的每250筆 Query一次的實驗 =-=-= </t>
  </si>
  <si>
    <t xml:space="preserve"> =-=-= 第30次的每300筆 Query一次的實驗 =-=-= </t>
  </si>
  <si>
    <t xml:space="preserve"> =-=-= 第30次的每350筆 Query一次的實驗 =-=-= </t>
  </si>
  <si>
    <t xml:space="preserve"> =-=-= 第30次的每400筆 Query一次的實驗 =-=-= </t>
  </si>
  <si>
    <t>millisecond</t>
  </si>
  <si>
    <t>millisecond/Pen</t>
    <phoneticPr fontId="1" type="noConversion"/>
  </si>
  <si>
    <t>Total(millisecond)</t>
    <phoneticPr fontId="1" type="noConversion"/>
  </si>
  <si>
    <t>time/Pen</t>
    <phoneticPr fontId="1" type="noConversion"/>
  </si>
  <si>
    <t xml:space="preserve"> =-=-= 第30次的每450筆 Query一次的實驗 =-=-= </t>
  </si>
  <si>
    <t xml:space="preserve"> =-=-= 第30次的每500筆 Query一次的實驗 =-=-= </t>
  </si>
  <si>
    <t xml:space="preserve"> =-=-= 第30次的每550筆 Query一次的實驗 =-=-= </t>
  </si>
  <si>
    <t xml:space="preserve"> =-=-= 第30次的每600筆 Query一次的實驗 =-=-= </t>
  </si>
  <si>
    <t xml:space="preserve"> =-=-= 第30次的每650筆 Query一次的實驗 =-=-= </t>
  </si>
  <si>
    <t xml:space="preserve"> =-=-= 第30次的每700筆 Query一次的實驗 =-=-= </t>
  </si>
  <si>
    <t xml:space="preserve"> =-=-= 第30次的每750筆 Query一次的實驗 =-=-= </t>
  </si>
  <si>
    <t>平均每筆耗時</t>
    <phoneticPr fontId="1" type="noConversion"/>
  </si>
  <si>
    <t>每筆耗時中位數</t>
    <phoneticPr fontId="1" type="noConversion"/>
  </si>
  <si>
    <t>每millisecond筆</t>
    <phoneticPr fontId="1" type="noConversion"/>
  </si>
  <si>
    <t xml:space="preserve"> =-=-= 第2次的每850筆 Query一次的實驗 =-=-= </t>
  </si>
  <si>
    <t xml:space="preserve"> =-=-= 第3次的每850筆 Query一次的實驗 =-=-= </t>
  </si>
  <si>
    <t xml:space="preserve"> =-=-= 第4次的每850筆 Query一次的實驗 =-=-= </t>
  </si>
  <si>
    <t xml:space="preserve"> =-=-= 第5次的每850筆 Query一次的實驗 =-=-= </t>
  </si>
  <si>
    <t xml:space="preserve"> =-=-= 第6次的每850筆 Query一次的實驗 =-=-= </t>
  </si>
  <si>
    <t xml:space="preserve"> =-=-= 第7次的每850筆 Query一次的實驗 =-=-= </t>
  </si>
  <si>
    <t xml:space="preserve"> =-=-= 第8次的每850筆 Query一次的實驗 =-=-= </t>
  </si>
  <si>
    <t xml:space="preserve"> =-=-= 第9次的每850筆 Query一次的實驗 =-=-= </t>
  </si>
  <si>
    <t xml:space="preserve"> =-=-= 第10次的每850筆 Query一次的實驗 =-=-= </t>
  </si>
  <si>
    <t xml:space="preserve"> =-=-= 第11次的每850筆 Query一次的實驗 =-=-= </t>
  </si>
  <si>
    <t xml:space="preserve"> =-=-= 第12次的每850筆 Query一次的實驗 =-=-= </t>
  </si>
  <si>
    <t xml:space="preserve"> =-=-= 第13次的每850筆 Query一次的實驗 =-=-= </t>
  </si>
  <si>
    <t xml:space="preserve"> =-=-= 第14次的每850筆 Query一次的實驗 =-=-= </t>
  </si>
  <si>
    <t xml:space="preserve"> =-=-= 第15次的每850筆 Query一次的實驗 =-=-= </t>
  </si>
  <si>
    <t xml:space="preserve"> =-=-= 第16次的每850筆 Query一次的實驗 =-=-= </t>
  </si>
  <si>
    <t xml:space="preserve"> =-=-= 第17次的每850筆 Query一次的實驗 =-=-= </t>
  </si>
  <si>
    <t xml:space="preserve"> =-=-= 第18次的每850筆 Query一次的實驗 =-=-= </t>
  </si>
  <si>
    <t xml:space="preserve"> =-=-= 第19次的每850筆 Query一次的實驗 =-=-= </t>
  </si>
  <si>
    <t xml:space="preserve"> =-=-= 第20次的每850筆 Query一次的實驗 =-=-= </t>
  </si>
  <si>
    <t xml:space="preserve"> =-=-= 第21次的每850筆 Query一次的實驗 =-=-= </t>
  </si>
  <si>
    <t xml:space="preserve"> =-=-= 第22次的每850筆 Query一次的實驗 =-=-= </t>
  </si>
  <si>
    <t xml:space="preserve"> =-=-= 第23次的每850筆 Query一次的實驗 =-=-= </t>
  </si>
  <si>
    <t xml:space="preserve"> =-=-= 第24次的每850筆 Query一次的實驗 =-=-= </t>
  </si>
  <si>
    <t xml:space="preserve"> =-=-= 第25次的每850筆 Query一次的實驗 =-=-= </t>
  </si>
  <si>
    <t xml:space="preserve"> =-=-= 第26次的每850筆 Query一次的實驗 =-=-= </t>
  </si>
  <si>
    <t xml:space="preserve"> =-=-= 第27次的每850筆 Query一次的實驗 =-=-= </t>
  </si>
  <si>
    <t xml:space="preserve"> =-=-= 第28次的每850筆 Query一次的實驗 =-=-= </t>
  </si>
  <si>
    <t xml:space="preserve"> =-=-= 第29次的每850筆 Query一次的實驗 =-=-= </t>
  </si>
  <si>
    <t xml:space="preserve"> =-=-= 第30次的每850筆 Query一次的實驗 =-=-= </t>
  </si>
  <si>
    <t xml:space="preserve"> =-=-= 第2次的每900筆 Query一次的實驗 =-=-= </t>
  </si>
  <si>
    <t xml:space="preserve"> =-=-= 第3次的每900筆 Query一次的實驗 =-=-= </t>
  </si>
  <si>
    <t xml:space="preserve"> =-=-= 第4次的每900筆 Query一次的實驗 =-=-= </t>
  </si>
  <si>
    <t xml:space="preserve"> =-=-= 第5次的每900筆 Query一次的實驗 =-=-= </t>
  </si>
  <si>
    <t xml:space="preserve"> =-=-= 第6次的每900筆 Query一次的實驗 =-=-= </t>
  </si>
  <si>
    <t xml:space="preserve"> =-=-= 第7次的每900筆 Query一次的實驗 =-=-= </t>
  </si>
  <si>
    <t xml:space="preserve"> =-=-= 第8次的每900筆 Query一次的實驗 =-=-= </t>
  </si>
  <si>
    <t xml:space="preserve"> =-=-= 第9次的每900筆 Query一次的實驗 =-=-= </t>
  </si>
  <si>
    <t xml:space="preserve"> =-=-= 第10次的每900筆 Query一次的實驗 =-=-= </t>
  </si>
  <si>
    <t xml:space="preserve"> =-=-= 第11次的每900筆 Query一次的實驗 =-=-= </t>
  </si>
  <si>
    <t xml:space="preserve"> =-=-= 第12次的每900筆 Query一次的實驗 =-=-= </t>
  </si>
  <si>
    <t xml:space="preserve"> =-=-= 第13次的每900筆 Query一次的實驗 =-=-= </t>
  </si>
  <si>
    <t xml:space="preserve"> =-=-= 第14次的每900筆 Query一次的實驗 =-=-= </t>
  </si>
  <si>
    <t xml:space="preserve"> =-=-= 第15次的每900筆 Query一次的實驗 =-=-= </t>
  </si>
  <si>
    <t xml:space="preserve"> =-=-= 第16次的每900筆 Query一次的實驗 =-=-= </t>
  </si>
  <si>
    <t xml:space="preserve"> =-=-= 第17次的每900筆 Query一次的實驗 =-=-= </t>
  </si>
  <si>
    <t xml:space="preserve"> =-=-= 第18次的每900筆 Query一次的實驗 =-=-= </t>
  </si>
  <si>
    <t xml:space="preserve"> =-=-= 第19次的每900筆 Query一次的實驗 =-=-= </t>
  </si>
  <si>
    <t xml:space="preserve"> =-=-= 第20次的每900筆 Query一次的實驗 =-=-= </t>
  </si>
  <si>
    <t xml:space="preserve"> =-=-= 第21次的每900筆 Query一次的實驗 =-=-= </t>
  </si>
  <si>
    <t xml:space="preserve"> =-=-= 第22次的每900筆 Query一次的實驗 =-=-= </t>
  </si>
  <si>
    <t xml:space="preserve"> =-=-= 第23次的每900筆 Query一次的實驗 =-=-= </t>
  </si>
  <si>
    <t xml:space="preserve"> =-=-= 第24次的每900筆 Query一次的實驗 =-=-= </t>
  </si>
  <si>
    <t xml:space="preserve"> =-=-= 第25次的每900筆 Query一次的實驗 =-=-= </t>
  </si>
  <si>
    <t xml:space="preserve"> =-=-= 第26次的每900筆 Query一次的實驗 =-=-= </t>
  </si>
  <si>
    <t xml:space="preserve"> =-=-= 第27次的每900筆 Query一次的實驗 =-=-= </t>
  </si>
  <si>
    <t xml:space="preserve"> =-=-= 第28次的每900筆 Query一次的實驗 =-=-= </t>
  </si>
  <si>
    <t xml:space="preserve"> =-=-= 第29次的每900筆 Query一次的實驗 =-=-= </t>
  </si>
  <si>
    <t xml:space="preserve"> =-=-= 第30次的每900筆 Query一次的實驗 =-=-= </t>
  </si>
  <si>
    <t xml:space="preserve"> =-=-= 第2次的每950筆 Query一次的實驗 =-=-= </t>
  </si>
  <si>
    <t xml:space="preserve"> =-=-= 第3次的每950筆 Query一次的實驗 =-=-= </t>
  </si>
  <si>
    <t xml:space="preserve"> =-=-= 第4次的每950筆 Query一次的實驗 =-=-= </t>
  </si>
  <si>
    <t xml:space="preserve"> =-=-= 第5次的每950筆 Query一次的實驗 =-=-= </t>
  </si>
  <si>
    <t xml:space="preserve"> =-=-= 第6次的每950筆 Query一次的實驗 =-=-= </t>
  </si>
  <si>
    <t xml:space="preserve"> =-=-= 第7次的每950筆 Query一次的實驗 =-=-= </t>
  </si>
  <si>
    <t xml:space="preserve"> =-=-= 第8次的每950筆 Query一次的實驗 =-=-= </t>
  </si>
  <si>
    <t xml:space="preserve"> =-=-= 第9次的每950筆 Query一次的實驗 =-=-= </t>
  </si>
  <si>
    <t xml:space="preserve"> =-=-= 第10次的每950筆 Query一次的實驗 =-=-= </t>
  </si>
  <si>
    <t xml:space="preserve"> =-=-= 第11次的每950筆 Query一次的實驗 =-=-= </t>
  </si>
  <si>
    <t xml:space="preserve"> =-=-= 第12次的每950筆 Query一次的實驗 =-=-= </t>
  </si>
  <si>
    <t xml:space="preserve"> =-=-= 第13次的每950筆 Query一次的實驗 =-=-= </t>
  </si>
  <si>
    <t xml:space="preserve"> =-=-= 第14次的每950筆 Query一次的實驗 =-=-= </t>
  </si>
  <si>
    <t xml:space="preserve"> =-=-= 第15次的每950筆 Query一次的實驗 =-=-= </t>
  </si>
  <si>
    <t xml:space="preserve"> =-=-= 第16次的每950筆 Query一次的實驗 =-=-= </t>
  </si>
  <si>
    <t xml:space="preserve"> =-=-= 第17次的每950筆 Query一次的實驗 =-=-= </t>
  </si>
  <si>
    <t xml:space="preserve"> =-=-= 第18次的每950筆 Query一次的實驗 =-=-= </t>
  </si>
  <si>
    <t xml:space="preserve"> =-=-= 第19次的每950筆 Query一次的實驗 =-=-= </t>
  </si>
  <si>
    <t xml:space="preserve"> =-=-= 第20次的每950筆 Query一次的實驗 =-=-= </t>
  </si>
  <si>
    <t xml:space="preserve"> =-=-= 第21次的每950筆 Query一次的實驗 =-=-= </t>
  </si>
  <si>
    <t xml:space="preserve"> =-=-= 第22次的每950筆 Query一次的實驗 =-=-= </t>
  </si>
  <si>
    <t xml:space="preserve"> =-=-= 第23次的每950筆 Query一次的實驗 =-=-= </t>
  </si>
  <si>
    <t xml:space="preserve"> =-=-= 第24次的每950筆 Query一次的實驗 =-=-= </t>
  </si>
  <si>
    <t xml:space="preserve"> =-=-= 第25次的每950筆 Query一次的實驗 =-=-= </t>
  </si>
  <si>
    <t xml:space="preserve"> =-=-= 第26次的每950筆 Query一次的實驗 =-=-= </t>
  </si>
  <si>
    <t xml:space="preserve"> =-=-= 第27次的每950筆 Query一次的實驗 =-=-= </t>
  </si>
  <si>
    <t xml:space="preserve"> =-=-= 第28次的每950筆 Query一次的實驗 =-=-= </t>
  </si>
  <si>
    <t xml:space="preserve"> =-=-= 第29次的每950筆 Query一次的實驗 =-=-= </t>
  </si>
  <si>
    <t xml:space="preserve"> =-=-= 第30次的每950筆 Query一次的實驗 =-=-= </t>
  </si>
  <si>
    <t xml:space="preserve"> =-=-= 第2次的每1000筆 Query一次的實驗 =-=-= </t>
  </si>
  <si>
    <t xml:space="preserve"> =-=-= 第3次的每1000筆 Query一次的實驗 =-=-= </t>
  </si>
  <si>
    <t xml:space="preserve"> =-=-= 第4次的每1000筆 Query一次的實驗 =-=-= </t>
  </si>
  <si>
    <t xml:space="preserve"> =-=-= 第5次的每1000筆 Query一次的實驗 =-=-= </t>
  </si>
  <si>
    <t xml:space="preserve"> =-=-= 第6次的每1000筆 Query一次的實驗 =-=-= </t>
  </si>
  <si>
    <t xml:space="preserve"> =-=-= 第7次的每1000筆 Query一次的實驗 =-=-= </t>
  </si>
  <si>
    <t xml:space="preserve"> =-=-= 第8次的每1000筆 Query一次的實驗 =-=-= </t>
  </si>
  <si>
    <t xml:space="preserve"> =-=-= 第9次的每1000筆 Query一次的實驗 =-=-= </t>
  </si>
  <si>
    <t xml:space="preserve"> =-=-= 第10次的每1000筆 Query一次的實驗 =-=-= </t>
  </si>
  <si>
    <t xml:space="preserve"> =-=-= 第11次的每1000筆 Query一次的實驗 =-=-= </t>
  </si>
  <si>
    <t xml:space="preserve"> =-=-= 第12次的每1000筆 Query一次的實驗 =-=-= </t>
  </si>
  <si>
    <t xml:space="preserve"> =-=-= 第13次的每1000筆 Query一次的實驗 =-=-= </t>
  </si>
  <si>
    <t xml:space="preserve"> =-=-= 第14次的每1000筆 Query一次的實驗 =-=-= </t>
  </si>
  <si>
    <t xml:space="preserve"> =-=-= 第15次的每1000筆 Query一次的實驗 =-=-= </t>
  </si>
  <si>
    <t xml:space="preserve"> =-=-= 第16次的每1000筆 Query一次的實驗 =-=-= </t>
  </si>
  <si>
    <t xml:space="preserve"> =-=-= 第17次的每1000筆 Query一次的實驗 =-=-= </t>
  </si>
  <si>
    <t xml:space="preserve"> =-=-= 第18次的每1000筆 Query一次的實驗 =-=-= </t>
  </si>
  <si>
    <t xml:space="preserve"> =-=-= 第19次的每1000筆 Query一次的實驗 =-=-= </t>
  </si>
  <si>
    <t xml:space="preserve"> =-=-= 第20次的每1000筆 Query一次的實驗 =-=-= </t>
  </si>
  <si>
    <t xml:space="preserve"> =-=-= 第21次的每1000筆 Query一次的實驗 =-=-= </t>
  </si>
  <si>
    <t xml:space="preserve"> =-=-= 第22次的每1000筆 Query一次的實驗 =-=-= </t>
  </si>
  <si>
    <t xml:space="preserve"> =-=-= 第23次的每1000筆 Query一次的實驗 =-=-= </t>
  </si>
  <si>
    <t xml:space="preserve"> =-=-= 第24次的每1000筆 Query一次的實驗 =-=-= </t>
  </si>
  <si>
    <t xml:space="preserve"> =-=-= 第25次的每1000筆 Query一次的實驗 =-=-= </t>
  </si>
  <si>
    <t xml:space="preserve"> =-=-= 第26次的每1000筆 Query一次的實驗 =-=-= </t>
  </si>
  <si>
    <t xml:space="preserve"> =-=-= 第27次的每1000筆 Query一次的實驗 =-=-= </t>
  </si>
  <si>
    <t xml:space="preserve"> =-=-= 第28次的每1000筆 Query一次的實驗 =-=-= </t>
  </si>
  <si>
    <t xml:space="preserve"> =-=-= 第29次的每1000筆 Query一次的實驗 =-=-= </t>
  </si>
  <si>
    <t xml:space="preserve"> =-=-= 第30次的每1000筆 Query一次的實驗 =-=-= </t>
  </si>
  <si>
    <t xml:space="preserve"> =-=-= 第1次的每1050筆 Query一次的實驗 =-=-= </t>
  </si>
  <si>
    <t xml:space="preserve"> =-=-= 第2次的每1050筆 Query一次的實驗 =-=-= </t>
  </si>
  <si>
    <t xml:space="preserve"> =-=-= 第3次的每1050筆 Query一次的實驗 =-=-= </t>
  </si>
  <si>
    <t xml:space="preserve"> =-=-= 第4次的每1050筆 Query一次的實驗 =-=-= </t>
  </si>
  <si>
    <t xml:space="preserve"> =-=-= 第5次的每1050筆 Query一次的實驗 =-=-= </t>
  </si>
  <si>
    <t xml:space="preserve"> =-=-= 第6次的每1050筆 Query一次的實驗 =-=-= </t>
  </si>
  <si>
    <t xml:space="preserve"> =-=-= 第7次的每1050筆 Query一次的實驗 =-=-= </t>
  </si>
  <si>
    <t xml:space="preserve"> =-=-= 第8次的每1050筆 Query一次的實驗 =-=-= </t>
  </si>
  <si>
    <t xml:space="preserve"> =-=-= 第9次的每1050筆 Query一次的實驗 =-=-= </t>
  </si>
  <si>
    <t xml:space="preserve"> =-=-= 第10次的每1050筆 Query一次的實驗 =-=-= </t>
  </si>
  <si>
    <t xml:space="preserve"> =-=-= 第11次的每1050筆 Query一次的實驗 =-=-= </t>
  </si>
  <si>
    <t xml:space="preserve"> =-=-= 第12次的每1050筆 Query一次的實驗 =-=-= </t>
  </si>
  <si>
    <t xml:space="preserve"> =-=-= 第13次的每1050筆 Query一次的實驗 =-=-= </t>
  </si>
  <si>
    <t xml:space="preserve"> =-=-= 第14次的每1050筆 Query一次的實驗 =-=-= </t>
  </si>
  <si>
    <t xml:space="preserve"> =-=-= 第15次的每1050筆 Query一次的實驗 =-=-= </t>
  </si>
  <si>
    <t xml:space="preserve"> =-=-= 第16次的每1050筆 Query一次的實驗 =-=-= </t>
  </si>
  <si>
    <t xml:space="preserve"> =-=-= 第17次的每1050筆 Query一次的實驗 =-=-= </t>
  </si>
  <si>
    <t xml:space="preserve"> =-=-= 第18次的每1050筆 Query一次的實驗 =-=-= </t>
  </si>
  <si>
    <t xml:space="preserve"> =-=-= 第19次的每1050筆 Query一次的實驗 =-=-= </t>
  </si>
  <si>
    <t xml:space="preserve"> =-=-= 第20次的每1050筆 Query一次的實驗 =-=-= </t>
  </si>
  <si>
    <t xml:space="preserve"> =-=-= 第21次的每1050筆 Query一次的實驗 =-=-= </t>
  </si>
  <si>
    <t xml:space="preserve"> =-=-= 第22次的每1050筆 Query一次的實驗 =-=-= </t>
  </si>
  <si>
    <t xml:space="preserve"> =-=-= 第23次的每1050筆 Query一次的實驗 =-=-= </t>
  </si>
  <si>
    <t xml:space="preserve"> =-=-= 第24次的每1050筆 Query一次的實驗 =-=-= </t>
  </si>
  <si>
    <t xml:space="preserve"> =-=-= 第25次的每1050筆 Query一次的實驗 =-=-= </t>
  </si>
  <si>
    <t xml:space="preserve"> =-=-= 第26次的每1050筆 Query一次的實驗 =-=-= </t>
  </si>
  <si>
    <t xml:space="preserve"> =-=-= 第27次的每1050筆 Query一次的實驗 =-=-= </t>
  </si>
  <si>
    <t xml:space="preserve"> =-=-= 第28次的每1050筆 Query一次的實驗 =-=-= </t>
  </si>
  <si>
    <t xml:space="preserve"> =-=-= 第29次的每1050筆 Query一次的實驗 =-=-= </t>
  </si>
  <si>
    <t xml:space="preserve"> =-=-= 第30次的每1050筆 Query一次的實驗 =-=-= </t>
  </si>
  <si>
    <t xml:space="preserve"> =-=-= 第1次的每1100筆 Query一次的實驗 =-=-= </t>
  </si>
  <si>
    <t xml:space="preserve"> =-=-= 第2次的每1100筆 Query一次的實驗 =-=-= </t>
  </si>
  <si>
    <t xml:space="preserve"> =-=-= 第3次的每1100筆 Query一次的實驗 =-=-= </t>
  </si>
  <si>
    <t xml:space="preserve"> =-=-= 第4次的每1100筆 Query一次的實驗 =-=-= </t>
  </si>
  <si>
    <t xml:space="preserve"> =-=-= 第5次的每1100筆 Query一次的實驗 =-=-= </t>
  </si>
  <si>
    <t xml:space="preserve"> =-=-= 第6次的每1100筆 Query一次的實驗 =-=-= </t>
  </si>
  <si>
    <t xml:space="preserve"> =-=-= 第7次的每1100筆 Query一次的實驗 =-=-= </t>
  </si>
  <si>
    <t xml:space="preserve"> =-=-= 第8次的每1100筆 Query一次的實驗 =-=-= </t>
  </si>
  <si>
    <t xml:space="preserve"> =-=-= 第9次的每1100筆 Query一次的實驗 =-=-= </t>
  </si>
  <si>
    <t xml:space="preserve"> =-=-= 第10次的每1100筆 Query一次的實驗 =-=-= </t>
  </si>
  <si>
    <t xml:space="preserve"> =-=-= 第11次的每1100筆 Query一次的實驗 =-=-= </t>
  </si>
  <si>
    <t xml:space="preserve"> =-=-= 第12次的每1100筆 Query一次的實驗 =-=-= </t>
  </si>
  <si>
    <t xml:space="preserve"> =-=-= 第13次的每1100筆 Query一次的實驗 =-=-= </t>
  </si>
  <si>
    <t xml:space="preserve"> =-=-= 第14次的每1100筆 Query一次的實驗 =-=-= </t>
  </si>
  <si>
    <t xml:space="preserve"> =-=-= 第15次的每1100筆 Query一次的實驗 =-=-= </t>
  </si>
  <si>
    <t xml:space="preserve"> =-=-= 第16次的每1100筆 Query一次的實驗 =-=-= </t>
  </si>
  <si>
    <t xml:space="preserve"> =-=-= 第17次的每1100筆 Query一次的實驗 =-=-= </t>
  </si>
  <si>
    <t xml:space="preserve"> =-=-= 第18次的每1100筆 Query一次的實驗 =-=-= </t>
  </si>
  <si>
    <t xml:space="preserve"> =-=-= 第19次的每1100筆 Query一次的實驗 =-=-= </t>
  </si>
  <si>
    <t xml:space="preserve"> =-=-= 第20次的每1100筆 Query一次的實驗 =-=-= </t>
  </si>
  <si>
    <t xml:space="preserve"> =-=-= 第21次的每1100筆 Query一次的實驗 =-=-= </t>
  </si>
  <si>
    <t xml:space="preserve"> =-=-= 第22次的每1100筆 Query一次的實驗 =-=-= </t>
  </si>
  <si>
    <t xml:space="preserve"> =-=-= 第23次的每1100筆 Query一次的實驗 =-=-= </t>
  </si>
  <si>
    <t xml:space="preserve"> =-=-= 第24次的每1100筆 Query一次的實驗 =-=-= </t>
  </si>
  <si>
    <t xml:space="preserve"> =-=-= 第25次的每1100筆 Query一次的實驗 =-=-= </t>
  </si>
  <si>
    <t xml:space="preserve"> =-=-= 第26次的每1100筆 Query一次的實驗 =-=-= </t>
  </si>
  <si>
    <t xml:space="preserve"> =-=-= 第27次的每1100筆 Query一次的實驗 =-=-= </t>
  </si>
  <si>
    <t xml:space="preserve"> =-=-= 第28次的每1100筆 Query一次的實驗 =-=-= </t>
  </si>
  <si>
    <t xml:space="preserve"> =-=-= 第29次的每1100筆 Query一次的實驗 =-=-= </t>
  </si>
  <si>
    <t xml:space="preserve"> =-=-= 第30次的每1100筆 Query一次的實驗 =-=-= </t>
  </si>
  <si>
    <t xml:space="preserve"> =-=-= 第1次的每1150筆 Query一次的實驗 =-=-= </t>
  </si>
  <si>
    <t xml:space="preserve"> =-=-= 第2次的每1150筆 Query一次的實驗 =-=-= </t>
  </si>
  <si>
    <t xml:space="preserve"> =-=-= 第3次的每1150筆 Query一次的實驗 =-=-= </t>
  </si>
  <si>
    <t xml:space="preserve"> =-=-= 第4次的每1150筆 Query一次的實驗 =-=-= </t>
  </si>
  <si>
    <t xml:space="preserve"> =-=-= 第5次的每1150筆 Query一次的實驗 =-=-= </t>
  </si>
  <si>
    <t xml:space="preserve"> =-=-= 第6次的每1150筆 Query一次的實驗 =-=-= </t>
  </si>
  <si>
    <t xml:space="preserve"> =-=-= 第7次的每1150筆 Query一次的實驗 =-=-= </t>
  </si>
  <si>
    <t xml:space="preserve"> =-=-= 第8次的每1150筆 Query一次的實驗 =-=-= </t>
  </si>
  <si>
    <t xml:space="preserve"> =-=-= 第9次的每1150筆 Query一次的實驗 =-=-= </t>
  </si>
  <si>
    <t xml:space="preserve"> =-=-= 第10次的每1150筆 Query一次的實驗 =-=-= </t>
  </si>
  <si>
    <t xml:space="preserve"> =-=-= 第11次的每1150筆 Query一次的實驗 =-=-= </t>
  </si>
  <si>
    <t xml:space="preserve"> =-=-= 第12次的每1150筆 Query一次的實驗 =-=-= </t>
  </si>
  <si>
    <t xml:space="preserve"> =-=-= 第13次的每1150筆 Query一次的實驗 =-=-= </t>
  </si>
  <si>
    <t xml:space="preserve"> =-=-= 第14次的每1150筆 Query一次的實驗 =-=-= </t>
  </si>
  <si>
    <t xml:space="preserve"> =-=-= 第15次的每1150筆 Query一次的實驗 =-=-= </t>
  </si>
  <si>
    <t xml:space="preserve"> =-=-= 第16次的每1150筆 Query一次的實驗 =-=-= </t>
  </si>
  <si>
    <t xml:space="preserve"> =-=-= 第17次的每1150筆 Query一次的實驗 =-=-= </t>
  </si>
  <si>
    <t xml:space="preserve"> =-=-= 第18次的每1150筆 Query一次的實驗 =-=-= </t>
  </si>
  <si>
    <t xml:space="preserve"> =-=-= 第19次的每1150筆 Query一次的實驗 =-=-= </t>
  </si>
  <si>
    <t xml:space="preserve"> =-=-= 第20次的每1150筆 Query一次的實驗 =-=-= </t>
  </si>
  <si>
    <t xml:space="preserve"> =-=-= 第21次的每1150筆 Query一次的實驗 =-=-= </t>
  </si>
  <si>
    <t xml:space="preserve"> =-=-= 第22次的每1150筆 Query一次的實驗 =-=-= </t>
  </si>
  <si>
    <t xml:space="preserve"> =-=-= 第23次的每1150筆 Query一次的實驗 =-=-= </t>
  </si>
  <si>
    <t xml:space="preserve"> =-=-= 第24次的每1150筆 Query一次的實驗 =-=-= </t>
  </si>
  <si>
    <t xml:space="preserve"> =-=-= 第25次的每1150筆 Query一次的實驗 =-=-= </t>
  </si>
  <si>
    <t xml:space="preserve"> =-=-= 第26次的每1150筆 Query一次的實驗 =-=-= </t>
  </si>
  <si>
    <t xml:space="preserve"> =-=-= 第27次的每1150筆 Query一次的實驗 =-=-= </t>
  </si>
  <si>
    <t xml:space="preserve"> =-=-= 第28次的每1150筆 Query一次的實驗 =-=-= </t>
  </si>
  <si>
    <t xml:space="preserve"> =-=-= 第29次的每1150筆 Query一次的實驗 =-=-= </t>
  </si>
  <si>
    <t xml:space="preserve"> =-=-= 第30次的每1150筆 Query一次的實驗 =-=-= </t>
  </si>
  <si>
    <t xml:space="preserve"> =-=-= 第1次的每1200筆 Query一次的實驗 =-=-= </t>
  </si>
  <si>
    <t xml:space="preserve"> =-=-= 第2次的每1200筆 Query一次的實驗 =-=-= </t>
  </si>
  <si>
    <t xml:space="preserve"> =-=-= 第3次的每1200筆 Query一次的實驗 =-=-= </t>
  </si>
  <si>
    <t xml:space="preserve"> =-=-= 第4次的每1200筆 Query一次的實驗 =-=-= </t>
  </si>
  <si>
    <t xml:space="preserve"> =-=-= 第5次的每1200筆 Query一次的實驗 =-=-= </t>
  </si>
  <si>
    <t xml:space="preserve"> =-=-= 第6次的每1200筆 Query一次的實驗 =-=-= </t>
  </si>
  <si>
    <t xml:space="preserve"> =-=-= 第7次的每1200筆 Query一次的實驗 =-=-= </t>
  </si>
  <si>
    <t xml:space="preserve"> =-=-= 第8次的每1200筆 Query一次的實驗 =-=-= </t>
  </si>
  <si>
    <t xml:space="preserve"> =-=-= 第9次的每1200筆 Query一次的實驗 =-=-= </t>
  </si>
  <si>
    <t xml:space="preserve"> =-=-= 第10次的每1200筆 Query一次的實驗 =-=-= </t>
  </si>
  <si>
    <t xml:space="preserve"> =-=-= 第11次的每1200筆 Query一次的實驗 =-=-= </t>
  </si>
  <si>
    <t xml:space="preserve"> =-=-= 第12次的每1200筆 Query一次的實驗 =-=-= </t>
  </si>
  <si>
    <t xml:space="preserve"> =-=-= 第13次的每1200筆 Query一次的實驗 =-=-= </t>
  </si>
  <si>
    <t xml:space="preserve"> =-=-= 第14次的每1200筆 Query一次的實驗 =-=-= </t>
  </si>
  <si>
    <t xml:space="preserve"> =-=-= 第15次的每1200筆 Query一次的實驗 =-=-= </t>
  </si>
  <si>
    <t xml:space="preserve"> =-=-= 第16次的每1200筆 Query一次的實驗 =-=-= </t>
  </si>
  <si>
    <t xml:space="preserve"> =-=-= 第17次的每1200筆 Query一次的實驗 =-=-= </t>
  </si>
  <si>
    <t xml:space="preserve"> =-=-= 第18次的每1200筆 Query一次的實驗 =-=-= </t>
  </si>
  <si>
    <t xml:space="preserve"> =-=-= 第19次的每1200筆 Query一次的實驗 =-=-= </t>
  </si>
  <si>
    <t xml:space="preserve"> =-=-= 第20次的每1200筆 Query一次的實驗 =-=-= </t>
  </si>
  <si>
    <t xml:space="preserve"> =-=-= 第21次的每1200筆 Query一次的實驗 =-=-= </t>
  </si>
  <si>
    <t xml:space="preserve"> =-=-= 第22次的每1200筆 Query一次的實驗 =-=-= </t>
  </si>
  <si>
    <t xml:space="preserve"> =-=-= 第23次的每1200筆 Query一次的實驗 =-=-= </t>
  </si>
  <si>
    <t xml:space="preserve"> =-=-= 第24次的每1200筆 Query一次的實驗 =-=-= </t>
  </si>
  <si>
    <t xml:space="preserve"> =-=-= 第25次的每1200筆 Query一次的實驗 =-=-= </t>
  </si>
  <si>
    <t xml:space="preserve"> =-=-= 第26次的每1200筆 Query一次的實驗 =-=-= </t>
  </si>
  <si>
    <t xml:space="preserve"> =-=-= 第27次的每1200筆 Query一次的實驗 =-=-= </t>
  </si>
  <si>
    <t xml:space="preserve"> =-=-= 第28次的每1200筆 Query一次的實驗 =-=-= </t>
  </si>
  <si>
    <t xml:space="preserve"> =-=-= 第29次的每1200筆 Query一次的實驗 =-=-= </t>
  </si>
  <si>
    <t xml:space="preserve"> =-=-= 第30次的每1200筆 Query一次的實驗 =-=-= </t>
  </si>
  <si>
    <t xml:space="preserve"> =-=-= 第1次的每1250筆 Query一次的實驗 =-=-= </t>
  </si>
  <si>
    <t xml:space="preserve"> =-=-= 第2次的每1250筆 Query一次的實驗 =-=-= </t>
  </si>
  <si>
    <t xml:space="preserve"> =-=-= 第3次的每1250筆 Query一次的實驗 =-=-= </t>
  </si>
  <si>
    <t xml:space="preserve"> =-=-= 第4次的每1250筆 Query一次的實驗 =-=-= </t>
  </si>
  <si>
    <t xml:space="preserve"> =-=-= 第5次的每1250筆 Query一次的實驗 =-=-= </t>
  </si>
  <si>
    <t xml:space="preserve"> =-=-= 第6次的每1250筆 Query一次的實驗 =-=-= </t>
  </si>
  <si>
    <t xml:space="preserve"> =-=-= 第7次的每1250筆 Query一次的實驗 =-=-= </t>
  </si>
  <si>
    <t xml:space="preserve"> =-=-= 第8次的每1250筆 Query一次的實驗 =-=-= </t>
  </si>
  <si>
    <t xml:space="preserve"> =-=-= 第9次的每1250筆 Query一次的實驗 =-=-= </t>
  </si>
  <si>
    <t xml:space="preserve"> =-=-= 第10次的每1250筆 Query一次的實驗 =-=-= </t>
  </si>
  <si>
    <t xml:space="preserve"> =-=-= 第11次的每1250筆 Query一次的實驗 =-=-= </t>
  </si>
  <si>
    <t xml:space="preserve"> =-=-= 第12次的每1250筆 Query一次的實驗 =-=-= </t>
  </si>
  <si>
    <t xml:space="preserve"> =-=-= 第13次的每1250筆 Query一次的實驗 =-=-= </t>
  </si>
  <si>
    <t xml:space="preserve"> =-=-= 第14次的每1250筆 Query一次的實驗 =-=-= </t>
  </si>
  <si>
    <t xml:space="preserve"> =-=-= 第15次的每1250筆 Query一次的實驗 =-=-= </t>
  </si>
  <si>
    <t xml:space="preserve"> =-=-= 第16次的每1250筆 Query一次的實驗 =-=-= </t>
  </si>
  <si>
    <t xml:space="preserve"> =-=-= 第17次的每1250筆 Query一次的實驗 =-=-= </t>
  </si>
  <si>
    <t xml:space="preserve"> =-=-= 第18次的每1250筆 Query一次的實驗 =-=-= </t>
  </si>
  <si>
    <t xml:space="preserve"> =-=-= 第19次的每1250筆 Query一次的實驗 =-=-= </t>
  </si>
  <si>
    <t xml:space="preserve"> =-=-= 第20次的每1250筆 Query一次的實驗 =-=-= </t>
  </si>
  <si>
    <t xml:space="preserve"> =-=-= 第21次的每1250筆 Query一次的實驗 =-=-= </t>
  </si>
  <si>
    <t xml:space="preserve"> =-=-= 第22次的每1250筆 Query一次的實驗 =-=-= </t>
  </si>
  <si>
    <t xml:space="preserve"> =-=-= 第23次的每1250筆 Query一次的實驗 =-=-= </t>
  </si>
  <si>
    <t xml:space="preserve"> =-=-= 第24次的每1250筆 Query一次的實驗 =-=-= </t>
  </si>
  <si>
    <t xml:space="preserve"> =-=-= 第25次的每1250筆 Query一次的實驗 =-=-= </t>
  </si>
  <si>
    <t xml:space="preserve"> =-=-= 第26次的每1250筆 Query一次的實驗 =-=-= </t>
  </si>
  <si>
    <t xml:space="preserve"> =-=-= 第27次的每1250筆 Query一次的實驗 =-=-= </t>
  </si>
  <si>
    <t xml:space="preserve"> =-=-= 第28次的每1250筆 Query一次的實驗 =-=-= </t>
  </si>
  <si>
    <t xml:space="preserve"> =-=-= 第29次的每1250筆 Query一次的實驗 =-=-= </t>
  </si>
  <si>
    <t xml:space="preserve"> =-=-= 第30次的每1250筆 Query一次的實驗 =-=-= </t>
  </si>
  <si>
    <t xml:space="preserve"> =-=-= 第1次的每1300筆 Query一次的實驗 =-=-= </t>
  </si>
  <si>
    <t xml:space="preserve"> =-=-= 第2次的每1300筆 Query一次的實驗 =-=-= </t>
  </si>
  <si>
    <t xml:space="preserve"> =-=-= 第3次的每1300筆 Query一次的實驗 =-=-= </t>
  </si>
  <si>
    <t xml:space="preserve"> =-=-= 第4次的每1300筆 Query一次的實驗 =-=-= </t>
  </si>
  <si>
    <t xml:space="preserve"> =-=-= 第5次的每1300筆 Query一次的實驗 =-=-= </t>
  </si>
  <si>
    <t xml:space="preserve"> =-=-= 第6次的每1300筆 Query一次的實驗 =-=-= </t>
  </si>
  <si>
    <t xml:space="preserve"> =-=-= 第7次的每1300筆 Query一次的實驗 =-=-= </t>
  </si>
  <si>
    <t xml:space="preserve"> =-=-= 第8次的每1300筆 Query一次的實驗 =-=-= </t>
  </si>
  <si>
    <t xml:space="preserve"> =-=-= 第9次的每1300筆 Query一次的實驗 =-=-= </t>
  </si>
  <si>
    <t xml:space="preserve"> =-=-= 第10次的每1300筆 Query一次的實驗 =-=-= </t>
  </si>
  <si>
    <t xml:space="preserve"> =-=-= 第11次的每1300筆 Query一次的實驗 =-=-= </t>
  </si>
  <si>
    <t xml:space="preserve"> =-=-= 第12次的每1300筆 Query一次的實驗 =-=-= </t>
  </si>
  <si>
    <t xml:space="preserve"> =-=-= 第13次的每1300筆 Query一次的實驗 =-=-= </t>
  </si>
  <si>
    <t xml:space="preserve"> =-=-= 第14次的每1300筆 Query一次的實驗 =-=-= </t>
  </si>
  <si>
    <t xml:space="preserve"> =-=-= 第15次的每1300筆 Query一次的實驗 =-=-= </t>
  </si>
  <si>
    <t xml:space="preserve"> =-=-= 第16次的每1300筆 Query一次的實驗 =-=-= </t>
  </si>
  <si>
    <t xml:space="preserve"> =-=-= 第17次的每1300筆 Query一次的實驗 =-=-= </t>
  </si>
  <si>
    <t xml:space="preserve"> =-=-= 第18次的每1300筆 Query一次的實驗 =-=-= </t>
  </si>
  <si>
    <t xml:space="preserve"> =-=-= 第19次的每1300筆 Query一次的實驗 =-=-= </t>
  </si>
  <si>
    <t xml:space="preserve"> =-=-= 第20次的每1300筆 Query一次的實驗 =-=-= </t>
  </si>
  <si>
    <t xml:space="preserve"> =-=-= 第21次的每1300筆 Query一次的實驗 =-=-= </t>
  </si>
  <si>
    <t xml:space="preserve"> =-=-= 第22次的每1300筆 Query一次的實驗 =-=-= </t>
  </si>
  <si>
    <t xml:space="preserve"> =-=-= 第23次的每1300筆 Query一次的實驗 =-=-= </t>
  </si>
  <si>
    <t xml:space="preserve"> =-=-= 第24次的每1300筆 Query一次的實驗 =-=-= </t>
  </si>
  <si>
    <t xml:space="preserve"> =-=-= 第25次的每1300筆 Query一次的實驗 =-=-= </t>
  </si>
  <si>
    <t xml:space="preserve"> =-=-= 第26次的每1300筆 Query一次的實驗 =-=-= </t>
  </si>
  <si>
    <t xml:space="preserve"> =-=-= 第27次的每1300筆 Query一次的實驗 =-=-= </t>
  </si>
  <si>
    <t xml:space="preserve"> =-=-= 第28次的每1300筆 Query一次的實驗 =-=-= </t>
  </si>
  <si>
    <t xml:space="preserve"> =-=-= 第29次的每1300筆 Query一次的實驗 =-=-= </t>
  </si>
  <si>
    <t xml:space="preserve"> =-=-= 第30次的每1300筆 Query一次的實驗 =-=-= </t>
  </si>
  <si>
    <t xml:space="preserve"> =-=-= 第1次的每1350筆 Query一次的實驗 =-=-= </t>
  </si>
  <si>
    <t xml:space="preserve"> =-=-= 第2次的每1350筆 Query一次的實驗 =-=-= </t>
  </si>
  <si>
    <t xml:space="preserve"> =-=-= 第3次的每1350筆 Query一次的實驗 =-=-= </t>
  </si>
  <si>
    <t xml:space="preserve"> =-=-= 第4次的每1350筆 Query一次的實驗 =-=-= </t>
  </si>
  <si>
    <t xml:space="preserve"> =-=-= 第5次的每1350筆 Query一次的實驗 =-=-= </t>
  </si>
  <si>
    <t xml:space="preserve"> =-=-= 第6次的每1350筆 Query一次的實驗 =-=-= </t>
  </si>
  <si>
    <t xml:space="preserve"> =-=-= 第7次的每1350筆 Query一次的實驗 =-=-= </t>
  </si>
  <si>
    <t xml:space="preserve"> =-=-= 第8次的每1350筆 Query一次的實驗 =-=-= </t>
  </si>
  <si>
    <t xml:space="preserve"> =-=-= 第9次的每1350筆 Query一次的實驗 =-=-= </t>
  </si>
  <si>
    <t xml:space="preserve"> =-=-= 第10次的每1350筆 Query一次的實驗 =-=-= </t>
  </si>
  <si>
    <t xml:space="preserve"> =-=-= 第11次的每1350筆 Query一次的實驗 =-=-= </t>
  </si>
  <si>
    <t xml:space="preserve"> =-=-= 第12次的每1350筆 Query一次的實驗 =-=-= </t>
  </si>
  <si>
    <t xml:space="preserve"> =-=-= 第13次的每1350筆 Query一次的實驗 =-=-= </t>
  </si>
  <si>
    <t xml:space="preserve"> =-=-= 第14次的每1350筆 Query一次的實驗 =-=-= </t>
  </si>
  <si>
    <t xml:space="preserve"> =-=-= 第15次的每1350筆 Query一次的實驗 =-=-= </t>
  </si>
  <si>
    <t xml:space="preserve"> =-=-= 第16次的每1350筆 Query一次的實驗 =-=-= </t>
  </si>
  <si>
    <t xml:space="preserve"> =-=-= 第17次的每1350筆 Query一次的實驗 =-=-= </t>
  </si>
  <si>
    <t xml:space="preserve"> =-=-= 第18次的每1350筆 Query一次的實驗 =-=-= </t>
  </si>
  <si>
    <t xml:space="preserve"> =-=-= 第19次的每1350筆 Query一次的實驗 =-=-= </t>
  </si>
  <si>
    <t xml:space="preserve"> =-=-= 第20次的每1350筆 Query一次的實驗 =-=-= </t>
  </si>
  <si>
    <t xml:space="preserve"> =-=-= 第21次的每1350筆 Query一次的實驗 =-=-= </t>
  </si>
  <si>
    <t xml:space="preserve"> =-=-= 第22次的每1350筆 Query一次的實驗 =-=-= </t>
  </si>
  <si>
    <t xml:space="preserve"> =-=-= 第23次的每1350筆 Query一次的實驗 =-=-= </t>
  </si>
  <si>
    <t xml:space="preserve"> =-=-= 第24次的每1350筆 Query一次的實驗 =-=-= </t>
  </si>
  <si>
    <t xml:space="preserve"> =-=-= 第25次的每1350筆 Query一次的實驗 =-=-= </t>
  </si>
  <si>
    <t xml:space="preserve"> =-=-= 第26次的每1350筆 Query一次的實驗 =-=-= </t>
  </si>
  <si>
    <t xml:space="preserve"> =-=-= 第27次的每1350筆 Query一次的實驗 =-=-= </t>
  </si>
  <si>
    <t xml:space="preserve"> =-=-= 第28次的每1350筆 Query一次的實驗 =-=-= </t>
  </si>
  <si>
    <t xml:space="preserve"> =-=-= 第29次的每1350筆 Query一次的實驗 =-=-= </t>
  </si>
  <si>
    <t xml:space="preserve"> =-=-= 第30次的每1350筆 Query一次的實驗 =-=-= </t>
  </si>
  <si>
    <t xml:space="preserve"> =-=-= 第1次的每1400筆 Query一次的實驗 =-=-= </t>
  </si>
  <si>
    <t xml:space="preserve"> =-=-= 第2次的每1400筆 Query一次的實驗 =-=-= </t>
  </si>
  <si>
    <t xml:space="preserve"> =-=-= 第3次的每1400筆 Query一次的實驗 =-=-= </t>
  </si>
  <si>
    <t xml:space="preserve"> =-=-= 第4次的每1400筆 Query一次的實驗 =-=-= </t>
  </si>
  <si>
    <t xml:space="preserve"> =-=-= 第5次的每1400筆 Query一次的實驗 =-=-= </t>
  </si>
  <si>
    <t xml:space="preserve"> =-=-= 第6次的每1400筆 Query一次的實驗 =-=-= </t>
  </si>
  <si>
    <t xml:space="preserve"> =-=-= 第7次的每1400筆 Query一次的實驗 =-=-= </t>
  </si>
  <si>
    <t xml:space="preserve"> =-=-= 第8次的每1400筆 Query一次的實驗 =-=-= </t>
  </si>
  <si>
    <t xml:space="preserve"> =-=-= 第9次的每1400筆 Query一次的實驗 =-=-= </t>
  </si>
  <si>
    <t xml:space="preserve"> =-=-= 第10次的每1400筆 Query一次的實驗 =-=-= </t>
  </si>
  <si>
    <t xml:space="preserve"> =-=-= 第11次的每1400筆 Query一次的實驗 =-=-= </t>
  </si>
  <si>
    <t xml:space="preserve"> =-=-= 第12次的每1400筆 Query一次的實驗 =-=-= </t>
  </si>
  <si>
    <t xml:space="preserve"> =-=-= 第13次的每1400筆 Query一次的實驗 =-=-= </t>
  </si>
  <si>
    <t xml:space="preserve"> =-=-= 第14次的每1400筆 Query一次的實驗 =-=-= </t>
  </si>
  <si>
    <t xml:space="preserve"> =-=-= 第15次的每1400筆 Query一次的實驗 =-=-= </t>
  </si>
  <si>
    <t xml:space="preserve"> =-=-= 第16次的每1400筆 Query一次的實驗 =-=-= </t>
  </si>
  <si>
    <t xml:space="preserve"> =-=-= 第17次的每1400筆 Query一次的實驗 =-=-= </t>
  </si>
  <si>
    <t xml:space="preserve"> =-=-= 第18次的每1400筆 Query一次的實驗 =-=-= </t>
  </si>
  <si>
    <t xml:space="preserve"> =-=-= 第19次的每1400筆 Query一次的實驗 =-=-= </t>
  </si>
  <si>
    <t xml:space="preserve"> =-=-= 第20次的每1400筆 Query一次的實驗 =-=-= </t>
  </si>
  <si>
    <t xml:space="preserve"> =-=-= 第21次的每1400筆 Query一次的實驗 =-=-= </t>
  </si>
  <si>
    <t xml:space="preserve"> =-=-= 第22次的每1400筆 Query一次的實驗 =-=-= </t>
  </si>
  <si>
    <t xml:space="preserve"> =-=-= 第23次的每1400筆 Query一次的實驗 =-=-= </t>
  </si>
  <si>
    <t xml:space="preserve"> =-=-= 第24次的每1400筆 Query一次的實驗 =-=-= </t>
  </si>
  <si>
    <t xml:space="preserve"> =-=-= 第25次的每1400筆 Query一次的實驗 =-=-= </t>
  </si>
  <si>
    <t xml:space="preserve"> =-=-= 第26次的每1400筆 Query一次的實驗 =-=-= </t>
  </si>
  <si>
    <t xml:space="preserve"> =-=-= 第27次的每1400筆 Query一次的實驗 =-=-= </t>
  </si>
  <si>
    <t xml:space="preserve"> =-=-= 第28次的每1400筆 Query一次的實驗 =-=-= </t>
  </si>
  <si>
    <t xml:space="preserve"> =-=-= 第29次的每1400筆 Query一次的實驗 =-=-= </t>
  </si>
  <si>
    <t xml:space="preserve"> =-=-= 第30次的每1400筆 Query一次的實驗 =-=-= </t>
  </si>
  <si>
    <t xml:space="preserve"> =-=-= 第1次的每1450筆 Query一次的實驗 =-=-= </t>
  </si>
  <si>
    <t xml:space="preserve"> =-=-= 第2次的每1450筆 Query一次的實驗 =-=-= </t>
  </si>
  <si>
    <t xml:space="preserve"> =-=-= 第3次的每1450筆 Query一次的實驗 =-=-= </t>
  </si>
  <si>
    <t xml:space="preserve"> =-=-= 第4次的每1450筆 Query一次的實驗 =-=-= </t>
  </si>
  <si>
    <t xml:space="preserve"> =-=-= 第5次的每1450筆 Query一次的實驗 =-=-= </t>
  </si>
  <si>
    <t xml:space="preserve"> =-=-= 第6次的每1450筆 Query一次的實驗 =-=-= </t>
  </si>
  <si>
    <t xml:space="preserve"> =-=-= 第7次的每1450筆 Query一次的實驗 =-=-= </t>
  </si>
  <si>
    <t xml:space="preserve"> =-=-= 第8次的每1450筆 Query一次的實驗 =-=-= </t>
  </si>
  <si>
    <t xml:space="preserve"> =-=-= 第9次的每1450筆 Query一次的實驗 =-=-= </t>
  </si>
  <si>
    <t xml:space="preserve"> =-=-= 第10次的每1450筆 Query一次的實驗 =-=-= </t>
  </si>
  <si>
    <t xml:space="preserve"> =-=-= 第11次的每1450筆 Query一次的實驗 =-=-= </t>
  </si>
  <si>
    <t xml:space="preserve"> =-=-= 第12次的每1450筆 Query一次的實驗 =-=-= </t>
  </si>
  <si>
    <t xml:space="preserve"> =-=-= 第13次的每1450筆 Query一次的實驗 =-=-= </t>
  </si>
  <si>
    <t xml:space="preserve"> =-=-= 第14次的每1450筆 Query一次的實驗 =-=-= </t>
  </si>
  <si>
    <t xml:space="preserve"> =-=-= 第15次的每1450筆 Query一次的實驗 =-=-= </t>
  </si>
  <si>
    <t xml:space="preserve"> =-=-= 第16次的每1450筆 Query一次的實驗 =-=-= </t>
  </si>
  <si>
    <t xml:space="preserve"> =-=-= 第17次的每1450筆 Query一次的實驗 =-=-= </t>
  </si>
  <si>
    <t xml:space="preserve"> =-=-= 第18次的每1450筆 Query一次的實驗 =-=-= </t>
  </si>
  <si>
    <t xml:space="preserve"> =-=-= 第19次的每1450筆 Query一次的實驗 =-=-= </t>
  </si>
  <si>
    <t xml:space="preserve"> =-=-= 第20次的每1450筆 Query一次的實驗 =-=-= </t>
  </si>
  <si>
    <t xml:space="preserve"> =-=-= 第21次的每1450筆 Query一次的實驗 =-=-= </t>
  </si>
  <si>
    <t xml:space="preserve"> =-=-= 第22次的每1450筆 Query一次的實驗 =-=-= </t>
  </si>
  <si>
    <t xml:space="preserve"> =-=-= 第23次的每1450筆 Query一次的實驗 =-=-= </t>
  </si>
  <si>
    <t xml:space="preserve"> =-=-= 第24次的每1450筆 Query一次的實驗 =-=-= </t>
  </si>
  <si>
    <t xml:space="preserve"> =-=-= 第25次的每1450筆 Query一次的實驗 =-=-= </t>
  </si>
  <si>
    <t xml:space="preserve"> =-=-= 第26次的每1450筆 Query一次的實驗 =-=-= </t>
  </si>
  <si>
    <t xml:space="preserve"> =-=-= 第27次的每1450筆 Query一次的實驗 =-=-= </t>
  </si>
  <si>
    <t xml:space="preserve"> =-=-= 第28次的每1450筆 Query一次的實驗 =-=-= </t>
  </si>
  <si>
    <t xml:space="preserve"> =-=-= 第29次的每1450筆 Query一次的實驗 =-=-= </t>
  </si>
  <si>
    <t xml:space="preserve"> =-=-= 第30次的每1450筆 Query一次的實驗 =-=-= </t>
  </si>
  <si>
    <t xml:space="preserve"> =-=-= 第1次的每1500筆 Query一次的實驗 =-=-= </t>
  </si>
  <si>
    <t xml:space="preserve"> =-=-= 第2次的每1500筆 Query一次的實驗 =-=-= </t>
  </si>
  <si>
    <t xml:space="preserve"> =-=-= 第3次的每1500筆 Query一次的實驗 =-=-= </t>
  </si>
  <si>
    <t xml:space="preserve"> =-=-= 第4次的每1500筆 Query一次的實驗 =-=-= </t>
  </si>
  <si>
    <t xml:space="preserve"> =-=-= 第5次的每1500筆 Query一次的實驗 =-=-= </t>
  </si>
  <si>
    <t xml:space="preserve"> =-=-= 第6次的每1500筆 Query一次的實驗 =-=-= </t>
  </si>
  <si>
    <t xml:space="preserve"> =-=-= 第7次的每1500筆 Query一次的實驗 =-=-= </t>
  </si>
  <si>
    <t xml:space="preserve"> =-=-= 第8次的每1500筆 Query一次的實驗 =-=-= </t>
  </si>
  <si>
    <t xml:space="preserve"> =-=-= 第9次的每1500筆 Query一次的實驗 =-=-= </t>
  </si>
  <si>
    <t xml:space="preserve"> =-=-= 第10次的每1500筆 Query一次的實驗 =-=-= </t>
  </si>
  <si>
    <t xml:space="preserve"> =-=-= 第11次的每1500筆 Query一次的實驗 =-=-= </t>
  </si>
  <si>
    <t xml:space="preserve"> =-=-= 第12次的每1500筆 Query一次的實驗 =-=-= </t>
  </si>
  <si>
    <t xml:space="preserve"> =-=-= 第13次的每1500筆 Query一次的實驗 =-=-= </t>
  </si>
  <si>
    <t xml:space="preserve"> =-=-= 第14次的每1500筆 Query一次的實驗 =-=-= </t>
  </si>
  <si>
    <t xml:space="preserve"> =-=-= 第15次的每1500筆 Query一次的實驗 =-=-= </t>
  </si>
  <si>
    <t xml:space="preserve"> =-=-= 第16次的每1500筆 Query一次的實驗 =-=-= </t>
  </si>
  <si>
    <t xml:space="preserve"> =-=-= 第17次的每1500筆 Query一次的實驗 =-=-= </t>
  </si>
  <si>
    <t xml:space="preserve"> =-=-= 第18次的每1500筆 Query一次的實驗 =-=-= </t>
  </si>
  <si>
    <t xml:space="preserve"> =-=-= 第19次的每1500筆 Query一次的實驗 =-=-= </t>
  </si>
  <si>
    <t xml:space="preserve"> =-=-= 第20次的每1500筆 Query一次的實驗 =-=-= </t>
  </si>
  <si>
    <t xml:space="preserve"> =-=-= 第21次的每1500筆 Query一次的實驗 =-=-= </t>
  </si>
  <si>
    <t xml:space="preserve"> =-=-= 第22次的每1500筆 Query一次的實驗 =-=-= </t>
  </si>
  <si>
    <t xml:space="preserve"> =-=-= 第23次的每1500筆 Query一次的實驗 =-=-= </t>
  </si>
  <si>
    <t xml:space="preserve"> =-=-= 第24次的每1500筆 Query一次的實驗 =-=-= </t>
  </si>
  <si>
    <t xml:space="preserve"> =-=-= 第25次的每1500筆 Query一次的實驗 =-=-= </t>
  </si>
  <si>
    <t xml:space="preserve"> =-=-= 第26次的每1500筆 Query一次的實驗 =-=-= </t>
  </si>
  <si>
    <t xml:space="preserve"> =-=-= 第27次的每1500筆 Query一次的實驗 =-=-= </t>
  </si>
  <si>
    <t xml:space="preserve"> =-=-= 第28次的每1500筆 Query一次的實驗 =-=-= </t>
  </si>
  <si>
    <t xml:space="preserve"> =-=-= 第29次的每1500筆 Query一次的實驗 =-=-= </t>
  </si>
  <si>
    <t xml:space="preserve"> =-=-= 第30次的每1500筆 Query一次的實驗 =-=-= </t>
  </si>
  <si>
    <t xml:space="preserve"> =-=-= 第30次的每50筆 Query一次的實驗 =-=-= </t>
    <phoneticPr fontId="1" type="noConversion"/>
  </si>
  <si>
    <t xml:space="preserve"> =-=-= 第30次的每100筆 Query一次的實驗 =-=-= </t>
    <phoneticPr fontId="1" type="noConversion"/>
  </si>
  <si>
    <t xml:space="preserve"> =-=-= 第30次的每150筆 Query一次的實驗 =-=-= </t>
    <phoneticPr fontId="1" type="noConversion"/>
  </si>
  <si>
    <t xml:space="preserve"> =-=-= 第30次的每200筆 Query一次的實驗 =-=-= </t>
    <phoneticPr fontId="1" type="noConversion"/>
  </si>
  <si>
    <t xml:space="preserve"> =-=-= 第30次的每250筆 Query一次的實驗 =-=-= </t>
    <phoneticPr fontId="1" type="noConversion"/>
  </si>
  <si>
    <t xml:space="preserve"> =-=-= 第30次的每300筆 Query一次的實驗 =-=-= </t>
    <phoneticPr fontId="1" type="noConversion"/>
  </si>
  <si>
    <t xml:space="preserve"> =-=-= 第30次的每350筆 Query一次的實驗 =-=-= </t>
    <phoneticPr fontId="1" type="noConversion"/>
  </si>
  <si>
    <t xml:space="preserve"> =-=-= 第30次的每400筆 Query一次的實驗 =-=-= </t>
    <phoneticPr fontId="1" type="noConversion"/>
  </si>
  <si>
    <t xml:space="preserve"> =-=-= 第30次的每450筆 Query一次的實驗 =-=-= </t>
    <phoneticPr fontId="1" type="noConversion"/>
  </si>
  <si>
    <t xml:space="preserve"> =-=-= 第30次的每500筆 Query一次的實驗 =-=-= </t>
    <phoneticPr fontId="1" type="noConversion"/>
  </si>
  <si>
    <t xml:space="preserve"> =-=-= 第30次的每550筆 Query一次的實驗 =-=-= </t>
    <phoneticPr fontId="1" type="noConversion"/>
  </si>
  <si>
    <t xml:space="preserve"> =-=-= 第30次的每600筆 Query一次的實驗 =-=-= </t>
    <phoneticPr fontId="1" type="noConversion"/>
  </si>
  <si>
    <t xml:space="preserve"> =-=-= 第30次的每650筆 Query一次的實驗 =-=-= </t>
    <phoneticPr fontId="1" type="noConversion"/>
  </si>
  <si>
    <t xml:space="preserve"> =-=-= 第30次的每700筆 Query一次的實驗 =-=-= </t>
    <phoneticPr fontId="1" type="noConversion"/>
  </si>
  <si>
    <t xml:space="preserve"> =-=-= 第30次的每750筆 Query一次的實驗 =-=-= </t>
    <phoneticPr fontId="1" type="noConversion"/>
  </si>
  <si>
    <t xml:space="preserve"> =-=-= 第30次的每800筆 Query一次的實驗 =-=-= </t>
    <phoneticPr fontId="1" type="noConversion"/>
  </si>
  <si>
    <t>項目</t>
    <phoneticPr fontId="1" type="noConversion"/>
  </si>
  <si>
    <t>平均時間(1500)</t>
    <phoneticPr fontId="1" type="noConversion"/>
  </si>
  <si>
    <t>平均時間(750)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</si>
</sst>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0.000000_);[Red]\(0.000000\)"/>
    <numFmt numFmtId="177" formatCode="0.00000_);[Red]\(0.00000\)"/>
    <numFmt numFmtId="178" formatCode="0.00_ "/>
    <numFmt numFmtId="179" formatCode="0_);[Red]\(0\)"/>
    <numFmt numFmtId="180" formatCode="0.00_);[Red]\(0.00\)"/>
  </numFmts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0" tint="-0.14999847407452621"/>
      <name val="新細明體"/>
      <family val="2"/>
      <charset val="136"/>
      <scheme val="minor"/>
    </font>
    <font>
      <sz val="12"/>
      <color theme="0" tint="-0.1499984740745262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0" fontId="0" fillId="2" borderId="0" xfId="0" applyFill="1">
      <alignment vertical="center"/>
    </xf>
    <xf numFmtId="178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179" fontId="0" fillId="2" borderId="0" xfId="0" applyNumberFormat="1" applyFill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180" fontId="0" fillId="0" borderId="0" xfId="0" applyNumberFormat="1" applyFont="1">
      <alignment vertical="center"/>
    </xf>
    <xf numFmtId="180" fontId="0" fillId="2" borderId="0" xfId="0" applyNumberFormat="1" applyFill="1">
      <alignment vertical="center"/>
    </xf>
    <xf numFmtId="180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0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177" fontId="4" fillId="0" borderId="0" xfId="0" applyNumberFormat="1" applyFont="1">
      <alignment vertical="center"/>
    </xf>
    <xf numFmtId="0" fontId="0" fillId="0" borderId="0" xfId="0" applyFont="1" applyAlignment="1">
      <alignment horizontal="center" vertical="center"/>
    </xf>
    <xf numFmtId="176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scatterChart>
        <c:scatterStyle val="lineMarker"/>
        <c:ser>
          <c:idx val="0"/>
          <c:order val="0"/>
          <c:tx>
            <c:strRef>
              <c:f>'750_29'!$M$3:$M$4</c:f>
              <c:strCache>
                <c:ptCount val="1"/>
                <c:pt idx="0">
                  <c:v>平均每筆耗時 millisecond</c:v>
                </c:pt>
              </c:strCache>
            </c:strRef>
          </c:tx>
          <c:spPr>
            <a:ln w="28575">
              <a:noFill/>
            </a:ln>
          </c:spPr>
          <c:xVal>
            <c:numRef>
              <c:f>'750_29'!$K$5:$K$19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'750_29'!$M$5:$M$19</c:f>
              <c:numCache>
                <c:formatCode>0.00_ </c:formatCode>
                <c:ptCount val="15"/>
                <c:pt idx="0">
                  <c:v>27.36355555555555</c:v>
                </c:pt>
                <c:pt idx="1">
                  <c:v>25.601333333333329</c:v>
                </c:pt>
                <c:pt idx="2">
                  <c:v>25.313200000000005</c:v>
                </c:pt>
                <c:pt idx="3">
                  <c:v>25.174222222222227</c:v>
                </c:pt>
                <c:pt idx="4">
                  <c:v>24.852666666666668</c:v>
                </c:pt>
                <c:pt idx="5">
                  <c:v>24.916044444444442</c:v>
                </c:pt>
                <c:pt idx="6">
                  <c:v>24.583288888888891</c:v>
                </c:pt>
                <c:pt idx="7">
                  <c:v>24.609866666666665</c:v>
                </c:pt>
                <c:pt idx="8">
                  <c:v>25.022533333333335</c:v>
                </c:pt>
                <c:pt idx="9">
                  <c:v>25.25502222222223</c:v>
                </c:pt>
                <c:pt idx="10">
                  <c:v>25.906577777777777</c:v>
                </c:pt>
                <c:pt idx="11">
                  <c:v>24.824088888888891</c:v>
                </c:pt>
                <c:pt idx="12">
                  <c:v>25.246888888888883</c:v>
                </c:pt>
                <c:pt idx="13">
                  <c:v>26.670044444444439</c:v>
                </c:pt>
                <c:pt idx="14">
                  <c:v>25.745644444444444</c:v>
                </c:pt>
              </c:numCache>
            </c:numRef>
          </c:yVal>
        </c:ser>
        <c:axId val="83911424"/>
        <c:axId val="83912960"/>
      </c:scatterChart>
      <c:valAx>
        <c:axId val="83911424"/>
        <c:scaling>
          <c:orientation val="minMax"/>
        </c:scaling>
        <c:axPos val="b"/>
        <c:numFmt formatCode="General" sourceLinked="1"/>
        <c:tickLblPos val="nextTo"/>
        <c:crossAx val="83912960"/>
        <c:crosses val="autoZero"/>
        <c:crossBetween val="midCat"/>
      </c:valAx>
      <c:valAx>
        <c:axId val="83912960"/>
        <c:scaling>
          <c:orientation val="minMax"/>
        </c:scaling>
        <c:axPos val="l"/>
        <c:majorGridlines/>
        <c:numFmt formatCode="0.00_ " sourceLinked="1"/>
        <c:tickLblPos val="nextTo"/>
        <c:crossAx val="839114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scatterChart>
        <c:scatterStyle val="lineMarker"/>
        <c:ser>
          <c:idx val="0"/>
          <c:order val="0"/>
          <c:tx>
            <c:strRef>
              <c:f>'750_29'!$O$3:$O$4</c:f>
              <c:strCache>
                <c:ptCount val="1"/>
                <c:pt idx="0">
                  <c:v>每millisecond筆</c:v>
                </c:pt>
              </c:strCache>
            </c:strRef>
          </c:tx>
          <c:spPr>
            <a:ln w="28575">
              <a:noFill/>
            </a:ln>
          </c:spPr>
          <c:xVal>
            <c:numRef>
              <c:f>'750_29'!$K$5:$K$19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'750_29'!$O$5:$O$19</c:f>
              <c:numCache>
                <c:formatCode>General</c:formatCode>
                <c:ptCount val="15"/>
                <c:pt idx="0">
                  <c:v>27.408718814968822</c:v>
                </c:pt>
                <c:pt idx="1">
                  <c:v>29.295349200562477</c:v>
                </c:pt>
                <c:pt idx="2">
                  <c:v>29.628810265000073</c:v>
                </c:pt>
                <c:pt idx="3">
                  <c:v>29.79238021256311</c:v>
                </c:pt>
                <c:pt idx="4">
                  <c:v>30.177848118243514</c:v>
                </c:pt>
                <c:pt idx="5">
                  <c:v>30.101086136376207</c:v>
                </c:pt>
                <c:pt idx="6">
                  <c:v>30.508529732935109</c:v>
                </c:pt>
                <c:pt idx="7">
                  <c:v>30.47558160954414</c:v>
                </c:pt>
                <c:pt idx="8">
                  <c:v>29.972984350105769</c:v>
                </c:pt>
                <c:pt idx="9">
                  <c:v>29.697063554355736</c:v>
                </c:pt>
                <c:pt idx="10">
                  <c:v>28.950176531743118</c:v>
                </c:pt>
                <c:pt idx="11">
                  <c:v>30.21258920546709</c:v>
                </c:pt>
                <c:pt idx="12">
                  <c:v>29.706630519932055</c:v>
                </c:pt>
                <c:pt idx="13">
                  <c:v>28.121437951192853</c:v>
                </c:pt>
                <c:pt idx="14">
                  <c:v>29.131141060321745</c:v>
                </c:pt>
              </c:numCache>
            </c:numRef>
          </c:yVal>
        </c:ser>
        <c:axId val="95160576"/>
        <c:axId val="95182848"/>
      </c:scatterChart>
      <c:valAx>
        <c:axId val="95160576"/>
        <c:scaling>
          <c:orientation val="minMax"/>
        </c:scaling>
        <c:axPos val="b"/>
        <c:numFmt formatCode="General" sourceLinked="1"/>
        <c:tickLblPos val="nextTo"/>
        <c:crossAx val="95182848"/>
        <c:crosses val="autoZero"/>
        <c:crossBetween val="midCat"/>
      </c:valAx>
      <c:valAx>
        <c:axId val="95182848"/>
        <c:scaling>
          <c:orientation val="minMax"/>
        </c:scaling>
        <c:axPos val="l"/>
        <c:majorGridlines/>
        <c:numFmt formatCode="General" sourceLinked="1"/>
        <c:tickLblPos val="nextTo"/>
        <c:crossAx val="951605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/>
    <c:plotArea>
      <c:layout/>
      <c:scatterChart>
        <c:scatterStyle val="lineMarker"/>
        <c:ser>
          <c:idx val="0"/>
          <c:order val="0"/>
          <c:tx>
            <c:strRef>
              <c:f>'750_29'!$C$1</c:f>
              <c:strCache>
                <c:ptCount val="1"/>
                <c:pt idx="0">
                  <c:v>Total(millisecond)</c:v>
                </c:pt>
              </c:strCache>
            </c:strRef>
          </c:tx>
          <c:spPr>
            <a:ln w="28575">
              <a:noFill/>
            </a:ln>
          </c:spPr>
          <c:xVal>
            <c:numRef>
              <c:f>'750_29'!$B$2:$B$451</c:f>
              <c:numCache>
                <c:formatCode>General</c:formatCode>
                <c:ptCount val="45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150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150</c:v>
                </c:pt>
                <c:pt idx="70">
                  <c:v>150</c:v>
                </c:pt>
                <c:pt idx="71">
                  <c:v>150</c:v>
                </c:pt>
                <c:pt idx="72">
                  <c:v>150</c:v>
                </c:pt>
                <c:pt idx="73">
                  <c:v>150</c:v>
                </c:pt>
                <c:pt idx="74">
                  <c:v>150</c:v>
                </c:pt>
                <c:pt idx="75">
                  <c:v>150</c:v>
                </c:pt>
                <c:pt idx="76">
                  <c:v>150</c:v>
                </c:pt>
                <c:pt idx="77">
                  <c:v>150</c:v>
                </c:pt>
                <c:pt idx="78">
                  <c:v>150</c:v>
                </c:pt>
                <c:pt idx="79">
                  <c:v>150</c:v>
                </c:pt>
                <c:pt idx="80">
                  <c:v>150</c:v>
                </c:pt>
                <c:pt idx="81">
                  <c:v>150</c:v>
                </c:pt>
                <c:pt idx="82">
                  <c:v>150</c:v>
                </c:pt>
                <c:pt idx="83">
                  <c:v>150</c:v>
                </c:pt>
                <c:pt idx="84">
                  <c:v>150</c:v>
                </c:pt>
                <c:pt idx="85">
                  <c:v>150</c:v>
                </c:pt>
                <c:pt idx="86">
                  <c:v>150</c:v>
                </c:pt>
                <c:pt idx="87">
                  <c:v>150</c:v>
                </c:pt>
                <c:pt idx="88">
                  <c:v>150</c:v>
                </c:pt>
                <c:pt idx="89">
                  <c:v>150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250</c:v>
                </c:pt>
                <c:pt idx="121">
                  <c:v>250</c:v>
                </c:pt>
                <c:pt idx="122">
                  <c:v>250</c:v>
                </c:pt>
                <c:pt idx="123">
                  <c:v>250</c:v>
                </c:pt>
                <c:pt idx="124">
                  <c:v>250</c:v>
                </c:pt>
                <c:pt idx="125">
                  <c:v>250</c:v>
                </c:pt>
                <c:pt idx="126">
                  <c:v>250</c:v>
                </c:pt>
                <c:pt idx="127">
                  <c:v>250</c:v>
                </c:pt>
                <c:pt idx="128">
                  <c:v>250</c:v>
                </c:pt>
                <c:pt idx="129">
                  <c:v>250</c:v>
                </c:pt>
                <c:pt idx="130">
                  <c:v>250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250</c:v>
                </c:pt>
                <c:pt idx="138">
                  <c:v>250</c:v>
                </c:pt>
                <c:pt idx="139">
                  <c:v>250</c:v>
                </c:pt>
                <c:pt idx="140">
                  <c:v>250</c:v>
                </c:pt>
                <c:pt idx="141">
                  <c:v>250</c:v>
                </c:pt>
                <c:pt idx="142">
                  <c:v>250</c:v>
                </c:pt>
                <c:pt idx="143">
                  <c:v>250</c:v>
                </c:pt>
                <c:pt idx="144">
                  <c:v>250</c:v>
                </c:pt>
                <c:pt idx="145">
                  <c:v>250</c:v>
                </c:pt>
                <c:pt idx="146">
                  <c:v>250</c:v>
                </c:pt>
                <c:pt idx="147">
                  <c:v>250</c:v>
                </c:pt>
                <c:pt idx="148">
                  <c:v>250</c:v>
                </c:pt>
                <c:pt idx="149">
                  <c:v>250</c:v>
                </c:pt>
                <c:pt idx="150">
                  <c:v>300</c:v>
                </c:pt>
                <c:pt idx="151">
                  <c:v>300</c:v>
                </c:pt>
                <c:pt idx="152">
                  <c:v>300</c:v>
                </c:pt>
                <c:pt idx="153">
                  <c:v>300</c:v>
                </c:pt>
                <c:pt idx="154">
                  <c:v>300</c:v>
                </c:pt>
                <c:pt idx="155">
                  <c:v>300</c:v>
                </c:pt>
                <c:pt idx="156">
                  <c:v>300</c:v>
                </c:pt>
                <c:pt idx="157">
                  <c:v>300</c:v>
                </c:pt>
                <c:pt idx="158">
                  <c:v>300</c:v>
                </c:pt>
                <c:pt idx="159">
                  <c:v>300</c:v>
                </c:pt>
                <c:pt idx="160">
                  <c:v>300</c:v>
                </c:pt>
                <c:pt idx="161">
                  <c:v>300</c:v>
                </c:pt>
                <c:pt idx="162">
                  <c:v>300</c:v>
                </c:pt>
                <c:pt idx="163">
                  <c:v>300</c:v>
                </c:pt>
                <c:pt idx="164">
                  <c:v>300</c:v>
                </c:pt>
                <c:pt idx="165">
                  <c:v>300</c:v>
                </c:pt>
                <c:pt idx="166">
                  <c:v>300</c:v>
                </c:pt>
                <c:pt idx="167">
                  <c:v>300</c:v>
                </c:pt>
                <c:pt idx="168">
                  <c:v>300</c:v>
                </c:pt>
                <c:pt idx="169">
                  <c:v>300</c:v>
                </c:pt>
                <c:pt idx="170">
                  <c:v>300</c:v>
                </c:pt>
                <c:pt idx="171">
                  <c:v>300</c:v>
                </c:pt>
                <c:pt idx="172">
                  <c:v>300</c:v>
                </c:pt>
                <c:pt idx="173">
                  <c:v>300</c:v>
                </c:pt>
                <c:pt idx="174">
                  <c:v>300</c:v>
                </c:pt>
                <c:pt idx="175">
                  <c:v>300</c:v>
                </c:pt>
                <c:pt idx="176">
                  <c:v>300</c:v>
                </c:pt>
                <c:pt idx="177">
                  <c:v>300</c:v>
                </c:pt>
                <c:pt idx="178">
                  <c:v>300</c:v>
                </c:pt>
                <c:pt idx="179">
                  <c:v>300</c:v>
                </c:pt>
                <c:pt idx="180">
                  <c:v>350</c:v>
                </c:pt>
                <c:pt idx="181">
                  <c:v>350</c:v>
                </c:pt>
                <c:pt idx="182">
                  <c:v>350</c:v>
                </c:pt>
                <c:pt idx="183">
                  <c:v>350</c:v>
                </c:pt>
                <c:pt idx="184">
                  <c:v>350</c:v>
                </c:pt>
                <c:pt idx="185">
                  <c:v>350</c:v>
                </c:pt>
                <c:pt idx="186">
                  <c:v>350</c:v>
                </c:pt>
                <c:pt idx="187">
                  <c:v>350</c:v>
                </c:pt>
                <c:pt idx="188">
                  <c:v>350</c:v>
                </c:pt>
                <c:pt idx="189">
                  <c:v>350</c:v>
                </c:pt>
                <c:pt idx="190">
                  <c:v>350</c:v>
                </c:pt>
                <c:pt idx="191">
                  <c:v>350</c:v>
                </c:pt>
                <c:pt idx="192">
                  <c:v>350</c:v>
                </c:pt>
                <c:pt idx="193">
                  <c:v>350</c:v>
                </c:pt>
                <c:pt idx="194">
                  <c:v>350</c:v>
                </c:pt>
                <c:pt idx="195">
                  <c:v>350</c:v>
                </c:pt>
                <c:pt idx="196">
                  <c:v>350</c:v>
                </c:pt>
                <c:pt idx="197">
                  <c:v>350</c:v>
                </c:pt>
                <c:pt idx="198">
                  <c:v>350</c:v>
                </c:pt>
                <c:pt idx="199">
                  <c:v>350</c:v>
                </c:pt>
                <c:pt idx="200">
                  <c:v>350</c:v>
                </c:pt>
                <c:pt idx="201">
                  <c:v>350</c:v>
                </c:pt>
                <c:pt idx="202">
                  <c:v>350</c:v>
                </c:pt>
                <c:pt idx="203">
                  <c:v>350</c:v>
                </c:pt>
                <c:pt idx="204">
                  <c:v>350</c:v>
                </c:pt>
                <c:pt idx="205">
                  <c:v>350</c:v>
                </c:pt>
                <c:pt idx="206">
                  <c:v>350</c:v>
                </c:pt>
                <c:pt idx="207">
                  <c:v>350</c:v>
                </c:pt>
                <c:pt idx="208">
                  <c:v>350</c:v>
                </c:pt>
                <c:pt idx="209">
                  <c:v>350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400</c:v>
                </c:pt>
                <c:pt idx="238">
                  <c:v>400</c:v>
                </c:pt>
                <c:pt idx="239">
                  <c:v>400</c:v>
                </c:pt>
                <c:pt idx="240">
                  <c:v>450</c:v>
                </c:pt>
                <c:pt idx="241">
                  <c:v>450</c:v>
                </c:pt>
                <c:pt idx="242">
                  <c:v>450</c:v>
                </c:pt>
                <c:pt idx="243">
                  <c:v>450</c:v>
                </c:pt>
                <c:pt idx="244">
                  <c:v>450</c:v>
                </c:pt>
                <c:pt idx="245">
                  <c:v>450</c:v>
                </c:pt>
                <c:pt idx="246">
                  <c:v>450</c:v>
                </c:pt>
                <c:pt idx="247">
                  <c:v>450</c:v>
                </c:pt>
                <c:pt idx="248">
                  <c:v>450</c:v>
                </c:pt>
                <c:pt idx="249">
                  <c:v>450</c:v>
                </c:pt>
                <c:pt idx="250">
                  <c:v>450</c:v>
                </c:pt>
                <c:pt idx="251">
                  <c:v>450</c:v>
                </c:pt>
                <c:pt idx="252">
                  <c:v>450</c:v>
                </c:pt>
                <c:pt idx="253">
                  <c:v>450</c:v>
                </c:pt>
                <c:pt idx="254">
                  <c:v>450</c:v>
                </c:pt>
                <c:pt idx="255">
                  <c:v>450</c:v>
                </c:pt>
                <c:pt idx="256">
                  <c:v>450</c:v>
                </c:pt>
                <c:pt idx="257">
                  <c:v>450</c:v>
                </c:pt>
                <c:pt idx="258">
                  <c:v>450</c:v>
                </c:pt>
                <c:pt idx="259">
                  <c:v>450</c:v>
                </c:pt>
                <c:pt idx="260">
                  <c:v>450</c:v>
                </c:pt>
                <c:pt idx="261">
                  <c:v>450</c:v>
                </c:pt>
                <c:pt idx="262">
                  <c:v>450</c:v>
                </c:pt>
                <c:pt idx="263">
                  <c:v>450</c:v>
                </c:pt>
                <c:pt idx="264">
                  <c:v>450</c:v>
                </c:pt>
                <c:pt idx="265">
                  <c:v>450</c:v>
                </c:pt>
                <c:pt idx="266">
                  <c:v>450</c:v>
                </c:pt>
                <c:pt idx="267">
                  <c:v>450</c:v>
                </c:pt>
                <c:pt idx="268">
                  <c:v>450</c:v>
                </c:pt>
                <c:pt idx="269">
                  <c:v>450</c:v>
                </c:pt>
                <c:pt idx="270">
                  <c:v>500</c:v>
                </c:pt>
                <c:pt idx="271">
                  <c:v>500</c:v>
                </c:pt>
                <c:pt idx="272">
                  <c:v>500</c:v>
                </c:pt>
                <c:pt idx="273">
                  <c:v>500</c:v>
                </c:pt>
                <c:pt idx="274">
                  <c:v>500</c:v>
                </c:pt>
                <c:pt idx="275">
                  <c:v>500</c:v>
                </c:pt>
                <c:pt idx="276">
                  <c:v>500</c:v>
                </c:pt>
                <c:pt idx="277">
                  <c:v>500</c:v>
                </c:pt>
                <c:pt idx="278">
                  <c:v>500</c:v>
                </c:pt>
                <c:pt idx="279">
                  <c:v>500</c:v>
                </c:pt>
                <c:pt idx="280">
                  <c:v>500</c:v>
                </c:pt>
                <c:pt idx="281">
                  <c:v>500</c:v>
                </c:pt>
                <c:pt idx="282">
                  <c:v>500</c:v>
                </c:pt>
                <c:pt idx="283">
                  <c:v>500</c:v>
                </c:pt>
                <c:pt idx="284">
                  <c:v>500</c:v>
                </c:pt>
                <c:pt idx="285">
                  <c:v>500</c:v>
                </c:pt>
                <c:pt idx="286">
                  <c:v>500</c:v>
                </c:pt>
                <c:pt idx="287">
                  <c:v>500</c:v>
                </c:pt>
                <c:pt idx="288">
                  <c:v>500</c:v>
                </c:pt>
                <c:pt idx="289">
                  <c:v>500</c:v>
                </c:pt>
                <c:pt idx="290">
                  <c:v>500</c:v>
                </c:pt>
                <c:pt idx="291">
                  <c:v>500</c:v>
                </c:pt>
                <c:pt idx="292">
                  <c:v>500</c:v>
                </c:pt>
                <c:pt idx="293">
                  <c:v>500</c:v>
                </c:pt>
                <c:pt idx="294">
                  <c:v>500</c:v>
                </c:pt>
                <c:pt idx="295">
                  <c:v>500</c:v>
                </c:pt>
                <c:pt idx="296">
                  <c:v>500</c:v>
                </c:pt>
                <c:pt idx="297">
                  <c:v>500</c:v>
                </c:pt>
                <c:pt idx="298">
                  <c:v>500</c:v>
                </c:pt>
                <c:pt idx="299">
                  <c:v>500</c:v>
                </c:pt>
                <c:pt idx="300">
                  <c:v>550</c:v>
                </c:pt>
                <c:pt idx="301">
                  <c:v>550</c:v>
                </c:pt>
                <c:pt idx="302">
                  <c:v>550</c:v>
                </c:pt>
                <c:pt idx="303">
                  <c:v>550</c:v>
                </c:pt>
                <c:pt idx="304">
                  <c:v>550</c:v>
                </c:pt>
                <c:pt idx="305">
                  <c:v>550</c:v>
                </c:pt>
                <c:pt idx="306">
                  <c:v>550</c:v>
                </c:pt>
                <c:pt idx="307">
                  <c:v>550</c:v>
                </c:pt>
                <c:pt idx="308">
                  <c:v>550</c:v>
                </c:pt>
                <c:pt idx="309">
                  <c:v>550</c:v>
                </c:pt>
                <c:pt idx="310">
                  <c:v>550</c:v>
                </c:pt>
                <c:pt idx="311">
                  <c:v>550</c:v>
                </c:pt>
                <c:pt idx="312">
                  <c:v>550</c:v>
                </c:pt>
                <c:pt idx="313">
                  <c:v>550</c:v>
                </c:pt>
                <c:pt idx="314">
                  <c:v>550</c:v>
                </c:pt>
                <c:pt idx="315">
                  <c:v>550</c:v>
                </c:pt>
                <c:pt idx="316">
                  <c:v>550</c:v>
                </c:pt>
                <c:pt idx="317">
                  <c:v>550</c:v>
                </c:pt>
                <c:pt idx="318">
                  <c:v>550</c:v>
                </c:pt>
                <c:pt idx="319">
                  <c:v>550</c:v>
                </c:pt>
                <c:pt idx="320">
                  <c:v>550</c:v>
                </c:pt>
                <c:pt idx="321">
                  <c:v>550</c:v>
                </c:pt>
                <c:pt idx="322">
                  <c:v>550</c:v>
                </c:pt>
                <c:pt idx="323">
                  <c:v>550</c:v>
                </c:pt>
                <c:pt idx="324">
                  <c:v>550</c:v>
                </c:pt>
                <c:pt idx="325">
                  <c:v>550</c:v>
                </c:pt>
                <c:pt idx="326">
                  <c:v>550</c:v>
                </c:pt>
                <c:pt idx="327">
                  <c:v>550</c:v>
                </c:pt>
                <c:pt idx="328">
                  <c:v>550</c:v>
                </c:pt>
                <c:pt idx="329">
                  <c:v>550</c:v>
                </c:pt>
                <c:pt idx="330">
                  <c:v>600</c:v>
                </c:pt>
                <c:pt idx="331">
                  <c:v>600</c:v>
                </c:pt>
                <c:pt idx="332">
                  <c:v>600</c:v>
                </c:pt>
                <c:pt idx="333">
                  <c:v>600</c:v>
                </c:pt>
                <c:pt idx="334">
                  <c:v>600</c:v>
                </c:pt>
                <c:pt idx="335">
                  <c:v>600</c:v>
                </c:pt>
                <c:pt idx="336">
                  <c:v>600</c:v>
                </c:pt>
                <c:pt idx="337">
                  <c:v>600</c:v>
                </c:pt>
                <c:pt idx="338">
                  <c:v>600</c:v>
                </c:pt>
                <c:pt idx="339">
                  <c:v>600</c:v>
                </c:pt>
                <c:pt idx="340">
                  <c:v>600</c:v>
                </c:pt>
                <c:pt idx="341">
                  <c:v>600</c:v>
                </c:pt>
                <c:pt idx="342">
                  <c:v>600</c:v>
                </c:pt>
                <c:pt idx="343">
                  <c:v>600</c:v>
                </c:pt>
                <c:pt idx="344">
                  <c:v>600</c:v>
                </c:pt>
                <c:pt idx="345">
                  <c:v>600</c:v>
                </c:pt>
                <c:pt idx="346">
                  <c:v>600</c:v>
                </c:pt>
                <c:pt idx="347">
                  <c:v>600</c:v>
                </c:pt>
                <c:pt idx="348">
                  <c:v>600</c:v>
                </c:pt>
                <c:pt idx="349">
                  <c:v>600</c:v>
                </c:pt>
                <c:pt idx="350">
                  <c:v>600</c:v>
                </c:pt>
                <c:pt idx="351">
                  <c:v>600</c:v>
                </c:pt>
                <c:pt idx="352">
                  <c:v>600</c:v>
                </c:pt>
                <c:pt idx="353">
                  <c:v>600</c:v>
                </c:pt>
                <c:pt idx="354">
                  <c:v>600</c:v>
                </c:pt>
                <c:pt idx="355">
                  <c:v>600</c:v>
                </c:pt>
                <c:pt idx="356">
                  <c:v>600</c:v>
                </c:pt>
                <c:pt idx="357">
                  <c:v>600</c:v>
                </c:pt>
                <c:pt idx="358">
                  <c:v>600</c:v>
                </c:pt>
                <c:pt idx="359">
                  <c:v>600</c:v>
                </c:pt>
                <c:pt idx="360">
                  <c:v>650</c:v>
                </c:pt>
                <c:pt idx="361">
                  <c:v>650</c:v>
                </c:pt>
                <c:pt idx="362">
                  <c:v>650</c:v>
                </c:pt>
                <c:pt idx="363">
                  <c:v>650</c:v>
                </c:pt>
                <c:pt idx="364">
                  <c:v>650</c:v>
                </c:pt>
                <c:pt idx="365">
                  <c:v>650</c:v>
                </c:pt>
                <c:pt idx="366">
                  <c:v>650</c:v>
                </c:pt>
                <c:pt idx="367">
                  <c:v>650</c:v>
                </c:pt>
                <c:pt idx="368">
                  <c:v>650</c:v>
                </c:pt>
                <c:pt idx="369">
                  <c:v>650</c:v>
                </c:pt>
                <c:pt idx="370">
                  <c:v>650</c:v>
                </c:pt>
                <c:pt idx="371">
                  <c:v>650</c:v>
                </c:pt>
                <c:pt idx="372">
                  <c:v>650</c:v>
                </c:pt>
                <c:pt idx="373">
                  <c:v>650</c:v>
                </c:pt>
                <c:pt idx="374">
                  <c:v>650</c:v>
                </c:pt>
                <c:pt idx="375">
                  <c:v>650</c:v>
                </c:pt>
                <c:pt idx="376">
                  <c:v>650</c:v>
                </c:pt>
                <c:pt idx="377">
                  <c:v>650</c:v>
                </c:pt>
                <c:pt idx="378">
                  <c:v>650</c:v>
                </c:pt>
                <c:pt idx="379">
                  <c:v>650</c:v>
                </c:pt>
                <c:pt idx="380">
                  <c:v>650</c:v>
                </c:pt>
                <c:pt idx="381">
                  <c:v>650</c:v>
                </c:pt>
                <c:pt idx="382">
                  <c:v>650</c:v>
                </c:pt>
                <c:pt idx="383">
                  <c:v>650</c:v>
                </c:pt>
                <c:pt idx="384">
                  <c:v>650</c:v>
                </c:pt>
                <c:pt idx="385">
                  <c:v>650</c:v>
                </c:pt>
                <c:pt idx="386">
                  <c:v>650</c:v>
                </c:pt>
                <c:pt idx="387">
                  <c:v>650</c:v>
                </c:pt>
                <c:pt idx="388">
                  <c:v>650</c:v>
                </c:pt>
                <c:pt idx="389">
                  <c:v>650</c:v>
                </c:pt>
                <c:pt idx="390">
                  <c:v>700</c:v>
                </c:pt>
                <c:pt idx="391">
                  <c:v>700</c:v>
                </c:pt>
                <c:pt idx="392">
                  <c:v>700</c:v>
                </c:pt>
                <c:pt idx="393">
                  <c:v>700</c:v>
                </c:pt>
                <c:pt idx="394">
                  <c:v>700</c:v>
                </c:pt>
                <c:pt idx="395">
                  <c:v>700</c:v>
                </c:pt>
                <c:pt idx="396">
                  <c:v>700</c:v>
                </c:pt>
                <c:pt idx="397">
                  <c:v>700</c:v>
                </c:pt>
                <c:pt idx="398">
                  <c:v>700</c:v>
                </c:pt>
                <c:pt idx="399">
                  <c:v>700</c:v>
                </c:pt>
                <c:pt idx="400">
                  <c:v>700</c:v>
                </c:pt>
                <c:pt idx="401">
                  <c:v>700</c:v>
                </c:pt>
                <c:pt idx="402">
                  <c:v>700</c:v>
                </c:pt>
                <c:pt idx="403">
                  <c:v>700</c:v>
                </c:pt>
                <c:pt idx="404">
                  <c:v>700</c:v>
                </c:pt>
                <c:pt idx="405">
                  <c:v>700</c:v>
                </c:pt>
                <c:pt idx="406">
                  <c:v>700</c:v>
                </c:pt>
                <c:pt idx="407">
                  <c:v>700</c:v>
                </c:pt>
                <c:pt idx="408">
                  <c:v>700</c:v>
                </c:pt>
                <c:pt idx="409">
                  <c:v>700</c:v>
                </c:pt>
                <c:pt idx="410">
                  <c:v>700</c:v>
                </c:pt>
                <c:pt idx="411">
                  <c:v>700</c:v>
                </c:pt>
                <c:pt idx="412">
                  <c:v>700</c:v>
                </c:pt>
                <c:pt idx="413">
                  <c:v>700</c:v>
                </c:pt>
                <c:pt idx="414">
                  <c:v>700</c:v>
                </c:pt>
                <c:pt idx="415">
                  <c:v>700</c:v>
                </c:pt>
                <c:pt idx="416">
                  <c:v>700</c:v>
                </c:pt>
                <c:pt idx="417">
                  <c:v>700</c:v>
                </c:pt>
                <c:pt idx="418">
                  <c:v>700</c:v>
                </c:pt>
                <c:pt idx="419">
                  <c:v>700</c:v>
                </c:pt>
                <c:pt idx="420">
                  <c:v>750</c:v>
                </c:pt>
                <c:pt idx="421">
                  <c:v>750</c:v>
                </c:pt>
                <c:pt idx="422">
                  <c:v>750</c:v>
                </c:pt>
                <c:pt idx="423">
                  <c:v>750</c:v>
                </c:pt>
                <c:pt idx="424">
                  <c:v>750</c:v>
                </c:pt>
                <c:pt idx="425">
                  <c:v>750</c:v>
                </c:pt>
                <c:pt idx="426">
                  <c:v>750</c:v>
                </c:pt>
                <c:pt idx="427">
                  <c:v>750</c:v>
                </c:pt>
                <c:pt idx="428">
                  <c:v>750</c:v>
                </c:pt>
                <c:pt idx="429">
                  <c:v>750</c:v>
                </c:pt>
                <c:pt idx="430">
                  <c:v>750</c:v>
                </c:pt>
                <c:pt idx="431">
                  <c:v>750</c:v>
                </c:pt>
                <c:pt idx="432">
                  <c:v>750</c:v>
                </c:pt>
                <c:pt idx="433">
                  <c:v>750</c:v>
                </c:pt>
                <c:pt idx="434">
                  <c:v>750</c:v>
                </c:pt>
                <c:pt idx="435">
                  <c:v>750</c:v>
                </c:pt>
                <c:pt idx="436">
                  <c:v>750</c:v>
                </c:pt>
                <c:pt idx="437">
                  <c:v>750</c:v>
                </c:pt>
                <c:pt idx="438">
                  <c:v>750</c:v>
                </c:pt>
                <c:pt idx="439">
                  <c:v>750</c:v>
                </c:pt>
                <c:pt idx="440">
                  <c:v>750</c:v>
                </c:pt>
                <c:pt idx="441">
                  <c:v>750</c:v>
                </c:pt>
                <c:pt idx="442">
                  <c:v>750</c:v>
                </c:pt>
                <c:pt idx="443">
                  <c:v>750</c:v>
                </c:pt>
                <c:pt idx="444">
                  <c:v>750</c:v>
                </c:pt>
                <c:pt idx="445">
                  <c:v>750</c:v>
                </c:pt>
                <c:pt idx="446">
                  <c:v>750</c:v>
                </c:pt>
                <c:pt idx="447">
                  <c:v>750</c:v>
                </c:pt>
                <c:pt idx="448">
                  <c:v>750</c:v>
                </c:pt>
                <c:pt idx="449">
                  <c:v>750</c:v>
                </c:pt>
              </c:numCache>
            </c:numRef>
          </c:xVal>
          <c:yVal>
            <c:numRef>
              <c:f>'750_29'!$C$2:$C$451</c:f>
              <c:numCache>
                <c:formatCode>General</c:formatCode>
                <c:ptCount val="450"/>
                <c:pt idx="0">
                  <c:v>27096</c:v>
                </c:pt>
                <c:pt idx="1">
                  <c:v>20565</c:v>
                </c:pt>
                <c:pt idx="2">
                  <c:v>20504</c:v>
                </c:pt>
                <c:pt idx="3">
                  <c:v>20440</c:v>
                </c:pt>
                <c:pt idx="4">
                  <c:v>20270</c:v>
                </c:pt>
                <c:pt idx="5">
                  <c:v>20265</c:v>
                </c:pt>
                <c:pt idx="6">
                  <c:v>20219</c:v>
                </c:pt>
                <c:pt idx="7">
                  <c:v>20367</c:v>
                </c:pt>
                <c:pt idx="8">
                  <c:v>20297</c:v>
                </c:pt>
                <c:pt idx="9">
                  <c:v>20215</c:v>
                </c:pt>
                <c:pt idx="10">
                  <c:v>20387</c:v>
                </c:pt>
                <c:pt idx="11">
                  <c:v>20976</c:v>
                </c:pt>
                <c:pt idx="12">
                  <c:v>20225</c:v>
                </c:pt>
                <c:pt idx="13">
                  <c:v>20126</c:v>
                </c:pt>
                <c:pt idx="14">
                  <c:v>20204</c:v>
                </c:pt>
                <c:pt idx="15">
                  <c:v>20318</c:v>
                </c:pt>
                <c:pt idx="16">
                  <c:v>20167</c:v>
                </c:pt>
                <c:pt idx="17">
                  <c:v>20231</c:v>
                </c:pt>
                <c:pt idx="18">
                  <c:v>20182</c:v>
                </c:pt>
                <c:pt idx="19">
                  <c:v>20157</c:v>
                </c:pt>
                <c:pt idx="20">
                  <c:v>20368</c:v>
                </c:pt>
                <c:pt idx="21">
                  <c:v>20272</c:v>
                </c:pt>
                <c:pt idx="22">
                  <c:v>20171</c:v>
                </c:pt>
                <c:pt idx="23">
                  <c:v>20507</c:v>
                </c:pt>
                <c:pt idx="24">
                  <c:v>20153</c:v>
                </c:pt>
                <c:pt idx="25">
                  <c:v>20256</c:v>
                </c:pt>
                <c:pt idx="26">
                  <c:v>20172</c:v>
                </c:pt>
                <c:pt idx="27">
                  <c:v>20164</c:v>
                </c:pt>
                <c:pt idx="28">
                  <c:v>20216</c:v>
                </c:pt>
                <c:pt idx="29">
                  <c:v>20190</c:v>
                </c:pt>
                <c:pt idx="30">
                  <c:v>19331</c:v>
                </c:pt>
                <c:pt idx="31">
                  <c:v>19075</c:v>
                </c:pt>
                <c:pt idx="32">
                  <c:v>19080</c:v>
                </c:pt>
                <c:pt idx="33">
                  <c:v>19186</c:v>
                </c:pt>
                <c:pt idx="34">
                  <c:v>18835</c:v>
                </c:pt>
                <c:pt idx="35">
                  <c:v>18978</c:v>
                </c:pt>
                <c:pt idx="36">
                  <c:v>19201</c:v>
                </c:pt>
                <c:pt idx="37">
                  <c:v>19245</c:v>
                </c:pt>
                <c:pt idx="38">
                  <c:v>18863</c:v>
                </c:pt>
                <c:pt idx="39">
                  <c:v>19126</c:v>
                </c:pt>
                <c:pt idx="40">
                  <c:v>19471</c:v>
                </c:pt>
                <c:pt idx="41">
                  <c:v>19354</c:v>
                </c:pt>
                <c:pt idx="42">
                  <c:v>19238</c:v>
                </c:pt>
                <c:pt idx="43">
                  <c:v>19285</c:v>
                </c:pt>
                <c:pt idx="44">
                  <c:v>19324</c:v>
                </c:pt>
                <c:pt idx="45">
                  <c:v>19226</c:v>
                </c:pt>
                <c:pt idx="46">
                  <c:v>19153</c:v>
                </c:pt>
                <c:pt idx="47">
                  <c:v>19242</c:v>
                </c:pt>
                <c:pt idx="48">
                  <c:v>19376</c:v>
                </c:pt>
                <c:pt idx="49">
                  <c:v>19272</c:v>
                </c:pt>
                <c:pt idx="50">
                  <c:v>19267</c:v>
                </c:pt>
                <c:pt idx="51">
                  <c:v>19242</c:v>
                </c:pt>
                <c:pt idx="52">
                  <c:v>19213</c:v>
                </c:pt>
                <c:pt idx="53">
                  <c:v>19171</c:v>
                </c:pt>
                <c:pt idx="54">
                  <c:v>19206</c:v>
                </c:pt>
                <c:pt idx="55">
                  <c:v>19405</c:v>
                </c:pt>
                <c:pt idx="56">
                  <c:v>19130</c:v>
                </c:pt>
                <c:pt idx="57">
                  <c:v>18966</c:v>
                </c:pt>
                <c:pt idx="58">
                  <c:v>19278</c:v>
                </c:pt>
                <c:pt idx="59">
                  <c:v>19291</c:v>
                </c:pt>
                <c:pt idx="60">
                  <c:v>18943</c:v>
                </c:pt>
                <c:pt idx="61">
                  <c:v>18882</c:v>
                </c:pt>
                <c:pt idx="62">
                  <c:v>19318</c:v>
                </c:pt>
                <c:pt idx="63">
                  <c:v>18924</c:v>
                </c:pt>
                <c:pt idx="64">
                  <c:v>18989</c:v>
                </c:pt>
                <c:pt idx="65">
                  <c:v>19026</c:v>
                </c:pt>
                <c:pt idx="66">
                  <c:v>18912</c:v>
                </c:pt>
                <c:pt idx="67">
                  <c:v>18830</c:v>
                </c:pt>
                <c:pt idx="68">
                  <c:v>19143</c:v>
                </c:pt>
                <c:pt idx="69">
                  <c:v>18742</c:v>
                </c:pt>
                <c:pt idx="70">
                  <c:v>18950</c:v>
                </c:pt>
                <c:pt idx="71">
                  <c:v>19106</c:v>
                </c:pt>
                <c:pt idx="72">
                  <c:v>18767</c:v>
                </c:pt>
                <c:pt idx="73">
                  <c:v>18937</c:v>
                </c:pt>
                <c:pt idx="74">
                  <c:v>19084</c:v>
                </c:pt>
                <c:pt idx="75">
                  <c:v>18978</c:v>
                </c:pt>
                <c:pt idx="76">
                  <c:v>18666</c:v>
                </c:pt>
                <c:pt idx="77">
                  <c:v>19503</c:v>
                </c:pt>
                <c:pt idx="78">
                  <c:v>18793</c:v>
                </c:pt>
                <c:pt idx="79">
                  <c:v>19173</c:v>
                </c:pt>
                <c:pt idx="80">
                  <c:v>19289</c:v>
                </c:pt>
                <c:pt idx="81">
                  <c:v>18864</c:v>
                </c:pt>
                <c:pt idx="82">
                  <c:v>19082</c:v>
                </c:pt>
                <c:pt idx="83">
                  <c:v>18869</c:v>
                </c:pt>
                <c:pt idx="84">
                  <c:v>18778</c:v>
                </c:pt>
                <c:pt idx="85">
                  <c:v>19138</c:v>
                </c:pt>
                <c:pt idx="86">
                  <c:v>19030</c:v>
                </c:pt>
                <c:pt idx="87">
                  <c:v>19195</c:v>
                </c:pt>
                <c:pt idx="88">
                  <c:v>18898</c:v>
                </c:pt>
                <c:pt idx="89">
                  <c:v>18738</c:v>
                </c:pt>
                <c:pt idx="90">
                  <c:v>18998</c:v>
                </c:pt>
                <c:pt idx="91">
                  <c:v>19184</c:v>
                </c:pt>
                <c:pt idx="92">
                  <c:v>18919</c:v>
                </c:pt>
                <c:pt idx="93">
                  <c:v>20166</c:v>
                </c:pt>
                <c:pt idx="94">
                  <c:v>18799</c:v>
                </c:pt>
                <c:pt idx="95">
                  <c:v>18895</c:v>
                </c:pt>
                <c:pt idx="96">
                  <c:v>18505</c:v>
                </c:pt>
                <c:pt idx="97">
                  <c:v>18619</c:v>
                </c:pt>
                <c:pt idx="98">
                  <c:v>19359</c:v>
                </c:pt>
                <c:pt idx="99">
                  <c:v>19185</c:v>
                </c:pt>
                <c:pt idx="100">
                  <c:v>18807</c:v>
                </c:pt>
                <c:pt idx="101">
                  <c:v>18962</c:v>
                </c:pt>
                <c:pt idx="102">
                  <c:v>18526</c:v>
                </c:pt>
                <c:pt idx="103">
                  <c:v>18660</c:v>
                </c:pt>
                <c:pt idx="104">
                  <c:v>19248</c:v>
                </c:pt>
                <c:pt idx="105">
                  <c:v>19063</c:v>
                </c:pt>
                <c:pt idx="106">
                  <c:v>18552</c:v>
                </c:pt>
                <c:pt idx="107">
                  <c:v>18775</c:v>
                </c:pt>
                <c:pt idx="108">
                  <c:v>19381</c:v>
                </c:pt>
                <c:pt idx="109">
                  <c:v>18877</c:v>
                </c:pt>
                <c:pt idx="110">
                  <c:v>18845</c:v>
                </c:pt>
                <c:pt idx="111">
                  <c:v>18764</c:v>
                </c:pt>
                <c:pt idx="112">
                  <c:v>18752</c:v>
                </c:pt>
                <c:pt idx="113">
                  <c:v>18617</c:v>
                </c:pt>
                <c:pt idx="114">
                  <c:v>18498</c:v>
                </c:pt>
                <c:pt idx="115">
                  <c:v>18828</c:v>
                </c:pt>
                <c:pt idx="116">
                  <c:v>18648</c:v>
                </c:pt>
                <c:pt idx="117">
                  <c:v>18551</c:v>
                </c:pt>
                <c:pt idx="118">
                  <c:v>18953</c:v>
                </c:pt>
                <c:pt idx="119">
                  <c:v>18484</c:v>
                </c:pt>
                <c:pt idx="120">
                  <c:v>18725</c:v>
                </c:pt>
                <c:pt idx="121">
                  <c:v>19113</c:v>
                </c:pt>
                <c:pt idx="122">
                  <c:v>18942</c:v>
                </c:pt>
                <c:pt idx="123">
                  <c:v>19041</c:v>
                </c:pt>
                <c:pt idx="124">
                  <c:v>18535</c:v>
                </c:pt>
                <c:pt idx="125">
                  <c:v>18604</c:v>
                </c:pt>
                <c:pt idx="126">
                  <c:v>18706</c:v>
                </c:pt>
                <c:pt idx="127">
                  <c:v>18471</c:v>
                </c:pt>
                <c:pt idx="128">
                  <c:v>19338</c:v>
                </c:pt>
                <c:pt idx="129">
                  <c:v>18327</c:v>
                </c:pt>
                <c:pt idx="130">
                  <c:v>18803</c:v>
                </c:pt>
                <c:pt idx="131">
                  <c:v>18460</c:v>
                </c:pt>
                <c:pt idx="132">
                  <c:v>19004</c:v>
                </c:pt>
                <c:pt idx="133">
                  <c:v>18421</c:v>
                </c:pt>
                <c:pt idx="134">
                  <c:v>18226</c:v>
                </c:pt>
                <c:pt idx="135">
                  <c:v>18959</c:v>
                </c:pt>
                <c:pt idx="136">
                  <c:v>16353</c:v>
                </c:pt>
                <c:pt idx="137">
                  <c:v>18525</c:v>
                </c:pt>
                <c:pt idx="138">
                  <c:v>18493</c:v>
                </c:pt>
                <c:pt idx="139">
                  <c:v>19046</c:v>
                </c:pt>
                <c:pt idx="140">
                  <c:v>19220</c:v>
                </c:pt>
                <c:pt idx="141">
                  <c:v>18925</c:v>
                </c:pt>
                <c:pt idx="142">
                  <c:v>18080</c:v>
                </c:pt>
                <c:pt idx="143">
                  <c:v>19197</c:v>
                </c:pt>
                <c:pt idx="144">
                  <c:v>18134</c:v>
                </c:pt>
                <c:pt idx="145">
                  <c:v>18458</c:v>
                </c:pt>
                <c:pt idx="146">
                  <c:v>18520</c:v>
                </c:pt>
                <c:pt idx="147">
                  <c:v>18763</c:v>
                </c:pt>
                <c:pt idx="148">
                  <c:v>18919</c:v>
                </c:pt>
                <c:pt idx="149">
                  <c:v>18877</c:v>
                </c:pt>
                <c:pt idx="150">
                  <c:v>18179</c:v>
                </c:pt>
                <c:pt idx="151">
                  <c:v>19017</c:v>
                </c:pt>
                <c:pt idx="152">
                  <c:v>16370</c:v>
                </c:pt>
                <c:pt idx="153">
                  <c:v>19161</c:v>
                </c:pt>
                <c:pt idx="154">
                  <c:v>20658</c:v>
                </c:pt>
                <c:pt idx="155">
                  <c:v>18925</c:v>
                </c:pt>
                <c:pt idx="156">
                  <c:v>18958</c:v>
                </c:pt>
                <c:pt idx="157">
                  <c:v>18900</c:v>
                </c:pt>
                <c:pt idx="158">
                  <c:v>19013</c:v>
                </c:pt>
                <c:pt idx="159">
                  <c:v>19299</c:v>
                </c:pt>
                <c:pt idx="160">
                  <c:v>18816</c:v>
                </c:pt>
                <c:pt idx="161">
                  <c:v>16998</c:v>
                </c:pt>
                <c:pt idx="162">
                  <c:v>18505</c:v>
                </c:pt>
                <c:pt idx="163">
                  <c:v>18870</c:v>
                </c:pt>
                <c:pt idx="164">
                  <c:v>18539</c:v>
                </c:pt>
                <c:pt idx="165">
                  <c:v>18402</c:v>
                </c:pt>
                <c:pt idx="166">
                  <c:v>19027</c:v>
                </c:pt>
                <c:pt idx="167">
                  <c:v>19037</c:v>
                </c:pt>
                <c:pt idx="168">
                  <c:v>18731</c:v>
                </c:pt>
                <c:pt idx="169">
                  <c:v>18705</c:v>
                </c:pt>
                <c:pt idx="170">
                  <c:v>18216</c:v>
                </c:pt>
                <c:pt idx="171">
                  <c:v>18969</c:v>
                </c:pt>
                <c:pt idx="172">
                  <c:v>18698</c:v>
                </c:pt>
                <c:pt idx="173">
                  <c:v>19040</c:v>
                </c:pt>
                <c:pt idx="174">
                  <c:v>18590</c:v>
                </c:pt>
                <c:pt idx="175">
                  <c:v>18970</c:v>
                </c:pt>
                <c:pt idx="176">
                  <c:v>17374</c:v>
                </c:pt>
                <c:pt idx="177">
                  <c:v>19139</c:v>
                </c:pt>
                <c:pt idx="178">
                  <c:v>18690</c:v>
                </c:pt>
                <c:pt idx="179">
                  <c:v>18815</c:v>
                </c:pt>
                <c:pt idx="180">
                  <c:v>19817</c:v>
                </c:pt>
                <c:pt idx="181">
                  <c:v>18182</c:v>
                </c:pt>
                <c:pt idx="182">
                  <c:v>19588</c:v>
                </c:pt>
                <c:pt idx="183">
                  <c:v>18954</c:v>
                </c:pt>
                <c:pt idx="184">
                  <c:v>19120</c:v>
                </c:pt>
                <c:pt idx="185">
                  <c:v>19422</c:v>
                </c:pt>
                <c:pt idx="186">
                  <c:v>17594</c:v>
                </c:pt>
                <c:pt idx="187">
                  <c:v>19284</c:v>
                </c:pt>
                <c:pt idx="188">
                  <c:v>16186</c:v>
                </c:pt>
                <c:pt idx="189">
                  <c:v>16879</c:v>
                </c:pt>
                <c:pt idx="190">
                  <c:v>19087</c:v>
                </c:pt>
                <c:pt idx="191">
                  <c:v>17303</c:v>
                </c:pt>
                <c:pt idx="192">
                  <c:v>18492</c:v>
                </c:pt>
                <c:pt idx="193">
                  <c:v>18318</c:v>
                </c:pt>
                <c:pt idx="194">
                  <c:v>18522</c:v>
                </c:pt>
                <c:pt idx="195">
                  <c:v>18626</c:v>
                </c:pt>
                <c:pt idx="196">
                  <c:v>18569</c:v>
                </c:pt>
                <c:pt idx="197">
                  <c:v>17703</c:v>
                </c:pt>
                <c:pt idx="198">
                  <c:v>18805</c:v>
                </c:pt>
                <c:pt idx="199">
                  <c:v>18710</c:v>
                </c:pt>
                <c:pt idx="200">
                  <c:v>18333</c:v>
                </c:pt>
                <c:pt idx="201">
                  <c:v>18819</c:v>
                </c:pt>
                <c:pt idx="202">
                  <c:v>19006</c:v>
                </c:pt>
                <c:pt idx="203">
                  <c:v>18376</c:v>
                </c:pt>
                <c:pt idx="204">
                  <c:v>16966</c:v>
                </c:pt>
                <c:pt idx="205">
                  <c:v>18441</c:v>
                </c:pt>
                <c:pt idx="206">
                  <c:v>18976</c:v>
                </c:pt>
                <c:pt idx="207">
                  <c:v>18481</c:v>
                </c:pt>
                <c:pt idx="208">
                  <c:v>17148</c:v>
                </c:pt>
                <c:pt idx="209">
                  <c:v>19417</c:v>
                </c:pt>
                <c:pt idx="210">
                  <c:v>15487</c:v>
                </c:pt>
                <c:pt idx="211">
                  <c:v>20311</c:v>
                </c:pt>
                <c:pt idx="212">
                  <c:v>18722</c:v>
                </c:pt>
                <c:pt idx="213">
                  <c:v>18943</c:v>
                </c:pt>
                <c:pt idx="214">
                  <c:v>19918</c:v>
                </c:pt>
                <c:pt idx="215">
                  <c:v>18326</c:v>
                </c:pt>
                <c:pt idx="216">
                  <c:v>18213</c:v>
                </c:pt>
                <c:pt idx="217">
                  <c:v>19048</c:v>
                </c:pt>
                <c:pt idx="218">
                  <c:v>18816</c:v>
                </c:pt>
                <c:pt idx="219">
                  <c:v>16948</c:v>
                </c:pt>
                <c:pt idx="220">
                  <c:v>18630</c:v>
                </c:pt>
                <c:pt idx="221">
                  <c:v>17693</c:v>
                </c:pt>
                <c:pt idx="222">
                  <c:v>17834</c:v>
                </c:pt>
                <c:pt idx="223">
                  <c:v>19560</c:v>
                </c:pt>
                <c:pt idx="224">
                  <c:v>18277</c:v>
                </c:pt>
                <c:pt idx="225">
                  <c:v>18700</c:v>
                </c:pt>
                <c:pt idx="226">
                  <c:v>18879</c:v>
                </c:pt>
                <c:pt idx="227">
                  <c:v>18513</c:v>
                </c:pt>
                <c:pt idx="228">
                  <c:v>18621</c:v>
                </c:pt>
                <c:pt idx="229">
                  <c:v>18598</c:v>
                </c:pt>
                <c:pt idx="230">
                  <c:v>19159</c:v>
                </c:pt>
                <c:pt idx="231">
                  <c:v>18182</c:v>
                </c:pt>
                <c:pt idx="232">
                  <c:v>17633</c:v>
                </c:pt>
                <c:pt idx="233">
                  <c:v>19465</c:v>
                </c:pt>
                <c:pt idx="234">
                  <c:v>18693</c:v>
                </c:pt>
                <c:pt idx="235">
                  <c:v>18298</c:v>
                </c:pt>
                <c:pt idx="236">
                  <c:v>18927</c:v>
                </c:pt>
                <c:pt idx="237">
                  <c:v>18427</c:v>
                </c:pt>
                <c:pt idx="238">
                  <c:v>16302</c:v>
                </c:pt>
                <c:pt idx="239">
                  <c:v>18599</c:v>
                </c:pt>
                <c:pt idx="240">
                  <c:v>21154</c:v>
                </c:pt>
                <c:pt idx="241">
                  <c:v>17358</c:v>
                </c:pt>
                <c:pt idx="242">
                  <c:v>17891</c:v>
                </c:pt>
                <c:pt idx="243">
                  <c:v>18341</c:v>
                </c:pt>
                <c:pt idx="244">
                  <c:v>18757</c:v>
                </c:pt>
                <c:pt idx="245">
                  <c:v>19307</c:v>
                </c:pt>
                <c:pt idx="246">
                  <c:v>18899</c:v>
                </c:pt>
                <c:pt idx="247">
                  <c:v>18549</c:v>
                </c:pt>
                <c:pt idx="248">
                  <c:v>19138</c:v>
                </c:pt>
                <c:pt idx="249">
                  <c:v>18462</c:v>
                </c:pt>
                <c:pt idx="250">
                  <c:v>18474</c:v>
                </c:pt>
                <c:pt idx="251">
                  <c:v>19593</c:v>
                </c:pt>
                <c:pt idx="252">
                  <c:v>18527</c:v>
                </c:pt>
                <c:pt idx="253">
                  <c:v>18328</c:v>
                </c:pt>
                <c:pt idx="254">
                  <c:v>17537</c:v>
                </c:pt>
                <c:pt idx="255">
                  <c:v>18896</c:v>
                </c:pt>
                <c:pt idx="256">
                  <c:v>18869</c:v>
                </c:pt>
                <c:pt idx="257">
                  <c:v>19157</c:v>
                </c:pt>
                <c:pt idx="258">
                  <c:v>18818</c:v>
                </c:pt>
                <c:pt idx="259">
                  <c:v>18802</c:v>
                </c:pt>
                <c:pt idx="260">
                  <c:v>18778</c:v>
                </c:pt>
                <c:pt idx="261">
                  <c:v>19862</c:v>
                </c:pt>
                <c:pt idx="262">
                  <c:v>17820</c:v>
                </c:pt>
                <c:pt idx="263">
                  <c:v>18436</c:v>
                </c:pt>
                <c:pt idx="264">
                  <c:v>19175</c:v>
                </c:pt>
                <c:pt idx="265">
                  <c:v>18513</c:v>
                </c:pt>
                <c:pt idx="266">
                  <c:v>18352</c:v>
                </c:pt>
                <c:pt idx="267">
                  <c:v>19539</c:v>
                </c:pt>
                <c:pt idx="268">
                  <c:v>19103</c:v>
                </c:pt>
                <c:pt idx="269">
                  <c:v>18572</c:v>
                </c:pt>
                <c:pt idx="270">
                  <c:v>18794</c:v>
                </c:pt>
                <c:pt idx="271">
                  <c:v>19136</c:v>
                </c:pt>
                <c:pt idx="272">
                  <c:v>19090</c:v>
                </c:pt>
                <c:pt idx="273">
                  <c:v>17856</c:v>
                </c:pt>
                <c:pt idx="274">
                  <c:v>18126</c:v>
                </c:pt>
                <c:pt idx="275">
                  <c:v>18835</c:v>
                </c:pt>
                <c:pt idx="276">
                  <c:v>19570</c:v>
                </c:pt>
                <c:pt idx="277">
                  <c:v>19096</c:v>
                </c:pt>
                <c:pt idx="278">
                  <c:v>19123</c:v>
                </c:pt>
                <c:pt idx="279">
                  <c:v>19177</c:v>
                </c:pt>
                <c:pt idx="280">
                  <c:v>19707</c:v>
                </c:pt>
                <c:pt idx="281">
                  <c:v>17994</c:v>
                </c:pt>
                <c:pt idx="282">
                  <c:v>18918</c:v>
                </c:pt>
                <c:pt idx="283">
                  <c:v>19111</c:v>
                </c:pt>
                <c:pt idx="284">
                  <c:v>19271</c:v>
                </c:pt>
                <c:pt idx="285">
                  <c:v>18751</c:v>
                </c:pt>
                <c:pt idx="286">
                  <c:v>19441</c:v>
                </c:pt>
                <c:pt idx="287">
                  <c:v>18965</c:v>
                </c:pt>
                <c:pt idx="288">
                  <c:v>19912</c:v>
                </c:pt>
                <c:pt idx="289">
                  <c:v>19032</c:v>
                </c:pt>
                <c:pt idx="290">
                  <c:v>20277</c:v>
                </c:pt>
                <c:pt idx="291">
                  <c:v>19130</c:v>
                </c:pt>
                <c:pt idx="292">
                  <c:v>17179</c:v>
                </c:pt>
                <c:pt idx="293">
                  <c:v>18324</c:v>
                </c:pt>
                <c:pt idx="294">
                  <c:v>19357</c:v>
                </c:pt>
                <c:pt idx="295">
                  <c:v>17561</c:v>
                </c:pt>
                <c:pt idx="296">
                  <c:v>17996</c:v>
                </c:pt>
                <c:pt idx="297">
                  <c:v>18684</c:v>
                </c:pt>
                <c:pt idx="298">
                  <c:v>20789</c:v>
                </c:pt>
                <c:pt idx="299">
                  <c:v>19036</c:v>
                </c:pt>
                <c:pt idx="300">
                  <c:v>18826</c:v>
                </c:pt>
                <c:pt idx="301">
                  <c:v>19740</c:v>
                </c:pt>
                <c:pt idx="302">
                  <c:v>19893</c:v>
                </c:pt>
                <c:pt idx="303">
                  <c:v>19423</c:v>
                </c:pt>
                <c:pt idx="304">
                  <c:v>19234</c:v>
                </c:pt>
                <c:pt idx="305">
                  <c:v>19593</c:v>
                </c:pt>
                <c:pt idx="306">
                  <c:v>19230</c:v>
                </c:pt>
                <c:pt idx="307">
                  <c:v>19018</c:v>
                </c:pt>
                <c:pt idx="308">
                  <c:v>19341</c:v>
                </c:pt>
                <c:pt idx="309">
                  <c:v>19205</c:v>
                </c:pt>
                <c:pt idx="310">
                  <c:v>20096</c:v>
                </c:pt>
                <c:pt idx="311">
                  <c:v>18191</c:v>
                </c:pt>
                <c:pt idx="312">
                  <c:v>18841</c:v>
                </c:pt>
                <c:pt idx="313">
                  <c:v>18779</c:v>
                </c:pt>
                <c:pt idx="314">
                  <c:v>19600</c:v>
                </c:pt>
                <c:pt idx="315">
                  <c:v>20160</c:v>
                </c:pt>
                <c:pt idx="316">
                  <c:v>19331</c:v>
                </c:pt>
                <c:pt idx="317">
                  <c:v>19776</c:v>
                </c:pt>
                <c:pt idx="318">
                  <c:v>19636</c:v>
                </c:pt>
                <c:pt idx="319">
                  <c:v>19917</c:v>
                </c:pt>
                <c:pt idx="320">
                  <c:v>19633</c:v>
                </c:pt>
                <c:pt idx="321">
                  <c:v>19568</c:v>
                </c:pt>
                <c:pt idx="322">
                  <c:v>19960</c:v>
                </c:pt>
                <c:pt idx="323">
                  <c:v>19695</c:v>
                </c:pt>
                <c:pt idx="324">
                  <c:v>19294</c:v>
                </c:pt>
                <c:pt idx="325">
                  <c:v>19058</c:v>
                </c:pt>
                <c:pt idx="326">
                  <c:v>19821</c:v>
                </c:pt>
                <c:pt idx="327">
                  <c:v>19145</c:v>
                </c:pt>
                <c:pt idx="328">
                  <c:v>19202</c:v>
                </c:pt>
                <c:pt idx="329">
                  <c:v>19692</c:v>
                </c:pt>
                <c:pt idx="330">
                  <c:v>19906</c:v>
                </c:pt>
                <c:pt idx="331">
                  <c:v>20868</c:v>
                </c:pt>
                <c:pt idx="332">
                  <c:v>19160</c:v>
                </c:pt>
                <c:pt idx="333">
                  <c:v>20283</c:v>
                </c:pt>
                <c:pt idx="334">
                  <c:v>20025</c:v>
                </c:pt>
                <c:pt idx="335">
                  <c:v>19379</c:v>
                </c:pt>
                <c:pt idx="336">
                  <c:v>19578</c:v>
                </c:pt>
                <c:pt idx="337">
                  <c:v>19330</c:v>
                </c:pt>
                <c:pt idx="338">
                  <c:v>15584</c:v>
                </c:pt>
                <c:pt idx="339">
                  <c:v>19370</c:v>
                </c:pt>
                <c:pt idx="340">
                  <c:v>20647</c:v>
                </c:pt>
                <c:pt idx="341">
                  <c:v>20343</c:v>
                </c:pt>
                <c:pt idx="342">
                  <c:v>20192</c:v>
                </c:pt>
                <c:pt idx="343">
                  <c:v>16643</c:v>
                </c:pt>
                <c:pt idx="344">
                  <c:v>20668</c:v>
                </c:pt>
                <c:pt idx="345">
                  <c:v>18682</c:v>
                </c:pt>
                <c:pt idx="346">
                  <c:v>19491</c:v>
                </c:pt>
                <c:pt idx="347">
                  <c:v>19040</c:v>
                </c:pt>
                <c:pt idx="348">
                  <c:v>20176</c:v>
                </c:pt>
                <c:pt idx="349">
                  <c:v>19652</c:v>
                </c:pt>
                <c:pt idx="350">
                  <c:v>20055</c:v>
                </c:pt>
                <c:pt idx="351">
                  <c:v>19808</c:v>
                </c:pt>
                <c:pt idx="352">
                  <c:v>19791</c:v>
                </c:pt>
                <c:pt idx="353">
                  <c:v>19450</c:v>
                </c:pt>
                <c:pt idx="354">
                  <c:v>19036</c:v>
                </c:pt>
                <c:pt idx="355">
                  <c:v>19027</c:v>
                </c:pt>
                <c:pt idx="356">
                  <c:v>18817</c:v>
                </c:pt>
                <c:pt idx="357">
                  <c:v>19506</c:v>
                </c:pt>
                <c:pt idx="358">
                  <c:v>20219</c:v>
                </c:pt>
                <c:pt idx="359">
                  <c:v>19684</c:v>
                </c:pt>
                <c:pt idx="360">
                  <c:v>19707</c:v>
                </c:pt>
                <c:pt idx="361">
                  <c:v>20531</c:v>
                </c:pt>
                <c:pt idx="362">
                  <c:v>19824</c:v>
                </c:pt>
                <c:pt idx="363">
                  <c:v>20165</c:v>
                </c:pt>
                <c:pt idx="364">
                  <c:v>19080</c:v>
                </c:pt>
                <c:pt idx="365">
                  <c:v>16657</c:v>
                </c:pt>
                <c:pt idx="366">
                  <c:v>20381</c:v>
                </c:pt>
                <c:pt idx="367">
                  <c:v>20145</c:v>
                </c:pt>
                <c:pt idx="368">
                  <c:v>20339</c:v>
                </c:pt>
                <c:pt idx="369">
                  <c:v>19366</c:v>
                </c:pt>
                <c:pt idx="370">
                  <c:v>17379</c:v>
                </c:pt>
                <c:pt idx="371">
                  <c:v>20298</c:v>
                </c:pt>
                <c:pt idx="372">
                  <c:v>16126</c:v>
                </c:pt>
                <c:pt idx="373">
                  <c:v>21537</c:v>
                </c:pt>
                <c:pt idx="374">
                  <c:v>19593</c:v>
                </c:pt>
                <c:pt idx="375">
                  <c:v>20453</c:v>
                </c:pt>
                <c:pt idx="376">
                  <c:v>19847</c:v>
                </c:pt>
                <c:pt idx="377">
                  <c:v>20081</c:v>
                </c:pt>
                <c:pt idx="378">
                  <c:v>19813</c:v>
                </c:pt>
                <c:pt idx="379">
                  <c:v>20805</c:v>
                </c:pt>
                <c:pt idx="380">
                  <c:v>19538</c:v>
                </c:pt>
                <c:pt idx="381">
                  <c:v>20573</c:v>
                </c:pt>
                <c:pt idx="382">
                  <c:v>16055</c:v>
                </c:pt>
                <c:pt idx="383">
                  <c:v>20215</c:v>
                </c:pt>
                <c:pt idx="384">
                  <c:v>19407</c:v>
                </c:pt>
                <c:pt idx="385">
                  <c:v>20533</c:v>
                </c:pt>
                <c:pt idx="386">
                  <c:v>20521</c:v>
                </c:pt>
                <c:pt idx="387">
                  <c:v>20107</c:v>
                </c:pt>
                <c:pt idx="388">
                  <c:v>20127</c:v>
                </c:pt>
                <c:pt idx="389">
                  <c:v>15780</c:v>
                </c:pt>
                <c:pt idx="390">
                  <c:v>20451</c:v>
                </c:pt>
                <c:pt idx="391">
                  <c:v>20185</c:v>
                </c:pt>
                <c:pt idx="392">
                  <c:v>20032</c:v>
                </c:pt>
                <c:pt idx="393">
                  <c:v>21596</c:v>
                </c:pt>
                <c:pt idx="394">
                  <c:v>20067</c:v>
                </c:pt>
                <c:pt idx="395">
                  <c:v>21169</c:v>
                </c:pt>
                <c:pt idx="396">
                  <c:v>20072</c:v>
                </c:pt>
                <c:pt idx="397">
                  <c:v>19998</c:v>
                </c:pt>
                <c:pt idx="398">
                  <c:v>19259</c:v>
                </c:pt>
                <c:pt idx="399">
                  <c:v>21359</c:v>
                </c:pt>
                <c:pt idx="400">
                  <c:v>21533</c:v>
                </c:pt>
                <c:pt idx="401">
                  <c:v>20617</c:v>
                </c:pt>
                <c:pt idx="402">
                  <c:v>20007</c:v>
                </c:pt>
                <c:pt idx="403">
                  <c:v>20936</c:v>
                </c:pt>
                <c:pt idx="404">
                  <c:v>20436</c:v>
                </c:pt>
                <c:pt idx="405">
                  <c:v>17902</c:v>
                </c:pt>
                <c:pt idx="406">
                  <c:v>15005</c:v>
                </c:pt>
                <c:pt idx="407">
                  <c:v>20317</c:v>
                </c:pt>
                <c:pt idx="408">
                  <c:v>20432</c:v>
                </c:pt>
                <c:pt idx="409">
                  <c:v>20311</c:v>
                </c:pt>
                <c:pt idx="410">
                  <c:v>20640</c:v>
                </c:pt>
                <c:pt idx="411">
                  <c:v>20501</c:v>
                </c:pt>
                <c:pt idx="412">
                  <c:v>20190</c:v>
                </c:pt>
                <c:pt idx="413">
                  <c:v>15346</c:v>
                </c:pt>
                <c:pt idx="414">
                  <c:v>20689</c:v>
                </c:pt>
                <c:pt idx="415">
                  <c:v>20791</c:v>
                </c:pt>
                <c:pt idx="416">
                  <c:v>20371</c:v>
                </c:pt>
                <c:pt idx="417">
                  <c:v>18730</c:v>
                </c:pt>
                <c:pt idx="418">
                  <c:v>20393</c:v>
                </c:pt>
                <c:pt idx="419">
                  <c:v>20741</c:v>
                </c:pt>
                <c:pt idx="420">
                  <c:v>20214</c:v>
                </c:pt>
                <c:pt idx="421">
                  <c:v>20523</c:v>
                </c:pt>
                <c:pt idx="422">
                  <c:v>20483</c:v>
                </c:pt>
                <c:pt idx="423">
                  <c:v>20860</c:v>
                </c:pt>
                <c:pt idx="424">
                  <c:v>17599</c:v>
                </c:pt>
                <c:pt idx="425">
                  <c:v>20723</c:v>
                </c:pt>
                <c:pt idx="426">
                  <c:v>20610</c:v>
                </c:pt>
                <c:pt idx="427">
                  <c:v>20756</c:v>
                </c:pt>
                <c:pt idx="428">
                  <c:v>17680</c:v>
                </c:pt>
                <c:pt idx="429">
                  <c:v>16015</c:v>
                </c:pt>
                <c:pt idx="430">
                  <c:v>19663</c:v>
                </c:pt>
                <c:pt idx="431">
                  <c:v>19240</c:v>
                </c:pt>
                <c:pt idx="432">
                  <c:v>17292</c:v>
                </c:pt>
                <c:pt idx="433">
                  <c:v>15378</c:v>
                </c:pt>
                <c:pt idx="434">
                  <c:v>19781</c:v>
                </c:pt>
                <c:pt idx="435">
                  <c:v>21208</c:v>
                </c:pt>
                <c:pt idx="436">
                  <c:v>17682</c:v>
                </c:pt>
                <c:pt idx="437">
                  <c:v>20869</c:v>
                </c:pt>
                <c:pt idx="438">
                  <c:v>19378</c:v>
                </c:pt>
                <c:pt idx="439">
                  <c:v>18724</c:v>
                </c:pt>
                <c:pt idx="440">
                  <c:v>21581</c:v>
                </c:pt>
                <c:pt idx="441">
                  <c:v>17623</c:v>
                </c:pt>
                <c:pt idx="442">
                  <c:v>22282</c:v>
                </c:pt>
                <c:pt idx="443">
                  <c:v>21267</c:v>
                </c:pt>
                <c:pt idx="444">
                  <c:v>19566</c:v>
                </c:pt>
                <c:pt idx="445">
                  <c:v>14899</c:v>
                </c:pt>
                <c:pt idx="446">
                  <c:v>16468</c:v>
                </c:pt>
                <c:pt idx="447">
                  <c:v>21311</c:v>
                </c:pt>
                <c:pt idx="448">
                  <c:v>18771</c:v>
                </c:pt>
                <c:pt idx="449">
                  <c:v>20831</c:v>
                </c:pt>
              </c:numCache>
            </c:numRef>
          </c:yVal>
        </c:ser>
        <c:axId val="95198592"/>
        <c:axId val="95204480"/>
      </c:scatterChart>
      <c:valAx>
        <c:axId val="95198592"/>
        <c:scaling>
          <c:orientation val="minMax"/>
        </c:scaling>
        <c:axPos val="b"/>
        <c:numFmt formatCode="General" sourceLinked="1"/>
        <c:tickLblPos val="nextTo"/>
        <c:crossAx val="95204480"/>
        <c:crosses val="autoZero"/>
        <c:crossBetween val="midCat"/>
        <c:majorUnit val="50"/>
      </c:valAx>
      <c:valAx>
        <c:axId val="95204480"/>
        <c:scaling>
          <c:orientation val="minMax"/>
          <c:min val="14000"/>
        </c:scaling>
        <c:axPos val="l"/>
        <c:majorGridlines/>
        <c:numFmt formatCode="General" sourceLinked="1"/>
        <c:tickLblPos val="nextTo"/>
        <c:crossAx val="951985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平均時間(1500)</c:v>
                </c:pt>
              </c:strCache>
            </c:strRef>
          </c:tx>
          <c:xVal>
            <c:numRef>
              <c:f>Sheet1!$A$2:$A$20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39976</c:v>
                </c:pt>
                <c:pt idx="1">
                  <c:v>37113</c:v>
                </c:pt>
                <c:pt idx="2">
                  <c:v>36910</c:v>
                </c:pt>
                <c:pt idx="3">
                  <c:v>36957</c:v>
                </c:pt>
                <c:pt idx="4">
                  <c:v>36726</c:v>
                </c:pt>
                <c:pt idx="5">
                  <c:v>36735</c:v>
                </c:pt>
                <c:pt idx="6">
                  <c:v>35872</c:v>
                </c:pt>
                <c:pt idx="7">
                  <c:v>34742</c:v>
                </c:pt>
                <c:pt idx="8">
                  <c:v>35468</c:v>
                </c:pt>
                <c:pt idx="9">
                  <c:v>36017</c:v>
                </c:pt>
                <c:pt idx="10">
                  <c:v>35412</c:v>
                </c:pt>
                <c:pt idx="11">
                  <c:v>36202</c:v>
                </c:pt>
                <c:pt idx="12">
                  <c:v>38813</c:v>
                </c:pt>
                <c:pt idx="13">
                  <c:v>38347</c:v>
                </c:pt>
                <c:pt idx="14">
                  <c:v>37695</c:v>
                </c:pt>
                <c:pt idx="15">
                  <c:v>39093</c:v>
                </c:pt>
                <c:pt idx="16">
                  <c:v>38737</c:v>
                </c:pt>
                <c:pt idx="17">
                  <c:v>37641</c:v>
                </c:pt>
                <c:pt idx="18">
                  <c:v>39611</c:v>
                </c:pt>
              </c:numCache>
            </c:numRef>
          </c:yVal>
        </c:ser>
        <c:axId val="96204288"/>
        <c:axId val="96205824"/>
      </c:scatterChart>
      <c:valAx>
        <c:axId val="96204288"/>
        <c:scaling>
          <c:orientation val="minMax"/>
        </c:scaling>
        <c:axPos val="b"/>
        <c:numFmt formatCode="General" sourceLinked="1"/>
        <c:tickLblPos val="nextTo"/>
        <c:crossAx val="96205824"/>
        <c:crosses val="autoZero"/>
        <c:crossBetween val="midCat"/>
        <c:majorUnit val="50"/>
      </c:valAx>
      <c:valAx>
        <c:axId val="96205824"/>
        <c:scaling>
          <c:orientation val="minMax"/>
        </c:scaling>
        <c:axPos val="l"/>
        <c:majorGridlines/>
        <c:numFmt formatCode="General" sourceLinked="1"/>
        <c:tickLblPos val="nextTo"/>
        <c:crossAx val="96204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Sheet1!$F$1</c:f>
              <c:strCache>
                <c:ptCount val="1"/>
                <c:pt idx="0">
                  <c:v>平均時間(750)</c:v>
                </c:pt>
              </c:strCache>
            </c:strRef>
          </c:tx>
          <c:xVal>
            <c:numRef>
              <c:f>Sheet1!$E$2:$E$16</c:f>
              <c:numCache>
                <c:formatCode>General</c:formatCode>
                <c:ptCount val="1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19837</c:v>
                </c:pt>
                <c:pt idx="1">
                  <c:v>18575</c:v>
                </c:pt>
                <c:pt idx="2">
                  <c:v>18353</c:v>
                </c:pt>
                <c:pt idx="3">
                  <c:v>18268</c:v>
                </c:pt>
                <c:pt idx="4">
                  <c:v>18005</c:v>
                </c:pt>
                <c:pt idx="5">
                  <c:v>18052</c:v>
                </c:pt>
                <c:pt idx="6">
                  <c:v>17858</c:v>
                </c:pt>
                <c:pt idx="7">
                  <c:v>17827</c:v>
                </c:pt>
                <c:pt idx="8">
                  <c:v>17972</c:v>
                </c:pt>
                <c:pt idx="9">
                  <c:v>18284</c:v>
                </c:pt>
                <c:pt idx="10">
                  <c:v>18503</c:v>
                </c:pt>
                <c:pt idx="11">
                  <c:v>18797</c:v>
                </c:pt>
                <c:pt idx="12">
                  <c:v>18855</c:v>
                </c:pt>
                <c:pt idx="13">
                  <c:v>19354</c:v>
                </c:pt>
                <c:pt idx="14">
                  <c:v>18672</c:v>
                </c:pt>
              </c:numCache>
            </c:numRef>
          </c:yVal>
        </c:ser>
        <c:axId val="107551360"/>
        <c:axId val="107561344"/>
      </c:scatterChart>
      <c:valAx>
        <c:axId val="107551360"/>
        <c:scaling>
          <c:orientation val="minMax"/>
        </c:scaling>
        <c:axPos val="b"/>
        <c:numFmt formatCode="General" sourceLinked="1"/>
        <c:tickLblPos val="nextTo"/>
        <c:crossAx val="107561344"/>
        <c:crosses val="autoZero"/>
        <c:crossBetween val="midCat"/>
        <c:majorUnit val="50"/>
      </c:valAx>
      <c:valAx>
        <c:axId val="107561344"/>
        <c:scaling>
          <c:orientation val="minMax"/>
        </c:scaling>
        <c:axPos val="l"/>
        <c:majorGridlines/>
        <c:numFmt formatCode="General" sourceLinked="1"/>
        <c:tickLblPos val="nextTo"/>
        <c:crossAx val="107551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平均時間(1500)</c:v>
                </c:pt>
              </c:strCache>
            </c:strRef>
          </c:tx>
          <c:xVal>
            <c:numRef>
              <c:f>Sheet1!$A$2:$A$20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39976</c:v>
                </c:pt>
                <c:pt idx="1">
                  <c:v>37113</c:v>
                </c:pt>
                <c:pt idx="2">
                  <c:v>36910</c:v>
                </c:pt>
                <c:pt idx="3">
                  <c:v>36957</c:v>
                </c:pt>
                <c:pt idx="4">
                  <c:v>36726</c:v>
                </c:pt>
                <c:pt idx="5">
                  <c:v>36735</c:v>
                </c:pt>
                <c:pt idx="6">
                  <c:v>35872</c:v>
                </c:pt>
                <c:pt idx="7">
                  <c:v>34742</c:v>
                </c:pt>
                <c:pt idx="8">
                  <c:v>35468</c:v>
                </c:pt>
                <c:pt idx="9">
                  <c:v>36017</c:v>
                </c:pt>
                <c:pt idx="10">
                  <c:v>35412</c:v>
                </c:pt>
                <c:pt idx="11">
                  <c:v>36202</c:v>
                </c:pt>
                <c:pt idx="12">
                  <c:v>38813</c:v>
                </c:pt>
                <c:pt idx="13">
                  <c:v>38347</c:v>
                </c:pt>
                <c:pt idx="14">
                  <c:v>37695</c:v>
                </c:pt>
                <c:pt idx="15">
                  <c:v>39093</c:v>
                </c:pt>
                <c:pt idx="16">
                  <c:v>38737</c:v>
                </c:pt>
                <c:pt idx="17">
                  <c:v>37641</c:v>
                </c:pt>
                <c:pt idx="18">
                  <c:v>39611</c:v>
                </c:pt>
              </c:numCache>
            </c:numRef>
          </c:y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平均時間(750)</c:v>
                </c:pt>
              </c:strCache>
            </c:strRef>
          </c:tx>
          <c:xVal>
            <c:numRef>
              <c:f>Sheet1!$A$2:$A$20</c:f>
              <c:numCache>
                <c:formatCode>General</c:formatCode>
                <c:ptCount val="19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</c:numCache>
            </c:numRef>
          </c:xVal>
          <c:yVal>
            <c:numRef>
              <c:f>Sheet1!$F$2:$F$31</c:f>
              <c:numCache>
                <c:formatCode>General</c:formatCode>
                <c:ptCount val="30"/>
                <c:pt idx="0">
                  <c:v>19837</c:v>
                </c:pt>
                <c:pt idx="1">
                  <c:v>18575</c:v>
                </c:pt>
                <c:pt idx="2">
                  <c:v>18353</c:v>
                </c:pt>
                <c:pt idx="3">
                  <c:v>18268</c:v>
                </c:pt>
                <c:pt idx="4">
                  <c:v>18005</c:v>
                </c:pt>
                <c:pt idx="5">
                  <c:v>18052</c:v>
                </c:pt>
                <c:pt idx="6">
                  <c:v>17858</c:v>
                </c:pt>
                <c:pt idx="7">
                  <c:v>17827</c:v>
                </c:pt>
                <c:pt idx="8">
                  <c:v>17972</c:v>
                </c:pt>
                <c:pt idx="9">
                  <c:v>18284</c:v>
                </c:pt>
                <c:pt idx="10">
                  <c:v>18503</c:v>
                </c:pt>
                <c:pt idx="11">
                  <c:v>18797</c:v>
                </c:pt>
                <c:pt idx="12">
                  <c:v>18855</c:v>
                </c:pt>
                <c:pt idx="13">
                  <c:v>19354</c:v>
                </c:pt>
                <c:pt idx="14">
                  <c:v>18672</c:v>
                </c:pt>
              </c:numCache>
            </c:numRef>
          </c:yVal>
        </c:ser>
        <c:axId val="107599360"/>
        <c:axId val="107600896"/>
      </c:scatterChart>
      <c:valAx>
        <c:axId val="107599360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07600896"/>
        <c:crosses val="autoZero"/>
        <c:crossBetween val="midCat"/>
        <c:majorUnit val="50"/>
      </c:valAx>
      <c:valAx>
        <c:axId val="107600896"/>
        <c:scaling>
          <c:orientation val="minMax"/>
          <c:max val="41000"/>
          <c:min val="15000"/>
        </c:scaling>
        <c:axPos val="l"/>
        <c:majorGridlines/>
        <c:numFmt formatCode="General" sourceLinked="1"/>
        <c:majorTickMark val="none"/>
        <c:tickLblPos val="nextTo"/>
        <c:crossAx val="107599360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5</xdr:row>
      <xdr:rowOff>161925</xdr:rowOff>
    </xdr:from>
    <xdr:to>
      <xdr:col>11</xdr:col>
      <xdr:colOff>0</xdr:colOff>
      <xdr:row>18</xdr:row>
      <xdr:rowOff>180975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323850</xdr:colOff>
      <xdr:row>19</xdr:row>
      <xdr:rowOff>114300</xdr:rowOff>
    </xdr:from>
    <xdr:to>
      <xdr:col>7</xdr:col>
      <xdr:colOff>361950</xdr:colOff>
      <xdr:row>32</xdr:row>
      <xdr:rowOff>133350</xdr:rowOff>
    </xdr:to>
    <xdr:graphicFrame macro="">
      <xdr:nvGraphicFramePr>
        <xdr:cNvPr id="13" name="圖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1114425</xdr:colOff>
      <xdr:row>2</xdr:row>
      <xdr:rowOff>28575</xdr:rowOff>
    </xdr:from>
    <xdr:to>
      <xdr:col>10</xdr:col>
      <xdr:colOff>361950</xdr:colOff>
      <xdr:row>15</xdr:row>
      <xdr:rowOff>47625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133350</xdr:rowOff>
    </xdr:from>
    <xdr:to>
      <xdr:col>19</xdr:col>
      <xdr:colOff>476249</xdr:colOff>
      <xdr:row>11</xdr:row>
      <xdr:rowOff>28575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342899</xdr:colOff>
      <xdr:row>11</xdr:row>
      <xdr:rowOff>104775</xdr:rowOff>
    </xdr:from>
    <xdr:to>
      <xdr:col>17</xdr:col>
      <xdr:colOff>390524</xdr:colOff>
      <xdr:row>21</xdr:row>
      <xdr:rowOff>152400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590550</xdr:colOff>
      <xdr:row>21</xdr:row>
      <xdr:rowOff>190499</xdr:rowOff>
    </xdr:from>
    <xdr:to>
      <xdr:col>17</xdr:col>
      <xdr:colOff>238125</xdr:colOff>
      <xdr:row>40</xdr:row>
      <xdr:rowOff>47624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451"/>
  <sheetViews>
    <sheetView workbookViewId="0">
      <selection activeCell="B1" sqref="B1:C1048576"/>
    </sheetView>
  </sheetViews>
  <sheetFormatPr defaultRowHeight="16.5"/>
  <cols>
    <col min="1" max="1" width="40" customWidth="1"/>
    <col min="3" max="3" width="16.375" bestFit="1" customWidth="1"/>
    <col min="4" max="4" width="13.75" style="5" customWidth="1"/>
    <col min="5" max="5" width="14" style="19" bestFit="1" customWidth="1"/>
    <col min="6" max="6" width="10.625" style="19" bestFit="1" customWidth="1"/>
    <col min="7" max="7" width="11.375" style="19" customWidth="1"/>
    <col min="9" max="11" width="9" style="10"/>
    <col min="12" max="12" width="9.625" style="10" bestFit="1" customWidth="1"/>
    <col min="13" max="13" width="14.125" style="10" customWidth="1"/>
    <col min="14" max="14" width="16.125" style="10" bestFit="1" customWidth="1"/>
    <col min="15" max="15" width="15" style="10" customWidth="1"/>
    <col min="16" max="16" width="9" style="10"/>
    <col min="17" max="17" width="9.625" style="10" bestFit="1" customWidth="1"/>
  </cols>
  <sheetData>
    <row r="1" spans="1:17">
      <c r="C1" s="10" t="s">
        <v>1473</v>
      </c>
      <c r="D1" s="5" t="s">
        <v>1472</v>
      </c>
      <c r="E1" s="18" t="s">
        <v>1462</v>
      </c>
      <c r="F1" s="19" t="s">
        <v>1474</v>
      </c>
    </row>
    <row r="2" spans="1:17">
      <c r="A2" t="s">
        <v>47</v>
      </c>
      <c r="B2">
        <v>50</v>
      </c>
      <c r="C2">
        <v>27096</v>
      </c>
      <c r="D2" s="5">
        <f>C2/750</f>
        <v>36.128</v>
      </c>
      <c r="E2" s="20">
        <f t="shared" ref="E2:E65" si="0">(C2-$Q$4)/$Q$5</f>
        <v>1</v>
      </c>
      <c r="F2" s="20">
        <f t="shared" ref="F2:F65" si="1">(D2-$Q$8)/$Q$9</f>
        <v>1</v>
      </c>
      <c r="G2" s="21">
        <f t="shared" ref="G2:G65" si="2">(E2-F2)*$Q$13</f>
        <v>0</v>
      </c>
    </row>
    <row r="3" spans="1:17">
      <c r="A3" t="s">
        <v>1012</v>
      </c>
      <c r="B3">
        <v>50</v>
      </c>
      <c r="C3">
        <v>20565</v>
      </c>
      <c r="D3" s="5">
        <f t="shared" ref="D3:D66" si="3">C3/750</f>
        <v>27.42</v>
      </c>
      <c r="E3" s="20">
        <f t="shared" si="0"/>
        <v>0.46454046076904154</v>
      </c>
      <c r="F3" s="20">
        <f t="shared" si="1"/>
        <v>0.46454046076904171</v>
      </c>
      <c r="G3" s="21">
        <f t="shared" si="2"/>
        <v>-1.6653345369377348E-16</v>
      </c>
      <c r="L3" s="14" t="s">
        <v>1009</v>
      </c>
      <c r="M3" s="15" t="s">
        <v>1482</v>
      </c>
      <c r="N3" s="15" t="s">
        <v>1483</v>
      </c>
      <c r="O3" s="10" t="s">
        <v>1484</v>
      </c>
      <c r="P3" s="10" t="s">
        <v>579</v>
      </c>
      <c r="Q3" s="14">
        <f>MAX(C2:C451)</f>
        <v>27096</v>
      </c>
    </row>
    <row r="4" spans="1:17">
      <c r="A4" t="s">
        <v>1013</v>
      </c>
      <c r="B4">
        <v>50</v>
      </c>
      <c r="C4">
        <v>20504</v>
      </c>
      <c r="D4" s="5">
        <f t="shared" si="3"/>
        <v>27.338666666666665</v>
      </c>
      <c r="E4" s="20">
        <f t="shared" si="0"/>
        <v>0.45953923095843241</v>
      </c>
      <c r="F4" s="20">
        <f t="shared" si="1"/>
        <v>0.45953923095843235</v>
      </c>
      <c r="G4" s="21">
        <f t="shared" si="2"/>
        <v>5.5511151231257827E-17</v>
      </c>
      <c r="L4" s="14"/>
      <c r="M4" s="16" t="s">
        <v>1471</v>
      </c>
      <c r="N4" s="15" t="s">
        <v>1471</v>
      </c>
      <c r="P4" s="10" t="s">
        <v>580</v>
      </c>
      <c r="Q4" s="14">
        <f>MIN(C2:C451)</f>
        <v>14899</v>
      </c>
    </row>
    <row r="5" spans="1:17">
      <c r="A5" t="s">
        <v>1014</v>
      </c>
      <c r="B5">
        <v>50</v>
      </c>
      <c r="C5">
        <v>20440</v>
      </c>
      <c r="D5" s="5">
        <f t="shared" si="3"/>
        <v>27.253333333333334</v>
      </c>
      <c r="E5" s="20">
        <f t="shared" si="0"/>
        <v>0.45429203902599002</v>
      </c>
      <c r="F5" s="20">
        <f t="shared" si="1"/>
        <v>0.45429203902599008</v>
      </c>
      <c r="G5" s="21">
        <f t="shared" si="2"/>
        <v>-5.5511151231257827E-17</v>
      </c>
      <c r="J5" s="10">
        <v>750</v>
      </c>
      <c r="K5" s="10">
        <v>50</v>
      </c>
      <c r="L5" s="14">
        <f>J5/K5</f>
        <v>15</v>
      </c>
      <c r="M5" s="16">
        <f>AVERAGE(D2:D31)</f>
        <v>27.36355555555555</v>
      </c>
      <c r="N5" s="15">
        <f>MEDIAN(D2:D31)</f>
        <v>26.991333333333333</v>
      </c>
      <c r="O5" s="10">
        <f>750/M5</f>
        <v>27.408718814968822</v>
      </c>
      <c r="P5" s="10" t="s">
        <v>581</v>
      </c>
      <c r="Q5" s="14">
        <f>Q3-Q4</f>
        <v>12197</v>
      </c>
    </row>
    <row r="6" spans="1:17">
      <c r="A6" t="s">
        <v>1015</v>
      </c>
      <c r="B6">
        <v>50</v>
      </c>
      <c r="C6">
        <v>20270</v>
      </c>
      <c r="D6" s="5">
        <f t="shared" si="3"/>
        <v>27.026666666666667</v>
      </c>
      <c r="E6" s="20">
        <f t="shared" si="0"/>
        <v>0.44035418545543986</v>
      </c>
      <c r="F6" s="20">
        <f t="shared" si="1"/>
        <v>0.44035418545543992</v>
      </c>
      <c r="G6" s="21">
        <f t="shared" si="2"/>
        <v>-5.5511151231257827E-17</v>
      </c>
      <c r="J6" s="10">
        <v>750</v>
      </c>
      <c r="K6" s="10">
        <v>100</v>
      </c>
      <c r="L6" s="14">
        <f t="shared" ref="L6:L19" si="4">J6/K6</f>
        <v>7.5</v>
      </c>
      <c r="M6" s="16">
        <f>AVERAGE(D32:D61)</f>
        <v>25.601333333333329</v>
      </c>
      <c r="N6" s="15">
        <f>MEDIAN(D32:D61)</f>
        <v>25.642666666666667</v>
      </c>
      <c r="O6" s="10">
        <f t="shared" ref="O6:O19" si="5">750/M6</f>
        <v>29.295349200562477</v>
      </c>
      <c r="Q6" s="14"/>
    </row>
    <row r="7" spans="1:17">
      <c r="A7" t="s">
        <v>1016</v>
      </c>
      <c r="B7">
        <v>50</v>
      </c>
      <c r="C7">
        <v>20265</v>
      </c>
      <c r="D7" s="5">
        <f t="shared" si="3"/>
        <v>27.02</v>
      </c>
      <c r="E7" s="20">
        <f t="shared" si="0"/>
        <v>0.43994424858571779</v>
      </c>
      <c r="F7" s="20">
        <f t="shared" si="1"/>
        <v>0.43994424858571779</v>
      </c>
      <c r="G7" s="21">
        <f t="shared" si="2"/>
        <v>0</v>
      </c>
      <c r="J7" s="10">
        <v>750</v>
      </c>
      <c r="K7" s="10">
        <v>150</v>
      </c>
      <c r="L7" s="14">
        <f t="shared" si="4"/>
        <v>5</v>
      </c>
      <c r="M7" s="16">
        <f>AVERAGE(D62:D91)</f>
        <v>25.313200000000005</v>
      </c>
      <c r="N7" s="15">
        <f>MEDIAN(D62:D91)</f>
        <v>25.262</v>
      </c>
      <c r="O7" s="10">
        <f t="shared" si="5"/>
        <v>29.628810265000073</v>
      </c>
      <c r="P7" s="10" t="s">
        <v>579</v>
      </c>
      <c r="Q7" s="14">
        <f>MAX(D2:D451)</f>
        <v>36.128</v>
      </c>
    </row>
    <row r="8" spans="1:17">
      <c r="A8" t="s">
        <v>1017</v>
      </c>
      <c r="B8">
        <v>50</v>
      </c>
      <c r="C8">
        <v>20219</v>
      </c>
      <c r="D8" s="5">
        <f t="shared" si="3"/>
        <v>26.958666666666666</v>
      </c>
      <c r="E8" s="20">
        <f t="shared" si="0"/>
        <v>0.43617282938427482</v>
      </c>
      <c r="F8" s="20">
        <f t="shared" si="1"/>
        <v>0.43617282938427482</v>
      </c>
      <c r="G8" s="21">
        <f t="shared" si="2"/>
        <v>0</v>
      </c>
      <c r="J8" s="10">
        <v>750</v>
      </c>
      <c r="K8" s="10">
        <v>200</v>
      </c>
      <c r="L8" s="14">
        <f t="shared" si="4"/>
        <v>3.75</v>
      </c>
      <c r="M8" s="16">
        <f>AVERAGE(D92:D121)</f>
        <v>25.174222222222227</v>
      </c>
      <c r="N8" s="15">
        <f>MEDIAN(D92:D121)</f>
        <v>25.09</v>
      </c>
      <c r="O8" s="10">
        <f t="shared" si="5"/>
        <v>29.79238021256311</v>
      </c>
      <c r="P8" s="10" t="s">
        <v>580</v>
      </c>
      <c r="Q8" s="14">
        <f>MIN(D2:D451)</f>
        <v>19.865333333333332</v>
      </c>
    </row>
    <row r="9" spans="1:17">
      <c r="A9" t="s">
        <v>1018</v>
      </c>
      <c r="B9">
        <v>50</v>
      </c>
      <c r="C9">
        <v>20367</v>
      </c>
      <c r="D9" s="5">
        <f t="shared" si="3"/>
        <v>27.155999999999999</v>
      </c>
      <c r="E9" s="20">
        <f t="shared" si="0"/>
        <v>0.44830696072804788</v>
      </c>
      <c r="F9" s="20">
        <f t="shared" si="1"/>
        <v>0.44830696072804782</v>
      </c>
      <c r="G9" s="21">
        <f t="shared" si="2"/>
        <v>5.5511151231257827E-17</v>
      </c>
      <c r="J9" s="10">
        <v>750</v>
      </c>
      <c r="K9" s="10">
        <v>250</v>
      </c>
      <c r="L9" s="14">
        <f t="shared" si="4"/>
        <v>3</v>
      </c>
      <c r="M9" s="16">
        <f>AVERAGE(D122:D151)</f>
        <v>24.852666666666668</v>
      </c>
      <c r="N9" s="15">
        <f>MEDIAN(D122:D151)</f>
        <v>24.954000000000001</v>
      </c>
      <c r="O9" s="10">
        <f t="shared" si="5"/>
        <v>30.177848118243514</v>
      </c>
      <c r="P9" s="10" t="s">
        <v>581</v>
      </c>
      <c r="Q9" s="14">
        <f>Q7-Q8</f>
        <v>16.262666666666668</v>
      </c>
    </row>
    <row r="10" spans="1:17">
      <c r="A10" t="s">
        <v>1019</v>
      </c>
      <c r="B10">
        <v>50</v>
      </c>
      <c r="C10">
        <v>20297</v>
      </c>
      <c r="D10" s="5">
        <f t="shared" si="3"/>
        <v>27.062666666666665</v>
      </c>
      <c r="E10" s="20">
        <f t="shared" si="0"/>
        <v>0.44256784455193898</v>
      </c>
      <c r="F10" s="20">
        <f t="shared" si="1"/>
        <v>0.44256784455193893</v>
      </c>
      <c r="G10" s="21">
        <f t="shared" si="2"/>
        <v>5.5511151231257827E-17</v>
      </c>
      <c r="J10" s="10">
        <v>750</v>
      </c>
      <c r="K10" s="10">
        <v>300</v>
      </c>
      <c r="L10" s="14">
        <f t="shared" si="4"/>
        <v>2.5</v>
      </c>
      <c r="M10" s="16">
        <f>AVERAGE(D152:D181)</f>
        <v>24.916044444444442</v>
      </c>
      <c r="N10" s="15">
        <f>MEDIAN(D152:D181)</f>
        <v>25.124000000000002</v>
      </c>
      <c r="O10" s="10">
        <f t="shared" si="5"/>
        <v>30.101086136376207</v>
      </c>
      <c r="Q10" s="14"/>
    </row>
    <row r="11" spans="1:17">
      <c r="A11" t="s">
        <v>1020</v>
      </c>
      <c r="B11">
        <v>50</v>
      </c>
      <c r="C11">
        <v>20215</v>
      </c>
      <c r="D11" s="5">
        <f t="shared" si="3"/>
        <v>26.953333333333333</v>
      </c>
      <c r="E11" s="20">
        <f t="shared" si="0"/>
        <v>0.43584487988849718</v>
      </c>
      <c r="F11" s="20">
        <f t="shared" si="1"/>
        <v>0.43584487988849718</v>
      </c>
      <c r="G11" s="21">
        <f t="shared" si="2"/>
        <v>0</v>
      </c>
      <c r="J11" s="10">
        <v>750</v>
      </c>
      <c r="K11" s="10">
        <v>350</v>
      </c>
      <c r="L11" s="14">
        <f t="shared" si="4"/>
        <v>2.1428571428571428</v>
      </c>
      <c r="M11" s="16">
        <f>AVERAGE(D182:D211)</f>
        <v>24.583288888888891</v>
      </c>
      <c r="N11" s="15">
        <f>MEDIAN(D182:D211)</f>
        <v>24.727333333333334</v>
      </c>
      <c r="O11" s="10">
        <f t="shared" si="5"/>
        <v>30.508529732935109</v>
      </c>
      <c r="P11" s="10" t="s">
        <v>579</v>
      </c>
      <c r="Q11" s="14">
        <f>MAX(I2:I451)</f>
        <v>0</v>
      </c>
    </row>
    <row r="12" spans="1:17">
      <c r="A12" t="s">
        <v>1021</v>
      </c>
      <c r="B12">
        <v>50</v>
      </c>
      <c r="C12">
        <v>20387</v>
      </c>
      <c r="D12" s="5">
        <f t="shared" si="3"/>
        <v>27.182666666666666</v>
      </c>
      <c r="E12" s="20">
        <f t="shared" si="0"/>
        <v>0.44994670820693611</v>
      </c>
      <c r="F12" s="20">
        <f t="shared" si="1"/>
        <v>0.44994670820693611</v>
      </c>
      <c r="G12" s="21">
        <f t="shared" si="2"/>
        <v>0</v>
      </c>
      <c r="J12" s="10">
        <v>750</v>
      </c>
      <c r="K12" s="10">
        <v>400</v>
      </c>
      <c r="L12" s="14">
        <f t="shared" si="4"/>
        <v>1.875</v>
      </c>
      <c r="M12" s="16">
        <f>AVERAGE(D212:D241)</f>
        <v>24.609866666666665</v>
      </c>
      <c r="N12" s="15">
        <f>MEDIAN(D212:D241)</f>
        <v>24.813333333333333</v>
      </c>
      <c r="O12" s="10">
        <f t="shared" si="5"/>
        <v>30.47558160954414</v>
      </c>
      <c r="Q12" s="14"/>
    </row>
    <row r="13" spans="1:17">
      <c r="A13" t="s">
        <v>1022</v>
      </c>
      <c r="B13">
        <v>50</v>
      </c>
      <c r="C13">
        <v>20976</v>
      </c>
      <c r="D13" s="5">
        <f t="shared" si="3"/>
        <v>27.968</v>
      </c>
      <c r="E13" s="20">
        <f t="shared" si="0"/>
        <v>0.49823727146019514</v>
      </c>
      <c r="F13" s="20">
        <f t="shared" si="1"/>
        <v>0.49823727146019514</v>
      </c>
      <c r="G13" s="21">
        <f t="shared" si="2"/>
        <v>0</v>
      </c>
      <c r="J13" s="10">
        <v>750</v>
      </c>
      <c r="K13" s="10">
        <v>450</v>
      </c>
      <c r="L13" s="14">
        <f t="shared" si="4"/>
        <v>1.6666666666666667</v>
      </c>
      <c r="M13" s="16">
        <f>AVERAGE(D242:D271)</f>
        <v>25.022533333333335</v>
      </c>
      <c r="N13" s="15">
        <f>MEDIAN(D242:D271)</f>
        <v>25.023333333333333</v>
      </c>
      <c r="O13" s="10">
        <f t="shared" si="5"/>
        <v>29.972984350105769</v>
      </c>
      <c r="P13" s="10" t="s">
        <v>1006</v>
      </c>
      <c r="Q13" s="14">
        <v>1</v>
      </c>
    </row>
    <row r="14" spans="1:17">
      <c r="A14" t="s">
        <v>1023</v>
      </c>
      <c r="B14">
        <v>50</v>
      </c>
      <c r="C14">
        <v>20225</v>
      </c>
      <c r="D14" s="5">
        <f t="shared" si="3"/>
        <v>26.966666666666665</v>
      </c>
      <c r="E14" s="20">
        <f t="shared" si="0"/>
        <v>0.43666475362794127</v>
      </c>
      <c r="F14" s="20">
        <f t="shared" si="1"/>
        <v>0.43666475362794122</v>
      </c>
      <c r="G14" s="21">
        <f t="shared" si="2"/>
        <v>5.5511151231257827E-17</v>
      </c>
      <c r="J14" s="10">
        <v>750</v>
      </c>
      <c r="K14" s="10">
        <v>500</v>
      </c>
      <c r="L14" s="14">
        <f t="shared" si="4"/>
        <v>1.5</v>
      </c>
      <c r="M14" s="16">
        <f>AVERAGE(D272:D301)</f>
        <v>25.25502222222223</v>
      </c>
      <c r="N14" s="15">
        <f>MEDIAN(D272:D301)</f>
        <v>25.417333333333332</v>
      </c>
      <c r="O14" s="10">
        <f t="shared" si="5"/>
        <v>29.697063554355736</v>
      </c>
    </row>
    <row r="15" spans="1:17">
      <c r="A15" t="s">
        <v>1024</v>
      </c>
      <c r="B15">
        <v>50</v>
      </c>
      <c r="C15">
        <v>20126</v>
      </c>
      <c r="D15" s="5">
        <f t="shared" si="3"/>
        <v>26.834666666666667</v>
      </c>
      <c r="E15" s="20">
        <f t="shared" si="0"/>
        <v>0.42854800360744444</v>
      </c>
      <c r="F15" s="20">
        <f t="shared" si="1"/>
        <v>0.42854800360744449</v>
      </c>
      <c r="G15" s="21">
        <f t="shared" si="2"/>
        <v>-5.5511151231257827E-17</v>
      </c>
      <c r="J15" s="10">
        <v>750</v>
      </c>
      <c r="K15" s="10">
        <v>550</v>
      </c>
      <c r="L15" s="14">
        <f t="shared" si="4"/>
        <v>1.3636363636363635</v>
      </c>
      <c r="M15" s="16">
        <f>AVERAGE(D302:D331)</f>
        <v>25.906577777777777</v>
      </c>
      <c r="N15" s="15">
        <f>MEDIAN(D302:D331)</f>
        <v>25.994</v>
      </c>
      <c r="O15" s="10">
        <f t="shared" si="5"/>
        <v>28.950176531743118</v>
      </c>
    </row>
    <row r="16" spans="1:17">
      <c r="A16" t="s">
        <v>1025</v>
      </c>
      <c r="B16">
        <v>50</v>
      </c>
      <c r="C16">
        <v>20204</v>
      </c>
      <c r="D16" s="5">
        <f t="shared" si="3"/>
        <v>26.938666666666666</v>
      </c>
      <c r="E16" s="20">
        <f t="shared" si="0"/>
        <v>0.43494301877510866</v>
      </c>
      <c r="F16" s="20">
        <f t="shared" si="1"/>
        <v>0.43494301877510866</v>
      </c>
      <c r="G16" s="21">
        <f t="shared" si="2"/>
        <v>0</v>
      </c>
      <c r="J16" s="10">
        <v>750</v>
      </c>
      <c r="K16" s="10">
        <v>600</v>
      </c>
      <c r="L16" s="14">
        <f t="shared" si="4"/>
        <v>1.25</v>
      </c>
      <c r="M16" s="16">
        <f>AVERAGE(D232:D261)</f>
        <v>24.824088888888891</v>
      </c>
      <c r="N16" s="15">
        <f>MEDIAN(D232:D261)</f>
        <v>24.861333333333334</v>
      </c>
      <c r="O16" s="10">
        <f t="shared" si="5"/>
        <v>30.21258920546709</v>
      </c>
    </row>
    <row r="17" spans="1:15">
      <c r="A17" t="s">
        <v>1026</v>
      </c>
      <c r="B17">
        <v>50</v>
      </c>
      <c r="C17">
        <v>20318</v>
      </c>
      <c r="D17" s="5">
        <f t="shared" si="3"/>
        <v>27.090666666666667</v>
      </c>
      <c r="E17" s="20">
        <f t="shared" si="0"/>
        <v>0.44428957940477165</v>
      </c>
      <c r="F17" s="20">
        <f t="shared" si="1"/>
        <v>0.44428957940477176</v>
      </c>
      <c r="G17" s="21">
        <f t="shared" si="2"/>
        <v>-1.1102230246251565E-16</v>
      </c>
      <c r="J17" s="10">
        <v>750</v>
      </c>
      <c r="K17" s="10">
        <v>650</v>
      </c>
      <c r="L17" s="14">
        <f t="shared" si="4"/>
        <v>1.1538461538461537</v>
      </c>
      <c r="M17" s="16">
        <f>AVERAGE(D262:D291)</f>
        <v>25.246888888888883</v>
      </c>
      <c r="N17" s="15">
        <f>MEDIAN(D262:D291)</f>
        <v>25.414666666666669</v>
      </c>
      <c r="O17" s="10">
        <f t="shared" si="5"/>
        <v>29.706630519932055</v>
      </c>
    </row>
    <row r="18" spans="1:15">
      <c r="A18" t="s">
        <v>1027</v>
      </c>
      <c r="B18">
        <v>50</v>
      </c>
      <c r="C18">
        <v>20167</v>
      </c>
      <c r="D18" s="5">
        <f t="shared" si="3"/>
        <v>26.889333333333333</v>
      </c>
      <c r="E18" s="20">
        <f t="shared" si="0"/>
        <v>0.43190948593916539</v>
      </c>
      <c r="F18" s="20">
        <f t="shared" si="1"/>
        <v>0.43190948593916539</v>
      </c>
      <c r="G18" s="21">
        <f t="shared" si="2"/>
        <v>0</v>
      </c>
      <c r="J18" s="10">
        <v>750</v>
      </c>
      <c r="K18" s="10">
        <v>700</v>
      </c>
      <c r="L18" s="14">
        <f t="shared" si="4"/>
        <v>1.0714285714285714</v>
      </c>
      <c r="M18" s="16">
        <f>AVERAGE(D392:D421)</f>
        <v>26.670044444444439</v>
      </c>
      <c r="N18" s="15">
        <f>MEDIAN(D392:D421)</f>
        <v>27.176000000000002</v>
      </c>
      <c r="O18" s="10">
        <f t="shared" si="5"/>
        <v>28.121437951192853</v>
      </c>
    </row>
    <row r="19" spans="1:15">
      <c r="A19" t="s">
        <v>1028</v>
      </c>
      <c r="B19">
        <v>50</v>
      </c>
      <c r="C19">
        <v>20231</v>
      </c>
      <c r="D19" s="5">
        <f t="shared" si="3"/>
        <v>26.974666666666668</v>
      </c>
      <c r="E19" s="20">
        <f t="shared" si="0"/>
        <v>0.43715667787160778</v>
      </c>
      <c r="F19" s="20">
        <f t="shared" si="1"/>
        <v>0.43715667787160789</v>
      </c>
      <c r="G19" s="21">
        <f t="shared" si="2"/>
        <v>-1.1102230246251565E-16</v>
      </c>
      <c r="J19" s="10">
        <v>750</v>
      </c>
      <c r="K19" s="10">
        <v>750</v>
      </c>
      <c r="L19" s="14">
        <f t="shared" si="4"/>
        <v>1</v>
      </c>
      <c r="M19" s="16">
        <f>AVERAGE(D422:D451)</f>
        <v>25.745644444444444</v>
      </c>
      <c r="N19" s="15">
        <f>MEDIAN(D422:D451)</f>
        <v>26.295999999999999</v>
      </c>
      <c r="O19" s="10">
        <f t="shared" si="5"/>
        <v>29.131141060321745</v>
      </c>
    </row>
    <row r="20" spans="1:15">
      <c r="A20" t="s">
        <v>1029</v>
      </c>
      <c r="B20">
        <v>50</v>
      </c>
      <c r="C20">
        <v>20182</v>
      </c>
      <c r="D20" s="5">
        <f t="shared" si="3"/>
        <v>26.909333333333333</v>
      </c>
      <c r="E20" s="20">
        <f t="shared" si="0"/>
        <v>0.43313929654833155</v>
      </c>
      <c r="F20" s="20">
        <f t="shared" si="1"/>
        <v>0.43313929654833155</v>
      </c>
      <c r="G20" s="21">
        <f t="shared" si="2"/>
        <v>0</v>
      </c>
      <c r="M20" s="16"/>
      <c r="N20" s="15"/>
    </row>
    <row r="21" spans="1:15">
      <c r="A21" t="s">
        <v>1030</v>
      </c>
      <c r="B21">
        <v>50</v>
      </c>
      <c r="C21">
        <v>20157</v>
      </c>
      <c r="D21" s="5">
        <f t="shared" si="3"/>
        <v>26.876000000000001</v>
      </c>
      <c r="E21" s="20">
        <f t="shared" si="0"/>
        <v>0.43108961219972125</v>
      </c>
      <c r="F21" s="20">
        <f t="shared" si="1"/>
        <v>0.43108961219972136</v>
      </c>
      <c r="G21" s="21">
        <f t="shared" si="2"/>
        <v>-1.1102230246251565E-16</v>
      </c>
      <c r="I21" s="10" t="s">
        <v>1010</v>
      </c>
      <c r="L21" s="14">
        <f>SUM(L5:L17)</f>
        <v>47.70200632700633</v>
      </c>
      <c r="M21" s="16"/>
      <c r="N21" s="15"/>
    </row>
    <row r="22" spans="1:15">
      <c r="A22" t="s">
        <v>1031</v>
      </c>
      <c r="B22">
        <v>50</v>
      </c>
      <c r="C22">
        <v>20368</v>
      </c>
      <c r="D22" s="5">
        <f t="shared" si="3"/>
        <v>27.157333333333334</v>
      </c>
      <c r="E22" s="20">
        <f t="shared" si="0"/>
        <v>0.44838894810199231</v>
      </c>
      <c r="F22" s="20">
        <f t="shared" si="1"/>
        <v>0.44838894810199237</v>
      </c>
      <c r="G22" s="21">
        <f t="shared" si="2"/>
        <v>-5.5511151231257827E-17</v>
      </c>
      <c r="I22" s="10" t="s">
        <v>1011</v>
      </c>
      <c r="L22" s="17">
        <f>L21*30</f>
        <v>1431.06018981019</v>
      </c>
      <c r="M22" s="16"/>
      <c r="N22" s="15"/>
    </row>
    <row r="23" spans="1:15">
      <c r="A23" t="s">
        <v>1032</v>
      </c>
      <c r="B23">
        <v>50</v>
      </c>
      <c r="C23">
        <v>20272</v>
      </c>
      <c r="D23" s="5">
        <f t="shared" si="3"/>
        <v>27.029333333333334</v>
      </c>
      <c r="E23" s="20">
        <f t="shared" si="0"/>
        <v>0.44051816020332868</v>
      </c>
      <c r="F23" s="20">
        <f t="shared" si="1"/>
        <v>0.44051816020332873</v>
      </c>
      <c r="G23" s="21">
        <f t="shared" si="2"/>
        <v>-5.5511151231257827E-17</v>
      </c>
      <c r="M23" s="16"/>
      <c r="N23" s="15"/>
    </row>
    <row r="24" spans="1:15">
      <c r="A24" t="s">
        <v>1033</v>
      </c>
      <c r="B24">
        <v>50</v>
      </c>
      <c r="C24">
        <v>20171</v>
      </c>
      <c r="D24" s="5">
        <f t="shared" si="3"/>
        <v>26.894666666666666</v>
      </c>
      <c r="E24" s="20">
        <f t="shared" si="0"/>
        <v>0.43223743543494303</v>
      </c>
      <c r="F24" s="20">
        <f t="shared" si="1"/>
        <v>0.43223743543494303</v>
      </c>
      <c r="G24" s="21">
        <f t="shared" si="2"/>
        <v>0</v>
      </c>
      <c r="M24" s="16"/>
      <c r="N24" s="15"/>
    </row>
    <row r="25" spans="1:15">
      <c r="A25" t="s">
        <v>1034</v>
      </c>
      <c r="B25">
        <v>50</v>
      </c>
      <c r="C25">
        <v>20507</v>
      </c>
      <c r="D25" s="5">
        <f t="shared" si="3"/>
        <v>27.342666666666666</v>
      </c>
      <c r="E25" s="20">
        <f t="shared" si="0"/>
        <v>0.45978519308026566</v>
      </c>
      <c r="F25" s="20">
        <f t="shared" si="1"/>
        <v>0.45978519308026566</v>
      </c>
      <c r="G25" s="21">
        <f t="shared" si="2"/>
        <v>0</v>
      </c>
      <c r="M25" s="16"/>
      <c r="N25" s="15"/>
    </row>
    <row r="26" spans="1:15">
      <c r="A26" t="s">
        <v>1035</v>
      </c>
      <c r="B26">
        <v>50</v>
      </c>
      <c r="C26">
        <v>20153</v>
      </c>
      <c r="D26" s="5">
        <f t="shared" si="3"/>
        <v>26.870666666666665</v>
      </c>
      <c r="E26" s="20">
        <f t="shared" si="0"/>
        <v>0.43076166270394362</v>
      </c>
      <c r="F26" s="20">
        <f t="shared" si="1"/>
        <v>0.4307616627039435</v>
      </c>
      <c r="G26" s="21">
        <f t="shared" si="2"/>
        <v>1.1102230246251565E-16</v>
      </c>
      <c r="M26" s="16"/>
      <c r="N26" s="15"/>
    </row>
    <row r="27" spans="1:15">
      <c r="A27" t="s">
        <v>1036</v>
      </c>
      <c r="B27">
        <v>50</v>
      </c>
      <c r="C27">
        <v>20256</v>
      </c>
      <c r="D27" s="5">
        <f t="shared" si="3"/>
        <v>27.007999999999999</v>
      </c>
      <c r="E27" s="20">
        <f t="shared" si="0"/>
        <v>0.43920636222021808</v>
      </c>
      <c r="F27" s="20">
        <f t="shared" si="1"/>
        <v>0.43920636222021808</v>
      </c>
      <c r="G27" s="21">
        <f t="shared" si="2"/>
        <v>0</v>
      </c>
      <c r="M27" s="16"/>
      <c r="N27" s="15"/>
    </row>
    <row r="28" spans="1:15">
      <c r="A28" t="s">
        <v>1037</v>
      </c>
      <c r="B28">
        <v>50</v>
      </c>
      <c r="C28">
        <v>20172</v>
      </c>
      <c r="D28" s="5">
        <f t="shared" si="3"/>
        <v>26.896000000000001</v>
      </c>
      <c r="E28" s="20">
        <f t="shared" si="0"/>
        <v>0.43231942280888741</v>
      </c>
      <c r="F28" s="20">
        <f t="shared" si="1"/>
        <v>0.43231942280888752</v>
      </c>
      <c r="G28" s="21">
        <f t="shared" si="2"/>
        <v>-1.1102230246251565E-16</v>
      </c>
      <c r="M28" s="16"/>
      <c r="N28" s="15"/>
    </row>
    <row r="29" spans="1:15">
      <c r="A29" t="s">
        <v>1038</v>
      </c>
      <c r="B29">
        <v>50</v>
      </c>
      <c r="C29">
        <v>20164</v>
      </c>
      <c r="D29" s="5">
        <f t="shared" si="3"/>
        <v>26.885333333333332</v>
      </c>
      <c r="E29" s="20">
        <f t="shared" si="0"/>
        <v>0.43166352381733214</v>
      </c>
      <c r="F29" s="20">
        <f t="shared" si="1"/>
        <v>0.43166352381733208</v>
      </c>
      <c r="G29" s="21">
        <f t="shared" si="2"/>
        <v>5.5511151231257827E-17</v>
      </c>
      <c r="M29" s="14"/>
      <c r="N29" s="16"/>
      <c r="O29" s="15"/>
    </row>
    <row r="30" spans="1:15">
      <c r="A30" t="s">
        <v>1039</v>
      </c>
      <c r="B30">
        <v>50</v>
      </c>
      <c r="C30">
        <v>20216</v>
      </c>
      <c r="D30" s="5">
        <f t="shared" si="3"/>
        <v>26.954666666666668</v>
      </c>
      <c r="E30" s="20">
        <f t="shared" si="0"/>
        <v>0.43592686726244156</v>
      </c>
      <c r="F30" s="20">
        <f t="shared" si="1"/>
        <v>0.43592686726244173</v>
      </c>
      <c r="G30" s="21">
        <f t="shared" si="2"/>
        <v>-1.6653345369377348E-16</v>
      </c>
    </row>
    <row r="31" spans="1:15">
      <c r="A31" t="s">
        <v>1463</v>
      </c>
      <c r="B31">
        <v>50</v>
      </c>
      <c r="C31">
        <v>20190</v>
      </c>
      <c r="D31" s="5">
        <f t="shared" si="3"/>
        <v>26.92</v>
      </c>
      <c r="E31" s="20">
        <f t="shared" si="0"/>
        <v>0.43379519553988688</v>
      </c>
      <c r="F31" s="20">
        <f t="shared" si="1"/>
        <v>0.43379519553988699</v>
      </c>
      <c r="G31" s="21">
        <f t="shared" si="2"/>
        <v>-1.1102230246251565E-16</v>
      </c>
    </row>
    <row r="32" spans="1:15">
      <c r="A32" t="s">
        <v>97</v>
      </c>
      <c r="B32">
        <v>100</v>
      </c>
      <c r="C32">
        <v>19331</v>
      </c>
      <c r="D32" s="5">
        <f t="shared" si="3"/>
        <v>25.774666666666668</v>
      </c>
      <c r="E32" s="20">
        <f t="shared" si="0"/>
        <v>0.36336804132163647</v>
      </c>
      <c r="F32" s="20">
        <f t="shared" si="1"/>
        <v>0.36336804132163664</v>
      </c>
      <c r="G32" s="21">
        <f t="shared" si="2"/>
        <v>-1.6653345369377348E-16</v>
      </c>
    </row>
    <row r="33" spans="1:7">
      <c r="A33" t="s">
        <v>1040</v>
      </c>
      <c r="B33">
        <v>100</v>
      </c>
      <c r="C33">
        <v>19075</v>
      </c>
      <c r="D33" s="5">
        <f t="shared" si="3"/>
        <v>25.433333333333334</v>
      </c>
      <c r="E33" s="20">
        <f t="shared" si="0"/>
        <v>0.34237927359186687</v>
      </c>
      <c r="F33" s="20">
        <f t="shared" si="1"/>
        <v>0.34237927359186693</v>
      </c>
      <c r="G33" s="21">
        <f t="shared" si="2"/>
        <v>-5.5511151231257827E-17</v>
      </c>
    </row>
    <row r="34" spans="1:7">
      <c r="A34" t="s">
        <v>1041</v>
      </c>
      <c r="B34">
        <v>100</v>
      </c>
      <c r="C34">
        <v>19080</v>
      </c>
      <c r="D34" s="5">
        <f t="shared" si="3"/>
        <v>25.44</v>
      </c>
      <c r="E34" s="20">
        <f t="shared" si="0"/>
        <v>0.34278921046158889</v>
      </c>
      <c r="F34" s="20">
        <f t="shared" si="1"/>
        <v>0.34278921046158906</v>
      </c>
      <c r="G34" s="21">
        <f t="shared" si="2"/>
        <v>-1.6653345369377348E-16</v>
      </c>
    </row>
    <row r="35" spans="1:7">
      <c r="A35" t="s">
        <v>1042</v>
      </c>
      <c r="B35">
        <v>100</v>
      </c>
      <c r="C35">
        <v>19186</v>
      </c>
      <c r="D35" s="5">
        <f t="shared" si="3"/>
        <v>25.581333333333333</v>
      </c>
      <c r="E35" s="20">
        <f t="shared" si="0"/>
        <v>0.35147987209969667</v>
      </c>
      <c r="F35" s="20">
        <f t="shared" si="1"/>
        <v>0.35147987209969667</v>
      </c>
      <c r="G35" s="21">
        <f t="shared" si="2"/>
        <v>0</v>
      </c>
    </row>
    <row r="36" spans="1:7">
      <c r="A36" t="s">
        <v>1043</v>
      </c>
      <c r="B36">
        <v>100</v>
      </c>
      <c r="C36">
        <v>18835</v>
      </c>
      <c r="D36" s="5">
        <f t="shared" si="3"/>
        <v>25.113333333333333</v>
      </c>
      <c r="E36" s="20">
        <f t="shared" si="0"/>
        <v>0.32270230384520782</v>
      </c>
      <c r="F36" s="20">
        <f t="shared" si="1"/>
        <v>0.32270230384520787</v>
      </c>
      <c r="G36" s="21">
        <f t="shared" si="2"/>
        <v>-5.5511151231257827E-17</v>
      </c>
    </row>
    <row r="37" spans="1:7">
      <c r="A37" t="s">
        <v>1044</v>
      </c>
      <c r="B37">
        <v>100</v>
      </c>
      <c r="C37">
        <v>18978</v>
      </c>
      <c r="D37" s="5">
        <f t="shared" si="3"/>
        <v>25.303999999999998</v>
      </c>
      <c r="E37" s="20">
        <f t="shared" si="0"/>
        <v>0.33442649831925886</v>
      </c>
      <c r="F37" s="20">
        <f t="shared" si="1"/>
        <v>0.3344264983192588</v>
      </c>
      <c r="G37" s="21">
        <f t="shared" si="2"/>
        <v>5.5511151231257827E-17</v>
      </c>
    </row>
    <row r="38" spans="1:7">
      <c r="A38" t="s">
        <v>1045</v>
      </c>
      <c r="B38">
        <v>100</v>
      </c>
      <c r="C38">
        <v>19201</v>
      </c>
      <c r="D38" s="5">
        <f t="shared" si="3"/>
        <v>25.601333333333333</v>
      </c>
      <c r="E38" s="20">
        <f t="shared" si="0"/>
        <v>0.35270968270886283</v>
      </c>
      <c r="F38" s="20">
        <f t="shared" si="1"/>
        <v>0.35270968270886283</v>
      </c>
      <c r="G38" s="21">
        <f t="shared" si="2"/>
        <v>0</v>
      </c>
    </row>
    <row r="39" spans="1:7">
      <c r="A39" t="s">
        <v>1046</v>
      </c>
      <c r="B39">
        <v>100</v>
      </c>
      <c r="C39">
        <v>19245</v>
      </c>
      <c r="D39" s="5">
        <f t="shared" si="3"/>
        <v>25.66</v>
      </c>
      <c r="E39" s="20">
        <f t="shared" si="0"/>
        <v>0.35631712716241698</v>
      </c>
      <c r="F39" s="20">
        <f t="shared" si="1"/>
        <v>0.35631712716241704</v>
      </c>
      <c r="G39" s="21">
        <f t="shared" si="2"/>
        <v>-5.5511151231257827E-17</v>
      </c>
    </row>
    <row r="40" spans="1:7">
      <c r="A40" t="s">
        <v>1047</v>
      </c>
      <c r="B40">
        <v>100</v>
      </c>
      <c r="C40">
        <v>18863</v>
      </c>
      <c r="D40" s="5">
        <f t="shared" si="3"/>
        <v>25.150666666666666</v>
      </c>
      <c r="E40" s="20">
        <f t="shared" si="0"/>
        <v>0.32499795031565137</v>
      </c>
      <c r="F40" s="20">
        <f t="shared" si="1"/>
        <v>0.32499795031565137</v>
      </c>
      <c r="G40" s="21">
        <f t="shared" si="2"/>
        <v>0</v>
      </c>
    </row>
    <row r="41" spans="1:7">
      <c r="A41" t="s">
        <v>1048</v>
      </c>
      <c r="B41">
        <v>100</v>
      </c>
      <c r="C41">
        <v>19126</v>
      </c>
      <c r="D41" s="5">
        <f t="shared" si="3"/>
        <v>25.501333333333335</v>
      </c>
      <c r="E41" s="20">
        <f t="shared" si="0"/>
        <v>0.34656062966303192</v>
      </c>
      <c r="F41" s="20">
        <f t="shared" si="1"/>
        <v>0.34656062966303203</v>
      </c>
      <c r="G41" s="21">
        <f t="shared" si="2"/>
        <v>-1.1102230246251565E-16</v>
      </c>
    </row>
    <row r="42" spans="1:7">
      <c r="A42" t="s">
        <v>1049</v>
      </c>
      <c r="B42">
        <v>100</v>
      </c>
      <c r="C42">
        <v>19471</v>
      </c>
      <c r="D42" s="5">
        <f t="shared" si="3"/>
        <v>25.961333333333332</v>
      </c>
      <c r="E42" s="20">
        <f t="shared" si="0"/>
        <v>0.3748462736738542</v>
      </c>
      <c r="F42" s="20">
        <f t="shared" si="1"/>
        <v>0.3748462736738542</v>
      </c>
      <c r="G42" s="21">
        <f t="shared" si="2"/>
        <v>0</v>
      </c>
    </row>
    <row r="43" spans="1:7">
      <c r="A43" t="s">
        <v>1050</v>
      </c>
      <c r="B43">
        <v>100</v>
      </c>
      <c r="C43">
        <v>19354</v>
      </c>
      <c r="D43" s="5">
        <f t="shared" si="3"/>
        <v>25.805333333333333</v>
      </c>
      <c r="E43" s="20">
        <f t="shared" si="0"/>
        <v>0.36525375092235796</v>
      </c>
      <c r="F43" s="20">
        <f t="shared" si="1"/>
        <v>0.36525375092235801</v>
      </c>
      <c r="G43" s="21">
        <f t="shared" si="2"/>
        <v>-5.5511151231257827E-17</v>
      </c>
    </row>
    <row r="44" spans="1:7">
      <c r="A44" t="s">
        <v>1051</v>
      </c>
      <c r="B44">
        <v>100</v>
      </c>
      <c r="C44">
        <v>19238</v>
      </c>
      <c r="D44" s="5">
        <f t="shared" si="3"/>
        <v>25.650666666666666</v>
      </c>
      <c r="E44" s="20">
        <f t="shared" si="0"/>
        <v>0.35574321554480609</v>
      </c>
      <c r="F44" s="20">
        <f t="shared" si="1"/>
        <v>0.35574321554480609</v>
      </c>
      <c r="G44" s="21">
        <f t="shared" si="2"/>
        <v>0</v>
      </c>
    </row>
    <row r="45" spans="1:7">
      <c r="A45" t="s">
        <v>1052</v>
      </c>
      <c r="B45">
        <v>100</v>
      </c>
      <c r="C45">
        <v>19285</v>
      </c>
      <c r="D45" s="5">
        <f t="shared" si="3"/>
        <v>25.713333333333335</v>
      </c>
      <c r="E45" s="20">
        <f t="shared" si="0"/>
        <v>0.3595966221201935</v>
      </c>
      <c r="F45" s="20">
        <f t="shared" si="1"/>
        <v>0.35959662212019361</v>
      </c>
      <c r="G45" s="21">
        <f t="shared" si="2"/>
        <v>-1.1102230246251565E-16</v>
      </c>
    </row>
    <row r="46" spans="1:7">
      <c r="A46" t="s">
        <v>1053</v>
      </c>
      <c r="B46">
        <v>100</v>
      </c>
      <c r="C46">
        <v>19324</v>
      </c>
      <c r="D46" s="5">
        <f t="shared" si="3"/>
        <v>25.765333333333334</v>
      </c>
      <c r="E46" s="20">
        <f t="shared" si="0"/>
        <v>0.36279412970402558</v>
      </c>
      <c r="F46" s="20">
        <f t="shared" si="1"/>
        <v>0.36279412970402569</v>
      </c>
      <c r="G46" s="21">
        <f t="shared" si="2"/>
        <v>-1.1102230246251565E-16</v>
      </c>
    </row>
    <row r="47" spans="1:7">
      <c r="A47" t="s">
        <v>1054</v>
      </c>
      <c r="B47">
        <v>100</v>
      </c>
      <c r="C47">
        <v>19226</v>
      </c>
      <c r="D47" s="5">
        <f t="shared" si="3"/>
        <v>25.634666666666668</v>
      </c>
      <c r="E47" s="20">
        <f t="shared" si="0"/>
        <v>0.35475936705747313</v>
      </c>
      <c r="F47" s="20">
        <f t="shared" si="1"/>
        <v>0.35475936705747324</v>
      </c>
      <c r="G47" s="21">
        <f t="shared" si="2"/>
        <v>-1.1102230246251565E-16</v>
      </c>
    </row>
    <row r="48" spans="1:7">
      <c r="A48" t="s">
        <v>1055</v>
      </c>
      <c r="B48">
        <v>100</v>
      </c>
      <c r="C48">
        <v>19153</v>
      </c>
      <c r="D48" s="5">
        <f t="shared" si="3"/>
        <v>25.537333333333333</v>
      </c>
      <c r="E48" s="20">
        <f t="shared" si="0"/>
        <v>0.34877428875953104</v>
      </c>
      <c r="F48" s="20">
        <f t="shared" si="1"/>
        <v>0.34877428875953104</v>
      </c>
      <c r="G48" s="21">
        <f t="shared" si="2"/>
        <v>0</v>
      </c>
    </row>
    <row r="49" spans="1:7">
      <c r="A49" t="s">
        <v>1056</v>
      </c>
      <c r="B49">
        <v>100</v>
      </c>
      <c r="C49">
        <v>19242</v>
      </c>
      <c r="D49" s="5">
        <f t="shared" si="3"/>
        <v>25.655999999999999</v>
      </c>
      <c r="E49" s="20">
        <f t="shared" si="0"/>
        <v>0.35607116504058373</v>
      </c>
      <c r="F49" s="20">
        <f t="shared" si="1"/>
        <v>0.35607116504058373</v>
      </c>
      <c r="G49" s="21">
        <f t="shared" si="2"/>
        <v>0</v>
      </c>
    </row>
    <row r="50" spans="1:7">
      <c r="A50" t="s">
        <v>1057</v>
      </c>
      <c r="B50">
        <v>100</v>
      </c>
      <c r="C50">
        <v>19376</v>
      </c>
      <c r="D50" s="5">
        <f t="shared" si="3"/>
        <v>25.834666666666667</v>
      </c>
      <c r="E50" s="20">
        <f t="shared" si="0"/>
        <v>0.36705747314913506</v>
      </c>
      <c r="F50" s="20">
        <f t="shared" si="1"/>
        <v>0.36705747314913512</v>
      </c>
      <c r="G50" s="21">
        <f t="shared" si="2"/>
        <v>-5.5511151231257827E-17</v>
      </c>
    </row>
    <row r="51" spans="1:7">
      <c r="A51" t="s">
        <v>1058</v>
      </c>
      <c r="B51">
        <v>100</v>
      </c>
      <c r="C51">
        <v>19272</v>
      </c>
      <c r="D51" s="5">
        <f t="shared" si="3"/>
        <v>25.696000000000002</v>
      </c>
      <c r="E51" s="20">
        <f t="shared" si="0"/>
        <v>0.3585307862589161</v>
      </c>
      <c r="F51" s="20">
        <f t="shared" si="1"/>
        <v>0.35853078625891627</v>
      </c>
      <c r="G51" s="21">
        <f t="shared" si="2"/>
        <v>-1.6653345369377348E-16</v>
      </c>
    </row>
    <row r="52" spans="1:7">
      <c r="A52" t="s">
        <v>1059</v>
      </c>
      <c r="B52">
        <v>100</v>
      </c>
      <c r="C52">
        <v>19267</v>
      </c>
      <c r="D52" s="5">
        <f t="shared" si="3"/>
        <v>25.689333333333334</v>
      </c>
      <c r="E52" s="20">
        <f t="shared" si="0"/>
        <v>0.35812084938919408</v>
      </c>
      <c r="F52" s="20">
        <f t="shared" si="1"/>
        <v>0.35812084938919414</v>
      </c>
      <c r="G52" s="21">
        <f t="shared" si="2"/>
        <v>-5.5511151231257827E-17</v>
      </c>
    </row>
    <row r="53" spans="1:7">
      <c r="A53" t="s">
        <v>1060</v>
      </c>
      <c r="B53">
        <v>100</v>
      </c>
      <c r="C53">
        <v>19242</v>
      </c>
      <c r="D53" s="5">
        <f t="shared" si="3"/>
        <v>25.655999999999999</v>
      </c>
      <c r="E53" s="20">
        <f t="shared" si="0"/>
        <v>0.35607116504058373</v>
      </c>
      <c r="F53" s="20">
        <f t="shared" si="1"/>
        <v>0.35607116504058373</v>
      </c>
      <c r="G53" s="21">
        <f t="shared" si="2"/>
        <v>0</v>
      </c>
    </row>
    <row r="54" spans="1:7">
      <c r="A54" t="s">
        <v>1061</v>
      </c>
      <c r="B54">
        <v>100</v>
      </c>
      <c r="C54">
        <v>19213</v>
      </c>
      <c r="D54" s="5">
        <f t="shared" si="3"/>
        <v>25.617333333333335</v>
      </c>
      <c r="E54" s="20">
        <f t="shared" si="0"/>
        <v>0.35369353119619579</v>
      </c>
      <c r="F54" s="20">
        <f t="shared" si="1"/>
        <v>0.3536935311961959</v>
      </c>
      <c r="G54" s="21">
        <f t="shared" si="2"/>
        <v>-1.1102230246251565E-16</v>
      </c>
    </row>
    <row r="55" spans="1:7">
      <c r="A55" t="s">
        <v>1062</v>
      </c>
      <c r="B55">
        <v>100</v>
      </c>
      <c r="C55">
        <v>19171</v>
      </c>
      <c r="D55" s="5">
        <f t="shared" si="3"/>
        <v>25.561333333333334</v>
      </c>
      <c r="E55" s="20">
        <f t="shared" si="0"/>
        <v>0.35025006149053045</v>
      </c>
      <c r="F55" s="20">
        <f t="shared" si="1"/>
        <v>0.35025006149053051</v>
      </c>
      <c r="G55" s="21">
        <f t="shared" si="2"/>
        <v>-5.5511151231257827E-17</v>
      </c>
    </row>
    <row r="56" spans="1:7">
      <c r="A56" t="s">
        <v>1063</v>
      </c>
      <c r="B56">
        <v>100</v>
      </c>
      <c r="C56">
        <v>19206</v>
      </c>
      <c r="D56" s="5">
        <f t="shared" si="3"/>
        <v>25.608000000000001</v>
      </c>
      <c r="E56" s="20">
        <f t="shared" si="0"/>
        <v>0.3531196195785849</v>
      </c>
      <c r="F56" s="20">
        <f t="shared" si="1"/>
        <v>0.35311961957858495</v>
      </c>
      <c r="G56" s="21">
        <f t="shared" si="2"/>
        <v>-5.5511151231257827E-17</v>
      </c>
    </row>
    <row r="57" spans="1:7">
      <c r="A57" t="s">
        <v>1064</v>
      </c>
      <c r="B57">
        <v>100</v>
      </c>
      <c r="C57">
        <v>19405</v>
      </c>
      <c r="D57" s="5">
        <f t="shared" si="3"/>
        <v>25.873333333333335</v>
      </c>
      <c r="E57" s="20">
        <f t="shared" si="0"/>
        <v>0.369435106993523</v>
      </c>
      <c r="F57" s="20">
        <f t="shared" si="1"/>
        <v>0.36943510699352311</v>
      </c>
      <c r="G57" s="21">
        <f t="shared" si="2"/>
        <v>-1.1102230246251565E-16</v>
      </c>
    </row>
    <row r="58" spans="1:7">
      <c r="A58" t="s">
        <v>1065</v>
      </c>
      <c r="B58">
        <v>100</v>
      </c>
      <c r="C58">
        <v>19130</v>
      </c>
      <c r="D58" s="5">
        <f t="shared" si="3"/>
        <v>25.506666666666668</v>
      </c>
      <c r="E58" s="20">
        <f t="shared" si="0"/>
        <v>0.34688857915880955</v>
      </c>
      <c r="F58" s="20">
        <f t="shared" si="1"/>
        <v>0.34688857915880966</v>
      </c>
      <c r="G58" s="21">
        <f t="shared" si="2"/>
        <v>-1.1102230246251565E-16</v>
      </c>
    </row>
    <row r="59" spans="1:7">
      <c r="A59" t="s">
        <v>1066</v>
      </c>
      <c r="B59">
        <v>100</v>
      </c>
      <c r="C59">
        <v>18966</v>
      </c>
      <c r="D59" s="5">
        <f t="shared" si="3"/>
        <v>25.288</v>
      </c>
      <c r="E59" s="20">
        <f t="shared" si="0"/>
        <v>0.3334426498319259</v>
      </c>
      <c r="F59" s="20">
        <f t="shared" si="1"/>
        <v>0.33344264983192595</v>
      </c>
      <c r="G59" s="21">
        <f t="shared" si="2"/>
        <v>-5.5511151231257827E-17</v>
      </c>
    </row>
    <row r="60" spans="1:7">
      <c r="A60" t="s">
        <v>1067</v>
      </c>
      <c r="B60">
        <v>100</v>
      </c>
      <c r="C60">
        <v>19278</v>
      </c>
      <c r="D60" s="5">
        <f t="shared" si="3"/>
        <v>25.704000000000001</v>
      </c>
      <c r="E60" s="20">
        <f t="shared" si="0"/>
        <v>0.35902271050258261</v>
      </c>
      <c r="F60" s="20">
        <f t="shared" si="1"/>
        <v>0.35902271050258266</v>
      </c>
      <c r="G60" s="21">
        <f t="shared" si="2"/>
        <v>-5.5511151231257827E-17</v>
      </c>
    </row>
    <row r="61" spans="1:7">
      <c r="A61" t="s">
        <v>1464</v>
      </c>
      <c r="B61">
        <v>100</v>
      </c>
      <c r="C61">
        <v>19291</v>
      </c>
      <c r="D61" s="5">
        <f t="shared" si="3"/>
        <v>25.721333333333334</v>
      </c>
      <c r="E61" s="20">
        <f t="shared" si="0"/>
        <v>0.36008854636385995</v>
      </c>
      <c r="F61" s="20">
        <f t="shared" si="1"/>
        <v>0.36008854636386006</v>
      </c>
      <c r="G61" s="21">
        <f t="shared" si="2"/>
        <v>-1.1102230246251565E-16</v>
      </c>
    </row>
    <row r="62" spans="1:7">
      <c r="A62" t="s">
        <v>147</v>
      </c>
      <c r="B62">
        <v>150</v>
      </c>
      <c r="C62">
        <v>18943</v>
      </c>
      <c r="D62" s="5">
        <f t="shared" si="3"/>
        <v>25.257333333333332</v>
      </c>
      <c r="E62" s="20">
        <f t="shared" si="0"/>
        <v>0.33155694023120441</v>
      </c>
      <c r="F62" s="20">
        <f t="shared" si="1"/>
        <v>0.33155694023120436</v>
      </c>
      <c r="G62" s="21">
        <f t="shared" si="2"/>
        <v>5.5511151231257827E-17</v>
      </c>
    </row>
    <row r="63" spans="1:7">
      <c r="A63" t="s">
        <v>1068</v>
      </c>
      <c r="B63">
        <v>150</v>
      </c>
      <c r="C63">
        <v>18882</v>
      </c>
      <c r="D63" s="5">
        <f t="shared" si="3"/>
        <v>25.175999999999998</v>
      </c>
      <c r="E63" s="20">
        <f t="shared" si="0"/>
        <v>0.32655571042059522</v>
      </c>
      <c r="F63" s="20">
        <f t="shared" si="1"/>
        <v>0.32655571042059517</v>
      </c>
      <c r="G63" s="21">
        <f t="shared" si="2"/>
        <v>5.5511151231257827E-17</v>
      </c>
    </row>
    <row r="64" spans="1:7">
      <c r="A64" t="s">
        <v>1069</v>
      </c>
      <c r="B64">
        <v>150</v>
      </c>
      <c r="C64">
        <v>19318</v>
      </c>
      <c r="D64" s="5">
        <f t="shared" si="3"/>
        <v>25.757333333333332</v>
      </c>
      <c r="E64" s="20">
        <f t="shared" si="0"/>
        <v>0.36230220546035913</v>
      </c>
      <c r="F64" s="20">
        <f t="shared" si="1"/>
        <v>0.36230220546035902</v>
      </c>
      <c r="G64" s="21">
        <f t="shared" si="2"/>
        <v>1.1102230246251565E-16</v>
      </c>
    </row>
    <row r="65" spans="1:7">
      <c r="A65" t="s">
        <v>1070</v>
      </c>
      <c r="B65">
        <v>150</v>
      </c>
      <c r="C65">
        <v>18924</v>
      </c>
      <c r="D65" s="5">
        <f t="shared" si="3"/>
        <v>25.231999999999999</v>
      </c>
      <c r="E65" s="20">
        <f t="shared" si="0"/>
        <v>0.32999918012626056</v>
      </c>
      <c r="F65" s="20">
        <f t="shared" si="1"/>
        <v>0.32999918012626056</v>
      </c>
      <c r="G65" s="21">
        <f t="shared" si="2"/>
        <v>0</v>
      </c>
    </row>
    <row r="66" spans="1:7">
      <c r="A66" t="s">
        <v>1071</v>
      </c>
      <c r="B66">
        <v>150</v>
      </c>
      <c r="C66">
        <v>18989</v>
      </c>
      <c r="D66" s="5">
        <f t="shared" si="3"/>
        <v>25.318666666666665</v>
      </c>
      <c r="E66" s="20">
        <f t="shared" ref="E66:E129" si="6">(C66-$Q$4)/$Q$5</f>
        <v>0.33532835943264738</v>
      </c>
      <c r="F66" s="20">
        <f t="shared" ref="F66:F129" si="7">(D66-$Q$8)/$Q$9</f>
        <v>0.33532835943264733</v>
      </c>
      <c r="G66" s="21">
        <f t="shared" ref="G66:G129" si="8">(E66-F66)*$Q$13</f>
        <v>5.5511151231257827E-17</v>
      </c>
    </row>
    <row r="67" spans="1:7">
      <c r="A67" t="s">
        <v>1072</v>
      </c>
      <c r="B67">
        <v>150</v>
      </c>
      <c r="C67">
        <v>19026</v>
      </c>
      <c r="D67" s="5">
        <f t="shared" ref="D67:D130" si="9">C67/750</f>
        <v>25.367999999999999</v>
      </c>
      <c r="E67" s="20">
        <f t="shared" si="6"/>
        <v>0.33836189226859065</v>
      </c>
      <c r="F67" s="20">
        <f t="shared" si="7"/>
        <v>0.33836189226859059</v>
      </c>
      <c r="G67" s="21">
        <f t="shared" si="8"/>
        <v>5.5511151231257827E-17</v>
      </c>
    </row>
    <row r="68" spans="1:7">
      <c r="A68" t="s">
        <v>1073</v>
      </c>
      <c r="B68">
        <v>150</v>
      </c>
      <c r="C68">
        <v>18912</v>
      </c>
      <c r="D68" s="5">
        <f t="shared" si="9"/>
        <v>25.216000000000001</v>
      </c>
      <c r="E68" s="20">
        <f t="shared" si="6"/>
        <v>0.3290153316389276</v>
      </c>
      <c r="F68" s="20">
        <f t="shared" si="7"/>
        <v>0.32901533163892771</v>
      </c>
      <c r="G68" s="21">
        <f t="shared" si="8"/>
        <v>-1.1102230246251565E-16</v>
      </c>
    </row>
    <row r="69" spans="1:7">
      <c r="A69" t="s">
        <v>1074</v>
      </c>
      <c r="B69">
        <v>150</v>
      </c>
      <c r="C69">
        <v>18830</v>
      </c>
      <c r="D69" s="5">
        <f t="shared" si="9"/>
        <v>25.106666666666666</v>
      </c>
      <c r="E69" s="20">
        <f t="shared" si="6"/>
        <v>0.3222923669754858</v>
      </c>
      <c r="F69" s="20">
        <f t="shared" si="7"/>
        <v>0.32229236697548574</v>
      </c>
      <c r="G69" s="21">
        <f t="shared" si="8"/>
        <v>5.5511151231257827E-17</v>
      </c>
    </row>
    <row r="70" spans="1:7">
      <c r="A70" t="s">
        <v>1075</v>
      </c>
      <c r="B70">
        <v>150</v>
      </c>
      <c r="C70">
        <v>19143</v>
      </c>
      <c r="D70" s="5">
        <f t="shared" si="9"/>
        <v>25.524000000000001</v>
      </c>
      <c r="E70" s="20">
        <f t="shared" si="6"/>
        <v>0.34795441502008689</v>
      </c>
      <c r="F70" s="20">
        <f t="shared" si="7"/>
        <v>0.347954415020087</v>
      </c>
      <c r="G70" s="21">
        <f t="shared" si="8"/>
        <v>-1.1102230246251565E-16</v>
      </c>
    </row>
    <row r="71" spans="1:7">
      <c r="A71" t="s">
        <v>1076</v>
      </c>
      <c r="B71">
        <v>150</v>
      </c>
      <c r="C71">
        <v>18742</v>
      </c>
      <c r="D71" s="5">
        <f t="shared" si="9"/>
        <v>24.989333333333335</v>
      </c>
      <c r="E71" s="20">
        <f t="shared" si="6"/>
        <v>0.31507747806837749</v>
      </c>
      <c r="F71" s="20">
        <f t="shared" si="7"/>
        <v>0.3150774780683776</v>
      </c>
      <c r="G71" s="21">
        <f t="shared" si="8"/>
        <v>-1.1102230246251565E-16</v>
      </c>
    </row>
    <row r="72" spans="1:7">
      <c r="A72" t="s">
        <v>1077</v>
      </c>
      <c r="B72">
        <v>150</v>
      </c>
      <c r="C72">
        <v>18950</v>
      </c>
      <c r="D72" s="5">
        <f t="shared" si="9"/>
        <v>25.266666666666666</v>
      </c>
      <c r="E72" s="20">
        <f t="shared" si="6"/>
        <v>0.3321308518488153</v>
      </c>
      <c r="F72" s="20">
        <f t="shared" si="7"/>
        <v>0.33213085184881525</v>
      </c>
      <c r="G72" s="21">
        <f t="shared" si="8"/>
        <v>5.5511151231257827E-17</v>
      </c>
    </row>
    <row r="73" spans="1:7">
      <c r="A73" t="s">
        <v>1078</v>
      </c>
      <c r="B73">
        <v>150</v>
      </c>
      <c r="C73">
        <v>19106</v>
      </c>
      <c r="D73" s="5">
        <f t="shared" si="9"/>
        <v>25.474666666666668</v>
      </c>
      <c r="E73" s="20">
        <f t="shared" si="6"/>
        <v>0.34492088218414363</v>
      </c>
      <c r="F73" s="20">
        <f t="shared" si="7"/>
        <v>0.34492088218414374</v>
      </c>
      <c r="G73" s="21">
        <f t="shared" si="8"/>
        <v>-1.1102230246251565E-16</v>
      </c>
    </row>
    <row r="74" spans="1:7">
      <c r="A74" t="s">
        <v>1079</v>
      </c>
      <c r="B74">
        <v>150</v>
      </c>
      <c r="C74">
        <v>18767</v>
      </c>
      <c r="D74" s="5">
        <f t="shared" si="9"/>
        <v>25.022666666666666</v>
      </c>
      <c r="E74" s="20">
        <f t="shared" si="6"/>
        <v>0.3171271624169878</v>
      </c>
      <c r="F74" s="20">
        <f t="shared" si="7"/>
        <v>0.3171271624169878</v>
      </c>
      <c r="G74" s="21">
        <f t="shared" si="8"/>
        <v>0</v>
      </c>
    </row>
    <row r="75" spans="1:7">
      <c r="A75" t="s">
        <v>1080</v>
      </c>
      <c r="B75">
        <v>150</v>
      </c>
      <c r="C75">
        <v>18937</v>
      </c>
      <c r="D75" s="5">
        <f t="shared" si="9"/>
        <v>25.249333333333333</v>
      </c>
      <c r="E75" s="20">
        <f t="shared" si="6"/>
        <v>0.3310650159875379</v>
      </c>
      <c r="F75" s="20">
        <f t="shared" si="7"/>
        <v>0.3310650159875379</v>
      </c>
      <c r="G75" s="21">
        <f t="shared" si="8"/>
        <v>0</v>
      </c>
    </row>
    <row r="76" spans="1:7">
      <c r="A76" t="s">
        <v>1081</v>
      </c>
      <c r="B76">
        <v>150</v>
      </c>
      <c r="C76">
        <v>19084</v>
      </c>
      <c r="D76" s="5">
        <f t="shared" si="9"/>
        <v>25.445333333333334</v>
      </c>
      <c r="E76" s="20">
        <f t="shared" si="6"/>
        <v>0.34311715995736658</v>
      </c>
      <c r="F76" s="20">
        <f t="shared" si="7"/>
        <v>0.34311715995736664</v>
      </c>
      <c r="G76" s="21">
        <f t="shared" si="8"/>
        <v>-5.5511151231257827E-17</v>
      </c>
    </row>
    <row r="77" spans="1:7">
      <c r="A77" t="s">
        <v>1082</v>
      </c>
      <c r="B77">
        <v>150</v>
      </c>
      <c r="C77">
        <v>18978</v>
      </c>
      <c r="D77" s="5">
        <f t="shared" si="9"/>
        <v>25.303999999999998</v>
      </c>
      <c r="E77" s="20">
        <f t="shared" si="6"/>
        <v>0.33442649831925886</v>
      </c>
      <c r="F77" s="20">
        <f t="shared" si="7"/>
        <v>0.3344264983192588</v>
      </c>
      <c r="G77" s="21">
        <f t="shared" si="8"/>
        <v>5.5511151231257827E-17</v>
      </c>
    </row>
    <row r="78" spans="1:7">
      <c r="A78" t="s">
        <v>1083</v>
      </c>
      <c r="B78">
        <v>150</v>
      </c>
      <c r="C78">
        <v>18666</v>
      </c>
      <c r="D78" s="5">
        <f t="shared" si="9"/>
        <v>24.888000000000002</v>
      </c>
      <c r="E78" s="20">
        <f t="shared" si="6"/>
        <v>0.30884643764860209</v>
      </c>
      <c r="F78" s="20">
        <f t="shared" si="7"/>
        <v>0.30884643764860226</v>
      </c>
      <c r="G78" s="21">
        <f t="shared" si="8"/>
        <v>-1.6653345369377348E-16</v>
      </c>
    </row>
    <row r="79" spans="1:7">
      <c r="A79" t="s">
        <v>1084</v>
      </c>
      <c r="B79">
        <v>150</v>
      </c>
      <c r="C79">
        <v>19503</v>
      </c>
      <c r="D79" s="5">
        <f t="shared" si="9"/>
        <v>26.004000000000001</v>
      </c>
      <c r="E79" s="20">
        <f t="shared" si="6"/>
        <v>0.37746986964007545</v>
      </c>
      <c r="F79" s="20">
        <f t="shared" si="7"/>
        <v>0.37746986964007556</v>
      </c>
      <c r="G79" s="21">
        <f t="shared" si="8"/>
        <v>-1.1102230246251565E-16</v>
      </c>
    </row>
    <row r="80" spans="1:7">
      <c r="A80" t="s">
        <v>1085</v>
      </c>
      <c r="B80">
        <v>150</v>
      </c>
      <c r="C80">
        <v>18793</v>
      </c>
      <c r="D80" s="5">
        <f t="shared" si="9"/>
        <v>25.057333333333332</v>
      </c>
      <c r="E80" s="20">
        <f t="shared" si="6"/>
        <v>0.31925883413954254</v>
      </c>
      <c r="F80" s="20">
        <f t="shared" si="7"/>
        <v>0.31925883413954248</v>
      </c>
      <c r="G80" s="21">
        <f t="shared" si="8"/>
        <v>5.5511151231257827E-17</v>
      </c>
    </row>
    <row r="81" spans="1:7">
      <c r="A81" t="s">
        <v>1086</v>
      </c>
      <c r="B81">
        <v>150</v>
      </c>
      <c r="C81">
        <v>19173</v>
      </c>
      <c r="D81" s="5">
        <f t="shared" si="9"/>
        <v>25.564</v>
      </c>
      <c r="E81" s="20">
        <f t="shared" si="6"/>
        <v>0.35041403623841927</v>
      </c>
      <c r="F81" s="20">
        <f t="shared" si="7"/>
        <v>0.35041403623841932</v>
      </c>
      <c r="G81" s="21">
        <f t="shared" si="8"/>
        <v>-5.5511151231257827E-17</v>
      </c>
    </row>
    <row r="82" spans="1:7">
      <c r="A82" t="s">
        <v>1087</v>
      </c>
      <c r="B82">
        <v>150</v>
      </c>
      <c r="C82">
        <v>19289</v>
      </c>
      <c r="D82" s="5">
        <f t="shared" si="9"/>
        <v>25.718666666666667</v>
      </c>
      <c r="E82" s="20">
        <f t="shared" si="6"/>
        <v>0.35992457161597113</v>
      </c>
      <c r="F82" s="20">
        <f t="shared" si="7"/>
        <v>0.35992457161597124</v>
      </c>
      <c r="G82" s="21">
        <f t="shared" si="8"/>
        <v>-1.1102230246251565E-16</v>
      </c>
    </row>
    <row r="83" spans="1:7">
      <c r="A83" t="s">
        <v>1088</v>
      </c>
      <c r="B83">
        <v>150</v>
      </c>
      <c r="C83">
        <v>18864</v>
      </c>
      <c r="D83" s="5">
        <f t="shared" si="9"/>
        <v>25.152000000000001</v>
      </c>
      <c r="E83" s="20">
        <f t="shared" si="6"/>
        <v>0.32507993768959581</v>
      </c>
      <c r="F83" s="20">
        <f t="shared" si="7"/>
        <v>0.32507993768959592</v>
      </c>
      <c r="G83" s="21">
        <f t="shared" si="8"/>
        <v>-1.1102230246251565E-16</v>
      </c>
    </row>
    <row r="84" spans="1:7">
      <c r="A84" t="s">
        <v>1089</v>
      </c>
      <c r="B84">
        <v>150</v>
      </c>
      <c r="C84">
        <v>19082</v>
      </c>
      <c r="D84" s="5">
        <f t="shared" si="9"/>
        <v>25.442666666666668</v>
      </c>
      <c r="E84" s="20">
        <f t="shared" si="6"/>
        <v>0.34295318520947776</v>
      </c>
      <c r="F84" s="20">
        <f t="shared" si="7"/>
        <v>0.34295318520947782</v>
      </c>
      <c r="G84" s="21">
        <f t="shared" si="8"/>
        <v>-5.5511151231257827E-17</v>
      </c>
    </row>
    <row r="85" spans="1:7">
      <c r="A85" t="s">
        <v>1090</v>
      </c>
      <c r="B85">
        <v>150</v>
      </c>
      <c r="C85">
        <v>18869</v>
      </c>
      <c r="D85" s="5">
        <f t="shared" si="9"/>
        <v>25.158666666666665</v>
      </c>
      <c r="E85" s="20">
        <f t="shared" si="6"/>
        <v>0.32548987455931788</v>
      </c>
      <c r="F85" s="20">
        <f t="shared" si="7"/>
        <v>0.32548987455931783</v>
      </c>
      <c r="G85" s="21">
        <f t="shared" si="8"/>
        <v>5.5511151231257827E-17</v>
      </c>
    </row>
    <row r="86" spans="1:7">
      <c r="A86" t="s">
        <v>1091</v>
      </c>
      <c r="B86">
        <v>150</v>
      </c>
      <c r="C86">
        <v>18778</v>
      </c>
      <c r="D86" s="5">
        <f t="shared" si="9"/>
        <v>25.037333333333333</v>
      </c>
      <c r="E86" s="20">
        <f t="shared" si="6"/>
        <v>0.31802902353037632</v>
      </c>
      <c r="F86" s="20">
        <f t="shared" si="7"/>
        <v>0.31802902353037632</v>
      </c>
      <c r="G86" s="21">
        <f t="shared" si="8"/>
        <v>0</v>
      </c>
    </row>
    <row r="87" spans="1:7">
      <c r="A87" t="s">
        <v>1092</v>
      </c>
      <c r="B87">
        <v>150</v>
      </c>
      <c r="C87">
        <v>19138</v>
      </c>
      <c r="D87" s="5">
        <f t="shared" si="9"/>
        <v>25.517333333333333</v>
      </c>
      <c r="E87" s="20">
        <f t="shared" si="6"/>
        <v>0.34754447815036482</v>
      </c>
      <c r="F87" s="20">
        <f t="shared" si="7"/>
        <v>0.34754447815036488</v>
      </c>
      <c r="G87" s="21">
        <f t="shared" si="8"/>
        <v>-5.5511151231257827E-17</v>
      </c>
    </row>
    <row r="88" spans="1:7">
      <c r="A88" t="s">
        <v>1093</v>
      </c>
      <c r="B88">
        <v>150</v>
      </c>
      <c r="C88">
        <v>19030</v>
      </c>
      <c r="D88" s="5">
        <f t="shared" si="9"/>
        <v>25.373333333333335</v>
      </c>
      <c r="E88" s="20">
        <f t="shared" si="6"/>
        <v>0.33868984176436828</v>
      </c>
      <c r="F88" s="20">
        <f t="shared" si="7"/>
        <v>0.33868984176436845</v>
      </c>
      <c r="G88" s="21">
        <f t="shared" si="8"/>
        <v>-1.6653345369377348E-16</v>
      </c>
    </row>
    <row r="89" spans="1:7">
      <c r="A89" t="s">
        <v>1094</v>
      </c>
      <c r="B89">
        <v>150</v>
      </c>
      <c r="C89">
        <v>19195</v>
      </c>
      <c r="D89" s="5">
        <f t="shared" si="9"/>
        <v>25.593333333333334</v>
      </c>
      <c r="E89" s="20">
        <f t="shared" si="6"/>
        <v>0.35221775846519637</v>
      </c>
      <c r="F89" s="20">
        <f t="shared" si="7"/>
        <v>0.35221775846519643</v>
      </c>
      <c r="G89" s="21">
        <f t="shared" si="8"/>
        <v>-5.5511151231257827E-17</v>
      </c>
    </row>
    <row r="90" spans="1:7">
      <c r="A90" t="s">
        <v>1095</v>
      </c>
      <c r="B90">
        <v>150</v>
      </c>
      <c r="C90">
        <v>18898</v>
      </c>
      <c r="D90" s="5">
        <f t="shared" si="9"/>
        <v>25.197333333333333</v>
      </c>
      <c r="E90" s="20">
        <f t="shared" si="6"/>
        <v>0.32786750840370582</v>
      </c>
      <c r="F90" s="20">
        <f t="shared" si="7"/>
        <v>0.32786750840370588</v>
      </c>
      <c r="G90" s="21">
        <f t="shared" si="8"/>
        <v>-5.5511151231257827E-17</v>
      </c>
    </row>
    <row r="91" spans="1:7">
      <c r="A91" t="s">
        <v>1465</v>
      </c>
      <c r="B91">
        <v>150</v>
      </c>
      <c r="C91">
        <v>18738</v>
      </c>
      <c r="D91" s="5">
        <f t="shared" si="9"/>
        <v>24.984000000000002</v>
      </c>
      <c r="E91" s="20">
        <f t="shared" si="6"/>
        <v>0.3147495285725998</v>
      </c>
      <c r="F91" s="20">
        <f t="shared" si="7"/>
        <v>0.31474952857259997</v>
      </c>
      <c r="G91" s="21">
        <f t="shared" si="8"/>
        <v>-1.6653345369377348E-16</v>
      </c>
    </row>
    <row r="92" spans="1:7">
      <c r="A92" t="s">
        <v>197</v>
      </c>
      <c r="B92">
        <v>200</v>
      </c>
      <c r="C92">
        <v>18998</v>
      </c>
      <c r="D92" s="5">
        <f t="shared" si="9"/>
        <v>25.330666666666666</v>
      </c>
      <c r="E92" s="20">
        <f t="shared" si="6"/>
        <v>0.33606624579814709</v>
      </c>
      <c r="F92" s="20">
        <f t="shared" si="7"/>
        <v>0.33606624579814709</v>
      </c>
      <c r="G92" s="21">
        <f t="shared" si="8"/>
        <v>0</v>
      </c>
    </row>
    <row r="93" spans="1:7">
      <c r="A93" t="s">
        <v>1096</v>
      </c>
      <c r="B93">
        <v>200</v>
      </c>
      <c r="C93">
        <v>19184</v>
      </c>
      <c r="D93" s="5">
        <f t="shared" si="9"/>
        <v>25.578666666666667</v>
      </c>
      <c r="E93" s="20">
        <f t="shared" si="6"/>
        <v>0.35131589735180785</v>
      </c>
      <c r="F93" s="20">
        <f t="shared" si="7"/>
        <v>0.3513158973518079</v>
      </c>
      <c r="G93" s="21">
        <f t="shared" si="8"/>
        <v>-5.5511151231257827E-17</v>
      </c>
    </row>
    <row r="94" spans="1:7">
      <c r="A94" t="s">
        <v>1097</v>
      </c>
      <c r="B94">
        <v>200</v>
      </c>
      <c r="C94">
        <v>18919</v>
      </c>
      <c r="D94" s="5">
        <f t="shared" si="9"/>
        <v>25.225333333333332</v>
      </c>
      <c r="E94" s="20">
        <f t="shared" si="6"/>
        <v>0.32958924325653849</v>
      </c>
      <c r="F94" s="20">
        <f t="shared" si="7"/>
        <v>0.32958924325653843</v>
      </c>
      <c r="G94" s="21">
        <f t="shared" si="8"/>
        <v>5.5511151231257827E-17</v>
      </c>
    </row>
    <row r="95" spans="1:7">
      <c r="A95" t="s">
        <v>1098</v>
      </c>
      <c r="B95">
        <v>200</v>
      </c>
      <c r="C95">
        <v>20166</v>
      </c>
      <c r="D95" s="5">
        <f t="shared" si="9"/>
        <v>26.888000000000002</v>
      </c>
      <c r="E95" s="20">
        <f t="shared" si="6"/>
        <v>0.43182749856522096</v>
      </c>
      <c r="F95" s="20">
        <f t="shared" si="7"/>
        <v>0.43182749856522112</v>
      </c>
      <c r="G95" s="21">
        <f t="shared" si="8"/>
        <v>-1.6653345369377348E-16</v>
      </c>
    </row>
    <row r="96" spans="1:7">
      <c r="A96" t="s">
        <v>1099</v>
      </c>
      <c r="B96">
        <v>200</v>
      </c>
      <c r="C96">
        <v>18799</v>
      </c>
      <c r="D96" s="5">
        <f t="shared" si="9"/>
        <v>25.065333333333335</v>
      </c>
      <c r="E96" s="20">
        <f t="shared" si="6"/>
        <v>0.31975075838320899</v>
      </c>
      <c r="F96" s="20">
        <f t="shared" si="7"/>
        <v>0.31975075838320915</v>
      </c>
      <c r="G96" s="21">
        <f t="shared" si="8"/>
        <v>-1.6653345369377348E-16</v>
      </c>
    </row>
    <row r="97" spans="1:7">
      <c r="A97" t="s">
        <v>1100</v>
      </c>
      <c r="B97">
        <v>200</v>
      </c>
      <c r="C97">
        <v>18895</v>
      </c>
      <c r="D97" s="5">
        <f t="shared" si="9"/>
        <v>25.193333333333332</v>
      </c>
      <c r="E97" s="20">
        <f t="shared" si="6"/>
        <v>0.32762154628187257</v>
      </c>
      <c r="F97" s="20">
        <f t="shared" si="7"/>
        <v>0.32762154628187251</v>
      </c>
      <c r="G97" s="21">
        <f t="shared" si="8"/>
        <v>5.5511151231257827E-17</v>
      </c>
    </row>
    <row r="98" spans="1:7">
      <c r="A98" t="s">
        <v>1101</v>
      </c>
      <c r="B98">
        <v>200</v>
      </c>
      <c r="C98">
        <v>18505</v>
      </c>
      <c r="D98" s="5">
        <f t="shared" si="9"/>
        <v>24.673333333333332</v>
      </c>
      <c r="E98" s="20">
        <f t="shared" si="6"/>
        <v>0.29564647044355169</v>
      </c>
      <c r="F98" s="20">
        <f t="shared" si="7"/>
        <v>0.29564647044355163</v>
      </c>
      <c r="G98" s="21">
        <f t="shared" si="8"/>
        <v>5.5511151231257827E-17</v>
      </c>
    </row>
    <row r="99" spans="1:7">
      <c r="A99" t="s">
        <v>1102</v>
      </c>
      <c r="B99">
        <v>200</v>
      </c>
      <c r="C99">
        <v>18619</v>
      </c>
      <c r="D99" s="5">
        <f t="shared" si="9"/>
        <v>24.825333333333333</v>
      </c>
      <c r="E99" s="20">
        <f t="shared" si="6"/>
        <v>0.30499303107321474</v>
      </c>
      <c r="F99" s="20">
        <f t="shared" si="7"/>
        <v>0.30499303107321474</v>
      </c>
      <c r="G99" s="21">
        <f t="shared" si="8"/>
        <v>0</v>
      </c>
    </row>
    <row r="100" spans="1:7">
      <c r="A100" t="s">
        <v>1103</v>
      </c>
      <c r="B100">
        <v>200</v>
      </c>
      <c r="C100">
        <v>19359</v>
      </c>
      <c r="D100" s="5">
        <f t="shared" si="9"/>
        <v>25.812000000000001</v>
      </c>
      <c r="E100" s="20">
        <f t="shared" si="6"/>
        <v>0.36566368779208003</v>
      </c>
      <c r="F100" s="20">
        <f t="shared" si="7"/>
        <v>0.36566368779208014</v>
      </c>
      <c r="G100" s="21">
        <f t="shared" si="8"/>
        <v>-1.1102230246251565E-16</v>
      </c>
    </row>
    <row r="101" spans="1:7">
      <c r="A101" t="s">
        <v>1104</v>
      </c>
      <c r="B101">
        <v>200</v>
      </c>
      <c r="C101">
        <v>19185</v>
      </c>
      <c r="D101" s="5">
        <f t="shared" si="9"/>
        <v>25.58</v>
      </c>
      <c r="E101" s="20">
        <f t="shared" si="6"/>
        <v>0.35139788472575223</v>
      </c>
      <c r="F101" s="20">
        <f t="shared" si="7"/>
        <v>0.35139788472575217</v>
      </c>
      <c r="G101" s="21">
        <f t="shared" si="8"/>
        <v>5.5511151231257827E-17</v>
      </c>
    </row>
    <row r="102" spans="1:7">
      <c r="A102" t="s">
        <v>1105</v>
      </c>
      <c r="B102">
        <v>200</v>
      </c>
      <c r="C102">
        <v>18807</v>
      </c>
      <c r="D102" s="5">
        <f t="shared" si="9"/>
        <v>25.076000000000001</v>
      </c>
      <c r="E102" s="20">
        <f t="shared" si="6"/>
        <v>0.32040665737476426</v>
      </c>
      <c r="F102" s="20">
        <f t="shared" si="7"/>
        <v>0.32040665737476437</v>
      </c>
      <c r="G102" s="21">
        <f t="shared" si="8"/>
        <v>-1.1102230246251565E-16</v>
      </c>
    </row>
    <row r="103" spans="1:7">
      <c r="A103" t="s">
        <v>1106</v>
      </c>
      <c r="B103">
        <v>200</v>
      </c>
      <c r="C103">
        <v>18962</v>
      </c>
      <c r="D103" s="5">
        <f t="shared" si="9"/>
        <v>25.282666666666668</v>
      </c>
      <c r="E103" s="20">
        <f t="shared" si="6"/>
        <v>0.33311470033614821</v>
      </c>
      <c r="F103" s="20">
        <f t="shared" si="7"/>
        <v>0.33311470033614832</v>
      </c>
      <c r="G103" s="21">
        <f t="shared" si="8"/>
        <v>-1.1102230246251565E-16</v>
      </c>
    </row>
    <row r="104" spans="1:7">
      <c r="A104" t="s">
        <v>1107</v>
      </c>
      <c r="B104">
        <v>200</v>
      </c>
      <c r="C104">
        <v>18526</v>
      </c>
      <c r="D104" s="5">
        <f t="shared" si="9"/>
        <v>24.701333333333334</v>
      </c>
      <c r="E104" s="20">
        <f t="shared" si="6"/>
        <v>0.29736820529638436</v>
      </c>
      <c r="F104" s="20">
        <f t="shared" si="7"/>
        <v>0.29736820529638447</v>
      </c>
      <c r="G104" s="21">
        <f t="shared" si="8"/>
        <v>-1.1102230246251565E-16</v>
      </c>
    </row>
    <row r="105" spans="1:7">
      <c r="A105" t="s">
        <v>1108</v>
      </c>
      <c r="B105">
        <v>200</v>
      </c>
      <c r="C105">
        <v>18660</v>
      </c>
      <c r="D105" s="5">
        <f t="shared" si="9"/>
        <v>24.88</v>
      </c>
      <c r="E105" s="20">
        <f t="shared" si="6"/>
        <v>0.30835451340493564</v>
      </c>
      <c r="F105" s="20">
        <f t="shared" si="7"/>
        <v>0.30835451340493564</v>
      </c>
      <c r="G105" s="21">
        <f t="shared" si="8"/>
        <v>0</v>
      </c>
    </row>
    <row r="106" spans="1:7">
      <c r="A106" t="s">
        <v>1109</v>
      </c>
      <c r="B106">
        <v>200</v>
      </c>
      <c r="C106">
        <v>19248</v>
      </c>
      <c r="D106" s="5">
        <f t="shared" si="9"/>
        <v>25.664000000000001</v>
      </c>
      <c r="E106" s="20">
        <f t="shared" si="6"/>
        <v>0.35656308928425023</v>
      </c>
      <c r="F106" s="20">
        <f t="shared" si="7"/>
        <v>0.35656308928425035</v>
      </c>
      <c r="G106" s="21">
        <f t="shared" si="8"/>
        <v>-1.1102230246251565E-16</v>
      </c>
    </row>
    <row r="107" spans="1:7">
      <c r="A107" t="s">
        <v>1110</v>
      </c>
      <c r="B107">
        <v>200</v>
      </c>
      <c r="C107">
        <v>19063</v>
      </c>
      <c r="D107" s="5">
        <f t="shared" si="9"/>
        <v>25.417333333333332</v>
      </c>
      <c r="E107" s="20">
        <f t="shared" si="6"/>
        <v>0.34139542510453391</v>
      </c>
      <c r="F107" s="20">
        <f t="shared" si="7"/>
        <v>0.34139542510453386</v>
      </c>
      <c r="G107" s="21">
        <f t="shared" si="8"/>
        <v>5.5511151231257827E-17</v>
      </c>
    </row>
    <row r="108" spans="1:7">
      <c r="A108" t="s">
        <v>1111</v>
      </c>
      <c r="B108">
        <v>200</v>
      </c>
      <c r="C108">
        <v>18552</v>
      </c>
      <c r="D108" s="5">
        <f t="shared" si="9"/>
        <v>24.736000000000001</v>
      </c>
      <c r="E108" s="20">
        <f t="shared" si="6"/>
        <v>0.2994998770189391</v>
      </c>
      <c r="F108" s="20">
        <f t="shared" si="7"/>
        <v>0.29949987701893915</v>
      </c>
      <c r="G108" s="21">
        <f t="shared" si="8"/>
        <v>-5.5511151231257827E-17</v>
      </c>
    </row>
    <row r="109" spans="1:7">
      <c r="A109" t="s">
        <v>1112</v>
      </c>
      <c r="B109">
        <v>200</v>
      </c>
      <c r="C109">
        <v>18775</v>
      </c>
      <c r="D109" s="5">
        <f t="shared" si="9"/>
        <v>25.033333333333335</v>
      </c>
      <c r="E109" s="20">
        <f t="shared" si="6"/>
        <v>0.31778306140854307</v>
      </c>
      <c r="F109" s="20">
        <f t="shared" si="7"/>
        <v>0.31778306140854323</v>
      </c>
      <c r="G109" s="21">
        <f t="shared" si="8"/>
        <v>-1.6653345369377348E-16</v>
      </c>
    </row>
    <row r="110" spans="1:7">
      <c r="A110" t="s">
        <v>1113</v>
      </c>
      <c r="B110">
        <v>200</v>
      </c>
      <c r="C110">
        <v>19381</v>
      </c>
      <c r="D110" s="5">
        <f t="shared" si="9"/>
        <v>25.841333333333335</v>
      </c>
      <c r="E110" s="20">
        <f t="shared" si="6"/>
        <v>0.36746741001885708</v>
      </c>
      <c r="F110" s="20">
        <f t="shared" si="7"/>
        <v>0.36746741001885724</v>
      </c>
      <c r="G110" s="21">
        <f t="shared" si="8"/>
        <v>-1.6653345369377348E-16</v>
      </c>
    </row>
    <row r="111" spans="1:7">
      <c r="A111" t="s">
        <v>1114</v>
      </c>
      <c r="B111">
        <v>200</v>
      </c>
      <c r="C111">
        <v>18877</v>
      </c>
      <c r="D111" s="5">
        <f t="shared" si="9"/>
        <v>25.169333333333334</v>
      </c>
      <c r="E111" s="20">
        <f t="shared" si="6"/>
        <v>0.32614577355087315</v>
      </c>
      <c r="F111" s="20">
        <f t="shared" si="7"/>
        <v>0.32614577355087326</v>
      </c>
      <c r="G111" s="21">
        <f t="shared" si="8"/>
        <v>-1.1102230246251565E-16</v>
      </c>
    </row>
    <row r="112" spans="1:7">
      <c r="A112" t="s">
        <v>1115</v>
      </c>
      <c r="B112">
        <v>200</v>
      </c>
      <c r="C112">
        <v>18845</v>
      </c>
      <c r="D112" s="5">
        <f t="shared" si="9"/>
        <v>25.126666666666665</v>
      </c>
      <c r="E112" s="20">
        <f t="shared" si="6"/>
        <v>0.32352217758465196</v>
      </c>
      <c r="F112" s="20">
        <f t="shared" si="7"/>
        <v>0.3235221775846519</v>
      </c>
      <c r="G112" s="21">
        <f t="shared" si="8"/>
        <v>5.5511151231257827E-17</v>
      </c>
    </row>
    <row r="113" spans="1:7">
      <c r="A113" t="s">
        <v>1116</v>
      </c>
      <c r="B113">
        <v>200</v>
      </c>
      <c r="C113">
        <v>18764</v>
      </c>
      <c r="D113" s="5">
        <f t="shared" si="9"/>
        <v>25.018666666666668</v>
      </c>
      <c r="E113" s="20">
        <f t="shared" si="6"/>
        <v>0.31688120029515454</v>
      </c>
      <c r="F113" s="20">
        <f t="shared" si="7"/>
        <v>0.31688120029515471</v>
      </c>
      <c r="G113" s="21">
        <f t="shared" si="8"/>
        <v>-1.6653345369377348E-16</v>
      </c>
    </row>
    <row r="114" spans="1:7">
      <c r="A114" t="s">
        <v>1117</v>
      </c>
      <c r="B114">
        <v>200</v>
      </c>
      <c r="C114">
        <v>18752</v>
      </c>
      <c r="D114" s="5">
        <f t="shared" si="9"/>
        <v>25.002666666666666</v>
      </c>
      <c r="E114" s="20">
        <f t="shared" si="6"/>
        <v>0.31589735180782158</v>
      </c>
      <c r="F114" s="20">
        <f t="shared" si="7"/>
        <v>0.31589735180782164</v>
      </c>
      <c r="G114" s="21">
        <f t="shared" si="8"/>
        <v>-5.5511151231257827E-17</v>
      </c>
    </row>
    <row r="115" spans="1:7">
      <c r="A115" t="s">
        <v>1118</v>
      </c>
      <c r="B115">
        <v>200</v>
      </c>
      <c r="C115">
        <v>18617</v>
      </c>
      <c r="D115" s="5">
        <f t="shared" si="9"/>
        <v>24.822666666666667</v>
      </c>
      <c r="E115" s="20">
        <f t="shared" si="6"/>
        <v>0.30482905632532592</v>
      </c>
      <c r="F115" s="20">
        <f t="shared" si="7"/>
        <v>0.30482905632532592</v>
      </c>
      <c r="G115" s="21">
        <f t="shared" si="8"/>
        <v>0</v>
      </c>
    </row>
    <row r="116" spans="1:7">
      <c r="A116" t="s">
        <v>1119</v>
      </c>
      <c r="B116">
        <v>200</v>
      </c>
      <c r="C116">
        <v>18498</v>
      </c>
      <c r="D116" s="5">
        <f t="shared" si="9"/>
        <v>24.664000000000001</v>
      </c>
      <c r="E116" s="20">
        <f t="shared" si="6"/>
        <v>0.2950725588259408</v>
      </c>
      <c r="F116" s="20">
        <f t="shared" si="7"/>
        <v>0.29507255882594097</v>
      </c>
      <c r="G116" s="21">
        <f t="shared" si="8"/>
        <v>-1.6653345369377348E-16</v>
      </c>
    </row>
    <row r="117" spans="1:7">
      <c r="A117" t="s">
        <v>1120</v>
      </c>
      <c r="B117">
        <v>200</v>
      </c>
      <c r="C117">
        <v>18828</v>
      </c>
      <c r="D117" s="5">
        <f t="shared" si="9"/>
        <v>25.103999999999999</v>
      </c>
      <c r="E117" s="20">
        <f t="shared" si="6"/>
        <v>0.32212839222759693</v>
      </c>
      <c r="F117" s="20">
        <f t="shared" si="7"/>
        <v>0.32212839222759693</v>
      </c>
      <c r="G117" s="21">
        <f t="shared" si="8"/>
        <v>0</v>
      </c>
    </row>
    <row r="118" spans="1:7">
      <c r="A118" t="s">
        <v>1121</v>
      </c>
      <c r="B118">
        <v>200</v>
      </c>
      <c r="C118">
        <v>18648</v>
      </c>
      <c r="D118" s="5">
        <f t="shared" si="9"/>
        <v>24.864000000000001</v>
      </c>
      <c r="E118" s="20">
        <f t="shared" si="6"/>
        <v>0.30737066491760268</v>
      </c>
      <c r="F118" s="20">
        <f t="shared" si="7"/>
        <v>0.30737066491760279</v>
      </c>
      <c r="G118" s="21">
        <f t="shared" si="8"/>
        <v>-1.1102230246251565E-16</v>
      </c>
    </row>
    <row r="119" spans="1:7">
      <c r="A119" t="s">
        <v>1122</v>
      </c>
      <c r="B119">
        <v>200</v>
      </c>
      <c r="C119">
        <v>18551</v>
      </c>
      <c r="D119" s="5">
        <f t="shared" si="9"/>
        <v>24.734666666666666</v>
      </c>
      <c r="E119" s="20">
        <f t="shared" si="6"/>
        <v>0.29941788964499466</v>
      </c>
      <c r="F119" s="20">
        <f t="shared" si="7"/>
        <v>0.29941788964499466</v>
      </c>
      <c r="G119" s="21">
        <f t="shared" si="8"/>
        <v>0</v>
      </c>
    </row>
    <row r="120" spans="1:7">
      <c r="A120" t="s">
        <v>1123</v>
      </c>
      <c r="B120">
        <v>200</v>
      </c>
      <c r="C120">
        <v>18953</v>
      </c>
      <c r="D120" s="5">
        <f t="shared" si="9"/>
        <v>25.270666666666667</v>
      </c>
      <c r="E120" s="20">
        <f t="shared" si="6"/>
        <v>0.3323768139706485</v>
      </c>
      <c r="F120" s="20">
        <f t="shared" si="7"/>
        <v>0.33237681397064861</v>
      </c>
      <c r="G120" s="21">
        <f t="shared" si="8"/>
        <v>-1.1102230246251565E-16</v>
      </c>
    </row>
    <row r="121" spans="1:7">
      <c r="A121" t="s">
        <v>1466</v>
      </c>
      <c r="B121">
        <v>200</v>
      </c>
      <c r="C121">
        <v>18484</v>
      </c>
      <c r="D121" s="5">
        <f t="shared" si="9"/>
        <v>24.645333333333333</v>
      </c>
      <c r="E121" s="20">
        <f t="shared" si="6"/>
        <v>0.29392473559071902</v>
      </c>
      <c r="F121" s="20">
        <f t="shared" si="7"/>
        <v>0.29392473559071908</v>
      </c>
      <c r="G121" s="21">
        <f t="shared" si="8"/>
        <v>-5.5511151231257827E-17</v>
      </c>
    </row>
    <row r="122" spans="1:7">
      <c r="A122" t="s">
        <v>247</v>
      </c>
      <c r="B122">
        <v>250</v>
      </c>
      <c r="C122">
        <v>18725</v>
      </c>
      <c r="D122" s="5">
        <f t="shared" si="9"/>
        <v>24.966666666666665</v>
      </c>
      <c r="E122" s="20">
        <f t="shared" si="6"/>
        <v>0.31368369271132246</v>
      </c>
      <c r="F122" s="20">
        <f t="shared" si="7"/>
        <v>0.3136836927113224</v>
      </c>
      <c r="G122" s="21">
        <f t="shared" si="8"/>
        <v>5.5511151231257827E-17</v>
      </c>
    </row>
    <row r="123" spans="1:7">
      <c r="A123" t="s">
        <v>1124</v>
      </c>
      <c r="B123">
        <v>250</v>
      </c>
      <c r="C123">
        <v>19113</v>
      </c>
      <c r="D123" s="5">
        <f t="shared" si="9"/>
        <v>25.484000000000002</v>
      </c>
      <c r="E123" s="20">
        <f t="shared" si="6"/>
        <v>0.34549479380175452</v>
      </c>
      <c r="F123" s="20">
        <f t="shared" si="7"/>
        <v>0.34549479380175468</v>
      </c>
      <c r="G123" s="21">
        <f t="shared" si="8"/>
        <v>-1.6653345369377348E-16</v>
      </c>
    </row>
    <row r="124" spans="1:7">
      <c r="A124" t="s">
        <v>1125</v>
      </c>
      <c r="B124">
        <v>250</v>
      </c>
      <c r="C124">
        <v>18942</v>
      </c>
      <c r="D124" s="5">
        <f t="shared" si="9"/>
        <v>25.256</v>
      </c>
      <c r="E124" s="20">
        <f t="shared" si="6"/>
        <v>0.33147495285725997</v>
      </c>
      <c r="F124" s="20">
        <f t="shared" si="7"/>
        <v>0.33147495285726003</v>
      </c>
      <c r="G124" s="21">
        <f t="shared" si="8"/>
        <v>-5.5511151231257827E-17</v>
      </c>
    </row>
    <row r="125" spans="1:7">
      <c r="A125" t="s">
        <v>1126</v>
      </c>
      <c r="B125">
        <v>250</v>
      </c>
      <c r="C125">
        <v>19041</v>
      </c>
      <c r="D125" s="5">
        <f t="shared" si="9"/>
        <v>25.388000000000002</v>
      </c>
      <c r="E125" s="20">
        <f t="shared" si="6"/>
        <v>0.33959170287775681</v>
      </c>
      <c r="F125" s="20">
        <f t="shared" si="7"/>
        <v>0.33959170287775697</v>
      </c>
      <c r="G125" s="21">
        <f t="shared" si="8"/>
        <v>-1.6653345369377348E-16</v>
      </c>
    </row>
    <row r="126" spans="1:7">
      <c r="A126" t="s">
        <v>1127</v>
      </c>
      <c r="B126">
        <v>250</v>
      </c>
      <c r="C126">
        <v>18535</v>
      </c>
      <c r="D126" s="5">
        <f t="shared" si="9"/>
        <v>24.713333333333335</v>
      </c>
      <c r="E126" s="20">
        <f t="shared" si="6"/>
        <v>0.29810609166188407</v>
      </c>
      <c r="F126" s="20">
        <f t="shared" si="7"/>
        <v>0.29810609166188418</v>
      </c>
      <c r="G126" s="21">
        <f t="shared" si="8"/>
        <v>-1.1102230246251565E-16</v>
      </c>
    </row>
    <row r="127" spans="1:7">
      <c r="A127" t="s">
        <v>1128</v>
      </c>
      <c r="B127">
        <v>250</v>
      </c>
      <c r="C127">
        <v>18604</v>
      </c>
      <c r="D127" s="5">
        <f t="shared" si="9"/>
        <v>24.805333333333333</v>
      </c>
      <c r="E127" s="20">
        <f t="shared" si="6"/>
        <v>0.30376322046404852</v>
      </c>
      <c r="F127" s="20">
        <f t="shared" si="7"/>
        <v>0.30376322046404858</v>
      </c>
      <c r="G127" s="21">
        <f t="shared" si="8"/>
        <v>-5.5511151231257827E-17</v>
      </c>
    </row>
    <row r="128" spans="1:7">
      <c r="A128" t="s">
        <v>1129</v>
      </c>
      <c r="B128">
        <v>250</v>
      </c>
      <c r="C128">
        <v>18706</v>
      </c>
      <c r="D128" s="5">
        <f t="shared" si="9"/>
        <v>24.941333333333333</v>
      </c>
      <c r="E128" s="20">
        <f t="shared" si="6"/>
        <v>0.31212593260637861</v>
      </c>
      <c r="F128" s="20">
        <f t="shared" si="7"/>
        <v>0.31212593260637861</v>
      </c>
      <c r="G128" s="21">
        <f t="shared" si="8"/>
        <v>0</v>
      </c>
    </row>
    <row r="129" spans="1:7">
      <c r="A129" t="s">
        <v>1130</v>
      </c>
      <c r="B129">
        <v>250</v>
      </c>
      <c r="C129">
        <v>18471</v>
      </c>
      <c r="D129" s="5">
        <f t="shared" si="9"/>
        <v>24.628</v>
      </c>
      <c r="E129" s="20">
        <f t="shared" si="6"/>
        <v>0.29285889972944168</v>
      </c>
      <c r="F129" s="20">
        <f t="shared" si="7"/>
        <v>0.29285889972944174</v>
      </c>
      <c r="G129" s="21">
        <f t="shared" si="8"/>
        <v>-5.5511151231257827E-17</v>
      </c>
    </row>
    <row r="130" spans="1:7">
      <c r="A130" t="s">
        <v>1131</v>
      </c>
      <c r="B130">
        <v>250</v>
      </c>
      <c r="C130">
        <v>19338</v>
      </c>
      <c r="D130" s="5">
        <f t="shared" si="9"/>
        <v>25.783999999999999</v>
      </c>
      <c r="E130" s="20">
        <f t="shared" ref="E130:E193" si="10">(C130-$Q$4)/$Q$5</f>
        <v>0.36394195293924736</v>
      </c>
      <c r="F130" s="20">
        <f t="shared" ref="F130:F193" si="11">(D130-$Q$8)/$Q$9</f>
        <v>0.36394195293924736</v>
      </c>
      <c r="G130" s="21">
        <f t="shared" ref="G130:G193" si="12">(E130-F130)*$Q$13</f>
        <v>0</v>
      </c>
    </row>
    <row r="131" spans="1:7">
      <c r="A131" t="s">
        <v>1132</v>
      </c>
      <c r="B131">
        <v>250</v>
      </c>
      <c r="C131">
        <v>18327</v>
      </c>
      <c r="D131" s="5">
        <f t="shared" ref="D131:D194" si="13">C131/750</f>
        <v>24.436</v>
      </c>
      <c r="E131" s="20">
        <f t="shared" si="10"/>
        <v>0.28105271788144626</v>
      </c>
      <c r="F131" s="20">
        <f t="shared" si="11"/>
        <v>0.28105271788144631</v>
      </c>
      <c r="G131" s="21">
        <f t="shared" si="12"/>
        <v>-5.5511151231257827E-17</v>
      </c>
    </row>
    <row r="132" spans="1:7">
      <c r="A132" t="s">
        <v>1133</v>
      </c>
      <c r="B132">
        <v>250</v>
      </c>
      <c r="C132">
        <v>18803</v>
      </c>
      <c r="D132" s="5">
        <f t="shared" si="13"/>
        <v>25.070666666666668</v>
      </c>
      <c r="E132" s="20">
        <f t="shared" si="10"/>
        <v>0.32007870787898662</v>
      </c>
      <c r="F132" s="20">
        <f t="shared" si="11"/>
        <v>0.32007870787898673</v>
      </c>
      <c r="G132" s="21">
        <f t="shared" si="12"/>
        <v>-1.1102230246251565E-16</v>
      </c>
    </row>
    <row r="133" spans="1:7">
      <c r="A133" t="s">
        <v>1134</v>
      </c>
      <c r="B133">
        <v>250</v>
      </c>
      <c r="C133">
        <v>18460</v>
      </c>
      <c r="D133" s="5">
        <f t="shared" si="13"/>
        <v>24.613333333333333</v>
      </c>
      <c r="E133" s="20">
        <f t="shared" si="10"/>
        <v>0.29195703861605315</v>
      </c>
      <c r="F133" s="20">
        <f t="shared" si="11"/>
        <v>0.29195703861605315</v>
      </c>
      <c r="G133" s="21">
        <f t="shared" si="12"/>
        <v>0</v>
      </c>
    </row>
    <row r="134" spans="1:7">
      <c r="A134" t="s">
        <v>1135</v>
      </c>
      <c r="B134">
        <v>250</v>
      </c>
      <c r="C134">
        <v>19004</v>
      </c>
      <c r="D134" s="5">
        <f t="shared" si="13"/>
        <v>25.338666666666665</v>
      </c>
      <c r="E134" s="20">
        <f t="shared" si="10"/>
        <v>0.33655817004181354</v>
      </c>
      <c r="F134" s="20">
        <f t="shared" si="11"/>
        <v>0.33655817004181349</v>
      </c>
      <c r="G134" s="21">
        <f t="shared" si="12"/>
        <v>5.5511151231257827E-17</v>
      </c>
    </row>
    <row r="135" spans="1:7">
      <c r="A135" t="s">
        <v>1136</v>
      </c>
      <c r="B135">
        <v>250</v>
      </c>
      <c r="C135">
        <v>18421</v>
      </c>
      <c r="D135" s="5">
        <f t="shared" si="13"/>
        <v>24.561333333333334</v>
      </c>
      <c r="E135" s="20">
        <f t="shared" si="10"/>
        <v>0.28875953103222102</v>
      </c>
      <c r="F135" s="20">
        <f t="shared" si="11"/>
        <v>0.28875953103222113</v>
      </c>
      <c r="G135" s="21">
        <f t="shared" si="12"/>
        <v>-1.1102230246251565E-16</v>
      </c>
    </row>
    <row r="136" spans="1:7">
      <c r="A136" t="s">
        <v>1137</v>
      </c>
      <c r="B136">
        <v>250</v>
      </c>
      <c r="C136">
        <v>18226</v>
      </c>
      <c r="D136" s="5">
        <f t="shared" si="13"/>
        <v>24.301333333333332</v>
      </c>
      <c r="E136" s="20">
        <f t="shared" si="10"/>
        <v>0.27277199311306061</v>
      </c>
      <c r="F136" s="20">
        <f t="shared" si="11"/>
        <v>0.27277199311306055</v>
      </c>
      <c r="G136" s="21">
        <f t="shared" si="12"/>
        <v>5.5511151231257827E-17</v>
      </c>
    </row>
    <row r="137" spans="1:7">
      <c r="A137" t="s">
        <v>1138</v>
      </c>
      <c r="B137">
        <v>250</v>
      </c>
      <c r="C137">
        <v>18959</v>
      </c>
      <c r="D137" s="5">
        <f t="shared" si="13"/>
        <v>25.278666666666666</v>
      </c>
      <c r="E137" s="20">
        <f t="shared" si="10"/>
        <v>0.33286873821431501</v>
      </c>
      <c r="F137" s="20">
        <f t="shared" si="11"/>
        <v>0.33286873821431501</v>
      </c>
      <c r="G137" s="21">
        <f t="shared" si="12"/>
        <v>0</v>
      </c>
    </row>
    <row r="138" spans="1:7">
      <c r="A138" t="s">
        <v>1139</v>
      </c>
      <c r="B138">
        <v>250</v>
      </c>
      <c r="C138">
        <v>16353</v>
      </c>
      <c r="D138" s="5">
        <f t="shared" si="13"/>
        <v>21.803999999999998</v>
      </c>
      <c r="E138" s="20">
        <f t="shared" si="10"/>
        <v>0.11920964171517587</v>
      </c>
      <c r="F138" s="20">
        <f t="shared" si="11"/>
        <v>0.11920964171517583</v>
      </c>
      <c r="G138" s="21">
        <f t="shared" si="12"/>
        <v>4.163336342344337E-17</v>
      </c>
    </row>
    <row r="139" spans="1:7">
      <c r="A139" t="s">
        <v>1140</v>
      </c>
      <c r="B139">
        <v>250</v>
      </c>
      <c r="C139">
        <v>18525</v>
      </c>
      <c r="D139" s="5">
        <f t="shared" si="13"/>
        <v>24.7</v>
      </c>
      <c r="E139" s="20">
        <f t="shared" si="10"/>
        <v>0.29728621792243992</v>
      </c>
      <c r="F139" s="20">
        <f t="shared" si="11"/>
        <v>0.29728621792243992</v>
      </c>
      <c r="G139" s="21">
        <f t="shared" si="12"/>
        <v>0</v>
      </c>
    </row>
    <row r="140" spans="1:7">
      <c r="A140" t="s">
        <v>1141</v>
      </c>
      <c r="B140">
        <v>250</v>
      </c>
      <c r="C140">
        <v>18493</v>
      </c>
      <c r="D140" s="5">
        <f t="shared" si="13"/>
        <v>24.657333333333334</v>
      </c>
      <c r="E140" s="20">
        <f t="shared" si="10"/>
        <v>0.29466262195621873</v>
      </c>
      <c r="F140" s="20">
        <f t="shared" si="11"/>
        <v>0.29466262195621884</v>
      </c>
      <c r="G140" s="21">
        <f t="shared" si="12"/>
        <v>-1.1102230246251565E-16</v>
      </c>
    </row>
    <row r="141" spans="1:7">
      <c r="A141" t="s">
        <v>1142</v>
      </c>
      <c r="B141">
        <v>250</v>
      </c>
      <c r="C141">
        <v>19046</v>
      </c>
      <c r="D141" s="5">
        <f t="shared" si="13"/>
        <v>25.394666666666666</v>
      </c>
      <c r="E141" s="20">
        <f t="shared" si="10"/>
        <v>0.34000163974747888</v>
      </c>
      <c r="F141" s="20">
        <f t="shared" si="11"/>
        <v>0.34000163974747888</v>
      </c>
      <c r="G141" s="21">
        <f t="shared" si="12"/>
        <v>0</v>
      </c>
    </row>
    <row r="142" spans="1:7">
      <c r="A142" t="s">
        <v>1143</v>
      </c>
      <c r="B142">
        <v>250</v>
      </c>
      <c r="C142">
        <v>19220</v>
      </c>
      <c r="D142" s="5">
        <f t="shared" si="13"/>
        <v>25.626666666666665</v>
      </c>
      <c r="E142" s="20">
        <f t="shared" si="10"/>
        <v>0.35426744281380668</v>
      </c>
      <c r="F142" s="20">
        <f t="shared" si="11"/>
        <v>0.35426744281380662</v>
      </c>
      <c r="G142" s="21">
        <f t="shared" si="12"/>
        <v>5.5511151231257827E-17</v>
      </c>
    </row>
    <row r="143" spans="1:7">
      <c r="A143" t="s">
        <v>1144</v>
      </c>
      <c r="B143">
        <v>250</v>
      </c>
      <c r="C143">
        <v>18925</v>
      </c>
      <c r="D143" s="5">
        <f t="shared" si="13"/>
        <v>25.233333333333334</v>
      </c>
      <c r="E143" s="20">
        <f t="shared" si="10"/>
        <v>0.33008116750020494</v>
      </c>
      <c r="F143" s="20">
        <f t="shared" si="11"/>
        <v>0.33008116750020505</v>
      </c>
      <c r="G143" s="21">
        <f t="shared" si="12"/>
        <v>-1.1102230246251565E-16</v>
      </c>
    </row>
    <row r="144" spans="1:7">
      <c r="A144" t="s">
        <v>1145</v>
      </c>
      <c r="B144">
        <v>250</v>
      </c>
      <c r="C144">
        <v>18080</v>
      </c>
      <c r="D144" s="5">
        <f t="shared" si="13"/>
        <v>24.106666666666666</v>
      </c>
      <c r="E144" s="20">
        <f t="shared" si="10"/>
        <v>0.26080183651717637</v>
      </c>
      <c r="F144" s="20">
        <f t="shared" si="11"/>
        <v>0.26080183651717631</v>
      </c>
      <c r="G144" s="21">
        <f t="shared" si="12"/>
        <v>5.5511151231257827E-17</v>
      </c>
    </row>
    <row r="145" spans="1:7">
      <c r="A145" t="s">
        <v>1146</v>
      </c>
      <c r="B145">
        <v>250</v>
      </c>
      <c r="C145">
        <v>19197</v>
      </c>
      <c r="D145" s="5">
        <f t="shared" si="13"/>
        <v>25.596</v>
      </c>
      <c r="E145" s="20">
        <f t="shared" si="10"/>
        <v>0.35238173321308519</v>
      </c>
      <c r="F145" s="20">
        <f t="shared" si="11"/>
        <v>0.35238173321308525</v>
      </c>
      <c r="G145" s="21">
        <f t="shared" si="12"/>
        <v>-5.5511151231257827E-17</v>
      </c>
    </row>
    <row r="146" spans="1:7">
      <c r="A146" t="s">
        <v>1147</v>
      </c>
      <c r="B146">
        <v>250</v>
      </c>
      <c r="C146">
        <v>18134</v>
      </c>
      <c r="D146" s="5">
        <f t="shared" si="13"/>
        <v>24.178666666666668</v>
      </c>
      <c r="E146" s="20">
        <f t="shared" si="10"/>
        <v>0.26522915471017461</v>
      </c>
      <c r="F146" s="20">
        <f t="shared" si="11"/>
        <v>0.26522915471017477</v>
      </c>
      <c r="G146" s="21">
        <f t="shared" si="12"/>
        <v>-1.6653345369377348E-16</v>
      </c>
    </row>
    <row r="147" spans="1:7">
      <c r="A147" t="s">
        <v>1148</v>
      </c>
      <c r="B147">
        <v>250</v>
      </c>
      <c r="C147">
        <v>18458</v>
      </c>
      <c r="D147" s="5">
        <f t="shared" si="13"/>
        <v>24.610666666666667</v>
      </c>
      <c r="E147" s="20">
        <f t="shared" si="10"/>
        <v>0.29179306386816428</v>
      </c>
      <c r="F147" s="20">
        <f t="shared" si="11"/>
        <v>0.29179306386816439</v>
      </c>
      <c r="G147" s="21">
        <f t="shared" si="12"/>
        <v>-1.1102230246251565E-16</v>
      </c>
    </row>
    <row r="148" spans="1:7">
      <c r="A148" t="s">
        <v>1149</v>
      </c>
      <c r="B148">
        <v>250</v>
      </c>
      <c r="C148">
        <v>18520</v>
      </c>
      <c r="D148" s="5">
        <f t="shared" si="13"/>
        <v>24.693333333333332</v>
      </c>
      <c r="E148" s="20">
        <f t="shared" si="10"/>
        <v>0.29687628105271791</v>
      </c>
      <c r="F148" s="20">
        <f t="shared" si="11"/>
        <v>0.29687628105271779</v>
      </c>
      <c r="G148" s="21">
        <f t="shared" si="12"/>
        <v>1.1102230246251565E-16</v>
      </c>
    </row>
    <row r="149" spans="1:7">
      <c r="A149" t="s">
        <v>1150</v>
      </c>
      <c r="B149">
        <v>250</v>
      </c>
      <c r="C149">
        <v>18763</v>
      </c>
      <c r="D149" s="5">
        <f t="shared" si="13"/>
        <v>25.017333333333333</v>
      </c>
      <c r="E149" s="20">
        <f t="shared" si="10"/>
        <v>0.31679921292121016</v>
      </c>
      <c r="F149" s="20">
        <f t="shared" si="11"/>
        <v>0.31679921292121016</v>
      </c>
      <c r="G149" s="21">
        <f t="shared" si="12"/>
        <v>0</v>
      </c>
    </row>
    <row r="150" spans="1:7">
      <c r="A150" t="s">
        <v>1151</v>
      </c>
      <c r="B150">
        <v>250</v>
      </c>
      <c r="C150">
        <v>18919</v>
      </c>
      <c r="D150" s="5">
        <f t="shared" si="13"/>
        <v>25.225333333333332</v>
      </c>
      <c r="E150" s="20">
        <f t="shared" si="10"/>
        <v>0.32958924325653849</v>
      </c>
      <c r="F150" s="20">
        <f t="shared" si="11"/>
        <v>0.32958924325653843</v>
      </c>
      <c r="G150" s="21">
        <f t="shared" si="12"/>
        <v>5.5511151231257827E-17</v>
      </c>
    </row>
    <row r="151" spans="1:7">
      <c r="A151" t="s">
        <v>1467</v>
      </c>
      <c r="B151">
        <v>250</v>
      </c>
      <c r="C151">
        <v>18877</v>
      </c>
      <c r="D151" s="5">
        <f t="shared" si="13"/>
        <v>25.169333333333334</v>
      </c>
      <c r="E151" s="20">
        <f t="shared" si="10"/>
        <v>0.32614577355087315</v>
      </c>
      <c r="F151" s="20">
        <f t="shared" si="11"/>
        <v>0.32614577355087326</v>
      </c>
      <c r="G151" s="21">
        <f t="shared" si="12"/>
        <v>-1.1102230246251565E-16</v>
      </c>
    </row>
    <row r="152" spans="1:7">
      <c r="A152" t="s">
        <v>297</v>
      </c>
      <c r="B152">
        <v>300</v>
      </c>
      <c r="C152">
        <v>18179</v>
      </c>
      <c r="D152" s="5">
        <f t="shared" si="13"/>
        <v>24.238666666666667</v>
      </c>
      <c r="E152" s="20">
        <f t="shared" si="10"/>
        <v>0.2689185865376732</v>
      </c>
      <c r="F152" s="20">
        <f t="shared" si="11"/>
        <v>0.26891858653767325</v>
      </c>
      <c r="G152" s="21">
        <f t="shared" si="12"/>
        <v>-5.5511151231257827E-17</v>
      </c>
    </row>
    <row r="153" spans="1:7">
      <c r="A153" t="s">
        <v>1152</v>
      </c>
      <c r="B153">
        <v>300</v>
      </c>
      <c r="C153">
        <v>19017</v>
      </c>
      <c r="D153" s="5">
        <f t="shared" si="13"/>
        <v>25.356000000000002</v>
      </c>
      <c r="E153" s="20">
        <f t="shared" si="10"/>
        <v>0.33762400590309094</v>
      </c>
      <c r="F153" s="20">
        <f t="shared" si="11"/>
        <v>0.33762400590309105</v>
      </c>
      <c r="G153" s="21">
        <f t="shared" si="12"/>
        <v>-1.1102230246251565E-16</v>
      </c>
    </row>
    <row r="154" spans="1:7">
      <c r="A154" t="s">
        <v>1153</v>
      </c>
      <c r="B154">
        <v>300</v>
      </c>
      <c r="C154">
        <v>16370</v>
      </c>
      <c r="D154" s="5">
        <f t="shared" si="13"/>
        <v>21.826666666666668</v>
      </c>
      <c r="E154" s="20">
        <f t="shared" si="10"/>
        <v>0.12060342707223087</v>
      </c>
      <c r="F154" s="20">
        <f t="shared" si="11"/>
        <v>0.12060342707223103</v>
      </c>
      <c r="G154" s="21">
        <f t="shared" si="12"/>
        <v>-1.5265566588595902E-16</v>
      </c>
    </row>
    <row r="155" spans="1:7">
      <c r="A155" t="s">
        <v>1154</v>
      </c>
      <c r="B155">
        <v>300</v>
      </c>
      <c r="C155">
        <v>19161</v>
      </c>
      <c r="D155" s="5">
        <f t="shared" si="13"/>
        <v>25.547999999999998</v>
      </c>
      <c r="E155" s="20">
        <f t="shared" si="10"/>
        <v>0.34943018775108631</v>
      </c>
      <c r="F155" s="20">
        <f t="shared" si="11"/>
        <v>0.34943018775108625</v>
      </c>
      <c r="G155" s="21">
        <f t="shared" si="12"/>
        <v>5.5511151231257827E-17</v>
      </c>
    </row>
    <row r="156" spans="1:7">
      <c r="A156" t="s">
        <v>1155</v>
      </c>
      <c r="B156">
        <v>300</v>
      </c>
      <c r="C156">
        <v>20658</v>
      </c>
      <c r="D156" s="5">
        <f t="shared" si="13"/>
        <v>27.544</v>
      </c>
      <c r="E156" s="20">
        <f t="shared" si="10"/>
        <v>0.47216528654587192</v>
      </c>
      <c r="F156" s="20">
        <f t="shared" si="11"/>
        <v>0.47216528654587198</v>
      </c>
      <c r="G156" s="21">
        <f t="shared" si="12"/>
        <v>-5.5511151231257827E-17</v>
      </c>
    </row>
    <row r="157" spans="1:7">
      <c r="A157" t="s">
        <v>1156</v>
      </c>
      <c r="B157">
        <v>300</v>
      </c>
      <c r="C157">
        <v>18925</v>
      </c>
      <c r="D157" s="5">
        <f t="shared" si="13"/>
        <v>25.233333333333334</v>
      </c>
      <c r="E157" s="20">
        <f t="shared" si="10"/>
        <v>0.33008116750020494</v>
      </c>
      <c r="F157" s="20">
        <f t="shared" si="11"/>
        <v>0.33008116750020505</v>
      </c>
      <c r="G157" s="21">
        <f t="shared" si="12"/>
        <v>-1.1102230246251565E-16</v>
      </c>
    </row>
    <row r="158" spans="1:7">
      <c r="A158" t="s">
        <v>1157</v>
      </c>
      <c r="B158">
        <v>300</v>
      </c>
      <c r="C158">
        <v>18958</v>
      </c>
      <c r="D158" s="5">
        <f t="shared" si="13"/>
        <v>25.277333333333335</v>
      </c>
      <c r="E158" s="20">
        <f t="shared" si="10"/>
        <v>0.33278675084037057</v>
      </c>
      <c r="F158" s="20">
        <f t="shared" si="11"/>
        <v>0.33278675084037074</v>
      </c>
      <c r="G158" s="21">
        <f t="shared" si="12"/>
        <v>-1.6653345369377348E-16</v>
      </c>
    </row>
    <row r="159" spans="1:7">
      <c r="A159" t="s">
        <v>1158</v>
      </c>
      <c r="B159">
        <v>300</v>
      </c>
      <c r="C159">
        <v>18900</v>
      </c>
      <c r="D159" s="5">
        <f t="shared" si="13"/>
        <v>25.2</v>
      </c>
      <c r="E159" s="20">
        <f t="shared" si="10"/>
        <v>0.32803148315159464</v>
      </c>
      <c r="F159" s="20">
        <f t="shared" si="11"/>
        <v>0.32803148315159464</v>
      </c>
      <c r="G159" s="21">
        <f t="shared" si="12"/>
        <v>0</v>
      </c>
    </row>
    <row r="160" spans="1:7">
      <c r="A160" t="s">
        <v>1159</v>
      </c>
      <c r="B160">
        <v>300</v>
      </c>
      <c r="C160">
        <v>19013</v>
      </c>
      <c r="D160" s="5">
        <f t="shared" si="13"/>
        <v>25.350666666666665</v>
      </c>
      <c r="E160" s="20">
        <f t="shared" si="10"/>
        <v>0.33729605640731325</v>
      </c>
      <c r="F160" s="20">
        <f t="shared" si="11"/>
        <v>0.33729605640731325</v>
      </c>
      <c r="G160" s="21">
        <f t="shared" si="12"/>
        <v>0</v>
      </c>
    </row>
    <row r="161" spans="1:7">
      <c r="A161" t="s">
        <v>1160</v>
      </c>
      <c r="B161">
        <v>300</v>
      </c>
      <c r="C161">
        <v>19299</v>
      </c>
      <c r="D161" s="5">
        <f t="shared" si="13"/>
        <v>25.731999999999999</v>
      </c>
      <c r="E161" s="20">
        <f t="shared" si="10"/>
        <v>0.36074444535541528</v>
      </c>
      <c r="F161" s="20">
        <f t="shared" si="11"/>
        <v>0.36074444535541528</v>
      </c>
      <c r="G161" s="21">
        <f t="shared" si="12"/>
        <v>0</v>
      </c>
    </row>
    <row r="162" spans="1:7">
      <c r="A162" t="s">
        <v>1161</v>
      </c>
      <c r="B162">
        <v>300</v>
      </c>
      <c r="C162">
        <v>18816</v>
      </c>
      <c r="D162" s="5">
        <f t="shared" si="13"/>
        <v>25.088000000000001</v>
      </c>
      <c r="E162" s="20">
        <f t="shared" si="10"/>
        <v>0.32114454374026402</v>
      </c>
      <c r="F162" s="20">
        <f t="shared" si="11"/>
        <v>0.32114454374026413</v>
      </c>
      <c r="G162" s="21">
        <f t="shared" si="12"/>
        <v>-1.1102230246251565E-16</v>
      </c>
    </row>
    <row r="163" spans="1:7">
      <c r="A163" t="s">
        <v>1162</v>
      </c>
      <c r="B163">
        <v>300</v>
      </c>
      <c r="C163">
        <v>16998</v>
      </c>
      <c r="D163" s="5">
        <f t="shared" si="13"/>
        <v>22.664000000000001</v>
      </c>
      <c r="E163" s="20">
        <f t="shared" si="10"/>
        <v>0.17209149790932196</v>
      </c>
      <c r="F163" s="20">
        <f t="shared" si="11"/>
        <v>0.1720914979093221</v>
      </c>
      <c r="G163" s="21">
        <f t="shared" si="12"/>
        <v>-1.3877787807814457E-16</v>
      </c>
    </row>
    <row r="164" spans="1:7">
      <c r="A164" t="s">
        <v>1163</v>
      </c>
      <c r="B164">
        <v>300</v>
      </c>
      <c r="C164">
        <v>18505</v>
      </c>
      <c r="D164" s="5">
        <f t="shared" si="13"/>
        <v>24.673333333333332</v>
      </c>
      <c r="E164" s="20">
        <f t="shared" si="10"/>
        <v>0.29564647044355169</v>
      </c>
      <c r="F164" s="20">
        <f t="shared" si="11"/>
        <v>0.29564647044355163</v>
      </c>
      <c r="G164" s="21">
        <f t="shared" si="12"/>
        <v>5.5511151231257827E-17</v>
      </c>
    </row>
    <row r="165" spans="1:7">
      <c r="A165" t="s">
        <v>1164</v>
      </c>
      <c r="B165">
        <v>300</v>
      </c>
      <c r="C165">
        <v>18870</v>
      </c>
      <c r="D165" s="5">
        <f t="shared" si="13"/>
        <v>25.16</v>
      </c>
      <c r="E165" s="20">
        <f t="shared" si="10"/>
        <v>0.32557186193326226</v>
      </c>
      <c r="F165" s="20">
        <f t="shared" si="11"/>
        <v>0.32557186193326232</v>
      </c>
      <c r="G165" s="21">
        <f t="shared" si="12"/>
        <v>-5.5511151231257827E-17</v>
      </c>
    </row>
    <row r="166" spans="1:7">
      <c r="A166" t="s">
        <v>1165</v>
      </c>
      <c r="B166">
        <v>300</v>
      </c>
      <c r="C166">
        <v>18539</v>
      </c>
      <c r="D166" s="5">
        <f t="shared" si="13"/>
        <v>24.718666666666667</v>
      </c>
      <c r="E166" s="20">
        <f t="shared" si="10"/>
        <v>0.2984340411576617</v>
      </c>
      <c r="F166" s="20">
        <f t="shared" si="11"/>
        <v>0.29843404115766181</v>
      </c>
      <c r="G166" s="21">
        <f t="shared" si="12"/>
        <v>-1.1102230246251565E-16</v>
      </c>
    </row>
    <row r="167" spans="1:7">
      <c r="A167" t="s">
        <v>1166</v>
      </c>
      <c r="B167">
        <v>300</v>
      </c>
      <c r="C167">
        <v>18402</v>
      </c>
      <c r="D167" s="5">
        <f t="shared" si="13"/>
        <v>24.536000000000001</v>
      </c>
      <c r="E167" s="20">
        <f t="shared" si="10"/>
        <v>0.28720177092727722</v>
      </c>
      <c r="F167" s="20">
        <f t="shared" si="11"/>
        <v>0.28720177092727733</v>
      </c>
      <c r="G167" s="21">
        <f t="shared" si="12"/>
        <v>-1.1102230246251565E-16</v>
      </c>
    </row>
    <row r="168" spans="1:7">
      <c r="A168" t="s">
        <v>1167</v>
      </c>
      <c r="B168">
        <v>300</v>
      </c>
      <c r="C168">
        <v>19027</v>
      </c>
      <c r="D168" s="5">
        <f t="shared" si="13"/>
        <v>25.369333333333334</v>
      </c>
      <c r="E168" s="20">
        <f t="shared" si="10"/>
        <v>0.33844387964253503</v>
      </c>
      <c r="F168" s="20">
        <f t="shared" si="11"/>
        <v>0.33844387964253508</v>
      </c>
      <c r="G168" s="21">
        <f t="shared" si="12"/>
        <v>-5.5511151231257827E-17</v>
      </c>
    </row>
    <row r="169" spans="1:7">
      <c r="A169" t="s">
        <v>1168</v>
      </c>
      <c r="B169">
        <v>300</v>
      </c>
      <c r="C169">
        <v>19037</v>
      </c>
      <c r="D169" s="5">
        <f t="shared" si="13"/>
        <v>25.382666666666665</v>
      </c>
      <c r="E169" s="20">
        <f t="shared" si="10"/>
        <v>0.33926375338197917</v>
      </c>
      <c r="F169" s="20">
        <f t="shared" si="11"/>
        <v>0.33926375338197912</v>
      </c>
      <c r="G169" s="21">
        <f t="shared" si="12"/>
        <v>5.5511151231257827E-17</v>
      </c>
    </row>
    <row r="170" spans="1:7">
      <c r="A170" t="s">
        <v>1169</v>
      </c>
      <c r="B170">
        <v>300</v>
      </c>
      <c r="C170">
        <v>18731</v>
      </c>
      <c r="D170" s="5">
        <f t="shared" si="13"/>
        <v>24.974666666666668</v>
      </c>
      <c r="E170" s="20">
        <f t="shared" si="10"/>
        <v>0.31417561695498891</v>
      </c>
      <c r="F170" s="20">
        <f t="shared" si="11"/>
        <v>0.31417561695498902</v>
      </c>
      <c r="G170" s="21">
        <f t="shared" si="12"/>
        <v>-1.1102230246251565E-16</v>
      </c>
    </row>
    <row r="171" spans="1:7">
      <c r="A171" t="s">
        <v>1170</v>
      </c>
      <c r="B171">
        <v>300</v>
      </c>
      <c r="C171">
        <v>18705</v>
      </c>
      <c r="D171" s="5">
        <f t="shared" si="13"/>
        <v>24.94</v>
      </c>
      <c r="E171" s="20">
        <f t="shared" si="10"/>
        <v>0.31204394523243423</v>
      </c>
      <c r="F171" s="20">
        <f t="shared" si="11"/>
        <v>0.31204394523243434</v>
      </c>
      <c r="G171" s="21">
        <f t="shared" si="12"/>
        <v>-1.1102230246251565E-16</v>
      </c>
    </row>
    <row r="172" spans="1:7">
      <c r="A172" t="s">
        <v>1171</v>
      </c>
      <c r="B172">
        <v>300</v>
      </c>
      <c r="C172">
        <v>18216</v>
      </c>
      <c r="D172" s="5">
        <f t="shared" si="13"/>
        <v>24.288</v>
      </c>
      <c r="E172" s="20">
        <f t="shared" si="10"/>
        <v>0.27195211937361646</v>
      </c>
      <c r="F172" s="20">
        <f t="shared" si="11"/>
        <v>0.27195211937361652</v>
      </c>
      <c r="G172" s="21">
        <f t="shared" si="12"/>
        <v>-5.5511151231257827E-17</v>
      </c>
    </row>
    <row r="173" spans="1:7">
      <c r="A173" t="s">
        <v>1172</v>
      </c>
      <c r="B173">
        <v>300</v>
      </c>
      <c r="C173">
        <v>18969</v>
      </c>
      <c r="D173" s="5">
        <f t="shared" si="13"/>
        <v>25.292000000000002</v>
      </c>
      <c r="E173" s="20">
        <f t="shared" si="10"/>
        <v>0.3336886119537591</v>
      </c>
      <c r="F173" s="20">
        <f t="shared" si="11"/>
        <v>0.33368861195375926</v>
      </c>
      <c r="G173" s="21">
        <f t="shared" si="12"/>
        <v>-1.6653345369377348E-16</v>
      </c>
    </row>
    <row r="174" spans="1:7">
      <c r="A174" t="s">
        <v>1173</v>
      </c>
      <c r="B174">
        <v>300</v>
      </c>
      <c r="C174">
        <v>18698</v>
      </c>
      <c r="D174" s="5">
        <f t="shared" si="13"/>
        <v>24.930666666666667</v>
      </c>
      <c r="E174" s="20">
        <f t="shared" si="10"/>
        <v>0.31147003361482334</v>
      </c>
      <c r="F174" s="20">
        <f t="shared" si="11"/>
        <v>0.31147003361482339</v>
      </c>
      <c r="G174" s="21">
        <f t="shared" si="12"/>
        <v>-5.5511151231257827E-17</v>
      </c>
    </row>
    <row r="175" spans="1:7">
      <c r="A175" t="s">
        <v>1174</v>
      </c>
      <c r="B175">
        <v>300</v>
      </c>
      <c r="C175">
        <v>19040</v>
      </c>
      <c r="D175" s="5">
        <f t="shared" si="13"/>
        <v>25.386666666666667</v>
      </c>
      <c r="E175" s="20">
        <f t="shared" si="10"/>
        <v>0.33950971550381243</v>
      </c>
      <c r="F175" s="20">
        <f t="shared" si="11"/>
        <v>0.33950971550381248</v>
      </c>
      <c r="G175" s="21">
        <f t="shared" si="12"/>
        <v>-5.5511151231257827E-17</v>
      </c>
    </row>
    <row r="176" spans="1:7">
      <c r="A176" t="s">
        <v>1175</v>
      </c>
      <c r="B176">
        <v>300</v>
      </c>
      <c r="C176">
        <v>18590</v>
      </c>
      <c r="D176" s="5">
        <f t="shared" si="13"/>
        <v>24.786666666666665</v>
      </c>
      <c r="E176" s="20">
        <f t="shared" si="10"/>
        <v>0.30261539722882674</v>
      </c>
      <c r="F176" s="20">
        <f t="shared" si="11"/>
        <v>0.30261539722882674</v>
      </c>
      <c r="G176" s="21">
        <f t="shared" si="12"/>
        <v>0</v>
      </c>
    </row>
    <row r="177" spans="1:7">
      <c r="A177" t="s">
        <v>1176</v>
      </c>
      <c r="B177">
        <v>300</v>
      </c>
      <c r="C177">
        <v>18970</v>
      </c>
      <c r="D177" s="5">
        <f t="shared" si="13"/>
        <v>25.293333333333333</v>
      </c>
      <c r="E177" s="20">
        <f t="shared" si="10"/>
        <v>0.33377059932770353</v>
      </c>
      <c r="F177" s="20">
        <f t="shared" si="11"/>
        <v>0.33377059932770353</v>
      </c>
      <c r="G177" s="21">
        <f t="shared" si="12"/>
        <v>0</v>
      </c>
    </row>
    <row r="178" spans="1:7">
      <c r="A178" t="s">
        <v>1177</v>
      </c>
      <c r="B178">
        <v>300</v>
      </c>
      <c r="C178">
        <v>17374</v>
      </c>
      <c r="D178" s="5">
        <f t="shared" si="13"/>
        <v>23.165333333333333</v>
      </c>
      <c r="E178" s="20">
        <f t="shared" si="10"/>
        <v>0.20291875051242109</v>
      </c>
      <c r="F178" s="20">
        <f t="shared" si="11"/>
        <v>0.20291875051242111</v>
      </c>
      <c r="G178" s="21">
        <f t="shared" si="12"/>
        <v>-2.7755575615628914E-17</v>
      </c>
    </row>
    <row r="179" spans="1:7">
      <c r="A179" t="s">
        <v>1178</v>
      </c>
      <c r="B179">
        <v>300</v>
      </c>
      <c r="C179">
        <v>19139</v>
      </c>
      <c r="D179" s="5">
        <f t="shared" si="13"/>
        <v>25.518666666666668</v>
      </c>
      <c r="E179" s="20">
        <f t="shared" si="10"/>
        <v>0.34762646552430926</v>
      </c>
      <c r="F179" s="20">
        <f t="shared" si="11"/>
        <v>0.34762646552430937</v>
      </c>
      <c r="G179" s="21">
        <f t="shared" si="12"/>
        <v>-1.1102230246251565E-16</v>
      </c>
    </row>
    <row r="180" spans="1:7">
      <c r="A180" t="s">
        <v>1179</v>
      </c>
      <c r="B180">
        <v>300</v>
      </c>
      <c r="C180">
        <v>18690</v>
      </c>
      <c r="D180" s="5">
        <f t="shared" si="13"/>
        <v>24.92</v>
      </c>
      <c r="E180" s="20">
        <f t="shared" si="10"/>
        <v>0.31081413462326801</v>
      </c>
      <c r="F180" s="20">
        <f t="shared" si="11"/>
        <v>0.31081413462326818</v>
      </c>
      <c r="G180" s="21">
        <f t="shared" si="12"/>
        <v>-1.6653345369377348E-16</v>
      </c>
    </row>
    <row r="181" spans="1:7">
      <c r="A181" t="s">
        <v>1468</v>
      </c>
      <c r="B181">
        <v>300</v>
      </c>
      <c r="C181">
        <v>18815</v>
      </c>
      <c r="D181" s="5">
        <f t="shared" si="13"/>
        <v>25.086666666666666</v>
      </c>
      <c r="E181" s="20">
        <f t="shared" si="10"/>
        <v>0.32106255636631958</v>
      </c>
      <c r="F181" s="20">
        <f t="shared" si="11"/>
        <v>0.32106255636631958</v>
      </c>
      <c r="G181" s="21">
        <f t="shared" si="12"/>
        <v>0</v>
      </c>
    </row>
    <row r="182" spans="1:7">
      <c r="A182" t="s">
        <v>347</v>
      </c>
      <c r="B182">
        <v>350</v>
      </c>
      <c r="C182">
        <v>19817</v>
      </c>
      <c r="D182" s="5">
        <f t="shared" si="13"/>
        <v>26.422666666666668</v>
      </c>
      <c r="E182" s="20">
        <f t="shared" si="10"/>
        <v>0.40321390505862098</v>
      </c>
      <c r="F182" s="20">
        <f t="shared" si="11"/>
        <v>0.40321390505862109</v>
      </c>
      <c r="G182" s="21">
        <f t="shared" si="12"/>
        <v>-1.1102230246251565E-16</v>
      </c>
    </row>
    <row r="183" spans="1:7">
      <c r="A183" t="s">
        <v>1180</v>
      </c>
      <c r="B183">
        <v>350</v>
      </c>
      <c r="C183">
        <v>18182</v>
      </c>
      <c r="D183" s="5">
        <f t="shared" si="13"/>
        <v>24.242666666666668</v>
      </c>
      <c r="E183" s="20">
        <f t="shared" si="10"/>
        <v>0.26916454865950645</v>
      </c>
      <c r="F183" s="20">
        <f t="shared" si="11"/>
        <v>0.26916454865950656</v>
      </c>
      <c r="G183" s="21">
        <f t="shared" si="12"/>
        <v>-1.1102230246251565E-16</v>
      </c>
    </row>
    <row r="184" spans="1:7">
      <c r="A184" t="s">
        <v>1181</v>
      </c>
      <c r="B184">
        <v>350</v>
      </c>
      <c r="C184">
        <v>19588</v>
      </c>
      <c r="D184" s="5">
        <f t="shared" si="13"/>
        <v>26.117333333333335</v>
      </c>
      <c r="E184" s="20">
        <f t="shared" si="10"/>
        <v>0.3844387964253505</v>
      </c>
      <c r="F184" s="20">
        <f t="shared" si="11"/>
        <v>0.38443879642535062</v>
      </c>
      <c r="G184" s="21">
        <f t="shared" si="12"/>
        <v>-1.1102230246251565E-16</v>
      </c>
    </row>
    <row r="185" spans="1:7">
      <c r="A185" t="s">
        <v>1182</v>
      </c>
      <c r="B185">
        <v>350</v>
      </c>
      <c r="C185">
        <v>18954</v>
      </c>
      <c r="D185" s="5">
        <f t="shared" si="13"/>
        <v>25.271999999999998</v>
      </c>
      <c r="E185" s="20">
        <f t="shared" si="10"/>
        <v>0.33245880134459294</v>
      </c>
      <c r="F185" s="20">
        <f t="shared" si="11"/>
        <v>0.33245880134459288</v>
      </c>
      <c r="G185" s="21">
        <f t="shared" si="12"/>
        <v>5.5511151231257827E-17</v>
      </c>
    </row>
    <row r="186" spans="1:7">
      <c r="A186" t="s">
        <v>1183</v>
      </c>
      <c r="B186">
        <v>350</v>
      </c>
      <c r="C186">
        <v>19120</v>
      </c>
      <c r="D186" s="5">
        <f t="shared" si="13"/>
        <v>25.493333333333332</v>
      </c>
      <c r="E186" s="20">
        <f t="shared" si="10"/>
        <v>0.34606870541936541</v>
      </c>
      <c r="F186" s="20">
        <f t="shared" si="11"/>
        <v>0.34606870541936541</v>
      </c>
      <c r="G186" s="21">
        <f t="shared" si="12"/>
        <v>0</v>
      </c>
    </row>
    <row r="187" spans="1:7">
      <c r="A187" t="s">
        <v>1184</v>
      </c>
      <c r="B187">
        <v>350</v>
      </c>
      <c r="C187">
        <v>19422</v>
      </c>
      <c r="D187" s="5">
        <f t="shared" si="13"/>
        <v>25.896000000000001</v>
      </c>
      <c r="E187" s="20">
        <f t="shared" si="10"/>
        <v>0.37082889235057803</v>
      </c>
      <c r="F187" s="20">
        <f t="shared" si="11"/>
        <v>0.37082889235057809</v>
      </c>
      <c r="G187" s="21">
        <f t="shared" si="12"/>
        <v>-5.5511151231257827E-17</v>
      </c>
    </row>
    <row r="188" spans="1:7">
      <c r="A188" t="s">
        <v>1185</v>
      </c>
      <c r="B188">
        <v>350</v>
      </c>
      <c r="C188">
        <v>17594</v>
      </c>
      <c r="D188" s="5">
        <f t="shared" si="13"/>
        <v>23.458666666666666</v>
      </c>
      <c r="E188" s="20">
        <f t="shared" si="10"/>
        <v>0.22095597278019186</v>
      </c>
      <c r="F188" s="20">
        <f t="shared" si="11"/>
        <v>0.22095597278019186</v>
      </c>
      <c r="G188" s="21">
        <f t="shared" si="12"/>
        <v>0</v>
      </c>
    </row>
    <row r="189" spans="1:7">
      <c r="A189" t="s">
        <v>1186</v>
      </c>
      <c r="B189">
        <v>350</v>
      </c>
      <c r="C189">
        <v>19284</v>
      </c>
      <c r="D189" s="5">
        <f t="shared" si="13"/>
        <v>25.712</v>
      </c>
      <c r="E189" s="20">
        <f t="shared" si="10"/>
        <v>0.35951463474624906</v>
      </c>
      <c r="F189" s="20">
        <f t="shared" si="11"/>
        <v>0.35951463474624912</v>
      </c>
      <c r="G189" s="21">
        <f t="shared" si="12"/>
        <v>-5.5511151231257827E-17</v>
      </c>
    </row>
    <row r="190" spans="1:7">
      <c r="A190" t="s">
        <v>1187</v>
      </c>
      <c r="B190">
        <v>350</v>
      </c>
      <c r="C190">
        <v>16186</v>
      </c>
      <c r="D190" s="5">
        <f t="shared" si="13"/>
        <v>21.581333333333333</v>
      </c>
      <c r="E190" s="20">
        <f t="shared" si="10"/>
        <v>0.10551775026645896</v>
      </c>
      <c r="F190" s="20">
        <f t="shared" si="11"/>
        <v>0.10551775026645903</v>
      </c>
      <c r="G190" s="21">
        <f t="shared" si="12"/>
        <v>-6.9388939039072284E-17</v>
      </c>
    </row>
    <row r="191" spans="1:7">
      <c r="A191" t="s">
        <v>1188</v>
      </c>
      <c r="B191">
        <v>350</v>
      </c>
      <c r="C191">
        <v>16879</v>
      </c>
      <c r="D191" s="5">
        <f t="shared" si="13"/>
        <v>22.505333333333333</v>
      </c>
      <c r="E191" s="20">
        <f t="shared" si="10"/>
        <v>0.16233500040993687</v>
      </c>
      <c r="F191" s="20">
        <f t="shared" si="11"/>
        <v>0.1623350004099369</v>
      </c>
      <c r="G191" s="21">
        <f t="shared" si="12"/>
        <v>-2.7755575615628914E-17</v>
      </c>
    </row>
    <row r="192" spans="1:7">
      <c r="A192" t="s">
        <v>1189</v>
      </c>
      <c r="B192">
        <v>350</v>
      </c>
      <c r="C192">
        <v>19087</v>
      </c>
      <c r="D192" s="5">
        <f t="shared" si="13"/>
        <v>25.449333333333332</v>
      </c>
      <c r="E192" s="20">
        <f t="shared" si="10"/>
        <v>0.34336312207919978</v>
      </c>
      <c r="F192" s="20">
        <f t="shared" si="11"/>
        <v>0.34336312207919978</v>
      </c>
      <c r="G192" s="21">
        <f t="shared" si="12"/>
        <v>0</v>
      </c>
    </row>
    <row r="193" spans="1:7">
      <c r="A193" t="s">
        <v>1190</v>
      </c>
      <c r="B193">
        <v>350</v>
      </c>
      <c r="C193">
        <v>17303</v>
      </c>
      <c r="D193" s="5">
        <f t="shared" si="13"/>
        <v>23.070666666666668</v>
      </c>
      <c r="E193" s="20">
        <f t="shared" si="10"/>
        <v>0.19709764696236778</v>
      </c>
      <c r="F193" s="20">
        <f t="shared" si="11"/>
        <v>0.19709764696236792</v>
      </c>
      <c r="G193" s="21">
        <f t="shared" si="12"/>
        <v>-1.3877787807814457E-16</v>
      </c>
    </row>
    <row r="194" spans="1:7">
      <c r="A194" t="s">
        <v>1191</v>
      </c>
      <c r="B194">
        <v>350</v>
      </c>
      <c r="C194">
        <v>18492</v>
      </c>
      <c r="D194" s="5">
        <f t="shared" si="13"/>
        <v>24.655999999999999</v>
      </c>
      <c r="E194" s="20">
        <f t="shared" ref="E194:E257" si="14">(C194-$Q$4)/$Q$5</f>
        <v>0.29458063458227435</v>
      </c>
      <c r="F194" s="20">
        <f t="shared" ref="F194:F257" si="15">(D194-$Q$8)/$Q$9</f>
        <v>0.29458063458227429</v>
      </c>
      <c r="G194" s="21">
        <f t="shared" ref="G194:G257" si="16">(E194-F194)*$Q$13</f>
        <v>5.5511151231257827E-17</v>
      </c>
    </row>
    <row r="195" spans="1:7">
      <c r="A195" t="s">
        <v>1192</v>
      </c>
      <c r="B195">
        <v>350</v>
      </c>
      <c r="C195">
        <v>18318</v>
      </c>
      <c r="D195" s="5">
        <f t="shared" ref="D195:D258" si="17">C195/750</f>
        <v>24.423999999999999</v>
      </c>
      <c r="E195" s="20">
        <f t="shared" si="14"/>
        <v>0.28031483151594655</v>
      </c>
      <c r="F195" s="20">
        <f t="shared" si="15"/>
        <v>0.28031483151594655</v>
      </c>
      <c r="G195" s="21">
        <f t="shared" si="16"/>
        <v>0</v>
      </c>
    </row>
    <row r="196" spans="1:7">
      <c r="A196" t="s">
        <v>1193</v>
      </c>
      <c r="B196">
        <v>350</v>
      </c>
      <c r="C196">
        <v>18522</v>
      </c>
      <c r="D196" s="5">
        <f t="shared" si="17"/>
        <v>24.696000000000002</v>
      </c>
      <c r="E196" s="20">
        <f t="shared" si="14"/>
        <v>0.29704025580060672</v>
      </c>
      <c r="F196" s="20">
        <f t="shared" si="15"/>
        <v>0.29704025580060683</v>
      </c>
      <c r="G196" s="21">
        <f t="shared" si="16"/>
        <v>-1.1102230246251565E-16</v>
      </c>
    </row>
    <row r="197" spans="1:7">
      <c r="A197" t="s">
        <v>1194</v>
      </c>
      <c r="B197">
        <v>350</v>
      </c>
      <c r="C197">
        <v>18626</v>
      </c>
      <c r="D197" s="5">
        <f t="shared" si="17"/>
        <v>24.834666666666667</v>
      </c>
      <c r="E197" s="20">
        <f t="shared" si="14"/>
        <v>0.30556694269082563</v>
      </c>
      <c r="F197" s="20">
        <f t="shared" si="15"/>
        <v>0.30556694269082568</v>
      </c>
      <c r="G197" s="21">
        <f t="shared" si="16"/>
        <v>-5.5511151231257827E-17</v>
      </c>
    </row>
    <row r="198" spans="1:7">
      <c r="A198" t="s">
        <v>1195</v>
      </c>
      <c r="B198">
        <v>350</v>
      </c>
      <c r="C198">
        <v>18569</v>
      </c>
      <c r="D198" s="5">
        <f t="shared" si="17"/>
        <v>24.758666666666667</v>
      </c>
      <c r="E198" s="20">
        <f t="shared" si="14"/>
        <v>0.30089366237599408</v>
      </c>
      <c r="F198" s="20">
        <f t="shared" si="15"/>
        <v>0.30089366237599413</v>
      </c>
      <c r="G198" s="21">
        <f t="shared" si="16"/>
        <v>-5.5511151231257827E-17</v>
      </c>
    </row>
    <row r="199" spans="1:7">
      <c r="A199" t="s">
        <v>1196</v>
      </c>
      <c r="B199">
        <v>350</v>
      </c>
      <c r="C199">
        <v>17703</v>
      </c>
      <c r="D199" s="5">
        <f t="shared" si="17"/>
        <v>23.603999999999999</v>
      </c>
      <c r="E199" s="20">
        <f t="shared" si="14"/>
        <v>0.22989259654013283</v>
      </c>
      <c r="F199" s="20">
        <f t="shared" si="15"/>
        <v>0.22989259654013283</v>
      </c>
      <c r="G199" s="21">
        <f t="shared" si="16"/>
        <v>0</v>
      </c>
    </row>
    <row r="200" spans="1:7">
      <c r="A200" t="s">
        <v>1197</v>
      </c>
      <c r="B200">
        <v>350</v>
      </c>
      <c r="C200">
        <v>18805</v>
      </c>
      <c r="D200" s="5">
        <f t="shared" si="17"/>
        <v>25.073333333333334</v>
      </c>
      <c r="E200" s="20">
        <f t="shared" si="14"/>
        <v>0.32024268262687544</v>
      </c>
      <c r="F200" s="20">
        <f t="shared" si="15"/>
        <v>0.32024268262687555</v>
      </c>
      <c r="G200" s="21">
        <f t="shared" si="16"/>
        <v>-1.1102230246251565E-16</v>
      </c>
    </row>
    <row r="201" spans="1:7">
      <c r="A201" t="s">
        <v>1198</v>
      </c>
      <c r="B201">
        <v>350</v>
      </c>
      <c r="C201">
        <v>18710</v>
      </c>
      <c r="D201" s="5">
        <f t="shared" si="17"/>
        <v>24.946666666666665</v>
      </c>
      <c r="E201" s="20">
        <f t="shared" si="14"/>
        <v>0.31245388210215624</v>
      </c>
      <c r="F201" s="20">
        <f t="shared" si="15"/>
        <v>0.31245388210215624</v>
      </c>
      <c r="G201" s="21">
        <f t="shared" si="16"/>
        <v>0</v>
      </c>
    </row>
    <row r="202" spans="1:7">
      <c r="A202" t="s">
        <v>1199</v>
      </c>
      <c r="B202">
        <v>350</v>
      </c>
      <c r="C202">
        <v>18333</v>
      </c>
      <c r="D202" s="5">
        <f t="shared" si="17"/>
        <v>24.443999999999999</v>
      </c>
      <c r="E202" s="20">
        <f t="shared" si="14"/>
        <v>0.28154464212511271</v>
      </c>
      <c r="F202" s="20">
        <f t="shared" si="15"/>
        <v>0.28154464212511271</v>
      </c>
      <c r="G202" s="21">
        <f t="shared" si="16"/>
        <v>0</v>
      </c>
    </row>
    <row r="203" spans="1:7">
      <c r="A203" t="s">
        <v>1200</v>
      </c>
      <c r="B203">
        <v>350</v>
      </c>
      <c r="C203">
        <v>18819</v>
      </c>
      <c r="D203" s="5">
        <f t="shared" si="17"/>
        <v>25.091999999999999</v>
      </c>
      <c r="E203" s="20">
        <f t="shared" si="14"/>
        <v>0.32139050586209722</v>
      </c>
      <c r="F203" s="20">
        <f t="shared" si="15"/>
        <v>0.32139050586209722</v>
      </c>
      <c r="G203" s="21">
        <f t="shared" si="16"/>
        <v>0</v>
      </c>
    </row>
    <row r="204" spans="1:7">
      <c r="A204" t="s">
        <v>1201</v>
      </c>
      <c r="B204">
        <v>350</v>
      </c>
      <c r="C204">
        <v>19006</v>
      </c>
      <c r="D204" s="5">
        <f t="shared" si="17"/>
        <v>25.341333333333335</v>
      </c>
      <c r="E204" s="20">
        <f t="shared" si="14"/>
        <v>0.33672214478970236</v>
      </c>
      <c r="F204" s="20">
        <f t="shared" si="15"/>
        <v>0.33672214478970253</v>
      </c>
      <c r="G204" s="21">
        <f t="shared" si="16"/>
        <v>-1.6653345369377348E-16</v>
      </c>
    </row>
    <row r="205" spans="1:7">
      <c r="A205" t="s">
        <v>1202</v>
      </c>
      <c r="B205">
        <v>350</v>
      </c>
      <c r="C205">
        <v>18376</v>
      </c>
      <c r="D205" s="5">
        <f t="shared" si="17"/>
        <v>24.501333333333335</v>
      </c>
      <c r="E205" s="20">
        <f t="shared" si="14"/>
        <v>0.28507009920472248</v>
      </c>
      <c r="F205" s="20">
        <f t="shared" si="15"/>
        <v>0.28507009920472265</v>
      </c>
      <c r="G205" s="21">
        <f t="shared" si="16"/>
        <v>-1.6653345369377348E-16</v>
      </c>
    </row>
    <row r="206" spans="1:7">
      <c r="A206" t="s">
        <v>1203</v>
      </c>
      <c r="B206">
        <v>350</v>
      </c>
      <c r="C206">
        <v>16966</v>
      </c>
      <c r="D206" s="5">
        <f t="shared" si="17"/>
        <v>22.621333333333332</v>
      </c>
      <c r="E206" s="20">
        <f t="shared" si="14"/>
        <v>0.16946790194310077</v>
      </c>
      <c r="F206" s="20">
        <f t="shared" si="15"/>
        <v>0.16946790194310077</v>
      </c>
      <c r="G206" s="21">
        <f t="shared" si="16"/>
        <v>0</v>
      </c>
    </row>
    <row r="207" spans="1:7">
      <c r="A207" t="s">
        <v>1204</v>
      </c>
      <c r="B207">
        <v>350</v>
      </c>
      <c r="C207">
        <v>18441</v>
      </c>
      <c r="D207" s="5">
        <f t="shared" si="17"/>
        <v>24.588000000000001</v>
      </c>
      <c r="E207" s="20">
        <f t="shared" si="14"/>
        <v>0.2903992785111093</v>
      </c>
      <c r="F207" s="20">
        <f t="shared" si="15"/>
        <v>0.29039927851110942</v>
      </c>
      <c r="G207" s="21">
        <f t="shared" si="16"/>
        <v>-1.1102230246251565E-16</v>
      </c>
    </row>
    <row r="208" spans="1:7">
      <c r="A208" t="s">
        <v>1205</v>
      </c>
      <c r="B208">
        <v>350</v>
      </c>
      <c r="C208">
        <v>18976</v>
      </c>
      <c r="D208" s="5">
        <f t="shared" si="17"/>
        <v>25.301333333333332</v>
      </c>
      <c r="E208" s="20">
        <f t="shared" si="14"/>
        <v>0.33426252357136998</v>
      </c>
      <c r="F208" s="20">
        <f t="shared" si="15"/>
        <v>0.33426252357136998</v>
      </c>
      <c r="G208" s="21">
        <f t="shared" si="16"/>
        <v>0</v>
      </c>
    </row>
    <row r="209" spans="1:7">
      <c r="A209" t="s">
        <v>1206</v>
      </c>
      <c r="B209">
        <v>350</v>
      </c>
      <c r="C209">
        <v>18481</v>
      </c>
      <c r="D209" s="5">
        <f t="shared" si="17"/>
        <v>24.641333333333332</v>
      </c>
      <c r="E209" s="20">
        <f t="shared" si="14"/>
        <v>0.29367877346888577</v>
      </c>
      <c r="F209" s="20">
        <f t="shared" si="15"/>
        <v>0.29367877346888577</v>
      </c>
      <c r="G209" s="21">
        <f t="shared" si="16"/>
        <v>0</v>
      </c>
    </row>
    <row r="210" spans="1:7">
      <c r="A210" t="s">
        <v>1207</v>
      </c>
      <c r="B210">
        <v>350</v>
      </c>
      <c r="C210">
        <v>17148</v>
      </c>
      <c r="D210" s="5">
        <f t="shared" si="17"/>
        <v>22.864000000000001</v>
      </c>
      <c r="E210" s="20">
        <f t="shared" si="14"/>
        <v>0.18438960400098384</v>
      </c>
      <c r="F210" s="20">
        <f t="shared" si="15"/>
        <v>0.18438960400098395</v>
      </c>
      <c r="G210" s="21">
        <f t="shared" si="16"/>
        <v>-1.1102230246251565E-16</v>
      </c>
    </row>
    <row r="211" spans="1:7">
      <c r="A211" t="s">
        <v>1469</v>
      </c>
      <c r="B211">
        <v>350</v>
      </c>
      <c r="C211">
        <v>19417</v>
      </c>
      <c r="D211" s="5">
        <f t="shared" si="17"/>
        <v>25.889333333333333</v>
      </c>
      <c r="E211" s="20">
        <f t="shared" si="14"/>
        <v>0.37041895548085596</v>
      </c>
      <c r="F211" s="20">
        <f t="shared" si="15"/>
        <v>0.37041895548085596</v>
      </c>
      <c r="G211" s="21">
        <f t="shared" si="16"/>
        <v>0</v>
      </c>
    </row>
    <row r="212" spans="1:7">
      <c r="A212" t="s">
        <v>397</v>
      </c>
      <c r="B212">
        <v>400</v>
      </c>
      <c r="C212">
        <v>15487</v>
      </c>
      <c r="D212" s="5">
        <f t="shared" si="17"/>
        <v>20.649333333333335</v>
      </c>
      <c r="E212" s="20">
        <f t="shared" si="14"/>
        <v>4.8208575879314583E-2</v>
      </c>
      <c r="F212" s="20">
        <f t="shared" si="15"/>
        <v>4.8208575879314736E-2</v>
      </c>
      <c r="G212" s="21">
        <f t="shared" si="16"/>
        <v>-1.5265566588595902E-16</v>
      </c>
    </row>
    <row r="213" spans="1:7">
      <c r="A213" t="s">
        <v>1208</v>
      </c>
      <c r="B213">
        <v>400</v>
      </c>
      <c r="C213">
        <v>20311</v>
      </c>
      <c r="D213" s="5">
        <f t="shared" si="17"/>
        <v>27.081333333333333</v>
      </c>
      <c r="E213" s="20">
        <f t="shared" si="14"/>
        <v>0.44371566778716076</v>
      </c>
      <c r="F213" s="20">
        <f t="shared" si="15"/>
        <v>0.44371566778716082</v>
      </c>
      <c r="G213" s="21">
        <f t="shared" si="16"/>
        <v>-5.5511151231257827E-17</v>
      </c>
    </row>
    <row r="214" spans="1:7">
      <c r="A214" t="s">
        <v>1209</v>
      </c>
      <c r="B214">
        <v>400</v>
      </c>
      <c r="C214">
        <v>18722</v>
      </c>
      <c r="D214" s="5">
        <f t="shared" si="17"/>
        <v>24.962666666666667</v>
      </c>
      <c r="E214" s="20">
        <f t="shared" si="14"/>
        <v>0.31343773058948921</v>
      </c>
      <c r="F214" s="20">
        <f t="shared" si="15"/>
        <v>0.31343773058948932</v>
      </c>
      <c r="G214" s="21">
        <f t="shared" si="16"/>
        <v>-1.1102230246251565E-16</v>
      </c>
    </row>
    <row r="215" spans="1:7">
      <c r="A215" t="s">
        <v>1210</v>
      </c>
      <c r="B215">
        <v>400</v>
      </c>
      <c r="C215">
        <v>18943</v>
      </c>
      <c r="D215" s="5">
        <f t="shared" si="17"/>
        <v>25.257333333333332</v>
      </c>
      <c r="E215" s="20">
        <f t="shared" si="14"/>
        <v>0.33155694023120441</v>
      </c>
      <c r="F215" s="20">
        <f t="shared" si="15"/>
        <v>0.33155694023120436</v>
      </c>
      <c r="G215" s="21">
        <f t="shared" si="16"/>
        <v>5.5511151231257827E-17</v>
      </c>
    </row>
    <row r="216" spans="1:7">
      <c r="A216" t="s">
        <v>1211</v>
      </c>
      <c r="B216">
        <v>400</v>
      </c>
      <c r="C216">
        <v>19918</v>
      </c>
      <c r="D216" s="5">
        <f t="shared" si="17"/>
        <v>26.557333333333332</v>
      </c>
      <c r="E216" s="20">
        <f t="shared" si="14"/>
        <v>0.41149462982700663</v>
      </c>
      <c r="F216" s="20">
        <f t="shared" si="15"/>
        <v>0.41149462982700663</v>
      </c>
      <c r="G216" s="21">
        <f t="shared" si="16"/>
        <v>0</v>
      </c>
    </row>
    <row r="217" spans="1:7">
      <c r="A217" t="s">
        <v>1212</v>
      </c>
      <c r="B217">
        <v>400</v>
      </c>
      <c r="C217">
        <v>18326</v>
      </c>
      <c r="D217" s="5">
        <f t="shared" si="17"/>
        <v>24.434666666666665</v>
      </c>
      <c r="E217" s="20">
        <f t="shared" si="14"/>
        <v>0.28097073050750182</v>
      </c>
      <c r="F217" s="20">
        <f t="shared" si="15"/>
        <v>0.28097073050750176</v>
      </c>
      <c r="G217" s="21">
        <f t="shared" si="16"/>
        <v>5.5511151231257827E-17</v>
      </c>
    </row>
    <row r="218" spans="1:7">
      <c r="A218" t="s">
        <v>1213</v>
      </c>
      <c r="B218">
        <v>400</v>
      </c>
      <c r="C218">
        <v>18213</v>
      </c>
      <c r="D218" s="5">
        <f t="shared" si="17"/>
        <v>24.283999999999999</v>
      </c>
      <c r="E218" s="20">
        <f t="shared" si="14"/>
        <v>0.27170615725178321</v>
      </c>
      <c r="F218" s="20">
        <f t="shared" si="15"/>
        <v>0.27170615725178321</v>
      </c>
      <c r="G218" s="21">
        <f t="shared" si="16"/>
        <v>0</v>
      </c>
    </row>
    <row r="219" spans="1:7">
      <c r="A219" t="s">
        <v>1214</v>
      </c>
      <c r="B219">
        <v>400</v>
      </c>
      <c r="C219">
        <v>19048</v>
      </c>
      <c r="D219" s="5">
        <f t="shared" si="17"/>
        <v>25.397333333333332</v>
      </c>
      <c r="E219" s="20">
        <f t="shared" si="14"/>
        <v>0.3401656144953677</v>
      </c>
      <c r="F219" s="20">
        <f t="shared" si="15"/>
        <v>0.3401656144953677</v>
      </c>
      <c r="G219" s="21">
        <f t="shared" si="16"/>
        <v>0</v>
      </c>
    </row>
    <row r="220" spans="1:7">
      <c r="A220" t="s">
        <v>1215</v>
      </c>
      <c r="B220">
        <v>400</v>
      </c>
      <c r="C220">
        <v>18816</v>
      </c>
      <c r="D220" s="5">
        <f t="shared" si="17"/>
        <v>25.088000000000001</v>
      </c>
      <c r="E220" s="20">
        <f t="shared" si="14"/>
        <v>0.32114454374026402</v>
      </c>
      <c r="F220" s="20">
        <f t="shared" si="15"/>
        <v>0.32114454374026413</v>
      </c>
      <c r="G220" s="21">
        <f t="shared" si="16"/>
        <v>-1.1102230246251565E-16</v>
      </c>
    </row>
    <row r="221" spans="1:7">
      <c r="A221" t="s">
        <v>1216</v>
      </c>
      <c r="B221">
        <v>400</v>
      </c>
      <c r="C221">
        <v>16948</v>
      </c>
      <c r="D221" s="5">
        <f t="shared" si="17"/>
        <v>22.597333333333335</v>
      </c>
      <c r="E221" s="20">
        <f t="shared" si="14"/>
        <v>0.16799212921210133</v>
      </c>
      <c r="F221" s="20">
        <f t="shared" si="15"/>
        <v>0.16799212921210149</v>
      </c>
      <c r="G221" s="21">
        <f t="shared" si="16"/>
        <v>-1.6653345369377348E-16</v>
      </c>
    </row>
    <row r="222" spans="1:7">
      <c r="A222" t="s">
        <v>1217</v>
      </c>
      <c r="B222">
        <v>400</v>
      </c>
      <c r="C222">
        <v>18630</v>
      </c>
      <c r="D222" s="5">
        <f t="shared" si="17"/>
        <v>24.84</v>
      </c>
      <c r="E222" s="20">
        <f t="shared" si="14"/>
        <v>0.30589489218660326</v>
      </c>
      <c r="F222" s="20">
        <f t="shared" si="15"/>
        <v>0.30589489218660332</v>
      </c>
      <c r="G222" s="21">
        <f t="shared" si="16"/>
        <v>-5.5511151231257827E-17</v>
      </c>
    </row>
    <row r="223" spans="1:7">
      <c r="A223" t="s">
        <v>1218</v>
      </c>
      <c r="B223">
        <v>400</v>
      </c>
      <c r="C223">
        <v>17693</v>
      </c>
      <c r="D223" s="5">
        <f t="shared" si="17"/>
        <v>23.590666666666667</v>
      </c>
      <c r="E223" s="20">
        <f t="shared" si="14"/>
        <v>0.22907272280068869</v>
      </c>
      <c r="F223" s="20">
        <f t="shared" si="15"/>
        <v>0.2290727228006888</v>
      </c>
      <c r="G223" s="21">
        <f t="shared" si="16"/>
        <v>-1.1102230246251565E-16</v>
      </c>
    </row>
    <row r="224" spans="1:7">
      <c r="A224" t="s">
        <v>1219</v>
      </c>
      <c r="B224">
        <v>400</v>
      </c>
      <c r="C224">
        <v>17834</v>
      </c>
      <c r="D224" s="5">
        <f t="shared" si="17"/>
        <v>23.778666666666666</v>
      </c>
      <c r="E224" s="20">
        <f t="shared" si="14"/>
        <v>0.24063294252685086</v>
      </c>
      <c r="F224" s="20">
        <f t="shared" si="15"/>
        <v>0.24063294252685088</v>
      </c>
      <c r="G224" s="21">
        <f t="shared" si="16"/>
        <v>-2.7755575615628914E-17</v>
      </c>
    </row>
    <row r="225" spans="1:7">
      <c r="A225" t="s">
        <v>1220</v>
      </c>
      <c r="B225">
        <v>400</v>
      </c>
      <c r="C225">
        <v>19560</v>
      </c>
      <c r="D225" s="5">
        <f t="shared" si="17"/>
        <v>26.08</v>
      </c>
      <c r="E225" s="20">
        <f t="shared" si="14"/>
        <v>0.38214314995490695</v>
      </c>
      <c r="F225" s="20">
        <f t="shared" si="15"/>
        <v>0.38214314995490689</v>
      </c>
      <c r="G225" s="21">
        <f t="shared" si="16"/>
        <v>5.5511151231257827E-17</v>
      </c>
    </row>
    <row r="226" spans="1:7">
      <c r="A226" t="s">
        <v>1221</v>
      </c>
      <c r="B226">
        <v>400</v>
      </c>
      <c r="C226">
        <v>18277</v>
      </c>
      <c r="D226" s="5">
        <f t="shared" si="17"/>
        <v>24.369333333333334</v>
      </c>
      <c r="E226" s="20">
        <f t="shared" si="14"/>
        <v>0.27695334918422565</v>
      </c>
      <c r="F226" s="20">
        <f t="shared" si="15"/>
        <v>0.27695334918422571</v>
      </c>
      <c r="G226" s="21">
        <f t="shared" si="16"/>
        <v>-5.5511151231257827E-17</v>
      </c>
    </row>
    <row r="227" spans="1:7">
      <c r="A227" t="s">
        <v>1222</v>
      </c>
      <c r="B227">
        <v>400</v>
      </c>
      <c r="C227">
        <v>18700</v>
      </c>
      <c r="D227" s="5">
        <f t="shared" si="17"/>
        <v>24.933333333333334</v>
      </c>
      <c r="E227" s="20">
        <f t="shared" si="14"/>
        <v>0.31163400836271216</v>
      </c>
      <c r="F227" s="20">
        <f t="shared" si="15"/>
        <v>0.31163400836271221</v>
      </c>
      <c r="G227" s="21">
        <f t="shared" si="16"/>
        <v>-5.5511151231257827E-17</v>
      </c>
    </row>
    <row r="228" spans="1:7">
      <c r="A228" t="s">
        <v>1223</v>
      </c>
      <c r="B228">
        <v>400</v>
      </c>
      <c r="C228">
        <v>18879</v>
      </c>
      <c r="D228" s="5">
        <f t="shared" si="17"/>
        <v>25.172000000000001</v>
      </c>
      <c r="E228" s="20">
        <f t="shared" si="14"/>
        <v>0.32630974829876197</v>
      </c>
      <c r="F228" s="20">
        <f t="shared" si="15"/>
        <v>0.32630974829876208</v>
      </c>
      <c r="G228" s="21">
        <f t="shared" si="16"/>
        <v>-1.1102230246251565E-16</v>
      </c>
    </row>
    <row r="229" spans="1:7">
      <c r="A229" t="s">
        <v>1224</v>
      </c>
      <c r="B229">
        <v>400</v>
      </c>
      <c r="C229">
        <v>18513</v>
      </c>
      <c r="D229" s="5">
        <f t="shared" si="17"/>
        <v>24.684000000000001</v>
      </c>
      <c r="E229" s="20">
        <f t="shared" si="14"/>
        <v>0.29630236943510702</v>
      </c>
      <c r="F229" s="20">
        <f t="shared" si="15"/>
        <v>0.29630236943510713</v>
      </c>
      <c r="G229" s="21">
        <f t="shared" si="16"/>
        <v>-1.1102230246251565E-16</v>
      </c>
    </row>
    <row r="230" spans="1:7">
      <c r="A230" t="s">
        <v>1225</v>
      </c>
      <c r="B230">
        <v>400</v>
      </c>
      <c r="C230">
        <v>18621</v>
      </c>
      <c r="D230" s="5">
        <f t="shared" si="17"/>
        <v>24.827999999999999</v>
      </c>
      <c r="E230" s="20">
        <f t="shared" si="14"/>
        <v>0.30515700582110356</v>
      </c>
      <c r="F230" s="20">
        <f t="shared" si="15"/>
        <v>0.30515700582110356</v>
      </c>
      <c r="G230" s="21">
        <f t="shared" si="16"/>
        <v>0</v>
      </c>
    </row>
    <row r="231" spans="1:7">
      <c r="A231" t="s">
        <v>1226</v>
      </c>
      <c r="B231">
        <v>400</v>
      </c>
      <c r="C231">
        <v>18598</v>
      </c>
      <c r="D231" s="5">
        <f t="shared" si="17"/>
        <v>24.797333333333334</v>
      </c>
      <c r="E231" s="20">
        <f t="shared" si="14"/>
        <v>0.30327129622038207</v>
      </c>
      <c r="F231" s="20">
        <f t="shared" si="15"/>
        <v>0.30327129622038218</v>
      </c>
      <c r="G231" s="21">
        <f t="shared" si="16"/>
        <v>-1.1102230246251565E-16</v>
      </c>
    </row>
    <row r="232" spans="1:7">
      <c r="A232" t="s">
        <v>1227</v>
      </c>
      <c r="B232">
        <v>400</v>
      </c>
      <c r="C232">
        <v>19159</v>
      </c>
      <c r="D232" s="5">
        <f t="shared" si="17"/>
        <v>25.545333333333332</v>
      </c>
      <c r="E232" s="20">
        <f t="shared" si="14"/>
        <v>0.34926621300319749</v>
      </c>
      <c r="F232" s="20">
        <f t="shared" si="15"/>
        <v>0.34926621300319749</v>
      </c>
      <c r="G232" s="21">
        <f t="shared" si="16"/>
        <v>0</v>
      </c>
    </row>
    <row r="233" spans="1:7">
      <c r="A233" t="s">
        <v>1228</v>
      </c>
      <c r="B233">
        <v>400</v>
      </c>
      <c r="C233">
        <v>18182</v>
      </c>
      <c r="D233" s="5">
        <f t="shared" si="17"/>
        <v>24.242666666666668</v>
      </c>
      <c r="E233" s="20">
        <f t="shared" si="14"/>
        <v>0.26916454865950645</v>
      </c>
      <c r="F233" s="20">
        <f t="shared" si="15"/>
        <v>0.26916454865950656</v>
      </c>
      <c r="G233" s="21">
        <f t="shared" si="16"/>
        <v>-1.1102230246251565E-16</v>
      </c>
    </row>
    <row r="234" spans="1:7">
      <c r="A234" t="s">
        <v>1229</v>
      </c>
      <c r="B234">
        <v>400</v>
      </c>
      <c r="C234">
        <v>17633</v>
      </c>
      <c r="D234" s="5">
        <f t="shared" si="17"/>
        <v>23.510666666666665</v>
      </c>
      <c r="E234" s="20">
        <f t="shared" si="14"/>
        <v>0.22415348036402394</v>
      </c>
      <c r="F234" s="20">
        <f t="shared" si="15"/>
        <v>0.22415348036402391</v>
      </c>
      <c r="G234" s="21">
        <f t="shared" si="16"/>
        <v>2.7755575615628914E-17</v>
      </c>
    </row>
    <row r="235" spans="1:7">
      <c r="A235" t="s">
        <v>1230</v>
      </c>
      <c r="B235">
        <v>400</v>
      </c>
      <c r="C235">
        <v>19465</v>
      </c>
      <c r="D235" s="5">
        <f t="shared" si="17"/>
        <v>25.953333333333333</v>
      </c>
      <c r="E235" s="20">
        <f t="shared" si="14"/>
        <v>0.37435434943018775</v>
      </c>
      <c r="F235" s="20">
        <f t="shared" si="15"/>
        <v>0.3743543494301878</v>
      </c>
      <c r="G235" s="21">
        <f t="shared" si="16"/>
        <v>-5.5511151231257827E-17</v>
      </c>
    </row>
    <row r="236" spans="1:7">
      <c r="A236" t="s">
        <v>1231</v>
      </c>
      <c r="B236">
        <v>400</v>
      </c>
      <c r="C236">
        <v>18693</v>
      </c>
      <c r="D236" s="5">
        <f t="shared" si="17"/>
        <v>24.923999999999999</v>
      </c>
      <c r="E236" s="20">
        <f t="shared" si="14"/>
        <v>0.31106009674510127</v>
      </c>
      <c r="F236" s="20">
        <f t="shared" si="15"/>
        <v>0.31106009674510127</v>
      </c>
      <c r="G236" s="21">
        <f t="shared" si="16"/>
        <v>0</v>
      </c>
    </row>
    <row r="237" spans="1:7">
      <c r="A237" t="s">
        <v>1232</v>
      </c>
      <c r="B237">
        <v>400</v>
      </c>
      <c r="C237">
        <v>18298</v>
      </c>
      <c r="D237" s="5">
        <f t="shared" si="17"/>
        <v>24.397333333333332</v>
      </c>
      <c r="E237" s="20">
        <f t="shared" si="14"/>
        <v>0.27867508403705832</v>
      </c>
      <c r="F237" s="20">
        <f t="shared" si="15"/>
        <v>0.27867508403705826</v>
      </c>
      <c r="G237" s="21">
        <f t="shared" si="16"/>
        <v>5.5511151231257827E-17</v>
      </c>
    </row>
    <row r="238" spans="1:7">
      <c r="A238" t="s">
        <v>1233</v>
      </c>
      <c r="B238">
        <v>400</v>
      </c>
      <c r="C238">
        <v>18927</v>
      </c>
      <c r="D238" s="5">
        <f t="shared" si="17"/>
        <v>25.236000000000001</v>
      </c>
      <c r="E238" s="20">
        <f t="shared" si="14"/>
        <v>0.33024514224809381</v>
      </c>
      <c r="F238" s="20">
        <f t="shared" si="15"/>
        <v>0.33024514224809387</v>
      </c>
      <c r="G238" s="21">
        <f t="shared" si="16"/>
        <v>-5.5511151231257827E-17</v>
      </c>
    </row>
    <row r="239" spans="1:7">
      <c r="A239" t="s">
        <v>1234</v>
      </c>
      <c r="B239">
        <v>400</v>
      </c>
      <c r="C239">
        <v>18427</v>
      </c>
      <c r="D239" s="5">
        <f t="shared" si="17"/>
        <v>24.569333333333333</v>
      </c>
      <c r="E239" s="20">
        <f t="shared" si="14"/>
        <v>0.28925145527588753</v>
      </c>
      <c r="F239" s="20">
        <f t="shared" si="15"/>
        <v>0.28925145527588753</v>
      </c>
      <c r="G239" s="21">
        <f t="shared" si="16"/>
        <v>0</v>
      </c>
    </row>
    <row r="240" spans="1:7">
      <c r="A240" t="s">
        <v>1235</v>
      </c>
      <c r="B240">
        <v>400</v>
      </c>
      <c r="C240">
        <v>16302</v>
      </c>
      <c r="D240" s="5">
        <f t="shared" si="17"/>
        <v>21.736000000000001</v>
      </c>
      <c r="E240" s="20">
        <f t="shared" si="14"/>
        <v>0.11502828564401082</v>
      </c>
      <c r="F240" s="20">
        <f t="shared" si="15"/>
        <v>0.11502828564401092</v>
      </c>
      <c r="G240" s="21">
        <f t="shared" si="16"/>
        <v>-9.7144514654701197E-17</v>
      </c>
    </row>
    <row r="241" spans="1:7">
      <c r="A241" t="s">
        <v>1470</v>
      </c>
      <c r="B241">
        <v>400</v>
      </c>
      <c r="C241">
        <v>18599</v>
      </c>
      <c r="D241" s="5">
        <f t="shared" si="17"/>
        <v>24.798666666666666</v>
      </c>
      <c r="E241" s="20">
        <f t="shared" si="14"/>
        <v>0.30335328359432645</v>
      </c>
      <c r="F241" s="20">
        <f t="shared" si="15"/>
        <v>0.30335328359432645</v>
      </c>
      <c r="G241" s="21">
        <f t="shared" si="16"/>
        <v>0</v>
      </c>
    </row>
    <row r="242" spans="1:7">
      <c r="A242" t="s">
        <v>447</v>
      </c>
      <c r="B242">
        <v>450</v>
      </c>
      <c r="C242">
        <v>21154</v>
      </c>
      <c r="D242" s="5">
        <f t="shared" si="17"/>
        <v>28.205333333333332</v>
      </c>
      <c r="E242" s="20">
        <f t="shared" si="14"/>
        <v>0.51283102402230052</v>
      </c>
      <c r="F242" s="20">
        <f t="shared" si="15"/>
        <v>0.51283102402230052</v>
      </c>
      <c r="G242" s="21">
        <f t="shared" si="16"/>
        <v>0</v>
      </c>
    </row>
    <row r="243" spans="1:7">
      <c r="A243" t="s">
        <v>1236</v>
      </c>
      <c r="B243">
        <v>450</v>
      </c>
      <c r="C243">
        <v>17358</v>
      </c>
      <c r="D243" s="5">
        <f t="shared" si="17"/>
        <v>23.143999999999998</v>
      </c>
      <c r="E243" s="20">
        <f t="shared" si="14"/>
        <v>0.20160695252931049</v>
      </c>
      <c r="F243" s="20">
        <f t="shared" si="15"/>
        <v>0.20160695252931043</v>
      </c>
      <c r="G243" s="21">
        <f t="shared" si="16"/>
        <v>5.5511151231257827E-17</v>
      </c>
    </row>
    <row r="244" spans="1:7">
      <c r="A244" t="s">
        <v>1237</v>
      </c>
      <c r="B244">
        <v>450</v>
      </c>
      <c r="C244">
        <v>17891</v>
      </c>
      <c r="D244" s="5">
        <f t="shared" si="17"/>
        <v>23.854666666666667</v>
      </c>
      <c r="E244" s="20">
        <f t="shared" si="14"/>
        <v>0.24530622284168238</v>
      </c>
      <c r="F244" s="20">
        <f t="shared" si="15"/>
        <v>0.24530622284168244</v>
      </c>
      <c r="G244" s="21">
        <f t="shared" si="16"/>
        <v>-5.5511151231257827E-17</v>
      </c>
    </row>
    <row r="245" spans="1:7">
      <c r="A245" t="s">
        <v>1238</v>
      </c>
      <c r="B245">
        <v>450</v>
      </c>
      <c r="C245">
        <v>18341</v>
      </c>
      <c r="D245" s="5">
        <f t="shared" si="17"/>
        <v>24.454666666666668</v>
      </c>
      <c r="E245" s="20">
        <f t="shared" si="14"/>
        <v>0.28220054111666804</v>
      </c>
      <c r="F245" s="20">
        <f t="shared" si="15"/>
        <v>0.28220054111666815</v>
      </c>
      <c r="G245" s="21">
        <f t="shared" si="16"/>
        <v>-1.1102230246251565E-16</v>
      </c>
    </row>
    <row r="246" spans="1:7">
      <c r="A246" t="s">
        <v>1239</v>
      </c>
      <c r="B246">
        <v>450</v>
      </c>
      <c r="C246">
        <v>18757</v>
      </c>
      <c r="D246" s="5">
        <f t="shared" si="17"/>
        <v>25.009333333333334</v>
      </c>
      <c r="E246" s="20">
        <f t="shared" si="14"/>
        <v>0.31630728867754365</v>
      </c>
      <c r="F246" s="20">
        <f t="shared" si="15"/>
        <v>0.31630728867754376</v>
      </c>
      <c r="G246" s="21">
        <f t="shared" si="16"/>
        <v>-1.1102230246251565E-16</v>
      </c>
    </row>
    <row r="247" spans="1:7">
      <c r="A247" t="s">
        <v>1240</v>
      </c>
      <c r="B247">
        <v>450</v>
      </c>
      <c r="C247">
        <v>19307</v>
      </c>
      <c r="D247" s="5">
        <f t="shared" si="17"/>
        <v>25.742666666666668</v>
      </c>
      <c r="E247" s="20">
        <f t="shared" si="14"/>
        <v>0.36140034434697055</v>
      </c>
      <c r="F247" s="20">
        <f t="shared" si="15"/>
        <v>0.36140034434697071</v>
      </c>
      <c r="G247" s="21">
        <f t="shared" si="16"/>
        <v>-1.6653345369377348E-16</v>
      </c>
    </row>
    <row r="248" spans="1:7">
      <c r="A248" t="s">
        <v>1241</v>
      </c>
      <c r="B248">
        <v>450</v>
      </c>
      <c r="C248">
        <v>18899</v>
      </c>
      <c r="D248" s="5">
        <f t="shared" si="17"/>
        <v>25.198666666666668</v>
      </c>
      <c r="E248" s="20">
        <f t="shared" si="14"/>
        <v>0.32794949577765026</v>
      </c>
      <c r="F248" s="20">
        <f t="shared" si="15"/>
        <v>0.32794949577765037</v>
      </c>
      <c r="G248" s="21">
        <f t="shared" si="16"/>
        <v>-1.1102230246251565E-16</v>
      </c>
    </row>
    <row r="249" spans="1:7">
      <c r="A249" t="s">
        <v>1242</v>
      </c>
      <c r="B249">
        <v>450</v>
      </c>
      <c r="C249">
        <v>18549</v>
      </c>
      <c r="D249" s="5">
        <f t="shared" si="17"/>
        <v>24.731999999999999</v>
      </c>
      <c r="E249" s="20">
        <f t="shared" si="14"/>
        <v>0.29925391489710584</v>
      </c>
      <c r="F249" s="20">
        <f t="shared" si="15"/>
        <v>0.29925391489710584</v>
      </c>
      <c r="G249" s="21">
        <f t="shared" si="16"/>
        <v>0</v>
      </c>
    </row>
    <row r="250" spans="1:7">
      <c r="A250" t="s">
        <v>1243</v>
      </c>
      <c r="B250">
        <v>450</v>
      </c>
      <c r="C250">
        <v>19138</v>
      </c>
      <c r="D250" s="5">
        <f t="shared" si="17"/>
        <v>25.517333333333333</v>
      </c>
      <c r="E250" s="20">
        <f t="shared" si="14"/>
        <v>0.34754447815036482</v>
      </c>
      <c r="F250" s="20">
        <f t="shared" si="15"/>
        <v>0.34754447815036488</v>
      </c>
      <c r="G250" s="21">
        <f t="shared" si="16"/>
        <v>-5.5511151231257827E-17</v>
      </c>
    </row>
    <row r="251" spans="1:7">
      <c r="A251" t="s">
        <v>1244</v>
      </c>
      <c r="B251">
        <v>450</v>
      </c>
      <c r="C251">
        <v>18462</v>
      </c>
      <c r="D251" s="5">
        <f t="shared" si="17"/>
        <v>24.616</v>
      </c>
      <c r="E251" s="20">
        <f t="shared" si="14"/>
        <v>0.29212101336394197</v>
      </c>
      <c r="F251" s="20">
        <f t="shared" si="15"/>
        <v>0.29212101336394197</v>
      </c>
      <c r="G251" s="21">
        <f t="shared" si="16"/>
        <v>0</v>
      </c>
    </row>
    <row r="252" spans="1:7">
      <c r="A252" t="s">
        <v>1245</v>
      </c>
      <c r="B252">
        <v>450</v>
      </c>
      <c r="C252">
        <v>18474</v>
      </c>
      <c r="D252" s="5">
        <f t="shared" si="17"/>
        <v>24.632000000000001</v>
      </c>
      <c r="E252" s="20">
        <f t="shared" si="14"/>
        <v>0.29310486185127488</v>
      </c>
      <c r="F252" s="20">
        <f t="shared" si="15"/>
        <v>0.29310486185127504</v>
      </c>
      <c r="G252" s="21">
        <f t="shared" si="16"/>
        <v>-1.6653345369377348E-16</v>
      </c>
    </row>
    <row r="253" spans="1:7">
      <c r="A253" t="s">
        <v>1246</v>
      </c>
      <c r="B253">
        <v>450</v>
      </c>
      <c r="C253">
        <v>19593</v>
      </c>
      <c r="D253" s="5">
        <f t="shared" si="17"/>
        <v>26.123999999999999</v>
      </c>
      <c r="E253" s="20">
        <f t="shared" si="14"/>
        <v>0.38484873329507258</v>
      </c>
      <c r="F253" s="20">
        <f t="shared" si="15"/>
        <v>0.38484873329507252</v>
      </c>
      <c r="G253" s="21">
        <f t="shared" si="16"/>
        <v>5.5511151231257827E-17</v>
      </c>
    </row>
    <row r="254" spans="1:7">
      <c r="A254" t="s">
        <v>1247</v>
      </c>
      <c r="B254">
        <v>450</v>
      </c>
      <c r="C254">
        <v>18527</v>
      </c>
      <c r="D254" s="5">
        <f t="shared" si="17"/>
        <v>24.702666666666666</v>
      </c>
      <c r="E254" s="20">
        <f t="shared" si="14"/>
        <v>0.29745019267032879</v>
      </c>
      <c r="F254" s="20">
        <f t="shared" si="15"/>
        <v>0.29745019267032874</v>
      </c>
      <c r="G254" s="21">
        <f t="shared" si="16"/>
        <v>5.5511151231257827E-17</v>
      </c>
    </row>
    <row r="255" spans="1:7">
      <c r="A255" t="s">
        <v>1248</v>
      </c>
      <c r="B255">
        <v>450</v>
      </c>
      <c r="C255">
        <v>18328</v>
      </c>
      <c r="D255" s="5">
        <f t="shared" si="17"/>
        <v>24.437333333333335</v>
      </c>
      <c r="E255" s="20">
        <f t="shared" si="14"/>
        <v>0.28113470525539069</v>
      </c>
      <c r="F255" s="20">
        <f t="shared" si="15"/>
        <v>0.2811347052553908</v>
      </c>
      <c r="G255" s="21">
        <f t="shared" si="16"/>
        <v>-1.1102230246251565E-16</v>
      </c>
    </row>
    <row r="256" spans="1:7">
      <c r="A256" t="s">
        <v>1249</v>
      </c>
      <c r="B256">
        <v>450</v>
      </c>
      <c r="C256">
        <v>17537</v>
      </c>
      <c r="D256" s="5">
        <f t="shared" si="17"/>
        <v>23.382666666666665</v>
      </c>
      <c r="E256" s="20">
        <f t="shared" si="14"/>
        <v>0.21628269246536033</v>
      </c>
      <c r="F256" s="20">
        <f t="shared" si="15"/>
        <v>0.2162826924653603</v>
      </c>
      <c r="G256" s="21">
        <f t="shared" si="16"/>
        <v>2.7755575615628914E-17</v>
      </c>
    </row>
    <row r="257" spans="1:7">
      <c r="A257" t="s">
        <v>1250</v>
      </c>
      <c r="B257">
        <v>450</v>
      </c>
      <c r="C257">
        <v>18896</v>
      </c>
      <c r="D257" s="5">
        <f t="shared" si="17"/>
        <v>25.194666666666667</v>
      </c>
      <c r="E257" s="20">
        <f t="shared" si="14"/>
        <v>0.327703533655817</v>
      </c>
      <c r="F257" s="20">
        <f t="shared" si="15"/>
        <v>0.32770353365581706</v>
      </c>
      <c r="G257" s="21">
        <f t="shared" si="16"/>
        <v>-5.5511151231257827E-17</v>
      </c>
    </row>
    <row r="258" spans="1:7">
      <c r="A258" t="s">
        <v>1251</v>
      </c>
      <c r="B258">
        <v>450</v>
      </c>
      <c r="C258">
        <v>18869</v>
      </c>
      <c r="D258" s="5">
        <f t="shared" si="17"/>
        <v>25.158666666666665</v>
      </c>
      <c r="E258" s="20">
        <f t="shared" ref="E258:E321" si="18">(C258-$Q$4)/$Q$5</f>
        <v>0.32548987455931788</v>
      </c>
      <c r="F258" s="20">
        <f t="shared" ref="F258:F321" si="19">(D258-$Q$8)/$Q$9</f>
        <v>0.32548987455931783</v>
      </c>
      <c r="G258" s="21">
        <f t="shared" ref="G258:G321" si="20">(E258-F258)*$Q$13</f>
        <v>5.5511151231257827E-17</v>
      </c>
    </row>
    <row r="259" spans="1:7">
      <c r="A259" t="s">
        <v>1252</v>
      </c>
      <c r="B259">
        <v>450</v>
      </c>
      <c r="C259">
        <v>19157</v>
      </c>
      <c r="D259" s="5">
        <f t="shared" ref="D259:D322" si="21">C259/750</f>
        <v>25.542666666666666</v>
      </c>
      <c r="E259" s="20">
        <f t="shared" si="18"/>
        <v>0.34910223825530867</v>
      </c>
      <c r="F259" s="20">
        <f t="shared" si="19"/>
        <v>0.34910223825530867</v>
      </c>
      <c r="G259" s="21">
        <f t="shared" si="20"/>
        <v>0</v>
      </c>
    </row>
    <row r="260" spans="1:7">
      <c r="A260" t="s">
        <v>1253</v>
      </c>
      <c r="B260">
        <v>450</v>
      </c>
      <c r="C260">
        <v>18818</v>
      </c>
      <c r="D260" s="5">
        <f t="shared" si="21"/>
        <v>25.090666666666667</v>
      </c>
      <c r="E260" s="20">
        <f t="shared" si="18"/>
        <v>0.32130851848815284</v>
      </c>
      <c r="F260" s="20">
        <f t="shared" si="19"/>
        <v>0.32130851848815289</v>
      </c>
      <c r="G260" s="21">
        <f t="shared" si="20"/>
        <v>-5.5511151231257827E-17</v>
      </c>
    </row>
    <row r="261" spans="1:7">
      <c r="A261" t="s">
        <v>1254</v>
      </c>
      <c r="B261">
        <v>450</v>
      </c>
      <c r="C261">
        <v>18802</v>
      </c>
      <c r="D261" s="5">
        <f t="shared" si="21"/>
        <v>25.069333333333333</v>
      </c>
      <c r="E261" s="20">
        <f t="shared" si="18"/>
        <v>0.31999672050504224</v>
      </c>
      <c r="F261" s="20">
        <f t="shared" si="19"/>
        <v>0.31999672050504224</v>
      </c>
      <c r="G261" s="21">
        <f t="shared" si="20"/>
        <v>0</v>
      </c>
    </row>
    <row r="262" spans="1:7">
      <c r="A262" t="s">
        <v>1255</v>
      </c>
      <c r="B262">
        <v>450</v>
      </c>
      <c r="C262">
        <v>18778</v>
      </c>
      <c r="D262" s="5">
        <f t="shared" si="21"/>
        <v>25.037333333333333</v>
      </c>
      <c r="E262" s="20">
        <f t="shared" si="18"/>
        <v>0.31802902353037632</v>
      </c>
      <c r="F262" s="20">
        <f t="shared" si="19"/>
        <v>0.31802902353037632</v>
      </c>
      <c r="G262" s="21">
        <f t="shared" si="20"/>
        <v>0</v>
      </c>
    </row>
    <row r="263" spans="1:7">
      <c r="A263" t="s">
        <v>1256</v>
      </c>
      <c r="B263">
        <v>450</v>
      </c>
      <c r="C263">
        <v>19862</v>
      </c>
      <c r="D263" s="5">
        <f t="shared" si="21"/>
        <v>26.482666666666667</v>
      </c>
      <c r="E263" s="20">
        <f t="shared" si="18"/>
        <v>0.40690333688611952</v>
      </c>
      <c r="F263" s="20">
        <f t="shared" si="19"/>
        <v>0.40690333688611957</v>
      </c>
      <c r="G263" s="21">
        <f t="shared" si="20"/>
        <v>-5.5511151231257827E-17</v>
      </c>
    </row>
    <row r="264" spans="1:7">
      <c r="A264" t="s">
        <v>1257</v>
      </c>
      <c r="B264">
        <v>450</v>
      </c>
      <c r="C264">
        <v>17820</v>
      </c>
      <c r="D264" s="5">
        <f t="shared" si="21"/>
        <v>23.76</v>
      </c>
      <c r="E264" s="20">
        <f t="shared" si="18"/>
        <v>0.23948511929162908</v>
      </c>
      <c r="F264" s="20">
        <f t="shared" si="19"/>
        <v>0.23948511929162924</v>
      </c>
      <c r="G264" s="21">
        <f t="shared" si="20"/>
        <v>-1.6653345369377348E-16</v>
      </c>
    </row>
    <row r="265" spans="1:7">
      <c r="A265" t="s">
        <v>1258</v>
      </c>
      <c r="B265">
        <v>450</v>
      </c>
      <c r="C265">
        <v>18436</v>
      </c>
      <c r="D265" s="5">
        <f t="shared" si="21"/>
        <v>24.581333333333333</v>
      </c>
      <c r="E265" s="20">
        <f t="shared" si="18"/>
        <v>0.28998934164138723</v>
      </c>
      <c r="F265" s="20">
        <f t="shared" si="19"/>
        <v>0.28998934164138729</v>
      </c>
      <c r="G265" s="21">
        <f t="shared" si="20"/>
        <v>-5.5511151231257827E-17</v>
      </c>
    </row>
    <row r="266" spans="1:7">
      <c r="A266" t="s">
        <v>1259</v>
      </c>
      <c r="B266">
        <v>450</v>
      </c>
      <c r="C266">
        <v>19175</v>
      </c>
      <c r="D266" s="5">
        <f t="shared" si="21"/>
        <v>25.566666666666666</v>
      </c>
      <c r="E266" s="20">
        <f t="shared" si="18"/>
        <v>0.35057801098630809</v>
      </c>
      <c r="F266" s="20">
        <f t="shared" si="19"/>
        <v>0.35057801098630814</v>
      </c>
      <c r="G266" s="21">
        <f t="shared" si="20"/>
        <v>-5.5511151231257827E-17</v>
      </c>
    </row>
    <row r="267" spans="1:7">
      <c r="A267" t="s">
        <v>1260</v>
      </c>
      <c r="B267">
        <v>450</v>
      </c>
      <c r="C267">
        <v>18513</v>
      </c>
      <c r="D267" s="5">
        <f t="shared" si="21"/>
        <v>24.684000000000001</v>
      </c>
      <c r="E267" s="20">
        <f t="shared" si="18"/>
        <v>0.29630236943510702</v>
      </c>
      <c r="F267" s="20">
        <f t="shared" si="19"/>
        <v>0.29630236943510713</v>
      </c>
      <c r="G267" s="21">
        <f t="shared" si="20"/>
        <v>-1.1102230246251565E-16</v>
      </c>
    </row>
    <row r="268" spans="1:7">
      <c r="A268" t="s">
        <v>1261</v>
      </c>
      <c r="B268">
        <v>450</v>
      </c>
      <c r="C268">
        <v>18352</v>
      </c>
      <c r="D268" s="5">
        <f t="shared" si="21"/>
        <v>24.469333333333335</v>
      </c>
      <c r="E268" s="20">
        <f t="shared" si="18"/>
        <v>0.28310240223005656</v>
      </c>
      <c r="F268" s="20">
        <f t="shared" si="19"/>
        <v>0.28310240223005673</v>
      </c>
      <c r="G268" s="21">
        <f t="shared" si="20"/>
        <v>-1.6653345369377348E-16</v>
      </c>
    </row>
    <row r="269" spans="1:7">
      <c r="A269" t="s">
        <v>1262</v>
      </c>
      <c r="B269">
        <v>450</v>
      </c>
      <c r="C269">
        <v>19539</v>
      </c>
      <c r="D269" s="5">
        <f t="shared" si="21"/>
        <v>26.052</v>
      </c>
      <c r="E269" s="20">
        <f t="shared" si="18"/>
        <v>0.38042141510207428</v>
      </c>
      <c r="F269" s="20">
        <f t="shared" si="19"/>
        <v>0.38042141510207428</v>
      </c>
      <c r="G269" s="21">
        <f t="shared" si="20"/>
        <v>0</v>
      </c>
    </row>
    <row r="270" spans="1:7">
      <c r="A270" t="s">
        <v>1263</v>
      </c>
      <c r="B270">
        <v>450</v>
      </c>
      <c r="C270">
        <v>19103</v>
      </c>
      <c r="D270" s="5">
        <f t="shared" si="21"/>
        <v>25.470666666666666</v>
      </c>
      <c r="E270" s="20">
        <f t="shared" si="18"/>
        <v>0.34467492006231043</v>
      </c>
      <c r="F270" s="20">
        <f t="shared" si="19"/>
        <v>0.34467492006231043</v>
      </c>
      <c r="G270" s="21">
        <f t="shared" si="20"/>
        <v>0</v>
      </c>
    </row>
    <row r="271" spans="1:7">
      <c r="A271" t="s">
        <v>1475</v>
      </c>
      <c r="B271">
        <v>450</v>
      </c>
      <c r="C271">
        <v>18572</v>
      </c>
      <c r="D271" s="5">
        <f t="shared" si="21"/>
        <v>24.762666666666668</v>
      </c>
      <c r="E271" s="20">
        <f t="shared" si="18"/>
        <v>0.30113962449782733</v>
      </c>
      <c r="F271" s="20">
        <f t="shared" si="19"/>
        <v>0.30113962449782744</v>
      </c>
      <c r="G271" s="21">
        <f t="shared" si="20"/>
        <v>-1.1102230246251565E-16</v>
      </c>
    </row>
    <row r="272" spans="1:7">
      <c r="A272" t="s">
        <v>497</v>
      </c>
      <c r="B272">
        <v>500</v>
      </c>
      <c r="C272">
        <v>18794</v>
      </c>
      <c r="D272" s="5">
        <f t="shared" si="21"/>
        <v>25.058666666666667</v>
      </c>
      <c r="E272" s="20">
        <f t="shared" si="18"/>
        <v>0.31934082151348692</v>
      </c>
      <c r="F272" s="20">
        <f t="shared" si="19"/>
        <v>0.31934082151348703</v>
      </c>
      <c r="G272" s="21">
        <f t="shared" si="20"/>
        <v>-1.1102230246251565E-16</v>
      </c>
    </row>
    <row r="273" spans="1:7">
      <c r="A273" t="s">
        <v>1264</v>
      </c>
      <c r="B273">
        <v>500</v>
      </c>
      <c r="C273">
        <v>19136</v>
      </c>
      <c r="D273" s="5">
        <f t="shared" si="21"/>
        <v>25.514666666666667</v>
      </c>
      <c r="E273" s="20">
        <f t="shared" si="18"/>
        <v>0.347380503402476</v>
      </c>
      <c r="F273" s="20">
        <f t="shared" si="19"/>
        <v>0.34738050340247606</v>
      </c>
      <c r="G273" s="21">
        <f t="shared" si="20"/>
        <v>-5.5511151231257827E-17</v>
      </c>
    </row>
    <row r="274" spans="1:7">
      <c r="A274" t="s">
        <v>1265</v>
      </c>
      <c r="B274">
        <v>500</v>
      </c>
      <c r="C274">
        <v>19090</v>
      </c>
      <c r="D274" s="5">
        <f t="shared" si="21"/>
        <v>25.453333333333333</v>
      </c>
      <c r="E274" s="20">
        <f t="shared" si="18"/>
        <v>0.34360908420103303</v>
      </c>
      <c r="F274" s="20">
        <f t="shared" si="19"/>
        <v>0.34360908420103309</v>
      </c>
      <c r="G274" s="21">
        <f t="shared" si="20"/>
        <v>-5.5511151231257827E-17</v>
      </c>
    </row>
    <row r="275" spans="1:7">
      <c r="A275" t="s">
        <v>1266</v>
      </c>
      <c r="B275">
        <v>500</v>
      </c>
      <c r="C275">
        <v>17856</v>
      </c>
      <c r="D275" s="5">
        <f t="shared" si="21"/>
        <v>23.808</v>
      </c>
      <c r="E275" s="20">
        <f t="shared" si="18"/>
        <v>0.24243666475362793</v>
      </c>
      <c r="F275" s="20">
        <f t="shared" si="19"/>
        <v>0.24243666475362799</v>
      </c>
      <c r="G275" s="21">
        <f t="shared" si="20"/>
        <v>-5.5511151231257827E-17</v>
      </c>
    </row>
    <row r="276" spans="1:7">
      <c r="A276" t="s">
        <v>1267</v>
      </c>
      <c r="B276">
        <v>500</v>
      </c>
      <c r="C276">
        <v>18126</v>
      </c>
      <c r="D276" s="5">
        <f t="shared" si="21"/>
        <v>24.167999999999999</v>
      </c>
      <c r="E276" s="20">
        <f t="shared" si="18"/>
        <v>0.26457325571861934</v>
      </c>
      <c r="F276" s="20">
        <f t="shared" si="19"/>
        <v>0.26457325571861934</v>
      </c>
      <c r="G276" s="21">
        <f t="shared" si="20"/>
        <v>0</v>
      </c>
    </row>
    <row r="277" spans="1:7">
      <c r="A277" t="s">
        <v>1268</v>
      </c>
      <c r="B277">
        <v>500</v>
      </c>
      <c r="C277">
        <v>18835</v>
      </c>
      <c r="D277" s="5">
        <f t="shared" si="21"/>
        <v>25.113333333333333</v>
      </c>
      <c r="E277" s="20">
        <f t="shared" si="18"/>
        <v>0.32270230384520782</v>
      </c>
      <c r="F277" s="20">
        <f t="shared" si="19"/>
        <v>0.32270230384520787</v>
      </c>
      <c r="G277" s="21">
        <f t="shared" si="20"/>
        <v>-5.5511151231257827E-17</v>
      </c>
    </row>
    <row r="278" spans="1:7">
      <c r="A278" t="s">
        <v>1269</v>
      </c>
      <c r="B278">
        <v>500</v>
      </c>
      <c r="C278">
        <v>19570</v>
      </c>
      <c r="D278" s="5">
        <f t="shared" si="21"/>
        <v>26.093333333333334</v>
      </c>
      <c r="E278" s="20">
        <f t="shared" si="18"/>
        <v>0.38296302369435109</v>
      </c>
      <c r="F278" s="20">
        <f t="shared" si="19"/>
        <v>0.38296302369435115</v>
      </c>
      <c r="G278" s="21">
        <f t="shared" si="20"/>
        <v>-5.5511151231257827E-17</v>
      </c>
    </row>
    <row r="279" spans="1:7">
      <c r="A279" t="s">
        <v>1270</v>
      </c>
      <c r="B279">
        <v>500</v>
      </c>
      <c r="C279">
        <v>19096</v>
      </c>
      <c r="D279" s="5">
        <f t="shared" si="21"/>
        <v>25.461333333333332</v>
      </c>
      <c r="E279" s="20">
        <f t="shared" si="18"/>
        <v>0.34410100844469954</v>
      </c>
      <c r="F279" s="20">
        <f t="shared" si="19"/>
        <v>0.34410100844469949</v>
      </c>
      <c r="G279" s="21">
        <f t="shared" si="20"/>
        <v>5.5511151231257827E-17</v>
      </c>
    </row>
    <row r="280" spans="1:7">
      <c r="A280" t="s">
        <v>1271</v>
      </c>
      <c r="B280">
        <v>500</v>
      </c>
      <c r="C280">
        <v>19123</v>
      </c>
      <c r="D280" s="5">
        <f t="shared" si="21"/>
        <v>25.497333333333334</v>
      </c>
      <c r="E280" s="20">
        <f t="shared" si="18"/>
        <v>0.34631466754119866</v>
      </c>
      <c r="F280" s="20">
        <f t="shared" si="19"/>
        <v>0.34631466754119872</v>
      </c>
      <c r="G280" s="21">
        <f t="shared" si="20"/>
        <v>-5.5511151231257827E-17</v>
      </c>
    </row>
    <row r="281" spans="1:7">
      <c r="A281" t="s">
        <v>1272</v>
      </c>
      <c r="B281">
        <v>500</v>
      </c>
      <c r="C281">
        <v>19177</v>
      </c>
      <c r="D281" s="5">
        <f t="shared" si="21"/>
        <v>25.569333333333333</v>
      </c>
      <c r="E281" s="20">
        <f t="shared" si="18"/>
        <v>0.35074198573419696</v>
      </c>
      <c r="F281" s="20">
        <f t="shared" si="19"/>
        <v>0.35074198573419696</v>
      </c>
      <c r="G281" s="21">
        <f t="shared" si="20"/>
        <v>0</v>
      </c>
    </row>
    <row r="282" spans="1:7">
      <c r="A282" t="s">
        <v>1273</v>
      </c>
      <c r="B282">
        <v>500</v>
      </c>
      <c r="C282">
        <v>19707</v>
      </c>
      <c r="D282" s="5">
        <f t="shared" si="21"/>
        <v>26.276</v>
      </c>
      <c r="E282" s="20">
        <f t="shared" si="18"/>
        <v>0.39419529392473557</v>
      </c>
      <c r="F282" s="20">
        <f t="shared" si="19"/>
        <v>0.39419529392473562</v>
      </c>
      <c r="G282" s="21">
        <f t="shared" si="20"/>
        <v>-5.5511151231257827E-17</v>
      </c>
    </row>
    <row r="283" spans="1:7">
      <c r="A283" t="s">
        <v>1274</v>
      </c>
      <c r="B283">
        <v>500</v>
      </c>
      <c r="C283">
        <v>17994</v>
      </c>
      <c r="D283" s="5">
        <f t="shared" si="21"/>
        <v>23.992000000000001</v>
      </c>
      <c r="E283" s="20">
        <f t="shared" si="18"/>
        <v>0.25375092235795688</v>
      </c>
      <c r="F283" s="20">
        <f t="shared" si="19"/>
        <v>0.25375092235795699</v>
      </c>
      <c r="G283" s="21">
        <f t="shared" si="20"/>
        <v>-1.1102230246251565E-16</v>
      </c>
    </row>
    <row r="284" spans="1:7">
      <c r="A284" t="s">
        <v>1275</v>
      </c>
      <c r="B284">
        <v>500</v>
      </c>
      <c r="C284">
        <v>18918</v>
      </c>
      <c r="D284" s="5">
        <f t="shared" si="21"/>
        <v>25.224</v>
      </c>
      <c r="E284" s="20">
        <f t="shared" si="18"/>
        <v>0.32950725588259411</v>
      </c>
      <c r="F284" s="20">
        <f t="shared" si="19"/>
        <v>0.32950725588259416</v>
      </c>
      <c r="G284" s="21">
        <f t="shared" si="20"/>
        <v>-5.5511151231257827E-17</v>
      </c>
    </row>
    <row r="285" spans="1:7">
      <c r="A285" t="s">
        <v>1276</v>
      </c>
      <c r="B285">
        <v>500</v>
      </c>
      <c r="C285">
        <v>19111</v>
      </c>
      <c r="D285" s="5">
        <f t="shared" si="21"/>
        <v>25.481333333333332</v>
      </c>
      <c r="E285" s="20">
        <f t="shared" si="18"/>
        <v>0.3453308190538657</v>
      </c>
      <c r="F285" s="20">
        <f t="shared" si="19"/>
        <v>0.34533081905386565</v>
      </c>
      <c r="G285" s="21">
        <f t="shared" si="20"/>
        <v>5.5511151231257827E-17</v>
      </c>
    </row>
    <row r="286" spans="1:7">
      <c r="A286" t="s">
        <v>1277</v>
      </c>
      <c r="B286">
        <v>500</v>
      </c>
      <c r="C286">
        <v>19271</v>
      </c>
      <c r="D286" s="5">
        <f t="shared" si="21"/>
        <v>25.694666666666667</v>
      </c>
      <c r="E286" s="20">
        <f t="shared" si="18"/>
        <v>0.35844879888497172</v>
      </c>
      <c r="F286" s="20">
        <f t="shared" si="19"/>
        <v>0.35844879888497178</v>
      </c>
      <c r="G286" s="21">
        <f t="shared" si="20"/>
        <v>-5.5511151231257827E-17</v>
      </c>
    </row>
    <row r="287" spans="1:7">
      <c r="A287" t="s">
        <v>1278</v>
      </c>
      <c r="B287">
        <v>500</v>
      </c>
      <c r="C287">
        <v>18751</v>
      </c>
      <c r="D287" s="5">
        <f t="shared" si="21"/>
        <v>25.001333333333335</v>
      </c>
      <c r="E287" s="20">
        <f t="shared" si="18"/>
        <v>0.3158153644338772</v>
      </c>
      <c r="F287" s="20">
        <f t="shared" si="19"/>
        <v>0.31581536443387731</v>
      </c>
      <c r="G287" s="21">
        <f t="shared" si="20"/>
        <v>-1.1102230246251565E-16</v>
      </c>
    </row>
    <row r="288" spans="1:7">
      <c r="A288" t="s">
        <v>1279</v>
      </c>
      <c r="B288">
        <v>500</v>
      </c>
      <c r="C288">
        <v>19441</v>
      </c>
      <c r="D288" s="5">
        <f t="shared" si="21"/>
        <v>25.921333333333333</v>
      </c>
      <c r="E288" s="20">
        <f t="shared" si="18"/>
        <v>0.37238665245552183</v>
      </c>
      <c r="F288" s="20">
        <f t="shared" si="19"/>
        <v>0.37238665245552188</v>
      </c>
      <c r="G288" s="21">
        <f t="shared" si="20"/>
        <v>-5.5511151231257827E-17</v>
      </c>
    </row>
    <row r="289" spans="1:7">
      <c r="A289" t="s">
        <v>1280</v>
      </c>
      <c r="B289">
        <v>500</v>
      </c>
      <c r="C289">
        <v>18965</v>
      </c>
      <c r="D289" s="5">
        <f t="shared" si="21"/>
        <v>25.286666666666665</v>
      </c>
      <c r="E289" s="20">
        <f t="shared" si="18"/>
        <v>0.33336066245798146</v>
      </c>
      <c r="F289" s="20">
        <f t="shared" si="19"/>
        <v>0.3333606624579814</v>
      </c>
      <c r="G289" s="21">
        <f t="shared" si="20"/>
        <v>5.5511151231257827E-17</v>
      </c>
    </row>
    <row r="290" spans="1:7">
      <c r="A290" t="s">
        <v>1281</v>
      </c>
      <c r="B290">
        <v>500</v>
      </c>
      <c r="C290">
        <v>19912</v>
      </c>
      <c r="D290" s="5">
        <f t="shared" si="21"/>
        <v>26.549333333333333</v>
      </c>
      <c r="E290" s="20">
        <f t="shared" si="18"/>
        <v>0.41100270558334018</v>
      </c>
      <c r="F290" s="20">
        <f t="shared" si="19"/>
        <v>0.41100270558334018</v>
      </c>
      <c r="G290" s="21">
        <f t="shared" si="20"/>
        <v>0</v>
      </c>
    </row>
    <row r="291" spans="1:7">
      <c r="A291" t="s">
        <v>1282</v>
      </c>
      <c r="B291">
        <v>500</v>
      </c>
      <c r="C291">
        <v>19032</v>
      </c>
      <c r="D291" s="5">
        <f t="shared" si="21"/>
        <v>25.376000000000001</v>
      </c>
      <c r="E291" s="20">
        <f t="shared" si="18"/>
        <v>0.3388538165122571</v>
      </c>
      <c r="F291" s="20">
        <f t="shared" si="19"/>
        <v>0.33885381651225721</v>
      </c>
      <c r="G291" s="21">
        <f t="shared" si="20"/>
        <v>-1.1102230246251565E-16</v>
      </c>
    </row>
    <row r="292" spans="1:7">
      <c r="A292" t="s">
        <v>1283</v>
      </c>
      <c r="B292">
        <v>500</v>
      </c>
      <c r="C292">
        <v>20277</v>
      </c>
      <c r="D292" s="5">
        <f t="shared" si="21"/>
        <v>27.036000000000001</v>
      </c>
      <c r="E292" s="20">
        <f t="shared" si="18"/>
        <v>0.44092809707305075</v>
      </c>
      <c r="F292" s="20">
        <f t="shared" si="19"/>
        <v>0.44092809707305086</v>
      </c>
      <c r="G292" s="21">
        <f t="shared" si="20"/>
        <v>-1.1102230246251565E-16</v>
      </c>
    </row>
    <row r="293" spans="1:7">
      <c r="A293" t="s">
        <v>1284</v>
      </c>
      <c r="B293">
        <v>500</v>
      </c>
      <c r="C293">
        <v>19130</v>
      </c>
      <c r="D293" s="5">
        <f t="shared" si="21"/>
        <v>25.506666666666668</v>
      </c>
      <c r="E293" s="20">
        <f t="shared" si="18"/>
        <v>0.34688857915880955</v>
      </c>
      <c r="F293" s="20">
        <f t="shared" si="19"/>
        <v>0.34688857915880966</v>
      </c>
      <c r="G293" s="21">
        <f t="shared" si="20"/>
        <v>-1.1102230246251565E-16</v>
      </c>
    </row>
    <row r="294" spans="1:7">
      <c r="A294" t="s">
        <v>1285</v>
      </c>
      <c r="B294">
        <v>500</v>
      </c>
      <c r="C294">
        <v>17179</v>
      </c>
      <c r="D294" s="5">
        <f t="shared" si="21"/>
        <v>22.905333333333335</v>
      </c>
      <c r="E294" s="20">
        <f t="shared" si="18"/>
        <v>0.18693121259326065</v>
      </c>
      <c r="F294" s="20">
        <f t="shared" si="19"/>
        <v>0.18693121259326079</v>
      </c>
      <c r="G294" s="21">
        <f t="shared" si="20"/>
        <v>-1.3877787807814457E-16</v>
      </c>
    </row>
    <row r="295" spans="1:7">
      <c r="A295" t="s">
        <v>1286</v>
      </c>
      <c r="B295">
        <v>500</v>
      </c>
      <c r="C295">
        <v>18324</v>
      </c>
      <c r="D295" s="5">
        <f t="shared" si="21"/>
        <v>24.431999999999999</v>
      </c>
      <c r="E295" s="20">
        <f t="shared" si="18"/>
        <v>0.280806755759613</v>
      </c>
      <c r="F295" s="20">
        <f t="shared" si="19"/>
        <v>0.280806755759613</v>
      </c>
      <c r="G295" s="21">
        <f t="shared" si="20"/>
        <v>0</v>
      </c>
    </row>
    <row r="296" spans="1:7">
      <c r="A296" t="s">
        <v>1287</v>
      </c>
      <c r="B296">
        <v>500</v>
      </c>
      <c r="C296">
        <v>19357</v>
      </c>
      <c r="D296" s="5">
        <f t="shared" si="21"/>
        <v>25.809333333333335</v>
      </c>
      <c r="E296" s="20">
        <f t="shared" si="18"/>
        <v>0.36549971304419121</v>
      </c>
      <c r="F296" s="20">
        <f t="shared" si="19"/>
        <v>0.36549971304419132</v>
      </c>
      <c r="G296" s="21">
        <f t="shared" si="20"/>
        <v>-1.1102230246251565E-16</v>
      </c>
    </row>
    <row r="297" spans="1:7">
      <c r="A297" t="s">
        <v>1288</v>
      </c>
      <c r="B297">
        <v>500</v>
      </c>
      <c r="C297">
        <v>17561</v>
      </c>
      <c r="D297" s="5">
        <f t="shared" si="21"/>
        <v>23.414666666666665</v>
      </c>
      <c r="E297" s="20">
        <f t="shared" si="18"/>
        <v>0.21825038944002623</v>
      </c>
      <c r="F297" s="20">
        <f t="shared" si="19"/>
        <v>0.2182503894400262</v>
      </c>
      <c r="G297" s="21">
        <f t="shared" si="20"/>
        <v>2.7755575615628914E-17</v>
      </c>
    </row>
    <row r="298" spans="1:7">
      <c r="A298" t="s">
        <v>1289</v>
      </c>
      <c r="B298">
        <v>500</v>
      </c>
      <c r="C298">
        <v>17996</v>
      </c>
      <c r="D298" s="5">
        <f t="shared" si="21"/>
        <v>23.994666666666667</v>
      </c>
      <c r="E298" s="20">
        <f t="shared" si="18"/>
        <v>0.25391489710584569</v>
      </c>
      <c r="F298" s="20">
        <f t="shared" si="19"/>
        <v>0.2539148971058458</v>
      </c>
      <c r="G298" s="21">
        <f t="shared" si="20"/>
        <v>-1.1102230246251565E-16</v>
      </c>
    </row>
    <row r="299" spans="1:7">
      <c r="A299" t="s">
        <v>1290</v>
      </c>
      <c r="B299">
        <v>500</v>
      </c>
      <c r="C299">
        <v>18684</v>
      </c>
      <c r="D299" s="5">
        <f t="shared" si="21"/>
        <v>24.911999999999999</v>
      </c>
      <c r="E299" s="20">
        <f t="shared" si="18"/>
        <v>0.31032221037960156</v>
      </c>
      <c r="F299" s="20">
        <f t="shared" si="19"/>
        <v>0.3103222103796015</v>
      </c>
      <c r="G299" s="21">
        <f t="shared" si="20"/>
        <v>5.5511151231257827E-17</v>
      </c>
    </row>
    <row r="300" spans="1:7">
      <c r="A300" t="s">
        <v>1291</v>
      </c>
      <c r="B300">
        <v>500</v>
      </c>
      <c r="C300">
        <v>20789</v>
      </c>
      <c r="D300" s="5">
        <f t="shared" si="21"/>
        <v>27.718666666666667</v>
      </c>
      <c r="E300" s="20">
        <f t="shared" si="18"/>
        <v>0.48290563253259</v>
      </c>
      <c r="F300" s="20">
        <f t="shared" si="19"/>
        <v>0.48290563253259006</v>
      </c>
      <c r="G300" s="21">
        <f t="shared" si="20"/>
        <v>-5.5511151231257827E-17</v>
      </c>
    </row>
    <row r="301" spans="1:7">
      <c r="A301" t="s">
        <v>1476</v>
      </c>
      <c r="B301">
        <v>500</v>
      </c>
      <c r="C301">
        <v>19036</v>
      </c>
      <c r="D301" s="5">
        <f t="shared" si="21"/>
        <v>25.381333333333334</v>
      </c>
      <c r="E301" s="20">
        <f t="shared" si="18"/>
        <v>0.33918176600803474</v>
      </c>
      <c r="F301" s="20">
        <f t="shared" si="19"/>
        <v>0.33918176600803485</v>
      </c>
      <c r="G301" s="21">
        <f t="shared" si="20"/>
        <v>-1.1102230246251565E-16</v>
      </c>
    </row>
    <row r="302" spans="1:7">
      <c r="A302" t="s">
        <v>547</v>
      </c>
      <c r="B302">
        <v>550</v>
      </c>
      <c r="C302">
        <v>18826</v>
      </c>
      <c r="D302" s="5">
        <f t="shared" si="21"/>
        <v>25.101333333333333</v>
      </c>
      <c r="E302" s="20">
        <f t="shared" si="18"/>
        <v>0.32196441747970811</v>
      </c>
      <c r="F302" s="20">
        <f t="shared" si="19"/>
        <v>0.32196441747970816</v>
      </c>
      <c r="G302" s="21">
        <f t="shared" si="20"/>
        <v>-5.5511151231257827E-17</v>
      </c>
    </row>
    <row r="303" spans="1:7">
      <c r="A303" t="s">
        <v>1292</v>
      </c>
      <c r="B303">
        <v>550</v>
      </c>
      <c r="C303">
        <v>19740</v>
      </c>
      <c r="D303" s="5">
        <f t="shared" si="21"/>
        <v>26.32</v>
      </c>
      <c r="E303" s="20">
        <f t="shared" si="18"/>
        <v>0.3969008772649012</v>
      </c>
      <c r="F303" s="20">
        <f t="shared" si="19"/>
        <v>0.39690087726490125</v>
      </c>
      <c r="G303" s="21">
        <f t="shared" si="20"/>
        <v>-5.5511151231257827E-17</v>
      </c>
    </row>
    <row r="304" spans="1:7">
      <c r="A304" t="s">
        <v>1293</v>
      </c>
      <c r="B304">
        <v>550</v>
      </c>
      <c r="C304">
        <v>19893</v>
      </c>
      <c r="D304" s="5">
        <f t="shared" si="21"/>
        <v>26.524000000000001</v>
      </c>
      <c r="E304" s="20">
        <f t="shared" si="18"/>
        <v>0.40944494547839633</v>
      </c>
      <c r="F304" s="20">
        <f t="shared" si="19"/>
        <v>0.40944494547839644</v>
      </c>
      <c r="G304" s="21">
        <f t="shared" si="20"/>
        <v>-1.1102230246251565E-16</v>
      </c>
    </row>
    <row r="305" spans="1:7">
      <c r="A305" t="s">
        <v>1294</v>
      </c>
      <c r="B305">
        <v>550</v>
      </c>
      <c r="C305">
        <v>19423</v>
      </c>
      <c r="D305" s="5">
        <f t="shared" si="21"/>
        <v>25.897333333333332</v>
      </c>
      <c r="E305" s="20">
        <f t="shared" si="18"/>
        <v>0.37091087972452241</v>
      </c>
      <c r="F305" s="20">
        <f t="shared" si="19"/>
        <v>0.37091087972452241</v>
      </c>
      <c r="G305" s="21">
        <f t="shared" si="20"/>
        <v>0</v>
      </c>
    </row>
    <row r="306" spans="1:7">
      <c r="A306" t="s">
        <v>1295</v>
      </c>
      <c r="B306">
        <v>550</v>
      </c>
      <c r="C306">
        <v>19234</v>
      </c>
      <c r="D306" s="5">
        <f t="shared" si="21"/>
        <v>25.645333333333333</v>
      </c>
      <c r="E306" s="20">
        <f t="shared" si="18"/>
        <v>0.35541526604902846</v>
      </c>
      <c r="F306" s="20">
        <f t="shared" si="19"/>
        <v>0.35541526604902851</v>
      </c>
      <c r="G306" s="21">
        <f t="shared" si="20"/>
        <v>-5.5511151231257827E-17</v>
      </c>
    </row>
    <row r="307" spans="1:7">
      <c r="A307" t="s">
        <v>1296</v>
      </c>
      <c r="B307">
        <v>550</v>
      </c>
      <c r="C307">
        <v>19593</v>
      </c>
      <c r="D307" s="5">
        <f t="shared" si="21"/>
        <v>26.123999999999999</v>
      </c>
      <c r="E307" s="20">
        <f t="shared" si="18"/>
        <v>0.38484873329507258</v>
      </c>
      <c r="F307" s="20">
        <f t="shared" si="19"/>
        <v>0.38484873329507252</v>
      </c>
      <c r="G307" s="21">
        <f t="shared" si="20"/>
        <v>5.5511151231257827E-17</v>
      </c>
    </row>
    <row r="308" spans="1:7">
      <c r="A308" t="s">
        <v>1297</v>
      </c>
      <c r="B308">
        <v>550</v>
      </c>
      <c r="C308">
        <v>19230</v>
      </c>
      <c r="D308" s="5">
        <f t="shared" si="21"/>
        <v>25.64</v>
      </c>
      <c r="E308" s="20">
        <f t="shared" si="18"/>
        <v>0.35508731655325082</v>
      </c>
      <c r="F308" s="20">
        <f t="shared" si="19"/>
        <v>0.35508731655325088</v>
      </c>
      <c r="G308" s="21">
        <f t="shared" si="20"/>
        <v>-5.5511151231257827E-17</v>
      </c>
    </row>
    <row r="309" spans="1:7">
      <c r="A309" t="s">
        <v>1298</v>
      </c>
      <c r="B309">
        <v>550</v>
      </c>
      <c r="C309">
        <v>19018</v>
      </c>
      <c r="D309" s="5">
        <f t="shared" si="21"/>
        <v>25.357333333333333</v>
      </c>
      <c r="E309" s="20">
        <f t="shared" si="18"/>
        <v>0.33770599327703532</v>
      </c>
      <c r="F309" s="20">
        <f t="shared" si="19"/>
        <v>0.33770599327703538</v>
      </c>
      <c r="G309" s="21">
        <f t="shared" si="20"/>
        <v>-5.5511151231257827E-17</v>
      </c>
    </row>
    <row r="310" spans="1:7">
      <c r="A310" t="s">
        <v>1299</v>
      </c>
      <c r="B310">
        <v>550</v>
      </c>
      <c r="C310">
        <v>19341</v>
      </c>
      <c r="D310" s="5">
        <f t="shared" si="21"/>
        <v>25.788</v>
      </c>
      <c r="E310" s="20">
        <f t="shared" si="18"/>
        <v>0.36418791506108061</v>
      </c>
      <c r="F310" s="20">
        <f t="shared" si="19"/>
        <v>0.36418791506108067</v>
      </c>
      <c r="G310" s="21">
        <f t="shared" si="20"/>
        <v>-5.5511151231257827E-17</v>
      </c>
    </row>
    <row r="311" spans="1:7">
      <c r="A311" t="s">
        <v>1300</v>
      </c>
      <c r="B311">
        <v>550</v>
      </c>
      <c r="C311">
        <v>19205</v>
      </c>
      <c r="D311" s="5">
        <f t="shared" si="21"/>
        <v>25.606666666666666</v>
      </c>
      <c r="E311" s="20">
        <f t="shared" si="18"/>
        <v>0.35303763220464046</v>
      </c>
      <c r="F311" s="20">
        <f t="shared" si="19"/>
        <v>0.35303763220464046</v>
      </c>
      <c r="G311" s="21">
        <f t="shared" si="20"/>
        <v>0</v>
      </c>
    </row>
    <row r="312" spans="1:7">
      <c r="A312" t="s">
        <v>1301</v>
      </c>
      <c r="B312">
        <v>550</v>
      </c>
      <c r="C312">
        <v>20096</v>
      </c>
      <c r="D312" s="5">
        <f t="shared" si="21"/>
        <v>26.794666666666668</v>
      </c>
      <c r="E312" s="20">
        <f t="shared" si="18"/>
        <v>0.42608838238911206</v>
      </c>
      <c r="F312" s="20">
        <f t="shared" si="19"/>
        <v>0.42608838238911217</v>
      </c>
      <c r="G312" s="21">
        <f t="shared" si="20"/>
        <v>-1.1102230246251565E-16</v>
      </c>
    </row>
    <row r="313" spans="1:7">
      <c r="A313" t="s">
        <v>1302</v>
      </c>
      <c r="B313">
        <v>550</v>
      </c>
      <c r="C313">
        <v>18191</v>
      </c>
      <c r="D313" s="5">
        <f t="shared" si="21"/>
        <v>24.254666666666665</v>
      </c>
      <c r="E313" s="20">
        <f t="shared" si="18"/>
        <v>0.26990243502500616</v>
      </c>
      <c r="F313" s="20">
        <f t="shared" si="19"/>
        <v>0.2699024350250061</v>
      </c>
      <c r="G313" s="21">
        <f t="shared" si="20"/>
        <v>5.5511151231257827E-17</v>
      </c>
    </row>
    <row r="314" spans="1:7">
      <c r="A314" t="s">
        <v>1303</v>
      </c>
      <c r="B314">
        <v>550</v>
      </c>
      <c r="C314">
        <v>18841</v>
      </c>
      <c r="D314" s="5">
        <f t="shared" si="21"/>
        <v>25.121333333333332</v>
      </c>
      <c r="E314" s="20">
        <f t="shared" si="18"/>
        <v>0.32319422808887432</v>
      </c>
      <c r="F314" s="20">
        <f t="shared" si="19"/>
        <v>0.32319422808887432</v>
      </c>
      <c r="G314" s="21">
        <f t="shared" si="20"/>
        <v>0</v>
      </c>
    </row>
    <row r="315" spans="1:7">
      <c r="A315" t="s">
        <v>1304</v>
      </c>
      <c r="B315">
        <v>550</v>
      </c>
      <c r="C315">
        <v>18779</v>
      </c>
      <c r="D315" s="5">
        <f t="shared" si="21"/>
        <v>25.038666666666668</v>
      </c>
      <c r="E315" s="20">
        <f t="shared" si="18"/>
        <v>0.31811101090432076</v>
      </c>
      <c r="F315" s="20">
        <f t="shared" si="19"/>
        <v>0.31811101090432087</v>
      </c>
      <c r="G315" s="21">
        <f t="shared" si="20"/>
        <v>-1.1102230246251565E-16</v>
      </c>
    </row>
    <row r="316" spans="1:7">
      <c r="A316" t="s">
        <v>1305</v>
      </c>
      <c r="B316">
        <v>550</v>
      </c>
      <c r="C316">
        <v>19600</v>
      </c>
      <c r="D316" s="5">
        <f t="shared" si="21"/>
        <v>26.133333333333333</v>
      </c>
      <c r="E316" s="20">
        <f t="shared" si="18"/>
        <v>0.38542264491268347</v>
      </c>
      <c r="F316" s="20">
        <f t="shared" si="19"/>
        <v>0.38542264491268347</v>
      </c>
      <c r="G316" s="21">
        <f t="shared" si="20"/>
        <v>0</v>
      </c>
    </row>
    <row r="317" spans="1:7">
      <c r="A317" t="s">
        <v>1306</v>
      </c>
      <c r="B317">
        <v>550</v>
      </c>
      <c r="C317">
        <v>20160</v>
      </c>
      <c r="D317" s="5">
        <f t="shared" si="21"/>
        <v>26.88</v>
      </c>
      <c r="E317" s="20">
        <f t="shared" si="18"/>
        <v>0.4313355743215545</v>
      </c>
      <c r="F317" s="20">
        <f t="shared" si="19"/>
        <v>0.43133557432155445</v>
      </c>
      <c r="G317" s="21">
        <f t="shared" si="20"/>
        <v>5.5511151231257827E-17</v>
      </c>
    </row>
    <row r="318" spans="1:7">
      <c r="A318" t="s">
        <v>1307</v>
      </c>
      <c r="B318">
        <v>550</v>
      </c>
      <c r="C318">
        <v>19331</v>
      </c>
      <c r="D318" s="5">
        <f t="shared" si="21"/>
        <v>25.774666666666668</v>
      </c>
      <c r="E318" s="20">
        <f t="shared" si="18"/>
        <v>0.36336804132163647</v>
      </c>
      <c r="F318" s="20">
        <f t="shared" si="19"/>
        <v>0.36336804132163664</v>
      </c>
      <c r="G318" s="21">
        <f t="shared" si="20"/>
        <v>-1.6653345369377348E-16</v>
      </c>
    </row>
    <row r="319" spans="1:7">
      <c r="A319" t="s">
        <v>1308</v>
      </c>
      <c r="B319">
        <v>550</v>
      </c>
      <c r="C319">
        <v>19776</v>
      </c>
      <c r="D319" s="5">
        <f t="shared" si="21"/>
        <v>26.367999999999999</v>
      </c>
      <c r="E319" s="20">
        <f t="shared" si="18"/>
        <v>0.39985242272690008</v>
      </c>
      <c r="F319" s="20">
        <f t="shared" si="19"/>
        <v>0.39985242272690003</v>
      </c>
      <c r="G319" s="21">
        <f t="shared" si="20"/>
        <v>5.5511151231257827E-17</v>
      </c>
    </row>
    <row r="320" spans="1:7">
      <c r="A320" t="s">
        <v>1309</v>
      </c>
      <c r="B320">
        <v>550</v>
      </c>
      <c r="C320">
        <v>19636</v>
      </c>
      <c r="D320" s="5">
        <f t="shared" si="21"/>
        <v>26.181333333333335</v>
      </c>
      <c r="E320" s="20">
        <f t="shared" si="18"/>
        <v>0.38837419037468229</v>
      </c>
      <c r="F320" s="20">
        <f t="shared" si="19"/>
        <v>0.3883741903746824</v>
      </c>
      <c r="G320" s="21">
        <f t="shared" si="20"/>
        <v>-1.1102230246251565E-16</v>
      </c>
    </row>
    <row r="321" spans="1:7">
      <c r="A321" t="s">
        <v>1310</v>
      </c>
      <c r="B321">
        <v>550</v>
      </c>
      <c r="C321">
        <v>19917</v>
      </c>
      <c r="D321" s="5">
        <f t="shared" si="21"/>
        <v>26.556000000000001</v>
      </c>
      <c r="E321" s="20">
        <f t="shared" si="18"/>
        <v>0.41141264245306225</v>
      </c>
      <c r="F321" s="20">
        <f t="shared" si="19"/>
        <v>0.4114126424530623</v>
      </c>
      <c r="G321" s="21">
        <f t="shared" si="20"/>
        <v>-5.5511151231257827E-17</v>
      </c>
    </row>
    <row r="322" spans="1:7">
      <c r="A322" t="s">
        <v>1311</v>
      </c>
      <c r="B322">
        <v>550</v>
      </c>
      <c r="C322">
        <v>19633</v>
      </c>
      <c r="D322" s="5">
        <f t="shared" si="21"/>
        <v>26.177333333333333</v>
      </c>
      <c r="E322" s="20">
        <f t="shared" ref="E322:E385" si="22">(C322-$Q$4)/$Q$5</f>
        <v>0.38812822825284904</v>
      </c>
      <c r="F322" s="20">
        <f t="shared" ref="F322:F385" si="23">(D322-$Q$8)/$Q$9</f>
        <v>0.38812822825284909</v>
      </c>
      <c r="G322" s="21">
        <f t="shared" ref="G322:G385" si="24">(E322-F322)*$Q$13</f>
        <v>-5.5511151231257827E-17</v>
      </c>
    </row>
    <row r="323" spans="1:7">
      <c r="A323" t="s">
        <v>1312</v>
      </c>
      <c r="B323">
        <v>550</v>
      </c>
      <c r="C323">
        <v>19568</v>
      </c>
      <c r="D323" s="5">
        <f t="shared" ref="D323:D386" si="25">C323/750</f>
        <v>26.090666666666667</v>
      </c>
      <c r="E323" s="20">
        <f t="shared" si="22"/>
        <v>0.38279904894646227</v>
      </c>
      <c r="F323" s="20">
        <f t="shared" si="23"/>
        <v>0.38279904894646233</v>
      </c>
      <c r="G323" s="21">
        <f t="shared" si="24"/>
        <v>-5.5511151231257827E-17</v>
      </c>
    </row>
    <row r="324" spans="1:7">
      <c r="A324" t="s">
        <v>1313</v>
      </c>
      <c r="B324">
        <v>550</v>
      </c>
      <c r="C324">
        <v>19960</v>
      </c>
      <c r="D324" s="5">
        <f t="shared" si="25"/>
        <v>26.613333333333333</v>
      </c>
      <c r="E324" s="20">
        <f t="shared" si="22"/>
        <v>0.41493809953267197</v>
      </c>
      <c r="F324" s="20">
        <f t="shared" si="23"/>
        <v>0.41493809953267202</v>
      </c>
      <c r="G324" s="21">
        <f t="shared" si="24"/>
        <v>-5.5511151231257827E-17</v>
      </c>
    </row>
    <row r="325" spans="1:7">
      <c r="A325" t="s">
        <v>1314</v>
      </c>
      <c r="B325">
        <v>550</v>
      </c>
      <c r="C325">
        <v>19695</v>
      </c>
      <c r="D325" s="5">
        <f t="shared" si="25"/>
        <v>26.26</v>
      </c>
      <c r="E325" s="20">
        <f t="shared" si="22"/>
        <v>0.39321144543740266</v>
      </c>
      <c r="F325" s="20">
        <f t="shared" si="23"/>
        <v>0.39321144543740277</v>
      </c>
      <c r="G325" s="21">
        <f t="shared" si="24"/>
        <v>-1.1102230246251565E-16</v>
      </c>
    </row>
    <row r="326" spans="1:7">
      <c r="A326" t="s">
        <v>1315</v>
      </c>
      <c r="B326">
        <v>550</v>
      </c>
      <c r="C326">
        <v>19294</v>
      </c>
      <c r="D326" s="5">
        <f t="shared" si="25"/>
        <v>25.725333333333332</v>
      </c>
      <c r="E326" s="20">
        <f t="shared" si="22"/>
        <v>0.36033450848569321</v>
      </c>
      <c r="F326" s="20">
        <f t="shared" si="23"/>
        <v>0.36033450848569315</v>
      </c>
      <c r="G326" s="21">
        <f t="shared" si="24"/>
        <v>5.5511151231257827E-17</v>
      </c>
    </row>
    <row r="327" spans="1:7">
      <c r="A327" t="s">
        <v>1316</v>
      </c>
      <c r="B327">
        <v>550</v>
      </c>
      <c r="C327">
        <v>19058</v>
      </c>
      <c r="D327" s="5">
        <f t="shared" si="25"/>
        <v>25.410666666666668</v>
      </c>
      <c r="E327" s="20">
        <f t="shared" si="22"/>
        <v>0.34098548823481184</v>
      </c>
      <c r="F327" s="20">
        <f t="shared" si="23"/>
        <v>0.34098548823481195</v>
      </c>
      <c r="G327" s="21">
        <f t="shared" si="24"/>
        <v>-1.1102230246251565E-16</v>
      </c>
    </row>
    <row r="328" spans="1:7">
      <c r="A328" t="s">
        <v>1317</v>
      </c>
      <c r="B328">
        <v>550</v>
      </c>
      <c r="C328">
        <v>19821</v>
      </c>
      <c r="D328" s="5">
        <f t="shared" si="25"/>
        <v>26.428000000000001</v>
      </c>
      <c r="E328" s="20">
        <f t="shared" si="22"/>
        <v>0.40354185455439862</v>
      </c>
      <c r="F328" s="20">
        <f t="shared" si="23"/>
        <v>0.40354185455439873</v>
      </c>
      <c r="G328" s="21">
        <f t="shared" si="24"/>
        <v>-1.1102230246251565E-16</v>
      </c>
    </row>
    <row r="329" spans="1:7">
      <c r="A329" t="s">
        <v>1318</v>
      </c>
      <c r="B329">
        <v>550</v>
      </c>
      <c r="C329">
        <v>19145</v>
      </c>
      <c r="D329" s="5">
        <f t="shared" si="25"/>
        <v>25.526666666666667</v>
      </c>
      <c r="E329" s="20">
        <f t="shared" si="22"/>
        <v>0.34811838976797571</v>
      </c>
      <c r="F329" s="20">
        <f t="shared" si="23"/>
        <v>0.34811838976797582</v>
      </c>
      <c r="G329" s="21">
        <f t="shared" si="24"/>
        <v>-1.1102230246251565E-16</v>
      </c>
    </row>
    <row r="330" spans="1:7">
      <c r="A330" t="s">
        <v>1319</v>
      </c>
      <c r="B330">
        <v>550</v>
      </c>
      <c r="C330">
        <v>19202</v>
      </c>
      <c r="D330" s="5">
        <f t="shared" si="25"/>
        <v>25.602666666666668</v>
      </c>
      <c r="E330" s="20">
        <f t="shared" si="22"/>
        <v>0.35279167008280726</v>
      </c>
      <c r="F330" s="20">
        <f t="shared" si="23"/>
        <v>0.35279167008280737</v>
      </c>
      <c r="G330" s="21">
        <f t="shared" si="24"/>
        <v>-1.1102230246251565E-16</v>
      </c>
    </row>
    <row r="331" spans="1:7">
      <c r="A331" t="s">
        <v>1477</v>
      </c>
      <c r="B331">
        <v>550</v>
      </c>
      <c r="C331">
        <v>19692</v>
      </c>
      <c r="D331" s="5">
        <f t="shared" si="25"/>
        <v>26.256</v>
      </c>
      <c r="E331" s="20">
        <f t="shared" si="22"/>
        <v>0.39296548331556941</v>
      </c>
      <c r="F331" s="20">
        <f t="shared" si="23"/>
        <v>0.39296548331556946</v>
      </c>
      <c r="G331" s="21">
        <f t="shared" si="24"/>
        <v>-5.5511151231257827E-17</v>
      </c>
    </row>
    <row r="332" spans="1:7">
      <c r="A332" t="s">
        <v>605</v>
      </c>
      <c r="B332">
        <v>600</v>
      </c>
      <c r="C332">
        <v>19906</v>
      </c>
      <c r="D332" s="5">
        <f t="shared" si="25"/>
        <v>26.541333333333334</v>
      </c>
      <c r="E332" s="20">
        <f t="shared" si="22"/>
        <v>0.41051078133967367</v>
      </c>
      <c r="F332" s="20">
        <f t="shared" si="23"/>
        <v>0.41051078133967378</v>
      </c>
      <c r="G332" s="21">
        <f t="shared" si="24"/>
        <v>-1.1102230246251565E-16</v>
      </c>
    </row>
    <row r="333" spans="1:7">
      <c r="A333" t="s">
        <v>1320</v>
      </c>
      <c r="B333">
        <v>600</v>
      </c>
      <c r="C333">
        <v>20868</v>
      </c>
      <c r="D333" s="5">
        <f t="shared" si="25"/>
        <v>27.824000000000002</v>
      </c>
      <c r="E333" s="20">
        <f t="shared" si="22"/>
        <v>0.48938263507419855</v>
      </c>
      <c r="F333" s="20">
        <f t="shared" si="23"/>
        <v>0.48938263507419871</v>
      </c>
      <c r="G333" s="21">
        <f t="shared" si="24"/>
        <v>-1.6653345369377348E-16</v>
      </c>
    </row>
    <row r="334" spans="1:7">
      <c r="A334" t="s">
        <v>1321</v>
      </c>
      <c r="B334">
        <v>600</v>
      </c>
      <c r="C334">
        <v>19160</v>
      </c>
      <c r="D334" s="5">
        <f t="shared" si="25"/>
        <v>25.546666666666667</v>
      </c>
      <c r="E334" s="20">
        <f t="shared" si="22"/>
        <v>0.34934820037714193</v>
      </c>
      <c r="F334" s="20">
        <f t="shared" si="23"/>
        <v>0.34934820037714198</v>
      </c>
      <c r="G334" s="21">
        <f t="shared" si="24"/>
        <v>-5.5511151231257827E-17</v>
      </c>
    </row>
    <row r="335" spans="1:7">
      <c r="A335" t="s">
        <v>1322</v>
      </c>
      <c r="B335">
        <v>600</v>
      </c>
      <c r="C335">
        <v>20283</v>
      </c>
      <c r="D335" s="5">
        <f t="shared" si="25"/>
        <v>27.044</v>
      </c>
      <c r="E335" s="20">
        <f t="shared" si="22"/>
        <v>0.4414200213167172</v>
      </c>
      <c r="F335" s="20">
        <f t="shared" si="23"/>
        <v>0.44142002131671731</v>
      </c>
      <c r="G335" s="21">
        <f t="shared" si="24"/>
        <v>-1.1102230246251565E-16</v>
      </c>
    </row>
    <row r="336" spans="1:7">
      <c r="A336" t="s">
        <v>1323</v>
      </c>
      <c r="B336">
        <v>600</v>
      </c>
      <c r="C336">
        <v>20025</v>
      </c>
      <c r="D336" s="5">
        <f t="shared" si="25"/>
        <v>26.7</v>
      </c>
      <c r="E336" s="20">
        <f t="shared" si="22"/>
        <v>0.42026727883905879</v>
      </c>
      <c r="F336" s="20">
        <f t="shared" si="23"/>
        <v>0.42026727883905879</v>
      </c>
      <c r="G336" s="21">
        <f t="shared" si="24"/>
        <v>0</v>
      </c>
    </row>
    <row r="337" spans="1:7">
      <c r="A337" t="s">
        <v>1324</v>
      </c>
      <c r="B337">
        <v>600</v>
      </c>
      <c r="C337">
        <v>19379</v>
      </c>
      <c r="D337" s="5">
        <f t="shared" si="25"/>
        <v>25.838666666666665</v>
      </c>
      <c r="E337" s="20">
        <f t="shared" si="22"/>
        <v>0.36730343527096826</v>
      </c>
      <c r="F337" s="20">
        <f t="shared" si="23"/>
        <v>0.3673034352709682</v>
      </c>
      <c r="G337" s="21">
        <f t="shared" si="24"/>
        <v>5.5511151231257827E-17</v>
      </c>
    </row>
    <row r="338" spans="1:7">
      <c r="A338" t="s">
        <v>1325</v>
      </c>
      <c r="B338">
        <v>600</v>
      </c>
      <c r="C338">
        <v>19578</v>
      </c>
      <c r="D338" s="5">
        <f t="shared" si="25"/>
        <v>26.103999999999999</v>
      </c>
      <c r="E338" s="20">
        <f t="shared" si="22"/>
        <v>0.38361892268590636</v>
      </c>
      <c r="F338" s="20">
        <f t="shared" si="23"/>
        <v>0.38361892268590636</v>
      </c>
      <c r="G338" s="21">
        <f t="shared" si="24"/>
        <v>0</v>
      </c>
    </row>
    <row r="339" spans="1:7">
      <c r="A339" t="s">
        <v>1326</v>
      </c>
      <c r="B339">
        <v>600</v>
      </c>
      <c r="C339">
        <v>19330</v>
      </c>
      <c r="D339" s="5">
        <f t="shared" si="25"/>
        <v>25.773333333333333</v>
      </c>
      <c r="E339" s="20">
        <f t="shared" si="22"/>
        <v>0.36328605394769203</v>
      </c>
      <c r="F339" s="20">
        <f t="shared" si="23"/>
        <v>0.36328605394769209</v>
      </c>
      <c r="G339" s="21">
        <f t="shared" si="24"/>
        <v>-5.5511151231257827E-17</v>
      </c>
    </row>
    <row r="340" spans="1:7">
      <c r="A340" t="s">
        <v>1327</v>
      </c>
      <c r="B340">
        <v>600</v>
      </c>
      <c r="C340">
        <v>15584</v>
      </c>
      <c r="D340" s="5">
        <f t="shared" si="25"/>
        <v>20.778666666666666</v>
      </c>
      <c r="E340" s="20">
        <f t="shared" si="22"/>
        <v>5.6161351151922605E-2</v>
      </c>
      <c r="F340" s="20">
        <f t="shared" si="23"/>
        <v>5.6161351151922639E-2</v>
      </c>
      <c r="G340" s="21">
        <f t="shared" si="24"/>
        <v>-3.4694469519536142E-17</v>
      </c>
    </row>
    <row r="341" spans="1:7">
      <c r="A341" t="s">
        <v>1328</v>
      </c>
      <c r="B341">
        <v>600</v>
      </c>
      <c r="C341">
        <v>19370</v>
      </c>
      <c r="D341" s="5">
        <f t="shared" si="25"/>
        <v>25.826666666666668</v>
      </c>
      <c r="E341" s="20">
        <f t="shared" si="22"/>
        <v>0.36656554890546855</v>
      </c>
      <c r="F341" s="20">
        <f t="shared" si="23"/>
        <v>0.36656554890546866</v>
      </c>
      <c r="G341" s="21">
        <f t="shared" si="24"/>
        <v>-1.1102230246251565E-16</v>
      </c>
    </row>
    <row r="342" spans="1:7">
      <c r="A342" t="s">
        <v>1329</v>
      </c>
      <c r="B342">
        <v>600</v>
      </c>
      <c r="C342">
        <v>20647</v>
      </c>
      <c r="D342" s="5">
        <f t="shared" si="25"/>
        <v>27.529333333333334</v>
      </c>
      <c r="E342" s="20">
        <f t="shared" si="22"/>
        <v>0.4712634254324834</v>
      </c>
      <c r="F342" s="20">
        <f t="shared" si="23"/>
        <v>0.47126342543248345</v>
      </c>
      <c r="G342" s="21">
        <f t="shared" si="24"/>
        <v>-5.5511151231257827E-17</v>
      </c>
    </row>
    <row r="343" spans="1:7">
      <c r="A343" t="s">
        <v>1330</v>
      </c>
      <c r="B343">
        <v>600</v>
      </c>
      <c r="C343">
        <v>20343</v>
      </c>
      <c r="D343" s="5">
        <f t="shared" si="25"/>
        <v>27.123999999999999</v>
      </c>
      <c r="E343" s="20">
        <f t="shared" si="22"/>
        <v>0.44633926375338195</v>
      </c>
      <c r="F343" s="20">
        <f t="shared" si="23"/>
        <v>0.44633926375338195</v>
      </c>
      <c r="G343" s="21">
        <f t="shared" si="24"/>
        <v>0</v>
      </c>
    </row>
    <row r="344" spans="1:7">
      <c r="A344" t="s">
        <v>1331</v>
      </c>
      <c r="B344">
        <v>600</v>
      </c>
      <c r="C344">
        <v>20192</v>
      </c>
      <c r="D344" s="5">
        <f t="shared" si="25"/>
        <v>26.922666666666668</v>
      </c>
      <c r="E344" s="20">
        <f t="shared" si="22"/>
        <v>0.4339591702877757</v>
      </c>
      <c r="F344" s="20">
        <f t="shared" si="23"/>
        <v>0.43395917028777581</v>
      </c>
      <c r="G344" s="21">
        <f t="shared" si="24"/>
        <v>-1.1102230246251565E-16</v>
      </c>
    </row>
    <row r="345" spans="1:7">
      <c r="A345" t="s">
        <v>1332</v>
      </c>
      <c r="B345">
        <v>600</v>
      </c>
      <c r="C345">
        <v>16643</v>
      </c>
      <c r="D345" s="5">
        <f t="shared" si="25"/>
        <v>22.190666666666665</v>
      </c>
      <c r="E345" s="20">
        <f t="shared" si="22"/>
        <v>0.1429859801590555</v>
      </c>
      <c r="F345" s="20">
        <f t="shared" si="23"/>
        <v>0.14298598015905548</v>
      </c>
      <c r="G345" s="21">
        <f t="shared" si="24"/>
        <v>2.7755575615628914E-17</v>
      </c>
    </row>
    <row r="346" spans="1:7">
      <c r="A346" t="s">
        <v>1333</v>
      </c>
      <c r="B346">
        <v>600</v>
      </c>
      <c r="C346">
        <v>20668</v>
      </c>
      <c r="D346" s="5">
        <f t="shared" si="25"/>
        <v>27.557333333333332</v>
      </c>
      <c r="E346" s="20">
        <f t="shared" si="22"/>
        <v>0.47298516028531606</v>
      </c>
      <c r="F346" s="20">
        <f t="shared" si="23"/>
        <v>0.47298516028531601</v>
      </c>
      <c r="G346" s="21">
        <f t="shared" si="24"/>
        <v>5.5511151231257827E-17</v>
      </c>
    </row>
    <row r="347" spans="1:7">
      <c r="A347" t="s">
        <v>1334</v>
      </c>
      <c r="B347">
        <v>600</v>
      </c>
      <c r="C347">
        <v>18682</v>
      </c>
      <c r="D347" s="5">
        <f t="shared" si="25"/>
        <v>24.909333333333333</v>
      </c>
      <c r="E347" s="20">
        <f t="shared" si="22"/>
        <v>0.31015823563171274</v>
      </c>
      <c r="F347" s="20">
        <f t="shared" si="23"/>
        <v>0.31015823563171274</v>
      </c>
      <c r="G347" s="21">
        <f t="shared" si="24"/>
        <v>0</v>
      </c>
    </row>
    <row r="348" spans="1:7">
      <c r="A348" t="s">
        <v>1335</v>
      </c>
      <c r="B348">
        <v>600</v>
      </c>
      <c r="C348">
        <v>19491</v>
      </c>
      <c r="D348" s="5">
        <f t="shared" si="25"/>
        <v>25.988</v>
      </c>
      <c r="E348" s="20">
        <f t="shared" si="22"/>
        <v>0.37648602115274249</v>
      </c>
      <c r="F348" s="20">
        <f t="shared" si="23"/>
        <v>0.37648602115274249</v>
      </c>
      <c r="G348" s="21">
        <f t="shared" si="24"/>
        <v>0</v>
      </c>
    </row>
    <row r="349" spans="1:7">
      <c r="A349" t="s">
        <v>1336</v>
      </c>
      <c r="B349">
        <v>600</v>
      </c>
      <c r="C349">
        <v>19040</v>
      </c>
      <c r="D349" s="5">
        <f t="shared" si="25"/>
        <v>25.386666666666667</v>
      </c>
      <c r="E349" s="20">
        <f t="shared" si="22"/>
        <v>0.33950971550381243</v>
      </c>
      <c r="F349" s="20">
        <f t="shared" si="23"/>
        <v>0.33950971550381248</v>
      </c>
      <c r="G349" s="21">
        <f t="shared" si="24"/>
        <v>-5.5511151231257827E-17</v>
      </c>
    </row>
    <row r="350" spans="1:7">
      <c r="A350" t="s">
        <v>1337</v>
      </c>
      <c r="B350">
        <v>600</v>
      </c>
      <c r="C350">
        <v>20176</v>
      </c>
      <c r="D350" s="5">
        <f t="shared" si="25"/>
        <v>26.901333333333334</v>
      </c>
      <c r="E350" s="20">
        <f t="shared" si="22"/>
        <v>0.4326473723046651</v>
      </c>
      <c r="F350" s="20">
        <f t="shared" si="23"/>
        <v>0.43264737230466516</v>
      </c>
      <c r="G350" s="21">
        <f t="shared" si="24"/>
        <v>-5.5511151231257827E-17</v>
      </c>
    </row>
    <row r="351" spans="1:7">
      <c r="A351" t="s">
        <v>1338</v>
      </c>
      <c r="B351">
        <v>600</v>
      </c>
      <c r="C351">
        <v>19652</v>
      </c>
      <c r="D351" s="5">
        <f t="shared" si="25"/>
        <v>26.202666666666666</v>
      </c>
      <c r="E351" s="20">
        <f t="shared" si="22"/>
        <v>0.38968598835779289</v>
      </c>
      <c r="F351" s="20">
        <f t="shared" si="23"/>
        <v>0.38968598835779289</v>
      </c>
      <c r="G351" s="21">
        <f t="shared" si="24"/>
        <v>0</v>
      </c>
    </row>
    <row r="352" spans="1:7">
      <c r="A352" t="s">
        <v>1339</v>
      </c>
      <c r="B352">
        <v>600</v>
      </c>
      <c r="C352">
        <v>20055</v>
      </c>
      <c r="D352" s="5">
        <f t="shared" si="25"/>
        <v>26.74</v>
      </c>
      <c r="E352" s="20">
        <f t="shared" si="22"/>
        <v>0.42272690005739116</v>
      </c>
      <c r="F352" s="20">
        <f t="shared" si="23"/>
        <v>0.42272690005739111</v>
      </c>
      <c r="G352" s="21">
        <f t="shared" si="24"/>
        <v>5.5511151231257827E-17</v>
      </c>
    </row>
    <row r="353" spans="1:7">
      <c r="A353" t="s">
        <v>1340</v>
      </c>
      <c r="B353">
        <v>600</v>
      </c>
      <c r="C353">
        <v>19808</v>
      </c>
      <c r="D353" s="5">
        <f t="shared" si="25"/>
        <v>26.410666666666668</v>
      </c>
      <c r="E353" s="20">
        <f t="shared" si="22"/>
        <v>0.40247601869312127</v>
      </c>
      <c r="F353" s="20">
        <f t="shared" si="23"/>
        <v>0.40247601869312138</v>
      </c>
      <c r="G353" s="21">
        <f t="shared" si="24"/>
        <v>-1.1102230246251565E-16</v>
      </c>
    </row>
    <row r="354" spans="1:7">
      <c r="A354" t="s">
        <v>1341</v>
      </c>
      <c r="B354">
        <v>600</v>
      </c>
      <c r="C354">
        <v>19791</v>
      </c>
      <c r="D354" s="5">
        <f t="shared" si="25"/>
        <v>26.388000000000002</v>
      </c>
      <c r="E354" s="20">
        <f t="shared" si="22"/>
        <v>0.40108223333606624</v>
      </c>
      <c r="F354" s="20">
        <f t="shared" si="23"/>
        <v>0.40108223333606641</v>
      </c>
      <c r="G354" s="21">
        <f t="shared" si="24"/>
        <v>-1.6653345369377348E-16</v>
      </c>
    </row>
    <row r="355" spans="1:7">
      <c r="A355" t="s">
        <v>1342</v>
      </c>
      <c r="B355">
        <v>600</v>
      </c>
      <c r="C355">
        <v>19450</v>
      </c>
      <c r="D355" s="5">
        <f t="shared" si="25"/>
        <v>25.933333333333334</v>
      </c>
      <c r="E355" s="20">
        <f t="shared" si="22"/>
        <v>0.37312453882102159</v>
      </c>
      <c r="F355" s="20">
        <f t="shared" si="23"/>
        <v>0.37312453882102165</v>
      </c>
      <c r="G355" s="21">
        <f t="shared" si="24"/>
        <v>-5.5511151231257827E-17</v>
      </c>
    </row>
    <row r="356" spans="1:7">
      <c r="A356" t="s">
        <v>1343</v>
      </c>
      <c r="B356">
        <v>600</v>
      </c>
      <c r="C356">
        <v>19036</v>
      </c>
      <c r="D356" s="5">
        <f t="shared" si="25"/>
        <v>25.381333333333334</v>
      </c>
      <c r="E356" s="20">
        <f t="shared" si="22"/>
        <v>0.33918176600803474</v>
      </c>
      <c r="F356" s="20">
        <f t="shared" si="23"/>
        <v>0.33918176600803485</v>
      </c>
      <c r="G356" s="21">
        <f t="shared" si="24"/>
        <v>-1.1102230246251565E-16</v>
      </c>
    </row>
    <row r="357" spans="1:7">
      <c r="A357" t="s">
        <v>1344</v>
      </c>
      <c r="B357">
        <v>600</v>
      </c>
      <c r="C357">
        <v>19027</v>
      </c>
      <c r="D357" s="5">
        <f t="shared" si="25"/>
        <v>25.369333333333334</v>
      </c>
      <c r="E357" s="20">
        <f t="shared" si="22"/>
        <v>0.33844387964253503</v>
      </c>
      <c r="F357" s="20">
        <f t="shared" si="23"/>
        <v>0.33844387964253508</v>
      </c>
      <c r="G357" s="21">
        <f t="shared" si="24"/>
        <v>-5.5511151231257827E-17</v>
      </c>
    </row>
    <row r="358" spans="1:7">
      <c r="A358" t="s">
        <v>1345</v>
      </c>
      <c r="B358">
        <v>600</v>
      </c>
      <c r="C358">
        <v>18817</v>
      </c>
      <c r="D358" s="5">
        <f t="shared" si="25"/>
        <v>25.089333333333332</v>
      </c>
      <c r="E358" s="20">
        <f t="shared" si="22"/>
        <v>0.3212265311142084</v>
      </c>
      <c r="F358" s="20">
        <f t="shared" si="23"/>
        <v>0.3212265311142084</v>
      </c>
      <c r="G358" s="21">
        <f t="shared" si="24"/>
        <v>0</v>
      </c>
    </row>
    <row r="359" spans="1:7">
      <c r="A359" t="s">
        <v>1346</v>
      </c>
      <c r="B359">
        <v>600</v>
      </c>
      <c r="C359">
        <v>19506</v>
      </c>
      <c r="D359" s="5">
        <f t="shared" si="25"/>
        <v>26.007999999999999</v>
      </c>
      <c r="E359" s="20">
        <f t="shared" si="22"/>
        <v>0.37771583176190865</v>
      </c>
      <c r="F359" s="20">
        <f t="shared" si="23"/>
        <v>0.37771583176190865</v>
      </c>
      <c r="G359" s="21">
        <f t="shared" si="24"/>
        <v>0</v>
      </c>
    </row>
    <row r="360" spans="1:7">
      <c r="A360" t="s">
        <v>1347</v>
      </c>
      <c r="B360">
        <v>600</v>
      </c>
      <c r="C360">
        <v>20219</v>
      </c>
      <c r="D360" s="5">
        <f t="shared" si="25"/>
        <v>26.958666666666666</v>
      </c>
      <c r="E360" s="20">
        <f t="shared" si="22"/>
        <v>0.43617282938427482</v>
      </c>
      <c r="F360" s="20">
        <f t="shared" si="23"/>
        <v>0.43617282938427482</v>
      </c>
      <c r="G360" s="21">
        <f t="shared" si="24"/>
        <v>0</v>
      </c>
    </row>
    <row r="361" spans="1:7">
      <c r="A361" t="s">
        <v>1478</v>
      </c>
      <c r="B361">
        <v>600</v>
      </c>
      <c r="C361">
        <v>19684</v>
      </c>
      <c r="D361" s="5">
        <f t="shared" si="25"/>
        <v>26.245333333333335</v>
      </c>
      <c r="E361" s="20">
        <f t="shared" si="22"/>
        <v>0.39230958432401408</v>
      </c>
      <c r="F361" s="20">
        <f t="shared" si="23"/>
        <v>0.39230958432401425</v>
      </c>
      <c r="G361" s="21">
        <f t="shared" si="24"/>
        <v>-1.6653345369377348E-16</v>
      </c>
    </row>
    <row r="362" spans="1:7">
      <c r="A362" t="s">
        <v>655</v>
      </c>
      <c r="B362">
        <v>650</v>
      </c>
      <c r="C362">
        <v>19707</v>
      </c>
      <c r="D362" s="5">
        <f t="shared" si="25"/>
        <v>26.276</v>
      </c>
      <c r="E362" s="20">
        <f t="shared" si="22"/>
        <v>0.39419529392473557</v>
      </c>
      <c r="F362" s="20">
        <f t="shared" si="23"/>
        <v>0.39419529392473562</v>
      </c>
      <c r="G362" s="21">
        <f t="shared" si="24"/>
        <v>-5.5511151231257827E-17</v>
      </c>
    </row>
    <row r="363" spans="1:7">
      <c r="A363" t="s">
        <v>1348</v>
      </c>
      <c r="B363">
        <v>650</v>
      </c>
      <c r="C363">
        <v>20531</v>
      </c>
      <c r="D363" s="5">
        <f t="shared" si="25"/>
        <v>27.374666666666666</v>
      </c>
      <c r="E363" s="20">
        <f t="shared" si="22"/>
        <v>0.46175289005493153</v>
      </c>
      <c r="F363" s="20">
        <f t="shared" si="23"/>
        <v>0.46175289005493153</v>
      </c>
      <c r="G363" s="21">
        <f t="shared" si="24"/>
        <v>0</v>
      </c>
    </row>
    <row r="364" spans="1:7">
      <c r="A364" t="s">
        <v>1349</v>
      </c>
      <c r="B364">
        <v>650</v>
      </c>
      <c r="C364">
        <v>19824</v>
      </c>
      <c r="D364" s="5">
        <f t="shared" si="25"/>
        <v>26.431999999999999</v>
      </c>
      <c r="E364" s="20">
        <f t="shared" si="22"/>
        <v>0.40378781667623187</v>
      </c>
      <c r="F364" s="20">
        <f t="shared" si="23"/>
        <v>0.40378781667623181</v>
      </c>
      <c r="G364" s="21">
        <f t="shared" si="24"/>
        <v>5.5511151231257827E-17</v>
      </c>
    </row>
    <row r="365" spans="1:7">
      <c r="A365" t="s">
        <v>1350</v>
      </c>
      <c r="B365">
        <v>650</v>
      </c>
      <c r="C365">
        <v>20165</v>
      </c>
      <c r="D365" s="5">
        <f t="shared" si="25"/>
        <v>26.886666666666667</v>
      </c>
      <c r="E365" s="20">
        <f t="shared" si="22"/>
        <v>0.43174551119127652</v>
      </c>
      <c r="F365" s="20">
        <f t="shared" si="23"/>
        <v>0.43174551119127658</v>
      </c>
      <c r="G365" s="21">
        <f t="shared" si="24"/>
        <v>-5.5511151231257827E-17</v>
      </c>
    </row>
    <row r="366" spans="1:7">
      <c r="A366" t="s">
        <v>1351</v>
      </c>
      <c r="B366">
        <v>650</v>
      </c>
      <c r="C366">
        <v>19080</v>
      </c>
      <c r="D366" s="5">
        <f t="shared" si="25"/>
        <v>25.44</v>
      </c>
      <c r="E366" s="20">
        <f t="shared" si="22"/>
        <v>0.34278921046158889</v>
      </c>
      <c r="F366" s="20">
        <f t="shared" si="23"/>
        <v>0.34278921046158906</v>
      </c>
      <c r="G366" s="21">
        <f t="shared" si="24"/>
        <v>-1.6653345369377348E-16</v>
      </c>
    </row>
    <row r="367" spans="1:7">
      <c r="A367" t="s">
        <v>1352</v>
      </c>
      <c r="B367">
        <v>650</v>
      </c>
      <c r="C367">
        <v>16657</v>
      </c>
      <c r="D367" s="5">
        <f t="shared" si="25"/>
        <v>22.209333333333333</v>
      </c>
      <c r="E367" s="20">
        <f t="shared" si="22"/>
        <v>0.14413380339427728</v>
      </c>
      <c r="F367" s="20">
        <f t="shared" si="23"/>
        <v>0.14413380339427734</v>
      </c>
      <c r="G367" s="21">
        <f t="shared" si="24"/>
        <v>-5.5511151231257827E-17</v>
      </c>
    </row>
    <row r="368" spans="1:7">
      <c r="A368" t="s">
        <v>1353</v>
      </c>
      <c r="B368">
        <v>650</v>
      </c>
      <c r="C368">
        <v>20381</v>
      </c>
      <c r="D368" s="5">
        <f t="shared" si="25"/>
        <v>27.174666666666667</v>
      </c>
      <c r="E368" s="20">
        <f t="shared" si="22"/>
        <v>0.44945478396326966</v>
      </c>
      <c r="F368" s="20">
        <f t="shared" si="23"/>
        <v>0.44945478396326971</v>
      </c>
      <c r="G368" s="21">
        <f t="shared" si="24"/>
        <v>-5.5511151231257827E-17</v>
      </c>
    </row>
    <row r="369" spans="1:7">
      <c r="A369" t="s">
        <v>1354</v>
      </c>
      <c r="B369">
        <v>650</v>
      </c>
      <c r="C369">
        <v>20145</v>
      </c>
      <c r="D369" s="5">
        <f t="shared" si="25"/>
        <v>26.86</v>
      </c>
      <c r="E369" s="20">
        <f t="shared" si="22"/>
        <v>0.43010576371238829</v>
      </c>
      <c r="F369" s="20">
        <f t="shared" si="23"/>
        <v>0.43010576371238829</v>
      </c>
      <c r="G369" s="21">
        <f t="shared" si="24"/>
        <v>0</v>
      </c>
    </row>
    <row r="370" spans="1:7">
      <c r="A370" t="s">
        <v>1355</v>
      </c>
      <c r="B370">
        <v>650</v>
      </c>
      <c r="C370">
        <v>20339</v>
      </c>
      <c r="D370" s="5">
        <f t="shared" si="25"/>
        <v>27.118666666666666</v>
      </c>
      <c r="E370" s="20">
        <f t="shared" si="22"/>
        <v>0.44601131425760432</v>
      </c>
      <c r="F370" s="20">
        <f t="shared" si="23"/>
        <v>0.44601131425760432</v>
      </c>
      <c r="G370" s="21">
        <f t="shared" si="24"/>
        <v>0</v>
      </c>
    </row>
    <row r="371" spans="1:7">
      <c r="A371" t="s">
        <v>1356</v>
      </c>
      <c r="B371">
        <v>650</v>
      </c>
      <c r="C371">
        <v>19366</v>
      </c>
      <c r="D371" s="5">
        <f t="shared" si="25"/>
        <v>25.821333333333332</v>
      </c>
      <c r="E371" s="20">
        <f t="shared" si="22"/>
        <v>0.36623759940969092</v>
      </c>
      <c r="F371" s="20">
        <f t="shared" si="23"/>
        <v>0.36623759940969086</v>
      </c>
      <c r="G371" s="21">
        <f t="shared" si="24"/>
        <v>5.5511151231257827E-17</v>
      </c>
    </row>
    <row r="372" spans="1:7">
      <c r="A372" t="s">
        <v>1357</v>
      </c>
      <c r="B372">
        <v>650</v>
      </c>
      <c r="C372">
        <v>17379</v>
      </c>
      <c r="D372" s="5">
        <f t="shared" si="25"/>
        <v>23.172000000000001</v>
      </c>
      <c r="E372" s="20">
        <f t="shared" si="22"/>
        <v>0.20332868738214316</v>
      </c>
      <c r="F372" s="20">
        <f t="shared" si="23"/>
        <v>0.20332868738214324</v>
      </c>
      <c r="G372" s="21">
        <f t="shared" si="24"/>
        <v>-8.3266726846886741E-17</v>
      </c>
    </row>
    <row r="373" spans="1:7">
      <c r="A373" t="s">
        <v>1358</v>
      </c>
      <c r="B373">
        <v>650</v>
      </c>
      <c r="C373">
        <v>20298</v>
      </c>
      <c r="D373" s="5">
        <f t="shared" si="25"/>
        <v>27.064</v>
      </c>
      <c r="E373" s="20">
        <f t="shared" si="22"/>
        <v>0.44264983192588342</v>
      </c>
      <c r="F373" s="20">
        <f t="shared" si="23"/>
        <v>0.44264983192588347</v>
      </c>
      <c r="G373" s="21">
        <f t="shared" si="24"/>
        <v>-5.5511151231257827E-17</v>
      </c>
    </row>
    <row r="374" spans="1:7">
      <c r="A374" t="s">
        <v>1359</v>
      </c>
      <c r="B374">
        <v>650</v>
      </c>
      <c r="C374">
        <v>16126</v>
      </c>
      <c r="D374" s="5">
        <f t="shared" si="25"/>
        <v>21.501333333333335</v>
      </c>
      <c r="E374" s="20">
        <f t="shared" si="22"/>
        <v>0.10059850782979421</v>
      </c>
      <c r="F374" s="20">
        <f t="shared" si="23"/>
        <v>0.10059850782979438</v>
      </c>
      <c r="G374" s="21">
        <f t="shared" si="24"/>
        <v>-1.6653345369377348E-16</v>
      </c>
    </row>
    <row r="375" spans="1:7">
      <c r="A375" t="s">
        <v>1360</v>
      </c>
      <c r="B375">
        <v>650</v>
      </c>
      <c r="C375">
        <v>21537</v>
      </c>
      <c r="D375" s="5">
        <f t="shared" si="25"/>
        <v>28.716000000000001</v>
      </c>
      <c r="E375" s="20">
        <f t="shared" si="22"/>
        <v>0.54423218824301056</v>
      </c>
      <c r="F375" s="20">
        <f t="shared" si="23"/>
        <v>0.54423218824301067</v>
      </c>
      <c r="G375" s="21">
        <f t="shared" si="24"/>
        <v>-1.1102230246251565E-16</v>
      </c>
    </row>
    <row r="376" spans="1:7">
      <c r="A376" t="s">
        <v>1361</v>
      </c>
      <c r="B376">
        <v>650</v>
      </c>
      <c r="C376">
        <v>19593</v>
      </c>
      <c r="D376" s="5">
        <f t="shared" si="25"/>
        <v>26.123999999999999</v>
      </c>
      <c r="E376" s="20">
        <f t="shared" si="22"/>
        <v>0.38484873329507258</v>
      </c>
      <c r="F376" s="20">
        <f t="shared" si="23"/>
        <v>0.38484873329507252</v>
      </c>
      <c r="G376" s="21">
        <f t="shared" si="24"/>
        <v>5.5511151231257827E-17</v>
      </c>
    </row>
    <row r="377" spans="1:7">
      <c r="A377" t="s">
        <v>1362</v>
      </c>
      <c r="B377">
        <v>650</v>
      </c>
      <c r="C377">
        <v>20453</v>
      </c>
      <c r="D377" s="5">
        <f t="shared" si="25"/>
        <v>27.270666666666667</v>
      </c>
      <c r="E377" s="20">
        <f t="shared" si="22"/>
        <v>0.45535787488726737</v>
      </c>
      <c r="F377" s="20">
        <f t="shared" si="23"/>
        <v>0.45535787488726742</v>
      </c>
      <c r="G377" s="21">
        <f t="shared" si="24"/>
        <v>-5.5511151231257827E-17</v>
      </c>
    </row>
    <row r="378" spans="1:7">
      <c r="A378" t="s">
        <v>1363</v>
      </c>
      <c r="B378">
        <v>650</v>
      </c>
      <c r="C378">
        <v>19847</v>
      </c>
      <c r="D378" s="5">
        <f t="shared" si="25"/>
        <v>26.462666666666667</v>
      </c>
      <c r="E378" s="20">
        <f t="shared" si="22"/>
        <v>0.40567352627695336</v>
      </c>
      <c r="F378" s="20">
        <f t="shared" si="23"/>
        <v>0.40567352627695341</v>
      </c>
      <c r="G378" s="21">
        <f t="shared" si="24"/>
        <v>-5.5511151231257827E-17</v>
      </c>
    </row>
    <row r="379" spans="1:7">
      <c r="A379" t="s">
        <v>1364</v>
      </c>
      <c r="B379">
        <v>650</v>
      </c>
      <c r="C379">
        <v>20081</v>
      </c>
      <c r="D379" s="5">
        <f t="shared" si="25"/>
        <v>26.774666666666668</v>
      </c>
      <c r="E379" s="20">
        <f t="shared" si="22"/>
        <v>0.4248585717799459</v>
      </c>
      <c r="F379" s="20">
        <f t="shared" si="23"/>
        <v>0.42485857177994601</v>
      </c>
      <c r="G379" s="21">
        <f t="shared" si="24"/>
        <v>-1.1102230246251565E-16</v>
      </c>
    </row>
    <row r="380" spans="1:7">
      <c r="A380" t="s">
        <v>1365</v>
      </c>
      <c r="B380">
        <v>650</v>
      </c>
      <c r="C380">
        <v>19813</v>
      </c>
      <c r="D380" s="5">
        <f t="shared" si="25"/>
        <v>26.417333333333332</v>
      </c>
      <c r="E380" s="20">
        <f t="shared" si="22"/>
        <v>0.40288595556284335</v>
      </c>
      <c r="F380" s="20">
        <f t="shared" si="23"/>
        <v>0.40288595556284329</v>
      </c>
      <c r="G380" s="21">
        <f t="shared" si="24"/>
        <v>5.5511151231257827E-17</v>
      </c>
    </row>
    <row r="381" spans="1:7">
      <c r="A381" t="s">
        <v>1366</v>
      </c>
      <c r="B381">
        <v>650</v>
      </c>
      <c r="C381">
        <v>20805</v>
      </c>
      <c r="D381" s="5">
        <f t="shared" si="25"/>
        <v>27.74</v>
      </c>
      <c r="E381" s="20">
        <f t="shared" si="22"/>
        <v>0.4842174305157006</v>
      </c>
      <c r="F381" s="20">
        <f t="shared" si="23"/>
        <v>0.48421743051570054</v>
      </c>
      <c r="G381" s="21">
        <f t="shared" si="24"/>
        <v>5.5511151231257827E-17</v>
      </c>
    </row>
    <row r="382" spans="1:7">
      <c r="A382" t="s">
        <v>1367</v>
      </c>
      <c r="B382">
        <v>650</v>
      </c>
      <c r="C382">
        <v>19538</v>
      </c>
      <c r="D382" s="5">
        <f t="shared" si="25"/>
        <v>26.050666666666668</v>
      </c>
      <c r="E382" s="20">
        <f t="shared" si="22"/>
        <v>0.38033942772812984</v>
      </c>
      <c r="F382" s="20">
        <f t="shared" si="23"/>
        <v>0.38033942772813001</v>
      </c>
      <c r="G382" s="21">
        <f t="shared" si="24"/>
        <v>-1.6653345369377348E-16</v>
      </c>
    </row>
    <row r="383" spans="1:7">
      <c r="A383" t="s">
        <v>1368</v>
      </c>
      <c r="B383">
        <v>650</v>
      </c>
      <c r="C383">
        <v>20573</v>
      </c>
      <c r="D383" s="5">
        <f t="shared" si="25"/>
        <v>27.430666666666667</v>
      </c>
      <c r="E383" s="20">
        <f t="shared" si="22"/>
        <v>0.46519635976059687</v>
      </c>
      <c r="F383" s="20">
        <f t="shared" si="23"/>
        <v>0.46519635976059692</v>
      </c>
      <c r="G383" s="21">
        <f t="shared" si="24"/>
        <v>-5.5511151231257827E-17</v>
      </c>
    </row>
    <row r="384" spans="1:7">
      <c r="A384" t="s">
        <v>1369</v>
      </c>
      <c r="B384">
        <v>650</v>
      </c>
      <c r="C384">
        <v>16055</v>
      </c>
      <c r="D384" s="5">
        <f t="shared" si="25"/>
        <v>21.406666666666666</v>
      </c>
      <c r="E384" s="20">
        <f t="shared" si="22"/>
        <v>9.4777404279740921E-2</v>
      </c>
      <c r="F384" s="20">
        <f t="shared" si="23"/>
        <v>9.4777404279740962E-2</v>
      </c>
      <c r="G384" s="21">
        <f t="shared" si="24"/>
        <v>-4.163336342344337E-17</v>
      </c>
    </row>
    <row r="385" spans="1:7">
      <c r="A385" t="s">
        <v>1370</v>
      </c>
      <c r="B385">
        <v>650</v>
      </c>
      <c r="C385">
        <v>20215</v>
      </c>
      <c r="D385" s="5">
        <f t="shared" si="25"/>
        <v>26.953333333333333</v>
      </c>
      <c r="E385" s="20">
        <f t="shared" si="22"/>
        <v>0.43584487988849718</v>
      </c>
      <c r="F385" s="20">
        <f t="shared" si="23"/>
        <v>0.43584487988849718</v>
      </c>
      <c r="G385" s="21">
        <f t="shared" si="24"/>
        <v>0</v>
      </c>
    </row>
    <row r="386" spans="1:7">
      <c r="A386" t="s">
        <v>1371</v>
      </c>
      <c r="B386">
        <v>650</v>
      </c>
      <c r="C386">
        <v>19407</v>
      </c>
      <c r="D386" s="5">
        <f t="shared" si="25"/>
        <v>25.876000000000001</v>
      </c>
      <c r="E386" s="20">
        <f t="shared" ref="E386:E451" si="26">(C386-$Q$4)/$Q$5</f>
        <v>0.36959908174141182</v>
      </c>
      <c r="F386" s="20">
        <f t="shared" ref="F386:F451" si="27">(D386-$Q$8)/$Q$9</f>
        <v>0.36959908174141193</v>
      </c>
      <c r="G386" s="21">
        <f t="shared" ref="G386:G449" si="28">(E386-F386)*$Q$13</f>
        <v>-1.1102230246251565E-16</v>
      </c>
    </row>
    <row r="387" spans="1:7">
      <c r="A387" t="s">
        <v>1372</v>
      </c>
      <c r="B387">
        <v>650</v>
      </c>
      <c r="C387">
        <v>20533</v>
      </c>
      <c r="D387" s="5">
        <f t="shared" ref="D387:D450" si="29">C387/750</f>
        <v>27.377333333333333</v>
      </c>
      <c r="E387" s="20">
        <f t="shared" si="26"/>
        <v>0.46191686480282035</v>
      </c>
      <c r="F387" s="20">
        <f t="shared" si="27"/>
        <v>0.46191686480282035</v>
      </c>
      <c r="G387" s="21">
        <f t="shared" si="28"/>
        <v>0</v>
      </c>
    </row>
    <row r="388" spans="1:7">
      <c r="A388" t="s">
        <v>1373</v>
      </c>
      <c r="B388">
        <v>650</v>
      </c>
      <c r="C388">
        <v>20521</v>
      </c>
      <c r="D388" s="5">
        <f t="shared" si="29"/>
        <v>27.361333333333334</v>
      </c>
      <c r="E388" s="20">
        <f t="shared" si="26"/>
        <v>0.46093301631548744</v>
      </c>
      <c r="F388" s="20">
        <f t="shared" si="27"/>
        <v>0.4609330163154875</v>
      </c>
      <c r="G388" s="21">
        <f t="shared" si="28"/>
        <v>-5.5511151231257827E-17</v>
      </c>
    </row>
    <row r="389" spans="1:7">
      <c r="A389" t="s">
        <v>1374</v>
      </c>
      <c r="B389">
        <v>650</v>
      </c>
      <c r="C389">
        <v>20107</v>
      </c>
      <c r="D389" s="5">
        <f t="shared" si="29"/>
        <v>26.809333333333335</v>
      </c>
      <c r="E389" s="20">
        <f t="shared" si="26"/>
        <v>0.42699024350250059</v>
      </c>
      <c r="F389" s="20">
        <f t="shared" si="27"/>
        <v>0.42699024350250075</v>
      </c>
      <c r="G389" s="21">
        <f t="shared" si="28"/>
        <v>-1.6653345369377348E-16</v>
      </c>
    </row>
    <row r="390" spans="1:7">
      <c r="A390" t="s">
        <v>1375</v>
      </c>
      <c r="B390">
        <v>650</v>
      </c>
      <c r="C390">
        <v>20127</v>
      </c>
      <c r="D390" s="5">
        <f t="shared" si="29"/>
        <v>26.835999999999999</v>
      </c>
      <c r="E390" s="20">
        <f t="shared" si="26"/>
        <v>0.42862999098138888</v>
      </c>
      <c r="F390" s="20">
        <f t="shared" si="27"/>
        <v>0.42862999098138882</v>
      </c>
      <c r="G390" s="21">
        <f t="shared" si="28"/>
        <v>5.5511151231257827E-17</v>
      </c>
    </row>
    <row r="391" spans="1:7">
      <c r="A391" t="s">
        <v>1479</v>
      </c>
      <c r="B391">
        <v>650</v>
      </c>
      <c r="C391">
        <v>15780</v>
      </c>
      <c r="D391" s="5">
        <f t="shared" si="29"/>
        <v>21.04</v>
      </c>
      <c r="E391" s="20">
        <f t="shared" si="26"/>
        <v>7.2230876445027473E-2</v>
      </c>
      <c r="F391" s="20">
        <f t="shared" si="27"/>
        <v>7.2230876445027473E-2</v>
      </c>
      <c r="G391" s="21">
        <f t="shared" si="28"/>
        <v>0</v>
      </c>
    </row>
    <row r="392" spans="1:7">
      <c r="A392" t="s">
        <v>705</v>
      </c>
      <c r="B392">
        <v>700</v>
      </c>
      <c r="C392">
        <v>20451</v>
      </c>
      <c r="D392" s="5">
        <f t="shared" si="29"/>
        <v>27.268000000000001</v>
      </c>
      <c r="E392" s="20">
        <f t="shared" si="26"/>
        <v>0.45519390013937855</v>
      </c>
      <c r="F392" s="20">
        <f t="shared" si="27"/>
        <v>0.4551939001393786</v>
      </c>
      <c r="G392" s="21">
        <f t="shared" si="28"/>
        <v>-5.5511151231257827E-17</v>
      </c>
    </row>
    <row r="393" spans="1:7">
      <c r="A393" t="s">
        <v>1376</v>
      </c>
      <c r="B393">
        <v>700</v>
      </c>
      <c r="C393">
        <v>20185</v>
      </c>
      <c r="D393" s="5">
        <f t="shared" si="29"/>
        <v>26.913333333333334</v>
      </c>
      <c r="E393" s="20">
        <f t="shared" si="26"/>
        <v>0.43338525867016481</v>
      </c>
      <c r="F393" s="20">
        <f t="shared" si="27"/>
        <v>0.43338525867016486</v>
      </c>
      <c r="G393" s="21">
        <f t="shared" si="28"/>
        <v>-5.5511151231257827E-17</v>
      </c>
    </row>
    <row r="394" spans="1:7">
      <c r="A394" t="s">
        <v>1377</v>
      </c>
      <c r="B394">
        <v>700</v>
      </c>
      <c r="C394">
        <v>20032</v>
      </c>
      <c r="D394" s="5">
        <f t="shared" si="29"/>
        <v>26.709333333333333</v>
      </c>
      <c r="E394" s="20">
        <f t="shared" si="26"/>
        <v>0.42084119045666968</v>
      </c>
      <c r="F394" s="20">
        <f t="shared" si="27"/>
        <v>0.42084119045666973</v>
      </c>
      <c r="G394" s="21">
        <f t="shared" si="28"/>
        <v>-5.5511151231257827E-17</v>
      </c>
    </row>
    <row r="395" spans="1:7">
      <c r="A395" t="s">
        <v>1378</v>
      </c>
      <c r="B395">
        <v>700</v>
      </c>
      <c r="C395">
        <v>21596</v>
      </c>
      <c r="D395" s="5">
        <f t="shared" si="29"/>
        <v>28.794666666666668</v>
      </c>
      <c r="E395" s="20">
        <f t="shared" si="26"/>
        <v>0.54906944330573093</v>
      </c>
      <c r="F395" s="20">
        <f t="shared" si="27"/>
        <v>0.54906944330573104</v>
      </c>
      <c r="G395" s="21">
        <f t="shared" si="28"/>
        <v>-1.1102230246251565E-16</v>
      </c>
    </row>
    <row r="396" spans="1:7">
      <c r="A396" t="s">
        <v>1379</v>
      </c>
      <c r="B396">
        <v>700</v>
      </c>
      <c r="C396">
        <v>20067</v>
      </c>
      <c r="D396" s="5">
        <f t="shared" si="29"/>
        <v>26.756</v>
      </c>
      <c r="E396" s="20">
        <f t="shared" si="26"/>
        <v>0.42371074854472413</v>
      </c>
      <c r="F396" s="20">
        <f t="shared" si="27"/>
        <v>0.42371074854472418</v>
      </c>
      <c r="G396" s="21">
        <f t="shared" si="28"/>
        <v>-5.5511151231257827E-17</v>
      </c>
    </row>
    <row r="397" spans="1:7">
      <c r="A397" t="s">
        <v>1380</v>
      </c>
      <c r="B397">
        <v>700</v>
      </c>
      <c r="C397">
        <v>21169</v>
      </c>
      <c r="D397" s="5">
        <f t="shared" si="29"/>
        <v>28.225333333333332</v>
      </c>
      <c r="E397" s="20">
        <f t="shared" si="26"/>
        <v>0.51406083463146679</v>
      </c>
      <c r="F397" s="20">
        <f t="shared" si="27"/>
        <v>0.51406083463146668</v>
      </c>
      <c r="G397" s="21">
        <f t="shared" si="28"/>
        <v>1.1102230246251565E-16</v>
      </c>
    </row>
    <row r="398" spans="1:7">
      <c r="A398" t="s">
        <v>1381</v>
      </c>
      <c r="B398">
        <v>700</v>
      </c>
      <c r="C398">
        <v>20072</v>
      </c>
      <c r="D398" s="5">
        <f t="shared" si="29"/>
        <v>26.762666666666668</v>
      </c>
      <c r="E398" s="20">
        <f t="shared" si="26"/>
        <v>0.4241206854144462</v>
      </c>
      <c r="F398" s="20">
        <f t="shared" si="27"/>
        <v>0.42412068541444631</v>
      </c>
      <c r="G398" s="21">
        <f t="shared" si="28"/>
        <v>-1.1102230246251565E-16</v>
      </c>
    </row>
    <row r="399" spans="1:7">
      <c r="A399" t="s">
        <v>1382</v>
      </c>
      <c r="B399">
        <v>700</v>
      </c>
      <c r="C399">
        <v>19998</v>
      </c>
      <c r="D399" s="5">
        <f t="shared" si="29"/>
        <v>26.664000000000001</v>
      </c>
      <c r="E399" s="20">
        <f t="shared" si="26"/>
        <v>0.41805361974255967</v>
      </c>
      <c r="F399" s="20">
        <f t="shared" si="27"/>
        <v>0.41805361974255978</v>
      </c>
      <c r="G399" s="21">
        <f t="shared" si="28"/>
        <v>-1.1102230246251565E-16</v>
      </c>
    </row>
    <row r="400" spans="1:7">
      <c r="A400" t="s">
        <v>1383</v>
      </c>
      <c r="B400">
        <v>700</v>
      </c>
      <c r="C400">
        <v>19259</v>
      </c>
      <c r="D400" s="5">
        <f t="shared" si="29"/>
        <v>25.678666666666668</v>
      </c>
      <c r="E400" s="20">
        <f t="shared" si="26"/>
        <v>0.35746495039763876</v>
      </c>
      <c r="F400" s="20">
        <f t="shared" si="27"/>
        <v>0.35746495039763893</v>
      </c>
      <c r="G400" s="21">
        <f t="shared" si="28"/>
        <v>-1.6653345369377348E-16</v>
      </c>
    </row>
    <row r="401" spans="1:7">
      <c r="A401" t="s">
        <v>1384</v>
      </c>
      <c r="B401">
        <v>700</v>
      </c>
      <c r="C401">
        <v>21359</v>
      </c>
      <c r="D401" s="5">
        <f t="shared" si="29"/>
        <v>28.478666666666665</v>
      </c>
      <c r="E401" s="20">
        <f t="shared" si="26"/>
        <v>0.52963843568090518</v>
      </c>
      <c r="F401" s="20">
        <f t="shared" si="27"/>
        <v>0.52963843568090507</v>
      </c>
      <c r="G401" s="21">
        <f t="shared" si="28"/>
        <v>1.1102230246251565E-16</v>
      </c>
    </row>
    <row r="402" spans="1:7">
      <c r="A402" t="s">
        <v>1385</v>
      </c>
      <c r="B402">
        <v>700</v>
      </c>
      <c r="C402">
        <v>21533</v>
      </c>
      <c r="D402" s="5">
        <f t="shared" si="29"/>
        <v>28.710666666666668</v>
      </c>
      <c r="E402" s="20">
        <f t="shared" si="26"/>
        <v>0.54390423874723293</v>
      </c>
      <c r="F402" s="20">
        <f t="shared" si="27"/>
        <v>0.54390423874723304</v>
      </c>
      <c r="G402" s="21">
        <f t="shared" si="28"/>
        <v>-1.1102230246251565E-16</v>
      </c>
    </row>
    <row r="403" spans="1:7">
      <c r="A403" t="s">
        <v>1386</v>
      </c>
      <c r="B403">
        <v>700</v>
      </c>
      <c r="C403">
        <v>20617</v>
      </c>
      <c r="D403" s="5">
        <f t="shared" si="29"/>
        <v>27.489333333333335</v>
      </c>
      <c r="E403" s="20">
        <f t="shared" si="26"/>
        <v>0.46880380421415102</v>
      </c>
      <c r="F403" s="20">
        <f t="shared" si="27"/>
        <v>0.46880380421415113</v>
      </c>
      <c r="G403" s="21">
        <f t="shared" si="28"/>
        <v>-1.1102230246251565E-16</v>
      </c>
    </row>
    <row r="404" spans="1:7">
      <c r="A404" t="s">
        <v>1387</v>
      </c>
      <c r="B404">
        <v>700</v>
      </c>
      <c r="C404">
        <v>20007</v>
      </c>
      <c r="D404" s="5">
        <f t="shared" si="29"/>
        <v>26.675999999999998</v>
      </c>
      <c r="E404" s="20">
        <f t="shared" si="26"/>
        <v>0.41879150610805937</v>
      </c>
      <c r="F404" s="20">
        <f t="shared" si="27"/>
        <v>0.41879150610805932</v>
      </c>
      <c r="G404" s="21">
        <f t="shared" si="28"/>
        <v>5.5511151231257827E-17</v>
      </c>
    </row>
    <row r="405" spans="1:7">
      <c r="A405" t="s">
        <v>1388</v>
      </c>
      <c r="B405">
        <v>700</v>
      </c>
      <c r="C405">
        <v>20936</v>
      </c>
      <c r="D405" s="5">
        <f t="shared" si="29"/>
        <v>27.914666666666665</v>
      </c>
      <c r="E405" s="20">
        <f t="shared" si="26"/>
        <v>0.49495777650241862</v>
      </c>
      <c r="F405" s="20">
        <f t="shared" si="27"/>
        <v>0.49495777650241857</v>
      </c>
      <c r="G405" s="21">
        <f t="shared" si="28"/>
        <v>5.5511151231257827E-17</v>
      </c>
    </row>
    <row r="406" spans="1:7">
      <c r="A406" t="s">
        <v>1389</v>
      </c>
      <c r="B406">
        <v>700</v>
      </c>
      <c r="C406">
        <v>20436</v>
      </c>
      <c r="D406" s="5">
        <f t="shared" si="29"/>
        <v>27.248000000000001</v>
      </c>
      <c r="E406" s="20">
        <f t="shared" si="26"/>
        <v>0.45396408953021233</v>
      </c>
      <c r="F406" s="20">
        <f t="shared" si="27"/>
        <v>0.45396408953021244</v>
      </c>
      <c r="G406" s="21">
        <f t="shared" si="28"/>
        <v>-1.1102230246251565E-16</v>
      </c>
    </row>
    <row r="407" spans="1:7">
      <c r="A407" t="s">
        <v>1390</v>
      </c>
      <c r="B407">
        <v>700</v>
      </c>
      <c r="C407">
        <v>17902</v>
      </c>
      <c r="D407" s="5">
        <f t="shared" si="29"/>
        <v>23.869333333333334</v>
      </c>
      <c r="E407" s="20">
        <f t="shared" si="26"/>
        <v>0.24620808395507091</v>
      </c>
      <c r="F407" s="20">
        <f t="shared" si="27"/>
        <v>0.24620808395507099</v>
      </c>
      <c r="G407" s="21">
        <f t="shared" si="28"/>
        <v>-8.3266726846886741E-17</v>
      </c>
    </row>
    <row r="408" spans="1:7">
      <c r="A408" t="s">
        <v>1391</v>
      </c>
      <c r="B408">
        <v>700</v>
      </c>
      <c r="C408">
        <v>15005</v>
      </c>
      <c r="D408" s="5">
        <f t="shared" si="29"/>
        <v>20.006666666666668</v>
      </c>
      <c r="E408" s="20">
        <f t="shared" si="26"/>
        <v>8.6906616381077322E-3</v>
      </c>
      <c r="F408" s="20">
        <f t="shared" si="27"/>
        <v>8.6906616381078657E-3</v>
      </c>
      <c r="G408" s="21">
        <f t="shared" si="28"/>
        <v>-1.3357370765021415E-16</v>
      </c>
    </row>
    <row r="409" spans="1:7">
      <c r="A409" t="s">
        <v>1392</v>
      </c>
      <c r="B409">
        <v>700</v>
      </c>
      <c r="C409">
        <v>20317</v>
      </c>
      <c r="D409" s="5">
        <f t="shared" si="29"/>
        <v>27.089333333333332</v>
      </c>
      <c r="E409" s="20">
        <f t="shared" si="26"/>
        <v>0.44420759203082727</v>
      </c>
      <c r="F409" s="20">
        <f t="shared" si="27"/>
        <v>0.44420759203082721</v>
      </c>
      <c r="G409" s="21">
        <f t="shared" si="28"/>
        <v>5.5511151231257827E-17</v>
      </c>
    </row>
    <row r="410" spans="1:7">
      <c r="A410" t="s">
        <v>1393</v>
      </c>
      <c r="B410">
        <v>700</v>
      </c>
      <c r="C410">
        <v>20432</v>
      </c>
      <c r="D410" s="5">
        <f t="shared" si="29"/>
        <v>27.242666666666668</v>
      </c>
      <c r="E410" s="20">
        <f t="shared" si="26"/>
        <v>0.4536361400344347</v>
      </c>
      <c r="F410" s="20">
        <f t="shared" si="27"/>
        <v>0.45363614003443481</v>
      </c>
      <c r="G410" s="21">
        <f t="shared" si="28"/>
        <v>-1.1102230246251565E-16</v>
      </c>
    </row>
    <row r="411" spans="1:7">
      <c r="A411" t="s">
        <v>1394</v>
      </c>
      <c r="B411">
        <v>700</v>
      </c>
      <c r="C411">
        <v>20311</v>
      </c>
      <c r="D411" s="5">
        <f t="shared" si="29"/>
        <v>27.081333333333333</v>
      </c>
      <c r="E411" s="20">
        <f t="shared" si="26"/>
        <v>0.44371566778716076</v>
      </c>
      <c r="F411" s="20">
        <f t="shared" si="27"/>
        <v>0.44371566778716082</v>
      </c>
      <c r="G411" s="21">
        <f t="shared" si="28"/>
        <v>-5.5511151231257827E-17</v>
      </c>
    </row>
    <row r="412" spans="1:7">
      <c r="A412" t="s">
        <v>1395</v>
      </c>
      <c r="B412">
        <v>700</v>
      </c>
      <c r="C412">
        <v>20640</v>
      </c>
      <c r="D412" s="5">
        <f t="shared" si="29"/>
        <v>27.52</v>
      </c>
      <c r="E412" s="20">
        <f t="shared" si="26"/>
        <v>0.47068951381487251</v>
      </c>
      <c r="F412" s="20">
        <f t="shared" si="27"/>
        <v>0.47068951381487251</v>
      </c>
      <c r="G412" s="21">
        <f t="shared" si="28"/>
        <v>0</v>
      </c>
    </row>
    <row r="413" spans="1:7">
      <c r="A413" t="s">
        <v>1396</v>
      </c>
      <c r="B413">
        <v>700</v>
      </c>
      <c r="C413">
        <v>20501</v>
      </c>
      <c r="D413" s="5">
        <f t="shared" si="29"/>
        <v>27.334666666666667</v>
      </c>
      <c r="E413" s="20">
        <f t="shared" si="26"/>
        <v>0.45929326883659916</v>
      </c>
      <c r="F413" s="20">
        <f t="shared" si="27"/>
        <v>0.45929326883659921</v>
      </c>
      <c r="G413" s="21">
        <f t="shared" si="28"/>
        <v>-5.5511151231257827E-17</v>
      </c>
    </row>
    <row r="414" spans="1:7">
      <c r="A414" t="s">
        <v>1397</v>
      </c>
      <c r="B414">
        <v>700</v>
      </c>
      <c r="C414">
        <v>20190</v>
      </c>
      <c r="D414" s="5">
        <f t="shared" si="29"/>
        <v>26.92</v>
      </c>
      <c r="E414" s="20">
        <f t="shared" si="26"/>
        <v>0.43379519553988688</v>
      </c>
      <c r="F414" s="20">
        <f t="shared" si="27"/>
        <v>0.43379519553988699</v>
      </c>
      <c r="G414" s="21">
        <f t="shared" si="28"/>
        <v>-1.1102230246251565E-16</v>
      </c>
    </row>
    <row r="415" spans="1:7">
      <c r="A415" t="s">
        <v>1398</v>
      </c>
      <c r="B415">
        <v>700</v>
      </c>
      <c r="C415">
        <v>15346</v>
      </c>
      <c r="D415" s="5">
        <f t="shared" si="29"/>
        <v>20.461333333333332</v>
      </c>
      <c r="E415" s="20">
        <f t="shared" si="26"/>
        <v>3.6648356153152414E-2</v>
      </c>
      <c r="F415" s="20">
        <f t="shared" si="27"/>
        <v>3.6648356153152414E-2</v>
      </c>
      <c r="G415" s="21">
        <f t="shared" si="28"/>
        <v>0</v>
      </c>
    </row>
    <row r="416" spans="1:7">
      <c r="A416" t="s">
        <v>1399</v>
      </c>
      <c r="B416">
        <v>700</v>
      </c>
      <c r="C416">
        <v>20689</v>
      </c>
      <c r="D416" s="5">
        <f t="shared" si="29"/>
        <v>27.585333333333335</v>
      </c>
      <c r="E416" s="20">
        <f t="shared" si="26"/>
        <v>0.47470689513814873</v>
      </c>
      <c r="F416" s="20">
        <f t="shared" si="27"/>
        <v>0.47470689513814884</v>
      </c>
      <c r="G416" s="21">
        <f t="shared" si="28"/>
        <v>-1.1102230246251565E-16</v>
      </c>
    </row>
    <row r="417" spans="1:7">
      <c r="A417" t="s">
        <v>1400</v>
      </c>
      <c r="B417">
        <v>700</v>
      </c>
      <c r="C417">
        <v>20791</v>
      </c>
      <c r="D417" s="5">
        <f t="shared" si="29"/>
        <v>27.721333333333334</v>
      </c>
      <c r="E417" s="20">
        <f t="shared" si="26"/>
        <v>0.48306960728047882</v>
      </c>
      <c r="F417" s="20">
        <f t="shared" si="27"/>
        <v>0.48306960728047887</v>
      </c>
      <c r="G417" s="21">
        <f t="shared" si="28"/>
        <v>-5.5511151231257827E-17</v>
      </c>
    </row>
    <row r="418" spans="1:7">
      <c r="A418" t="s">
        <v>1401</v>
      </c>
      <c r="B418">
        <v>700</v>
      </c>
      <c r="C418">
        <v>20371</v>
      </c>
      <c r="D418" s="5">
        <f t="shared" si="29"/>
        <v>27.161333333333335</v>
      </c>
      <c r="E418" s="20">
        <f t="shared" si="26"/>
        <v>0.44863491022382551</v>
      </c>
      <c r="F418" s="20">
        <f t="shared" si="27"/>
        <v>0.44863491022382568</v>
      </c>
      <c r="G418" s="21">
        <f t="shared" si="28"/>
        <v>-1.6653345369377348E-16</v>
      </c>
    </row>
    <row r="419" spans="1:7">
      <c r="A419" t="s">
        <v>1402</v>
      </c>
      <c r="B419">
        <v>700</v>
      </c>
      <c r="C419">
        <v>18730</v>
      </c>
      <c r="D419" s="5">
        <f t="shared" si="29"/>
        <v>24.973333333333333</v>
      </c>
      <c r="E419" s="20">
        <f t="shared" si="26"/>
        <v>0.31409362958104453</v>
      </c>
      <c r="F419" s="20">
        <f t="shared" si="27"/>
        <v>0.31409362958104453</v>
      </c>
      <c r="G419" s="21">
        <f t="shared" si="28"/>
        <v>0</v>
      </c>
    </row>
    <row r="420" spans="1:7">
      <c r="A420" t="s">
        <v>1403</v>
      </c>
      <c r="B420">
        <v>700</v>
      </c>
      <c r="C420">
        <v>20393</v>
      </c>
      <c r="D420" s="5">
        <f t="shared" si="29"/>
        <v>27.190666666666665</v>
      </c>
      <c r="E420" s="20">
        <f t="shared" si="26"/>
        <v>0.45043863245060262</v>
      </c>
      <c r="F420" s="20">
        <f t="shared" si="27"/>
        <v>0.45043863245060256</v>
      </c>
      <c r="G420" s="21">
        <f t="shared" si="28"/>
        <v>5.5511151231257827E-17</v>
      </c>
    </row>
    <row r="421" spans="1:7">
      <c r="A421" t="s">
        <v>1480</v>
      </c>
      <c r="B421">
        <v>700</v>
      </c>
      <c r="C421">
        <v>20741</v>
      </c>
      <c r="D421" s="5">
        <f t="shared" si="29"/>
        <v>27.654666666666667</v>
      </c>
      <c r="E421" s="20">
        <f t="shared" si="26"/>
        <v>0.47897023858325816</v>
      </c>
      <c r="F421" s="20">
        <f t="shared" si="27"/>
        <v>0.47897023858325827</v>
      </c>
      <c r="G421" s="21">
        <f t="shared" si="28"/>
        <v>-1.1102230246251565E-16</v>
      </c>
    </row>
    <row r="422" spans="1:7">
      <c r="A422" t="s">
        <v>755</v>
      </c>
      <c r="B422">
        <v>750</v>
      </c>
      <c r="C422">
        <v>20214</v>
      </c>
      <c r="D422" s="5">
        <f t="shared" si="29"/>
        <v>26.952000000000002</v>
      </c>
      <c r="E422" s="20">
        <f t="shared" si="26"/>
        <v>0.43576289251455275</v>
      </c>
      <c r="F422" s="20">
        <f t="shared" si="27"/>
        <v>0.43576289251455291</v>
      </c>
      <c r="G422" s="21">
        <f t="shared" si="28"/>
        <v>-1.6653345369377348E-16</v>
      </c>
    </row>
    <row r="423" spans="1:7">
      <c r="A423" t="s">
        <v>1404</v>
      </c>
      <c r="B423">
        <v>750</v>
      </c>
      <c r="C423">
        <v>20523</v>
      </c>
      <c r="D423" s="5">
        <f t="shared" si="29"/>
        <v>27.364000000000001</v>
      </c>
      <c r="E423" s="20">
        <f t="shared" si="26"/>
        <v>0.46109699106337626</v>
      </c>
      <c r="F423" s="20">
        <f t="shared" si="27"/>
        <v>0.46109699106337632</v>
      </c>
      <c r="G423" s="21">
        <f t="shared" si="28"/>
        <v>-5.5511151231257827E-17</v>
      </c>
    </row>
    <row r="424" spans="1:7">
      <c r="A424" t="s">
        <v>1405</v>
      </c>
      <c r="B424">
        <v>750</v>
      </c>
      <c r="C424">
        <v>20483</v>
      </c>
      <c r="D424" s="5">
        <f t="shared" si="29"/>
        <v>27.310666666666666</v>
      </c>
      <c r="E424" s="20">
        <f t="shared" si="26"/>
        <v>0.45781749610559974</v>
      </c>
      <c r="F424" s="20">
        <f t="shared" si="27"/>
        <v>0.45781749610559974</v>
      </c>
      <c r="G424" s="21">
        <f t="shared" si="28"/>
        <v>0</v>
      </c>
    </row>
    <row r="425" spans="1:7">
      <c r="A425" t="s">
        <v>1406</v>
      </c>
      <c r="B425">
        <v>750</v>
      </c>
      <c r="C425">
        <v>20860</v>
      </c>
      <c r="D425" s="5">
        <f t="shared" si="29"/>
        <v>27.813333333333333</v>
      </c>
      <c r="E425" s="20">
        <f t="shared" si="26"/>
        <v>0.48872673608264328</v>
      </c>
      <c r="F425" s="20">
        <f t="shared" si="27"/>
        <v>0.48872673608264328</v>
      </c>
      <c r="G425" s="21">
        <f t="shared" si="28"/>
        <v>0</v>
      </c>
    </row>
    <row r="426" spans="1:7">
      <c r="A426" t="s">
        <v>1407</v>
      </c>
      <c r="B426">
        <v>750</v>
      </c>
      <c r="C426">
        <v>17599</v>
      </c>
      <c r="D426" s="5">
        <f t="shared" si="29"/>
        <v>23.465333333333334</v>
      </c>
      <c r="E426" s="20">
        <f t="shared" si="26"/>
        <v>0.2213659096499139</v>
      </c>
      <c r="F426" s="20">
        <f t="shared" si="27"/>
        <v>0.22136590964991398</v>
      </c>
      <c r="G426" s="21">
        <f t="shared" si="28"/>
        <v>-8.3266726846886741E-17</v>
      </c>
    </row>
    <row r="427" spans="1:7">
      <c r="A427" t="s">
        <v>1408</v>
      </c>
      <c r="B427">
        <v>750</v>
      </c>
      <c r="C427">
        <v>20723</v>
      </c>
      <c r="D427" s="5">
        <f t="shared" si="29"/>
        <v>27.630666666666666</v>
      </c>
      <c r="E427" s="20">
        <f t="shared" si="26"/>
        <v>0.47749446585225874</v>
      </c>
      <c r="F427" s="20">
        <f t="shared" si="27"/>
        <v>0.4774944658522588</v>
      </c>
      <c r="G427" s="21">
        <f t="shared" si="28"/>
        <v>-5.5511151231257827E-17</v>
      </c>
    </row>
    <row r="428" spans="1:7">
      <c r="A428" t="s">
        <v>1409</v>
      </c>
      <c r="B428">
        <v>750</v>
      </c>
      <c r="C428">
        <v>20610</v>
      </c>
      <c r="D428" s="5">
        <f t="shared" si="29"/>
        <v>27.48</v>
      </c>
      <c r="E428" s="20">
        <f t="shared" si="26"/>
        <v>0.46822989259654013</v>
      </c>
      <c r="F428" s="20">
        <f t="shared" si="27"/>
        <v>0.46822989259654019</v>
      </c>
      <c r="G428" s="21">
        <f t="shared" si="28"/>
        <v>-5.5511151231257827E-17</v>
      </c>
    </row>
    <row r="429" spans="1:7">
      <c r="A429" t="s">
        <v>1410</v>
      </c>
      <c r="B429">
        <v>750</v>
      </c>
      <c r="C429">
        <v>20756</v>
      </c>
      <c r="D429" s="5">
        <f t="shared" si="29"/>
        <v>27.674666666666667</v>
      </c>
      <c r="E429" s="20">
        <f t="shared" si="26"/>
        <v>0.48020004919242437</v>
      </c>
      <c r="F429" s="20">
        <f t="shared" si="27"/>
        <v>0.48020004919242443</v>
      </c>
      <c r="G429" s="21">
        <f t="shared" si="28"/>
        <v>-5.5511151231257827E-17</v>
      </c>
    </row>
    <row r="430" spans="1:7">
      <c r="A430" t="s">
        <v>1411</v>
      </c>
      <c r="B430">
        <v>750</v>
      </c>
      <c r="C430">
        <v>17680</v>
      </c>
      <c r="D430" s="5">
        <f t="shared" si="29"/>
        <v>23.573333333333334</v>
      </c>
      <c r="E430" s="20">
        <f t="shared" si="26"/>
        <v>0.22800688693941132</v>
      </c>
      <c r="F430" s="20">
        <f t="shared" si="27"/>
        <v>0.22800688693941143</v>
      </c>
      <c r="G430" s="21">
        <f t="shared" si="28"/>
        <v>-1.1102230246251565E-16</v>
      </c>
    </row>
    <row r="431" spans="1:7">
      <c r="A431" t="s">
        <v>1412</v>
      </c>
      <c r="B431">
        <v>750</v>
      </c>
      <c r="C431">
        <v>16015</v>
      </c>
      <c r="D431" s="5">
        <f t="shared" si="29"/>
        <v>21.353333333333332</v>
      </c>
      <c r="E431" s="20">
        <f t="shared" si="26"/>
        <v>9.1497909321964416E-2</v>
      </c>
      <c r="F431" s="20">
        <f t="shared" si="27"/>
        <v>9.1497909321964388E-2</v>
      </c>
      <c r="G431" s="21">
        <f t="shared" si="28"/>
        <v>2.7755575615628914E-17</v>
      </c>
    </row>
    <row r="432" spans="1:7">
      <c r="A432" t="s">
        <v>1413</v>
      </c>
      <c r="B432">
        <v>750</v>
      </c>
      <c r="C432">
        <v>19663</v>
      </c>
      <c r="D432" s="5">
        <f t="shared" si="29"/>
        <v>26.217333333333332</v>
      </c>
      <c r="E432" s="20">
        <f t="shared" si="26"/>
        <v>0.39058784947118141</v>
      </c>
      <c r="F432" s="20">
        <f t="shared" si="27"/>
        <v>0.39058784947118141</v>
      </c>
      <c r="G432" s="21">
        <f t="shared" si="28"/>
        <v>0</v>
      </c>
    </row>
    <row r="433" spans="1:7">
      <c r="A433" t="s">
        <v>1414</v>
      </c>
      <c r="B433">
        <v>750</v>
      </c>
      <c r="C433">
        <v>19240</v>
      </c>
      <c r="D433" s="5">
        <f t="shared" si="29"/>
        <v>25.653333333333332</v>
      </c>
      <c r="E433" s="20">
        <f t="shared" si="26"/>
        <v>0.35590719029269491</v>
      </c>
      <c r="F433" s="20">
        <f t="shared" si="27"/>
        <v>0.35590719029269491</v>
      </c>
      <c r="G433" s="21">
        <f t="shared" si="28"/>
        <v>0</v>
      </c>
    </row>
    <row r="434" spans="1:7">
      <c r="A434" t="s">
        <v>1415</v>
      </c>
      <c r="B434">
        <v>750</v>
      </c>
      <c r="C434">
        <v>17292</v>
      </c>
      <c r="D434" s="5">
        <f t="shared" si="29"/>
        <v>23.056000000000001</v>
      </c>
      <c r="E434" s="20">
        <f t="shared" si="26"/>
        <v>0.19619578584897926</v>
      </c>
      <c r="F434" s="20">
        <f t="shared" si="27"/>
        <v>0.19619578584897937</v>
      </c>
      <c r="G434" s="21">
        <f t="shared" si="28"/>
        <v>-1.1102230246251565E-16</v>
      </c>
    </row>
    <row r="435" spans="1:7">
      <c r="A435" t="s">
        <v>1416</v>
      </c>
      <c r="B435">
        <v>750</v>
      </c>
      <c r="C435">
        <v>15378</v>
      </c>
      <c r="D435" s="5">
        <f t="shared" si="29"/>
        <v>20.504000000000001</v>
      </c>
      <c r="E435" s="20">
        <f t="shared" si="26"/>
        <v>3.9271952119373614E-2</v>
      </c>
      <c r="F435" s="20">
        <f t="shared" si="27"/>
        <v>3.9271952119373767E-2</v>
      </c>
      <c r="G435" s="21">
        <f t="shared" si="28"/>
        <v>-1.5265566588595902E-16</v>
      </c>
    </row>
    <row r="436" spans="1:7">
      <c r="A436" t="s">
        <v>1417</v>
      </c>
      <c r="B436">
        <v>750</v>
      </c>
      <c r="C436">
        <v>19781</v>
      </c>
      <c r="D436" s="5">
        <f t="shared" si="29"/>
        <v>26.374666666666666</v>
      </c>
      <c r="E436" s="20">
        <f t="shared" si="26"/>
        <v>0.4002623595966221</v>
      </c>
      <c r="F436" s="20">
        <f t="shared" si="27"/>
        <v>0.40026235959662215</v>
      </c>
      <c r="G436" s="21">
        <f t="shared" si="28"/>
        <v>-5.5511151231257827E-17</v>
      </c>
    </row>
    <row r="437" spans="1:7">
      <c r="A437" t="s">
        <v>1418</v>
      </c>
      <c r="B437">
        <v>750</v>
      </c>
      <c r="C437">
        <v>21208</v>
      </c>
      <c r="D437" s="5">
        <f t="shared" si="29"/>
        <v>28.277333333333335</v>
      </c>
      <c r="E437" s="20">
        <f t="shared" si="26"/>
        <v>0.51725834221529887</v>
      </c>
      <c r="F437" s="20">
        <f t="shared" si="27"/>
        <v>0.51725834221529898</v>
      </c>
      <c r="G437" s="21">
        <f t="shared" si="28"/>
        <v>-1.1102230246251565E-16</v>
      </c>
    </row>
    <row r="438" spans="1:7">
      <c r="A438" t="s">
        <v>1419</v>
      </c>
      <c r="B438">
        <v>750</v>
      </c>
      <c r="C438">
        <v>17682</v>
      </c>
      <c r="D438" s="5">
        <f t="shared" si="29"/>
        <v>23.576000000000001</v>
      </c>
      <c r="E438" s="20">
        <f t="shared" si="26"/>
        <v>0.22817086168730016</v>
      </c>
      <c r="F438" s="20">
        <f t="shared" si="27"/>
        <v>0.22817086168730025</v>
      </c>
      <c r="G438" s="21">
        <f t="shared" si="28"/>
        <v>-8.3266726846886741E-17</v>
      </c>
    </row>
    <row r="439" spans="1:7">
      <c r="A439" t="s">
        <v>1420</v>
      </c>
      <c r="B439">
        <v>750</v>
      </c>
      <c r="C439">
        <v>20869</v>
      </c>
      <c r="D439" s="5">
        <f t="shared" si="29"/>
        <v>27.825333333333333</v>
      </c>
      <c r="E439" s="20">
        <f t="shared" si="26"/>
        <v>0.48946462244814298</v>
      </c>
      <c r="F439" s="20">
        <f t="shared" si="27"/>
        <v>0.48946462244814298</v>
      </c>
      <c r="G439" s="21">
        <f t="shared" si="28"/>
        <v>0</v>
      </c>
    </row>
    <row r="440" spans="1:7">
      <c r="A440" t="s">
        <v>1421</v>
      </c>
      <c r="B440">
        <v>750</v>
      </c>
      <c r="C440">
        <v>19378</v>
      </c>
      <c r="D440" s="5">
        <f t="shared" si="29"/>
        <v>25.837333333333333</v>
      </c>
      <c r="E440" s="20">
        <f t="shared" si="26"/>
        <v>0.36722144789702388</v>
      </c>
      <c r="F440" s="20">
        <f t="shared" si="27"/>
        <v>0.36722144789702393</v>
      </c>
      <c r="G440" s="21">
        <f t="shared" si="28"/>
        <v>-5.5511151231257827E-17</v>
      </c>
    </row>
    <row r="441" spans="1:7">
      <c r="A441" t="s">
        <v>1422</v>
      </c>
      <c r="B441">
        <v>750</v>
      </c>
      <c r="C441">
        <v>18724</v>
      </c>
      <c r="D441" s="5">
        <f t="shared" si="29"/>
        <v>24.965333333333334</v>
      </c>
      <c r="E441" s="20">
        <f t="shared" si="26"/>
        <v>0.31360170533737802</v>
      </c>
      <c r="F441" s="20">
        <f t="shared" si="27"/>
        <v>0.31360170533737813</v>
      </c>
      <c r="G441" s="21">
        <f t="shared" si="28"/>
        <v>-1.1102230246251565E-16</v>
      </c>
    </row>
    <row r="442" spans="1:7">
      <c r="A442" t="s">
        <v>1423</v>
      </c>
      <c r="B442">
        <v>750</v>
      </c>
      <c r="C442">
        <v>21581</v>
      </c>
      <c r="D442" s="5">
        <f t="shared" si="29"/>
        <v>28.774666666666668</v>
      </c>
      <c r="E442" s="20">
        <f t="shared" si="26"/>
        <v>0.54783963269656477</v>
      </c>
      <c r="F442" s="20">
        <f t="shared" si="27"/>
        <v>0.54783963269656488</v>
      </c>
      <c r="G442" s="21">
        <f t="shared" si="28"/>
        <v>-1.1102230246251565E-16</v>
      </c>
    </row>
    <row r="443" spans="1:7">
      <c r="A443" t="s">
        <v>1424</v>
      </c>
      <c r="B443">
        <v>750</v>
      </c>
      <c r="C443">
        <v>17623</v>
      </c>
      <c r="D443" s="5">
        <f t="shared" si="29"/>
        <v>23.497333333333334</v>
      </c>
      <c r="E443" s="20">
        <f t="shared" si="26"/>
        <v>0.22333360662457982</v>
      </c>
      <c r="F443" s="20">
        <f t="shared" si="27"/>
        <v>0.22333360662457988</v>
      </c>
      <c r="G443" s="21">
        <f t="shared" si="28"/>
        <v>-5.5511151231257827E-17</v>
      </c>
    </row>
    <row r="444" spans="1:7">
      <c r="A444" t="s">
        <v>1425</v>
      </c>
      <c r="B444">
        <v>750</v>
      </c>
      <c r="C444">
        <v>22282</v>
      </c>
      <c r="D444" s="5">
        <f t="shared" si="29"/>
        <v>29.709333333333333</v>
      </c>
      <c r="E444" s="20">
        <f t="shared" si="26"/>
        <v>0.60531278183159798</v>
      </c>
      <c r="F444" s="20">
        <f t="shared" si="27"/>
        <v>0.60531278183159798</v>
      </c>
      <c r="G444" s="21">
        <f t="shared" si="28"/>
        <v>0</v>
      </c>
    </row>
    <row r="445" spans="1:7">
      <c r="A445" t="s">
        <v>1426</v>
      </c>
      <c r="B445">
        <v>750</v>
      </c>
      <c r="C445">
        <v>21267</v>
      </c>
      <c r="D445" s="5">
        <f t="shared" si="29"/>
        <v>28.356000000000002</v>
      </c>
      <c r="E445" s="20">
        <f t="shared" si="26"/>
        <v>0.52209559727801913</v>
      </c>
      <c r="F445" s="20">
        <f t="shared" si="27"/>
        <v>0.52209559727801935</v>
      </c>
      <c r="G445" s="21">
        <f t="shared" si="28"/>
        <v>-2.2204460492503131E-16</v>
      </c>
    </row>
    <row r="446" spans="1:7">
      <c r="A446" t="s">
        <v>1427</v>
      </c>
      <c r="B446">
        <v>750</v>
      </c>
      <c r="C446">
        <v>19566</v>
      </c>
      <c r="D446" s="5">
        <f t="shared" si="29"/>
        <v>26.088000000000001</v>
      </c>
      <c r="E446" s="20">
        <f t="shared" si="26"/>
        <v>0.3826350741985734</v>
      </c>
      <c r="F446" s="20">
        <f t="shared" si="27"/>
        <v>0.38263507419857351</v>
      </c>
      <c r="G446" s="21">
        <f t="shared" si="28"/>
        <v>-1.1102230246251565E-16</v>
      </c>
    </row>
    <row r="447" spans="1:7">
      <c r="A447" t="s">
        <v>1428</v>
      </c>
      <c r="B447">
        <v>750</v>
      </c>
      <c r="C447">
        <v>14899</v>
      </c>
      <c r="D447" s="5">
        <f t="shared" si="29"/>
        <v>19.865333333333332</v>
      </c>
      <c r="E447" s="20">
        <f t="shared" si="26"/>
        <v>0</v>
      </c>
      <c r="F447" s="20">
        <f t="shared" si="27"/>
        <v>0</v>
      </c>
      <c r="G447" s="21">
        <f t="shared" si="28"/>
        <v>0</v>
      </c>
    </row>
    <row r="448" spans="1:7">
      <c r="A448" t="s">
        <v>1429</v>
      </c>
      <c r="B448">
        <v>750</v>
      </c>
      <c r="C448">
        <v>16468</v>
      </c>
      <c r="D448" s="5">
        <f t="shared" si="29"/>
        <v>21.957333333333334</v>
      </c>
      <c r="E448" s="20">
        <f t="shared" si="26"/>
        <v>0.1286381897187833</v>
      </c>
      <c r="F448" s="20">
        <f t="shared" si="27"/>
        <v>0.12863818971878344</v>
      </c>
      <c r="G448" s="21">
        <f t="shared" si="28"/>
        <v>-1.3877787807814457E-16</v>
      </c>
    </row>
    <row r="449" spans="1:7">
      <c r="A449" t="s">
        <v>1430</v>
      </c>
      <c r="B449">
        <v>750</v>
      </c>
      <c r="C449">
        <v>21311</v>
      </c>
      <c r="D449" s="5">
        <f t="shared" si="29"/>
        <v>28.414666666666665</v>
      </c>
      <c r="E449" s="20">
        <f t="shared" si="26"/>
        <v>0.52570304173157334</v>
      </c>
      <c r="F449" s="20">
        <f t="shared" si="27"/>
        <v>0.52570304173157334</v>
      </c>
      <c r="G449" s="21">
        <f t="shared" si="28"/>
        <v>0</v>
      </c>
    </row>
    <row r="450" spans="1:7">
      <c r="A450" t="s">
        <v>1431</v>
      </c>
      <c r="B450">
        <v>750</v>
      </c>
      <c r="C450">
        <v>18771</v>
      </c>
      <c r="D450" s="5">
        <f t="shared" si="29"/>
        <v>25.027999999999999</v>
      </c>
      <c r="E450" s="20">
        <f t="shared" si="26"/>
        <v>0.31745511191276543</v>
      </c>
      <c r="F450" s="20">
        <f t="shared" si="27"/>
        <v>0.31745511191276538</v>
      </c>
      <c r="G450" s="21">
        <f t="shared" ref="G450:G451" si="30">(E450-F450)*$Q$13</f>
        <v>5.5511151231257827E-17</v>
      </c>
    </row>
    <row r="451" spans="1:7">
      <c r="A451" t="s">
        <v>1481</v>
      </c>
      <c r="B451">
        <v>750</v>
      </c>
      <c r="C451">
        <v>20831</v>
      </c>
      <c r="D451" s="5">
        <f t="shared" ref="D451" si="31">C451/750</f>
        <v>27.774666666666668</v>
      </c>
      <c r="E451" s="20">
        <f t="shared" si="26"/>
        <v>0.48634910223825528</v>
      </c>
      <c r="F451" s="20">
        <f t="shared" si="27"/>
        <v>0.48634910223825545</v>
      </c>
      <c r="G451" s="21">
        <f t="shared" si="30"/>
        <v>-1.6653345369377348E-16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901"/>
  <sheetViews>
    <sheetView topLeftCell="D1" zoomScaleNormal="100" workbookViewId="0">
      <selection activeCell="L19" sqref="L19"/>
    </sheetView>
  </sheetViews>
  <sheetFormatPr defaultRowHeight="16.5"/>
  <cols>
    <col min="1" max="1" width="41.5" customWidth="1"/>
    <col min="3" max="3" width="14.75" customWidth="1"/>
    <col min="4" max="4" width="14.25" style="5" bestFit="1" customWidth="1"/>
    <col min="5" max="5" width="10.25" style="24" bestFit="1" customWidth="1"/>
    <col min="6" max="6" width="10.625" style="19" bestFit="1" customWidth="1"/>
    <col min="7" max="7" width="13.625" style="19" bestFit="1" customWidth="1"/>
    <col min="8" max="8" width="13.625" customWidth="1"/>
    <col min="12" max="12" width="9.625" style="11" bestFit="1" customWidth="1"/>
    <col min="13" max="13" width="8.875" style="5" bestFit="1" customWidth="1"/>
    <col min="14" max="14" width="9.5" style="8" bestFit="1" customWidth="1"/>
    <col min="17" max="17" width="9.625" bestFit="1" customWidth="1"/>
  </cols>
  <sheetData>
    <row r="1" spans="1:17">
      <c r="C1" s="10" t="s">
        <v>1473</v>
      </c>
      <c r="D1" s="5" t="s">
        <v>1472</v>
      </c>
      <c r="E1" s="22" t="s">
        <v>1462</v>
      </c>
      <c r="F1" s="19" t="s">
        <v>1474</v>
      </c>
    </row>
    <row r="2" spans="1:17">
      <c r="A2" t="s">
        <v>47</v>
      </c>
      <c r="B2">
        <v>50</v>
      </c>
      <c r="C2">
        <v>46711</v>
      </c>
      <c r="D2" s="5">
        <f>C2/1500</f>
        <v>31.140666666666668</v>
      </c>
      <c r="E2" s="23">
        <f>(C2-$Q$3)/$Q$4</f>
        <v>0.99693331029716659</v>
      </c>
      <c r="F2" s="20">
        <f t="shared" ref="F2:F30" si="0">(D2-$Q$7)/$Q$8</f>
        <v>0.99693331029716659</v>
      </c>
      <c r="G2" s="21">
        <f>(E2-F2)*$Q$12</f>
        <v>0</v>
      </c>
      <c r="H2" s="2">
        <f>1500/C2</f>
        <v>3.2112350409967676E-2</v>
      </c>
      <c r="L2" s="11" t="s">
        <v>1009</v>
      </c>
      <c r="N2" s="8" t="s">
        <v>1461</v>
      </c>
      <c r="P2" t="s">
        <v>579</v>
      </c>
      <c r="Q2" s="11">
        <f>MAX(C2:C901)</f>
        <v>46853</v>
      </c>
    </row>
    <row r="3" spans="1:17">
      <c r="A3" t="s">
        <v>1012</v>
      </c>
      <c r="B3">
        <v>50</v>
      </c>
      <c r="C3">
        <v>42653</v>
      </c>
      <c r="D3" s="5">
        <f t="shared" ref="D3:D68" si="1">C3/1500</f>
        <v>28.435333333333332</v>
      </c>
      <c r="E3" s="23">
        <f t="shared" ref="E3:E66" si="2">(C3-$Q$3)/$Q$4</f>
        <v>0.90929509329647551</v>
      </c>
      <c r="F3" s="20">
        <f t="shared" si="0"/>
        <v>0.9092950932964754</v>
      </c>
      <c r="G3" s="21">
        <f t="shared" ref="G3:G12" si="3">(E3-F3)*$Q$12</f>
        <v>1.1102230246251565E-16</v>
      </c>
      <c r="H3" s="2">
        <f t="shared" ref="H3:H68" si="4">1500/C3</f>
        <v>3.5167514594518556E-2</v>
      </c>
      <c r="P3" t="s">
        <v>580</v>
      </c>
      <c r="Q3" s="11">
        <f>MIN(C2:C901)</f>
        <v>549</v>
      </c>
    </row>
    <row r="4" spans="1:17">
      <c r="A4" t="s">
        <v>1013</v>
      </c>
      <c r="B4">
        <v>50</v>
      </c>
      <c r="C4">
        <v>41857</v>
      </c>
      <c r="D4" s="5">
        <f t="shared" si="1"/>
        <v>27.904666666666667</v>
      </c>
      <c r="E4" s="23">
        <f t="shared" si="2"/>
        <v>0.89210435383552178</v>
      </c>
      <c r="F4" s="20">
        <f t="shared" si="0"/>
        <v>0.89210435383552178</v>
      </c>
      <c r="G4" s="21">
        <f t="shared" si="3"/>
        <v>0</v>
      </c>
      <c r="H4" s="2">
        <f t="shared" si="4"/>
        <v>3.5836299782593117E-2</v>
      </c>
      <c r="J4">
        <v>1500</v>
      </c>
      <c r="K4">
        <v>50</v>
      </c>
      <c r="L4" s="11">
        <f>J4/K4</f>
        <v>30</v>
      </c>
      <c r="M4" s="5">
        <f>AVERAGE(D2:D30)</f>
        <v>27.588367816091957</v>
      </c>
      <c r="N4" s="8">
        <f>MEDIAN(D2:D30)</f>
        <v>27.34</v>
      </c>
      <c r="P4" t="s">
        <v>581</v>
      </c>
      <c r="Q4" s="11">
        <f>Q2-Q3</f>
        <v>46304</v>
      </c>
    </row>
    <row r="5" spans="1:17">
      <c r="A5" t="s">
        <v>1014</v>
      </c>
      <c r="B5">
        <v>50</v>
      </c>
      <c r="C5">
        <v>41403</v>
      </c>
      <c r="D5" s="5">
        <f t="shared" si="1"/>
        <v>27.602</v>
      </c>
      <c r="E5" s="23">
        <f t="shared" si="2"/>
        <v>0.88229958534899788</v>
      </c>
      <c r="F5" s="20">
        <f t="shared" si="0"/>
        <v>0.88229958534899799</v>
      </c>
      <c r="G5" s="21">
        <f t="shared" si="3"/>
        <v>-1.1102230246251565E-16</v>
      </c>
      <c r="H5" s="2">
        <f t="shared" si="4"/>
        <v>3.6229258749365986E-2</v>
      </c>
      <c r="J5">
        <v>1500</v>
      </c>
      <c r="K5">
        <v>100</v>
      </c>
      <c r="L5" s="11">
        <f t="shared" ref="L5:L17" si="5">J5/K5</f>
        <v>15</v>
      </c>
      <c r="M5" s="5">
        <f>AVERAGE($D$32:$D$61)</f>
        <v>25.58788888888888</v>
      </c>
      <c r="N5" s="8">
        <f>MEDIAN($D$32:$D$61)</f>
        <v>25.621333333333332</v>
      </c>
      <c r="Q5" s="11"/>
    </row>
    <row r="6" spans="1:17">
      <c r="A6" t="s">
        <v>1015</v>
      </c>
      <c r="B6">
        <v>50</v>
      </c>
      <c r="C6">
        <v>41371</v>
      </c>
      <c r="D6" s="5">
        <f t="shared" si="1"/>
        <v>27.580666666666666</v>
      </c>
      <c r="E6" s="23">
        <f t="shared" si="2"/>
        <v>0.8816085003455425</v>
      </c>
      <c r="F6" s="20">
        <f t="shared" si="0"/>
        <v>0.8816085003455425</v>
      </c>
      <c r="G6" s="21">
        <f t="shared" si="3"/>
        <v>0</v>
      </c>
      <c r="H6" s="2">
        <f t="shared" si="4"/>
        <v>3.6257281670735539E-2</v>
      </c>
      <c r="J6">
        <v>1500</v>
      </c>
      <c r="K6">
        <v>150</v>
      </c>
      <c r="L6" s="11">
        <f t="shared" si="5"/>
        <v>10</v>
      </c>
      <c r="M6" s="5">
        <f>AVERAGE(D62:D90)</f>
        <v>25.480735632183904</v>
      </c>
      <c r="N6" s="8">
        <f>MEDIAN(D62:D90)</f>
        <v>25.436666666666667</v>
      </c>
      <c r="P6" t="s">
        <v>579</v>
      </c>
      <c r="Q6" s="11">
        <f>MAX(D2:D901)</f>
        <v>31.235333333333333</v>
      </c>
    </row>
    <row r="7" spans="1:17">
      <c r="A7" t="s">
        <v>1016</v>
      </c>
      <c r="B7">
        <v>50</v>
      </c>
      <c r="C7">
        <v>41248</v>
      </c>
      <c r="D7" s="5">
        <f t="shared" si="1"/>
        <v>27.498666666666665</v>
      </c>
      <c r="E7" s="23">
        <f t="shared" si="2"/>
        <v>0.87895214236351071</v>
      </c>
      <c r="F7" s="20">
        <f t="shared" si="0"/>
        <v>0.87895214236351071</v>
      </c>
      <c r="G7" s="21">
        <f t="shared" si="3"/>
        <v>0</v>
      </c>
      <c r="H7" s="2">
        <f t="shared" si="4"/>
        <v>3.6365399534522884E-2</v>
      </c>
      <c r="J7">
        <v>1500</v>
      </c>
      <c r="K7">
        <v>200</v>
      </c>
      <c r="L7" s="11">
        <f t="shared" si="5"/>
        <v>7.5</v>
      </c>
      <c r="M7" s="5">
        <f>AVERAGE(D92:D120)</f>
        <v>25.525103448275861</v>
      </c>
      <c r="N7" s="8">
        <f>MEDIAN(D92:D120)</f>
        <v>25.562000000000001</v>
      </c>
      <c r="P7" t="s">
        <v>580</v>
      </c>
      <c r="Q7" s="11">
        <f>MIN(D2:D901)</f>
        <v>0.36599999999999999</v>
      </c>
    </row>
    <row r="8" spans="1:17">
      <c r="A8" t="s">
        <v>1017</v>
      </c>
      <c r="B8">
        <v>50</v>
      </c>
      <c r="C8">
        <v>41064</v>
      </c>
      <c r="D8" s="5">
        <f t="shared" si="1"/>
        <v>27.376000000000001</v>
      </c>
      <c r="E8" s="23">
        <f t="shared" si="2"/>
        <v>0.87497840359364198</v>
      </c>
      <c r="F8" s="20">
        <f t="shared" si="0"/>
        <v>0.8749784035936421</v>
      </c>
      <c r="G8" s="21">
        <f t="shared" si="3"/>
        <v>-1.1102230246251565E-16</v>
      </c>
      <c r="H8" s="2">
        <f t="shared" si="4"/>
        <v>3.6528345996493281E-2</v>
      </c>
      <c r="J8">
        <v>1500</v>
      </c>
      <c r="K8">
        <v>250</v>
      </c>
      <c r="L8" s="11">
        <f t="shared" si="5"/>
        <v>6</v>
      </c>
      <c r="M8" s="5">
        <f>AVERAGE(D122:D150)</f>
        <v>25.374229885057471</v>
      </c>
      <c r="N8" s="8">
        <f>MEDIAN(D122:D150)</f>
        <v>25.372666666666667</v>
      </c>
      <c r="P8" t="s">
        <v>581</v>
      </c>
      <c r="Q8" s="11">
        <f>Q6-Q7</f>
        <v>30.869333333333334</v>
      </c>
    </row>
    <row r="9" spans="1:17">
      <c r="A9" t="s">
        <v>1018</v>
      </c>
      <c r="B9">
        <v>50</v>
      </c>
      <c r="C9">
        <v>40839</v>
      </c>
      <c r="D9" s="5">
        <f t="shared" si="1"/>
        <v>27.225999999999999</v>
      </c>
      <c r="E9" s="23">
        <f t="shared" si="2"/>
        <v>0.87011921216309607</v>
      </c>
      <c r="F9" s="20">
        <f t="shared" si="0"/>
        <v>0.87011921216309607</v>
      </c>
      <c r="G9" s="21">
        <f t="shared" si="3"/>
        <v>0</v>
      </c>
      <c r="H9" s="2">
        <f t="shared" si="4"/>
        <v>3.6729596709028138E-2</v>
      </c>
      <c r="J9">
        <v>1500</v>
      </c>
      <c r="K9">
        <v>300</v>
      </c>
      <c r="L9" s="11">
        <f t="shared" si="5"/>
        <v>5</v>
      </c>
      <c r="M9" s="5">
        <f>AVERAGE(D152:D180)</f>
        <v>25.388781609195409</v>
      </c>
      <c r="N9" s="8">
        <f>MEDIAN($D$32:$D$61)</f>
        <v>25.621333333333332</v>
      </c>
      <c r="Q9" s="11"/>
    </row>
    <row r="10" spans="1:17">
      <c r="A10" t="s">
        <v>1019</v>
      </c>
      <c r="B10">
        <v>50</v>
      </c>
      <c r="C10">
        <v>40428</v>
      </c>
      <c r="D10" s="5">
        <f t="shared" si="1"/>
        <v>26.952000000000002</v>
      </c>
      <c r="E10" s="23">
        <f t="shared" si="2"/>
        <v>0.86124308914996539</v>
      </c>
      <c r="F10" s="20">
        <f t="shared" si="0"/>
        <v>0.8612430891499655</v>
      </c>
      <c r="G10" s="21">
        <f t="shared" si="3"/>
        <v>-1.1102230246251565E-16</v>
      </c>
      <c r="H10" s="2">
        <f t="shared" si="4"/>
        <v>3.7102997922232116E-2</v>
      </c>
      <c r="J10">
        <v>1500</v>
      </c>
      <c r="K10">
        <v>350</v>
      </c>
      <c r="L10" s="11">
        <f t="shared" si="5"/>
        <v>4.2857142857142856</v>
      </c>
      <c r="M10" s="5">
        <f>AVERAGE(D182:D210)</f>
        <v>24.754436781609193</v>
      </c>
      <c r="N10" s="8">
        <f>MEDIAN(D182:D210)</f>
        <v>24.898666666666667</v>
      </c>
      <c r="P10" t="s">
        <v>579</v>
      </c>
      <c r="Q10" s="11">
        <f>MAX(G2:G480)</f>
        <v>1.1102230246251565E-16</v>
      </c>
    </row>
    <row r="11" spans="1:17">
      <c r="A11" t="s">
        <v>1020</v>
      </c>
      <c r="B11">
        <v>50</v>
      </c>
      <c r="C11">
        <v>40655</v>
      </c>
      <c r="D11" s="5">
        <f t="shared" si="1"/>
        <v>27.103333333333332</v>
      </c>
      <c r="E11" s="23">
        <f t="shared" si="2"/>
        <v>0.86614547339322734</v>
      </c>
      <c r="F11" s="20">
        <f t="shared" si="0"/>
        <v>0.86614547339322734</v>
      </c>
      <c r="G11" s="21">
        <f t="shared" si="3"/>
        <v>0</v>
      </c>
      <c r="H11" s="2">
        <f t="shared" si="4"/>
        <v>3.6895830771122864E-2</v>
      </c>
      <c r="J11">
        <v>1500</v>
      </c>
      <c r="K11">
        <v>400</v>
      </c>
      <c r="L11" s="11">
        <f t="shared" si="5"/>
        <v>3.75</v>
      </c>
      <c r="M11" s="5">
        <f>AVERAGE(D212:D240)</f>
        <v>23.978413793103449</v>
      </c>
      <c r="N11" s="8">
        <f>MEDIAN(D212:D240)</f>
        <v>23.734000000000002</v>
      </c>
      <c r="Q11" s="11"/>
    </row>
    <row r="12" spans="1:17">
      <c r="A12" t="s">
        <v>1021</v>
      </c>
      <c r="B12">
        <v>50</v>
      </c>
      <c r="C12">
        <v>40826</v>
      </c>
      <c r="D12" s="5">
        <f t="shared" si="1"/>
        <v>27.217333333333332</v>
      </c>
      <c r="E12" s="23">
        <f t="shared" si="2"/>
        <v>0.86983845888044231</v>
      </c>
      <c r="F12" s="20">
        <f t="shared" si="0"/>
        <v>0.86983845888044231</v>
      </c>
      <c r="G12" s="21">
        <f t="shared" si="3"/>
        <v>0</v>
      </c>
      <c r="H12" s="2">
        <f t="shared" si="4"/>
        <v>3.6741292313721648E-2</v>
      </c>
      <c r="J12">
        <v>1500</v>
      </c>
      <c r="K12">
        <v>450</v>
      </c>
      <c r="L12" s="11">
        <f t="shared" si="5"/>
        <v>3.3333333333333335</v>
      </c>
      <c r="M12" s="5">
        <f>AVERAGE(D243:D270)</f>
        <v>24.534523809523815</v>
      </c>
      <c r="N12" s="8">
        <f>MEDIAN(D243:D270)</f>
        <v>24.678333333333335</v>
      </c>
      <c r="P12" t="s">
        <v>1006</v>
      </c>
      <c r="Q12" s="11">
        <v>1</v>
      </c>
    </row>
    <row r="13" spans="1:17">
      <c r="A13" t="s">
        <v>1022</v>
      </c>
      <c r="B13">
        <v>50</v>
      </c>
      <c r="C13">
        <v>41010</v>
      </c>
      <c r="D13" s="5">
        <f t="shared" si="1"/>
        <v>27.34</v>
      </c>
      <c r="E13" s="23">
        <f t="shared" si="2"/>
        <v>0.87381219765031104</v>
      </c>
      <c r="F13" s="20">
        <f t="shared" si="0"/>
        <v>0.87381219765031104</v>
      </c>
      <c r="G13" s="21">
        <f t="shared" ref="G13:G30" si="6">(E13-F13)*$Q$12</f>
        <v>0</v>
      </c>
      <c r="H13" s="2">
        <f t="shared" si="4"/>
        <v>3.6576444769568395E-2</v>
      </c>
      <c r="J13">
        <v>1500</v>
      </c>
      <c r="K13">
        <v>500</v>
      </c>
      <c r="L13" s="11">
        <f t="shared" si="5"/>
        <v>3</v>
      </c>
      <c r="M13" s="5">
        <f>AVERAGE(D272:D300)</f>
        <v>24.798459770114953</v>
      </c>
      <c r="N13" s="8">
        <f>MEDIAN(D272:D300)</f>
        <v>24.644666666666666</v>
      </c>
    </row>
    <row r="14" spans="1:17">
      <c r="A14" t="s">
        <v>1023</v>
      </c>
      <c r="B14">
        <v>50</v>
      </c>
      <c r="C14">
        <v>40801</v>
      </c>
      <c r="D14" s="5">
        <f t="shared" si="1"/>
        <v>27.200666666666667</v>
      </c>
      <c r="E14" s="23">
        <f t="shared" si="2"/>
        <v>0.8692985487214927</v>
      </c>
      <c r="F14" s="20">
        <f t="shared" si="0"/>
        <v>0.8692985487214927</v>
      </c>
      <c r="G14" s="21">
        <f t="shared" si="6"/>
        <v>0</v>
      </c>
      <c r="H14" s="2">
        <f t="shared" si="4"/>
        <v>3.6763804808705669E-2</v>
      </c>
      <c r="J14">
        <v>1500</v>
      </c>
      <c r="K14">
        <v>550</v>
      </c>
      <c r="L14" s="11">
        <f t="shared" si="5"/>
        <v>2.7272727272727271</v>
      </c>
      <c r="M14" s="5">
        <f>AVERAGE(D302:D330)</f>
        <v>24.443310344827587</v>
      </c>
      <c r="N14" s="8">
        <f>MEDIAN(D302:D330)</f>
        <v>24.725999999999999</v>
      </c>
    </row>
    <row r="15" spans="1:17">
      <c r="A15" t="s">
        <v>1024</v>
      </c>
      <c r="B15">
        <v>50</v>
      </c>
      <c r="C15">
        <v>40745</v>
      </c>
      <c r="D15" s="5">
        <f t="shared" si="1"/>
        <v>27.163333333333334</v>
      </c>
      <c r="E15" s="23">
        <f t="shared" si="2"/>
        <v>0.86808914996544573</v>
      </c>
      <c r="F15" s="20">
        <f t="shared" si="0"/>
        <v>0.86808914996544573</v>
      </c>
      <c r="G15" s="21">
        <f t="shared" si="6"/>
        <v>0</v>
      </c>
      <c r="H15" s="2">
        <f t="shared" si="4"/>
        <v>3.6814333046999631E-2</v>
      </c>
      <c r="J15">
        <v>1500</v>
      </c>
      <c r="K15">
        <v>600</v>
      </c>
      <c r="L15" s="11">
        <f t="shared" si="5"/>
        <v>2.5</v>
      </c>
      <c r="M15" s="5">
        <f>AVERAGE(D332:D360)</f>
        <v>25.001425287356316</v>
      </c>
      <c r="N15" s="8">
        <f>MEDIAN(D332:D360)</f>
        <v>25.486000000000001</v>
      </c>
    </row>
    <row r="16" spans="1:17">
      <c r="A16" t="s">
        <v>1025</v>
      </c>
      <c r="B16">
        <v>50</v>
      </c>
      <c r="C16">
        <v>40865</v>
      </c>
      <c r="D16" s="5">
        <f t="shared" si="1"/>
        <v>27.243333333333332</v>
      </c>
      <c r="E16" s="23">
        <f t="shared" si="2"/>
        <v>0.87068071872840358</v>
      </c>
      <c r="F16" s="20">
        <f t="shared" si="0"/>
        <v>0.87068071872840358</v>
      </c>
      <c r="G16" s="21">
        <f t="shared" si="6"/>
        <v>0</v>
      </c>
      <c r="H16" s="2">
        <f t="shared" si="4"/>
        <v>3.670622782332069E-2</v>
      </c>
      <c r="J16">
        <v>1500</v>
      </c>
      <c r="K16">
        <v>650</v>
      </c>
      <c r="L16" s="11">
        <f t="shared" si="5"/>
        <v>2.3076923076923075</v>
      </c>
      <c r="M16" s="5">
        <f>AVERAGE(D362:D390)</f>
        <v>26.793908045977012</v>
      </c>
      <c r="N16" s="8">
        <f>MEDIAN(D362:D390)</f>
        <v>26.957999999999998</v>
      </c>
    </row>
    <row r="17" spans="1:14">
      <c r="A17" t="s">
        <v>1026</v>
      </c>
      <c r="B17">
        <v>50</v>
      </c>
      <c r="C17">
        <v>40771</v>
      </c>
      <c r="D17" s="5">
        <f t="shared" si="1"/>
        <v>27.180666666666667</v>
      </c>
      <c r="E17" s="23">
        <f t="shared" si="2"/>
        <v>0.86865065653075324</v>
      </c>
      <c r="F17" s="20">
        <f t="shared" si="0"/>
        <v>0.86865065653075335</v>
      </c>
      <c r="G17" s="21">
        <f t="shared" si="6"/>
        <v>-1.1102230246251565E-16</v>
      </c>
      <c r="H17" s="2">
        <f t="shared" si="4"/>
        <v>3.679085624586103E-2</v>
      </c>
      <c r="J17">
        <v>1500</v>
      </c>
      <c r="K17">
        <v>700</v>
      </c>
      <c r="L17" s="11">
        <f t="shared" si="5"/>
        <v>2.1428571428571428</v>
      </c>
      <c r="M17" s="5">
        <f>AVERAGE(D392:D420)</f>
        <v>26.297609195402302</v>
      </c>
      <c r="N17" s="8">
        <f>MEDIAN(D392:D420)</f>
        <v>27.047333333333334</v>
      </c>
    </row>
    <row r="18" spans="1:14">
      <c r="A18" t="s">
        <v>1027</v>
      </c>
      <c r="B18">
        <v>50</v>
      </c>
      <c r="C18">
        <v>41304</v>
      </c>
      <c r="D18" s="5">
        <f t="shared" si="1"/>
        <v>27.536000000000001</v>
      </c>
      <c r="E18" s="23">
        <f t="shared" si="2"/>
        <v>0.88016154111955769</v>
      </c>
      <c r="F18" s="20">
        <f t="shared" si="0"/>
        <v>0.8801615411195578</v>
      </c>
      <c r="G18" s="21">
        <f t="shared" si="6"/>
        <v>-1.1102230246251565E-16</v>
      </c>
      <c r="H18" s="2">
        <f t="shared" si="4"/>
        <v>3.6316095293434048E-2</v>
      </c>
      <c r="J18">
        <v>1500</v>
      </c>
      <c r="K18">
        <v>750</v>
      </c>
      <c r="L18" s="11">
        <f t="shared" ref="L18:L33" si="7">J18/K18</f>
        <v>2</v>
      </c>
      <c r="M18" s="5">
        <f>AVERAGE(D422:D450)</f>
        <v>25.99719540229885</v>
      </c>
      <c r="N18" s="8">
        <f>MEDIAN(D422:D450)</f>
        <v>25.802</v>
      </c>
    </row>
    <row r="19" spans="1:14">
      <c r="A19" t="s">
        <v>1028</v>
      </c>
      <c r="B19">
        <v>50</v>
      </c>
      <c r="C19">
        <v>43846</v>
      </c>
      <c r="D19" s="5">
        <f t="shared" si="1"/>
        <v>29.230666666666668</v>
      </c>
      <c r="E19" s="23">
        <f t="shared" si="2"/>
        <v>0.93505960608154803</v>
      </c>
      <c r="F19" s="20">
        <f t="shared" si="0"/>
        <v>0.93505960608154803</v>
      </c>
      <c r="G19" s="21">
        <f t="shared" si="6"/>
        <v>0</v>
      </c>
      <c r="H19" s="2">
        <f t="shared" si="4"/>
        <v>3.4210646353145101E-2</v>
      </c>
      <c r="J19">
        <v>1500</v>
      </c>
      <c r="K19">
        <v>800</v>
      </c>
      <c r="L19" s="11">
        <f t="shared" si="7"/>
        <v>1.875</v>
      </c>
      <c r="M19" s="5">
        <f>AVERAGE(D452:D480)</f>
        <v>27.039448275862064</v>
      </c>
      <c r="N19" s="8">
        <f>MEDIAN(D452:D480)</f>
        <v>27.564666666666668</v>
      </c>
    </row>
    <row r="20" spans="1:14">
      <c r="A20" t="s">
        <v>1029</v>
      </c>
      <c r="B20">
        <v>50</v>
      </c>
      <c r="C20">
        <v>40864</v>
      </c>
      <c r="D20" s="5">
        <f t="shared" si="1"/>
        <v>27.242666666666668</v>
      </c>
      <c r="E20" s="23">
        <f t="shared" si="2"/>
        <v>0.87065912232204556</v>
      </c>
      <c r="F20" s="20">
        <f t="shared" si="0"/>
        <v>0.87065912232204568</v>
      </c>
      <c r="G20" s="21">
        <f t="shared" si="6"/>
        <v>-1.1102230246251565E-16</v>
      </c>
      <c r="H20" s="2">
        <f t="shared" si="4"/>
        <v>3.6707126076742362E-2</v>
      </c>
      <c r="J20">
        <v>1500</v>
      </c>
      <c r="K20">
        <v>850</v>
      </c>
      <c r="L20" s="11">
        <f t="shared" si="7"/>
        <v>1.7647058823529411</v>
      </c>
    </row>
    <row r="21" spans="1:14">
      <c r="A21" t="s">
        <v>1030</v>
      </c>
      <c r="B21">
        <v>50</v>
      </c>
      <c r="C21">
        <v>40898</v>
      </c>
      <c r="D21" s="5">
        <f t="shared" si="1"/>
        <v>27.265333333333334</v>
      </c>
      <c r="E21" s="23">
        <f t="shared" si="2"/>
        <v>0.87139340013821698</v>
      </c>
      <c r="F21" s="20">
        <f t="shared" si="0"/>
        <v>0.87139340013821709</v>
      </c>
      <c r="G21" s="21">
        <f t="shared" si="6"/>
        <v>-1.1102230246251565E-16</v>
      </c>
      <c r="H21" s="2">
        <f t="shared" si="4"/>
        <v>3.667661010318353E-2</v>
      </c>
      <c r="J21">
        <v>1500</v>
      </c>
      <c r="K21">
        <v>900</v>
      </c>
      <c r="L21" s="11">
        <f t="shared" si="7"/>
        <v>1.6666666666666667</v>
      </c>
    </row>
    <row r="22" spans="1:14">
      <c r="A22" t="s">
        <v>1031</v>
      </c>
      <c r="B22">
        <v>50</v>
      </c>
      <c r="C22">
        <v>40826</v>
      </c>
      <c r="D22" s="5">
        <f t="shared" si="1"/>
        <v>27.217333333333332</v>
      </c>
      <c r="E22" s="23">
        <f t="shared" si="2"/>
        <v>0.86983845888044231</v>
      </c>
      <c r="F22" s="20">
        <f t="shared" si="0"/>
        <v>0.86983845888044231</v>
      </c>
      <c r="G22" s="21">
        <f t="shared" si="6"/>
        <v>0</v>
      </c>
      <c r="H22" s="2">
        <f t="shared" si="4"/>
        <v>3.6741292313721648E-2</v>
      </c>
      <c r="J22">
        <v>1500</v>
      </c>
      <c r="K22">
        <v>950</v>
      </c>
      <c r="L22" s="11">
        <f t="shared" si="7"/>
        <v>1.5789473684210527</v>
      </c>
    </row>
    <row r="23" spans="1:14">
      <c r="A23" t="s">
        <v>1032</v>
      </c>
      <c r="B23">
        <v>50</v>
      </c>
      <c r="C23">
        <v>40846</v>
      </c>
      <c r="D23" s="5">
        <f t="shared" si="1"/>
        <v>27.230666666666668</v>
      </c>
      <c r="E23" s="23">
        <f t="shared" si="2"/>
        <v>0.87027038700760195</v>
      </c>
      <c r="F23" s="20">
        <f t="shared" si="0"/>
        <v>0.87027038700760195</v>
      </c>
      <c r="G23" s="21">
        <f t="shared" si="6"/>
        <v>0</v>
      </c>
      <c r="H23" s="2">
        <f t="shared" si="4"/>
        <v>3.6723302159330166E-2</v>
      </c>
      <c r="J23">
        <v>1500</v>
      </c>
      <c r="K23">
        <v>1000</v>
      </c>
      <c r="L23" s="11">
        <f t="shared" si="7"/>
        <v>1.5</v>
      </c>
    </row>
    <row r="24" spans="1:14">
      <c r="A24" t="s">
        <v>1033</v>
      </c>
      <c r="B24">
        <v>50</v>
      </c>
      <c r="C24">
        <v>40980</v>
      </c>
      <c r="D24" s="5">
        <f t="shared" si="1"/>
        <v>27.32</v>
      </c>
      <c r="E24" s="23">
        <f t="shared" si="2"/>
        <v>0.87316430545957158</v>
      </c>
      <c r="F24" s="20">
        <f t="shared" si="0"/>
        <v>0.87316430545957158</v>
      </c>
      <c r="G24" s="21">
        <f t="shared" si="6"/>
        <v>0</v>
      </c>
      <c r="H24" s="2">
        <f t="shared" si="4"/>
        <v>3.6603221083455345E-2</v>
      </c>
      <c r="J24">
        <v>1500</v>
      </c>
      <c r="K24">
        <v>1050</v>
      </c>
      <c r="L24" s="11">
        <f t="shared" si="7"/>
        <v>1.4285714285714286</v>
      </c>
    </row>
    <row r="25" spans="1:14">
      <c r="A25" t="s">
        <v>1034</v>
      </c>
      <c r="B25">
        <v>50</v>
      </c>
      <c r="C25">
        <v>42107</v>
      </c>
      <c r="D25" s="5">
        <f t="shared" si="1"/>
        <v>28.071333333333332</v>
      </c>
      <c r="E25" s="23">
        <f t="shared" si="2"/>
        <v>0.8975034554250173</v>
      </c>
      <c r="F25" s="20">
        <f t="shared" si="0"/>
        <v>0.89750345542501719</v>
      </c>
      <c r="G25" s="21">
        <f t="shared" si="6"/>
        <v>1.1102230246251565E-16</v>
      </c>
      <c r="H25" s="2">
        <f t="shared" si="4"/>
        <v>3.5623530529365663E-2</v>
      </c>
      <c r="J25">
        <v>1500</v>
      </c>
      <c r="K25">
        <v>1100</v>
      </c>
      <c r="L25" s="11">
        <f t="shared" si="7"/>
        <v>1.3636363636363635</v>
      </c>
    </row>
    <row r="26" spans="1:14">
      <c r="A26" t="s">
        <v>1035</v>
      </c>
      <c r="B26">
        <v>50</v>
      </c>
      <c r="C26">
        <v>41074</v>
      </c>
      <c r="D26" s="5">
        <f t="shared" si="1"/>
        <v>27.382666666666665</v>
      </c>
      <c r="E26" s="23">
        <f t="shared" si="2"/>
        <v>0.87519436765722181</v>
      </c>
      <c r="F26" s="20">
        <f t="shared" si="0"/>
        <v>0.87519436765722181</v>
      </c>
      <c r="G26" s="21">
        <f t="shared" si="6"/>
        <v>0</v>
      </c>
      <c r="H26" s="2">
        <f t="shared" si="4"/>
        <v>3.651945269513561E-2</v>
      </c>
      <c r="J26">
        <v>1500</v>
      </c>
      <c r="K26">
        <v>1150</v>
      </c>
      <c r="L26" s="11">
        <f t="shared" si="7"/>
        <v>1.3043478260869565</v>
      </c>
    </row>
    <row r="27" spans="1:14">
      <c r="A27" t="s">
        <v>1036</v>
      </c>
      <c r="B27">
        <v>50</v>
      </c>
      <c r="C27">
        <v>41289</v>
      </c>
      <c r="D27" s="5">
        <f t="shared" si="1"/>
        <v>27.526</v>
      </c>
      <c r="E27" s="23">
        <f t="shared" si="2"/>
        <v>0.87983759502418801</v>
      </c>
      <c r="F27" s="20">
        <f t="shared" si="0"/>
        <v>0.87983759502418801</v>
      </c>
      <c r="G27" s="21">
        <f t="shared" si="6"/>
        <v>0</v>
      </c>
      <c r="H27" s="2">
        <f t="shared" si="4"/>
        <v>3.6329288672527792E-2</v>
      </c>
      <c r="J27">
        <v>1500</v>
      </c>
      <c r="K27">
        <v>1200</v>
      </c>
      <c r="L27" s="11">
        <f t="shared" si="7"/>
        <v>1.25</v>
      </c>
    </row>
    <row r="28" spans="1:14">
      <c r="A28" t="s">
        <v>1037</v>
      </c>
      <c r="B28">
        <v>50</v>
      </c>
      <c r="C28">
        <v>41013</v>
      </c>
      <c r="D28" s="5">
        <f t="shared" si="1"/>
        <v>27.341999999999999</v>
      </c>
      <c r="E28" s="23">
        <f t="shared" si="2"/>
        <v>0.87387698686938498</v>
      </c>
      <c r="F28" s="20">
        <f t="shared" si="0"/>
        <v>0.87387698686938486</v>
      </c>
      <c r="G28" s="21">
        <f t="shared" si="6"/>
        <v>1.1102230246251565E-16</v>
      </c>
      <c r="H28" s="2">
        <f t="shared" si="4"/>
        <v>3.6573769292663302E-2</v>
      </c>
      <c r="J28">
        <v>1500</v>
      </c>
      <c r="K28">
        <v>1250</v>
      </c>
      <c r="L28" s="11">
        <f t="shared" si="7"/>
        <v>1.2</v>
      </c>
    </row>
    <row r="29" spans="1:14">
      <c r="A29" t="s">
        <v>1038</v>
      </c>
      <c r="B29">
        <v>50</v>
      </c>
      <c r="C29">
        <v>41033</v>
      </c>
      <c r="D29" s="5">
        <f t="shared" si="1"/>
        <v>27.355333333333334</v>
      </c>
      <c r="E29" s="23">
        <f t="shared" si="2"/>
        <v>0.87430891499654462</v>
      </c>
      <c r="F29" s="20">
        <f t="shared" si="0"/>
        <v>0.87430891499654462</v>
      </c>
      <c r="G29" s="21">
        <f t="shared" si="6"/>
        <v>0</v>
      </c>
      <c r="H29" s="2">
        <f t="shared" si="4"/>
        <v>3.6555942777764236E-2</v>
      </c>
      <c r="J29">
        <v>1500</v>
      </c>
      <c r="K29">
        <v>1300</v>
      </c>
      <c r="L29" s="11">
        <f t="shared" si="7"/>
        <v>1.1538461538461537</v>
      </c>
    </row>
    <row r="30" spans="1:14">
      <c r="A30" t="s">
        <v>1039</v>
      </c>
      <c r="B30">
        <v>50</v>
      </c>
      <c r="C30">
        <v>40767</v>
      </c>
      <c r="D30" s="5">
        <f t="shared" si="1"/>
        <v>27.178000000000001</v>
      </c>
      <c r="E30" s="23">
        <f t="shared" si="2"/>
        <v>0.8685642709053214</v>
      </c>
      <c r="F30" s="20">
        <f t="shared" si="0"/>
        <v>0.8685642709053214</v>
      </c>
      <c r="G30" s="21">
        <f t="shared" si="6"/>
        <v>0</v>
      </c>
      <c r="H30" s="2">
        <f t="shared" si="4"/>
        <v>3.6794466112296711E-2</v>
      </c>
      <c r="J30">
        <v>1500</v>
      </c>
      <c r="K30">
        <v>1350</v>
      </c>
      <c r="L30" s="11">
        <f t="shared" si="7"/>
        <v>1.1111111111111112</v>
      </c>
    </row>
    <row r="31" spans="1:14">
      <c r="A31" t="s">
        <v>1901</v>
      </c>
      <c r="B31">
        <v>50</v>
      </c>
      <c r="C31">
        <v>40767</v>
      </c>
      <c r="D31" s="5">
        <f t="shared" si="1"/>
        <v>27.178000000000001</v>
      </c>
      <c r="E31" s="23">
        <f t="shared" si="2"/>
        <v>0.8685642709053214</v>
      </c>
      <c r="F31" s="20"/>
      <c r="G31" s="21"/>
      <c r="H31" s="2"/>
      <c r="J31">
        <v>1500</v>
      </c>
      <c r="K31">
        <v>1400</v>
      </c>
      <c r="L31" s="11">
        <f t="shared" si="7"/>
        <v>1.0714285714285714</v>
      </c>
    </row>
    <row r="32" spans="1:14">
      <c r="A32" t="s">
        <v>97</v>
      </c>
      <c r="B32">
        <v>100</v>
      </c>
      <c r="C32">
        <v>38582</v>
      </c>
      <c r="D32" s="5">
        <f t="shared" si="1"/>
        <v>25.721333333333334</v>
      </c>
      <c r="E32" s="23">
        <f t="shared" si="2"/>
        <v>0.82137612301313057</v>
      </c>
      <c r="F32" s="20">
        <f t="shared" ref="F32:F95" si="8">(D32-$Q$7)/$Q$8</f>
        <v>0.82137612301313068</v>
      </c>
      <c r="G32" s="21">
        <f t="shared" ref="G32:G95" si="9">(E32-F32)*$Q$12</f>
        <v>-1.1102230246251565E-16</v>
      </c>
      <c r="H32" s="2">
        <f t="shared" si="4"/>
        <v>3.8878233373075527E-2</v>
      </c>
      <c r="J32">
        <v>1500</v>
      </c>
      <c r="K32">
        <v>1450</v>
      </c>
      <c r="L32" s="11">
        <f t="shared" si="7"/>
        <v>1.0344827586206897</v>
      </c>
    </row>
    <row r="33" spans="1:12">
      <c r="A33" t="s">
        <v>1040</v>
      </c>
      <c r="B33">
        <v>100</v>
      </c>
      <c r="C33">
        <v>38303</v>
      </c>
      <c r="D33" s="5">
        <f t="shared" si="1"/>
        <v>25.535333333333334</v>
      </c>
      <c r="E33" s="23">
        <f t="shared" si="2"/>
        <v>0.81535072563925359</v>
      </c>
      <c r="F33" s="20">
        <f t="shared" si="8"/>
        <v>0.8153507256392537</v>
      </c>
      <c r="G33" s="21">
        <f t="shared" si="9"/>
        <v>-1.1102230246251565E-16</v>
      </c>
      <c r="H33" s="2">
        <f t="shared" si="4"/>
        <v>3.9161423387202049E-2</v>
      </c>
      <c r="J33">
        <v>1500</v>
      </c>
      <c r="K33">
        <v>1500</v>
      </c>
      <c r="L33" s="11">
        <f t="shared" si="7"/>
        <v>1</v>
      </c>
    </row>
    <row r="34" spans="1:12">
      <c r="A34" t="s">
        <v>1041</v>
      </c>
      <c r="B34">
        <v>100</v>
      </c>
      <c r="C34">
        <v>38467</v>
      </c>
      <c r="D34" s="5">
        <f t="shared" si="1"/>
        <v>25.644666666666666</v>
      </c>
      <c r="E34" s="23">
        <f t="shared" si="2"/>
        <v>0.81889253628196268</v>
      </c>
      <c r="F34" s="20">
        <f t="shared" si="8"/>
        <v>0.81889253628196268</v>
      </c>
      <c r="G34" s="21">
        <f t="shared" si="9"/>
        <v>0</v>
      </c>
      <c r="H34" s="2">
        <f t="shared" si="4"/>
        <v>3.8994462786284351E-2</v>
      </c>
    </row>
    <row r="35" spans="1:12">
      <c r="A35" t="s">
        <v>1042</v>
      </c>
      <c r="B35">
        <v>100</v>
      </c>
      <c r="C35">
        <v>38281</v>
      </c>
      <c r="D35" s="5">
        <f t="shared" si="1"/>
        <v>25.520666666666667</v>
      </c>
      <c r="E35" s="23">
        <f t="shared" si="2"/>
        <v>0.81487560469937803</v>
      </c>
      <c r="F35" s="20">
        <f t="shared" si="8"/>
        <v>0.81487560469937803</v>
      </c>
      <c r="G35" s="21">
        <f t="shared" si="9"/>
        <v>0</v>
      </c>
      <c r="H35" s="2">
        <f t="shared" si="4"/>
        <v>3.9183929364436668E-2</v>
      </c>
      <c r="I35" t="s">
        <v>1010</v>
      </c>
      <c r="L35" s="11">
        <f>SUM(L4:L33)</f>
        <v>119.84961392761174</v>
      </c>
    </row>
    <row r="36" spans="1:12">
      <c r="A36" t="s">
        <v>1043</v>
      </c>
      <c r="B36">
        <v>100</v>
      </c>
      <c r="C36">
        <v>38703</v>
      </c>
      <c r="D36" s="5">
        <f t="shared" si="1"/>
        <v>25.802</v>
      </c>
      <c r="E36" s="23">
        <f t="shared" si="2"/>
        <v>0.82398928818244643</v>
      </c>
      <c r="F36" s="20">
        <f t="shared" si="8"/>
        <v>0.82398928818244643</v>
      </c>
      <c r="G36" s="21">
        <f t="shared" si="9"/>
        <v>0</v>
      </c>
      <c r="H36" s="2">
        <f t="shared" si="4"/>
        <v>3.875668552825362E-2</v>
      </c>
      <c r="I36" t="s">
        <v>1460</v>
      </c>
      <c r="L36" s="12">
        <f>L35*29</f>
        <v>3475.6388039007406</v>
      </c>
    </row>
    <row r="37" spans="1:12">
      <c r="A37" t="s">
        <v>1044</v>
      </c>
      <c r="B37">
        <v>100</v>
      </c>
      <c r="C37">
        <v>38704</v>
      </c>
      <c r="D37" s="5">
        <f t="shared" si="1"/>
        <v>25.802666666666667</v>
      </c>
      <c r="E37" s="23">
        <f t="shared" si="2"/>
        <v>0.82401088458880445</v>
      </c>
      <c r="F37" s="20">
        <f t="shared" si="8"/>
        <v>0.82401088458880445</v>
      </c>
      <c r="G37" s="21">
        <f t="shared" si="9"/>
        <v>0</v>
      </c>
      <c r="H37" s="2">
        <f t="shared" si="4"/>
        <v>3.875568416701116E-2</v>
      </c>
    </row>
    <row r="38" spans="1:12">
      <c r="A38" t="s">
        <v>1045</v>
      </c>
      <c r="B38">
        <v>100</v>
      </c>
      <c r="C38">
        <v>38482</v>
      </c>
      <c r="D38" s="5">
        <f t="shared" si="1"/>
        <v>25.654666666666667</v>
      </c>
      <c r="E38" s="23">
        <f t="shared" si="2"/>
        <v>0.81921648237733247</v>
      </c>
      <c r="F38" s="20">
        <f t="shared" si="8"/>
        <v>0.81921648237733247</v>
      </c>
      <c r="G38" s="21">
        <f t="shared" si="9"/>
        <v>0</v>
      </c>
      <c r="H38" s="2">
        <f t="shared" si="4"/>
        <v>3.8979263032066939E-2</v>
      </c>
    </row>
    <row r="39" spans="1:12">
      <c r="A39" t="s">
        <v>1046</v>
      </c>
      <c r="B39">
        <v>100</v>
      </c>
      <c r="C39">
        <v>38779</v>
      </c>
      <c r="D39" s="5">
        <f t="shared" si="1"/>
        <v>25.852666666666668</v>
      </c>
      <c r="E39" s="23">
        <f t="shared" si="2"/>
        <v>0.82563061506565305</v>
      </c>
      <c r="F39" s="20">
        <f t="shared" si="8"/>
        <v>0.82563061506565316</v>
      </c>
      <c r="G39" s="21">
        <f t="shared" si="9"/>
        <v>-1.1102230246251565E-16</v>
      </c>
      <c r="H39" s="2">
        <f t="shared" si="4"/>
        <v>3.8680729260682327E-2</v>
      </c>
    </row>
    <row r="40" spans="1:12">
      <c r="A40" t="s">
        <v>1047</v>
      </c>
      <c r="B40">
        <v>100</v>
      </c>
      <c r="C40">
        <v>38257</v>
      </c>
      <c r="D40" s="5">
        <f t="shared" si="1"/>
        <v>25.504666666666665</v>
      </c>
      <c r="E40" s="23">
        <f t="shared" si="2"/>
        <v>0.81435729094678644</v>
      </c>
      <c r="F40" s="20">
        <f t="shared" si="8"/>
        <v>0.81435729094678644</v>
      </c>
      <c r="G40" s="21">
        <f t="shared" si="9"/>
        <v>0</v>
      </c>
      <c r="H40" s="2">
        <f t="shared" si="4"/>
        <v>3.9208510860757509E-2</v>
      </c>
    </row>
    <row r="41" spans="1:12">
      <c r="A41" t="s">
        <v>1048</v>
      </c>
      <c r="B41">
        <v>100</v>
      </c>
      <c r="C41">
        <v>38309</v>
      </c>
      <c r="D41" s="5">
        <f t="shared" si="1"/>
        <v>25.539333333333332</v>
      </c>
      <c r="E41" s="23">
        <f t="shared" si="2"/>
        <v>0.81548030407740157</v>
      </c>
      <c r="F41" s="20">
        <f t="shared" si="8"/>
        <v>0.81548030407740146</v>
      </c>
      <c r="G41" s="21">
        <f t="shared" si="9"/>
        <v>1.1102230246251565E-16</v>
      </c>
      <c r="H41" s="2">
        <f t="shared" si="4"/>
        <v>3.9155289879662741E-2</v>
      </c>
    </row>
    <row r="42" spans="1:12">
      <c r="A42" t="s">
        <v>1049</v>
      </c>
      <c r="B42">
        <v>100</v>
      </c>
      <c r="C42">
        <v>38290</v>
      </c>
      <c r="D42" s="5">
        <f t="shared" si="1"/>
        <v>25.526666666666667</v>
      </c>
      <c r="E42" s="23">
        <f t="shared" si="2"/>
        <v>0.81506997235659984</v>
      </c>
      <c r="F42" s="20">
        <f t="shared" si="8"/>
        <v>0.81506997235659984</v>
      </c>
      <c r="G42" s="21">
        <f t="shared" si="9"/>
        <v>0</v>
      </c>
      <c r="H42" s="2">
        <f t="shared" si="4"/>
        <v>3.9174719247845394E-2</v>
      </c>
    </row>
    <row r="43" spans="1:12">
      <c r="A43" t="s">
        <v>1050</v>
      </c>
      <c r="B43">
        <v>100</v>
      </c>
      <c r="C43">
        <v>38572</v>
      </c>
      <c r="D43" s="5">
        <f t="shared" si="1"/>
        <v>25.714666666666666</v>
      </c>
      <c r="E43" s="23">
        <f t="shared" si="2"/>
        <v>0.82116015894955074</v>
      </c>
      <c r="F43" s="20">
        <f t="shared" si="8"/>
        <v>0.82116015894955074</v>
      </c>
      <c r="G43" s="21">
        <f t="shared" si="9"/>
        <v>0</v>
      </c>
      <c r="H43" s="2">
        <f t="shared" si="4"/>
        <v>3.8888312765736802E-2</v>
      </c>
    </row>
    <row r="44" spans="1:12">
      <c r="A44" t="s">
        <v>1051</v>
      </c>
      <c r="B44">
        <v>100</v>
      </c>
      <c r="C44">
        <v>38372</v>
      </c>
      <c r="D44" s="5">
        <f t="shared" si="1"/>
        <v>25.581333333333333</v>
      </c>
      <c r="E44" s="23">
        <f t="shared" si="2"/>
        <v>0.81684087767795444</v>
      </c>
      <c r="F44" s="20">
        <f t="shared" si="8"/>
        <v>0.81684087767795444</v>
      </c>
      <c r="G44" s="21">
        <f t="shared" si="9"/>
        <v>0</v>
      </c>
      <c r="H44" s="2">
        <f t="shared" si="4"/>
        <v>3.9091003856979049E-2</v>
      </c>
    </row>
    <row r="45" spans="1:12">
      <c r="A45" t="s">
        <v>1052</v>
      </c>
      <c r="B45">
        <v>100</v>
      </c>
      <c r="C45">
        <v>38442</v>
      </c>
      <c r="D45" s="5">
        <f t="shared" si="1"/>
        <v>25.628</v>
      </c>
      <c r="E45" s="23">
        <f t="shared" si="2"/>
        <v>0.81835262612301318</v>
      </c>
      <c r="F45" s="20">
        <f t="shared" si="8"/>
        <v>0.81835262612301318</v>
      </c>
      <c r="G45" s="21">
        <f t="shared" si="9"/>
        <v>0</v>
      </c>
      <c r="H45" s="2">
        <f t="shared" si="4"/>
        <v>3.9019822069611361E-2</v>
      </c>
    </row>
    <row r="46" spans="1:12">
      <c r="A46" t="s">
        <v>1053</v>
      </c>
      <c r="B46">
        <v>100</v>
      </c>
      <c r="C46">
        <v>38398</v>
      </c>
      <c r="D46" s="5">
        <f t="shared" si="1"/>
        <v>25.598666666666666</v>
      </c>
      <c r="E46" s="23">
        <f t="shared" si="2"/>
        <v>0.81740238424326195</v>
      </c>
      <c r="F46" s="20">
        <f t="shared" si="8"/>
        <v>0.81740238424326195</v>
      </c>
      <c r="G46" s="21">
        <f t="shared" si="9"/>
        <v>0</v>
      </c>
      <c r="H46" s="2">
        <f t="shared" si="4"/>
        <v>3.9064534611177669E-2</v>
      </c>
    </row>
    <row r="47" spans="1:12">
      <c r="A47" t="s">
        <v>1054</v>
      </c>
      <c r="B47">
        <v>100</v>
      </c>
      <c r="C47">
        <v>38450</v>
      </c>
      <c r="D47" s="5">
        <f t="shared" si="1"/>
        <v>25.633333333333333</v>
      </c>
      <c r="E47" s="23">
        <f t="shared" si="2"/>
        <v>0.81852539737387697</v>
      </c>
      <c r="F47" s="20">
        <f t="shared" si="8"/>
        <v>0.81852539737387697</v>
      </c>
      <c r="G47" s="21">
        <f t="shared" si="9"/>
        <v>0</v>
      </c>
      <c r="H47" s="2">
        <f t="shared" si="4"/>
        <v>3.9011703511053319E-2</v>
      </c>
    </row>
    <row r="48" spans="1:12">
      <c r="A48" t="s">
        <v>1055</v>
      </c>
      <c r="B48">
        <v>100</v>
      </c>
      <c r="C48">
        <v>38464</v>
      </c>
      <c r="D48" s="5">
        <f t="shared" si="1"/>
        <v>25.642666666666667</v>
      </c>
      <c r="E48" s="23">
        <f t="shared" si="2"/>
        <v>0.81882774706288874</v>
      </c>
      <c r="F48" s="20">
        <f t="shared" si="8"/>
        <v>0.81882774706288874</v>
      </c>
      <c r="G48" s="21">
        <f t="shared" si="9"/>
        <v>0</v>
      </c>
      <c r="H48" s="2">
        <f t="shared" si="4"/>
        <v>3.8997504159733777E-2</v>
      </c>
    </row>
    <row r="49" spans="1:8">
      <c r="A49" t="s">
        <v>1056</v>
      </c>
      <c r="B49">
        <v>100</v>
      </c>
      <c r="C49">
        <v>38087</v>
      </c>
      <c r="D49" s="5">
        <f t="shared" si="1"/>
        <v>25.391333333333332</v>
      </c>
      <c r="E49" s="23">
        <f t="shared" si="2"/>
        <v>0.81068590186592948</v>
      </c>
      <c r="F49" s="20">
        <f t="shared" si="8"/>
        <v>0.81068590186592948</v>
      </c>
      <c r="G49" s="21">
        <f t="shared" si="9"/>
        <v>0</v>
      </c>
      <c r="H49" s="2">
        <f t="shared" si="4"/>
        <v>3.9383516685483233E-2</v>
      </c>
    </row>
    <row r="50" spans="1:8">
      <c r="A50" t="s">
        <v>1057</v>
      </c>
      <c r="B50">
        <v>100</v>
      </c>
      <c r="C50">
        <v>38056</v>
      </c>
      <c r="D50" s="5">
        <f t="shared" si="1"/>
        <v>25.370666666666665</v>
      </c>
      <c r="E50" s="23">
        <f t="shared" si="2"/>
        <v>0.81001641326883211</v>
      </c>
      <c r="F50" s="20">
        <f t="shared" si="8"/>
        <v>0.810016413268832</v>
      </c>
      <c r="G50" s="21">
        <f t="shared" si="9"/>
        <v>1.1102230246251565E-16</v>
      </c>
      <c r="H50" s="2">
        <f t="shared" si="4"/>
        <v>3.9415598066007987E-2</v>
      </c>
    </row>
    <row r="51" spans="1:8">
      <c r="A51" t="s">
        <v>1058</v>
      </c>
      <c r="B51">
        <v>100</v>
      </c>
      <c r="C51">
        <v>38127</v>
      </c>
      <c r="D51" s="5">
        <f t="shared" si="1"/>
        <v>25.417999999999999</v>
      </c>
      <c r="E51" s="23">
        <f t="shared" si="2"/>
        <v>0.81154975812024877</v>
      </c>
      <c r="F51" s="20">
        <f t="shared" si="8"/>
        <v>0.81154975812024877</v>
      </c>
      <c r="G51" s="21">
        <f t="shared" si="9"/>
        <v>0</v>
      </c>
      <c r="H51" s="2">
        <f t="shared" si="4"/>
        <v>3.9342198442048941E-2</v>
      </c>
    </row>
    <row r="52" spans="1:8">
      <c r="A52" t="s">
        <v>1059</v>
      </c>
      <c r="B52">
        <v>100</v>
      </c>
      <c r="C52">
        <v>38454</v>
      </c>
      <c r="D52" s="5">
        <f t="shared" si="1"/>
        <v>25.635999999999999</v>
      </c>
      <c r="E52" s="23">
        <f t="shared" si="2"/>
        <v>0.81861178299930892</v>
      </c>
      <c r="F52" s="20">
        <f t="shared" si="8"/>
        <v>0.81861178299930892</v>
      </c>
      <c r="G52" s="21">
        <f t="shared" si="9"/>
        <v>0</v>
      </c>
      <c r="H52" s="2">
        <f t="shared" si="4"/>
        <v>3.9007645498517707E-2</v>
      </c>
    </row>
    <row r="53" spans="1:8">
      <c r="A53" t="s">
        <v>1060</v>
      </c>
      <c r="B53">
        <v>100</v>
      </c>
      <c r="C53">
        <v>38347</v>
      </c>
      <c r="D53" s="5">
        <f t="shared" si="1"/>
        <v>25.564666666666668</v>
      </c>
      <c r="E53" s="23">
        <f t="shared" si="2"/>
        <v>0.81630096751900483</v>
      </c>
      <c r="F53" s="20">
        <f t="shared" si="8"/>
        <v>0.81630096751900483</v>
      </c>
      <c r="G53" s="21">
        <f t="shared" si="9"/>
        <v>0</v>
      </c>
      <c r="H53" s="2">
        <f t="shared" si="4"/>
        <v>3.9116488903955984E-2</v>
      </c>
    </row>
    <row r="54" spans="1:8">
      <c r="A54" t="s">
        <v>1061</v>
      </c>
      <c r="B54">
        <v>100</v>
      </c>
      <c r="C54">
        <v>38553</v>
      </c>
      <c r="D54" s="5">
        <f t="shared" si="1"/>
        <v>25.702000000000002</v>
      </c>
      <c r="E54" s="23">
        <f t="shared" si="2"/>
        <v>0.82074982722874912</v>
      </c>
      <c r="F54" s="20">
        <f t="shared" si="8"/>
        <v>0.82074982722874923</v>
      </c>
      <c r="G54" s="21">
        <f t="shared" si="9"/>
        <v>-1.1102230246251565E-16</v>
      </c>
      <c r="H54" s="2">
        <f t="shared" si="4"/>
        <v>3.890747801727492E-2</v>
      </c>
    </row>
    <row r="55" spans="1:8">
      <c r="A55" t="s">
        <v>1062</v>
      </c>
      <c r="B55">
        <v>100</v>
      </c>
      <c r="C55">
        <v>38795</v>
      </c>
      <c r="D55" s="5">
        <f t="shared" si="1"/>
        <v>25.863333333333333</v>
      </c>
      <c r="E55" s="23">
        <f t="shared" si="2"/>
        <v>0.82597615756738074</v>
      </c>
      <c r="F55" s="20">
        <f t="shared" si="8"/>
        <v>0.82597615756738074</v>
      </c>
      <c r="G55" s="21">
        <f t="shared" si="9"/>
        <v>0</v>
      </c>
      <c r="H55" s="2">
        <f t="shared" si="4"/>
        <v>3.8664776388709889E-2</v>
      </c>
    </row>
    <row r="56" spans="1:8">
      <c r="A56" t="s">
        <v>1063</v>
      </c>
      <c r="B56">
        <v>100</v>
      </c>
      <c r="C56">
        <v>38422</v>
      </c>
      <c r="D56" s="5">
        <f t="shared" si="1"/>
        <v>25.614666666666668</v>
      </c>
      <c r="E56" s="23">
        <f t="shared" si="2"/>
        <v>0.81792069799585354</v>
      </c>
      <c r="F56" s="20">
        <f t="shared" si="8"/>
        <v>0.81792069799585354</v>
      </c>
      <c r="G56" s="21">
        <f t="shared" si="9"/>
        <v>0</v>
      </c>
      <c r="H56" s="2">
        <f t="shared" si="4"/>
        <v>3.9040133256988185E-2</v>
      </c>
    </row>
    <row r="57" spans="1:8">
      <c r="A57" t="s">
        <v>1064</v>
      </c>
      <c r="B57">
        <v>100</v>
      </c>
      <c r="C57">
        <v>38702</v>
      </c>
      <c r="D57" s="5">
        <f t="shared" si="1"/>
        <v>25.801333333333332</v>
      </c>
      <c r="E57" s="23">
        <f t="shared" si="2"/>
        <v>0.82396769177608842</v>
      </c>
      <c r="F57" s="20">
        <f t="shared" si="8"/>
        <v>0.82396769177608842</v>
      </c>
      <c r="G57" s="21">
        <f t="shared" si="9"/>
        <v>0</v>
      </c>
      <c r="H57" s="2">
        <f t="shared" si="4"/>
        <v>3.8757686941243347E-2</v>
      </c>
    </row>
    <row r="58" spans="1:8">
      <c r="A58" t="s">
        <v>1065</v>
      </c>
      <c r="B58">
        <v>100</v>
      </c>
      <c r="C58">
        <v>38623</v>
      </c>
      <c r="D58" s="5">
        <f t="shared" si="1"/>
        <v>25.748666666666665</v>
      </c>
      <c r="E58" s="23">
        <f t="shared" si="2"/>
        <v>0.82226157567380787</v>
      </c>
      <c r="F58" s="20">
        <f t="shared" si="8"/>
        <v>0.82226157567380787</v>
      </c>
      <c r="G58" s="21">
        <f t="shared" si="9"/>
        <v>0</v>
      </c>
      <c r="H58" s="2">
        <f t="shared" si="4"/>
        <v>3.8836962431711676E-2</v>
      </c>
    </row>
    <row r="59" spans="1:8">
      <c r="A59" t="s">
        <v>1066</v>
      </c>
      <c r="B59">
        <v>100</v>
      </c>
      <c r="C59">
        <v>38274</v>
      </c>
      <c r="D59" s="5">
        <f t="shared" si="1"/>
        <v>25.515999999999998</v>
      </c>
      <c r="E59" s="23">
        <f t="shared" si="2"/>
        <v>0.81472442985487215</v>
      </c>
      <c r="F59" s="20">
        <f t="shared" si="8"/>
        <v>0.81472442985487215</v>
      </c>
      <c r="G59" s="21">
        <f t="shared" si="9"/>
        <v>0</v>
      </c>
      <c r="H59" s="2">
        <f t="shared" si="4"/>
        <v>3.9191095783038095E-2</v>
      </c>
    </row>
    <row r="60" spans="1:8" ht="15.75" customHeight="1">
      <c r="A60" t="s">
        <v>1067</v>
      </c>
      <c r="B60">
        <v>100</v>
      </c>
      <c r="C60">
        <v>37580</v>
      </c>
      <c r="D60" s="5">
        <f t="shared" si="1"/>
        <v>25.053333333333335</v>
      </c>
      <c r="E60" s="23">
        <f t="shared" si="2"/>
        <v>0.79973652384243266</v>
      </c>
      <c r="F60" s="20">
        <f t="shared" si="8"/>
        <v>0.79973652384243266</v>
      </c>
      <c r="G60" s="21">
        <f t="shared" si="9"/>
        <v>0</v>
      </c>
      <c r="H60" s="2">
        <f t="shared" ref="H60" si="10">1500/C60</f>
        <v>3.991484832357637E-2</v>
      </c>
    </row>
    <row r="61" spans="1:8" ht="15.75" customHeight="1">
      <c r="A61" t="s">
        <v>1902</v>
      </c>
      <c r="B61">
        <v>100</v>
      </c>
      <c r="C61">
        <v>37580</v>
      </c>
      <c r="D61" s="5">
        <f t="shared" si="1"/>
        <v>25.053333333333335</v>
      </c>
      <c r="E61" s="23">
        <f t="shared" si="2"/>
        <v>0.79973652384243266</v>
      </c>
      <c r="F61" s="20">
        <f t="shared" si="8"/>
        <v>0.79973652384243266</v>
      </c>
      <c r="G61" s="21">
        <f t="shared" si="9"/>
        <v>0</v>
      </c>
      <c r="H61" s="2">
        <f t="shared" si="4"/>
        <v>3.991484832357637E-2</v>
      </c>
    </row>
    <row r="62" spans="1:8">
      <c r="A62" t="s">
        <v>147</v>
      </c>
      <c r="B62">
        <v>150</v>
      </c>
      <c r="C62">
        <v>38499</v>
      </c>
      <c r="D62" s="5">
        <f t="shared" si="1"/>
        <v>25.666</v>
      </c>
      <c r="E62" s="23">
        <f t="shared" si="2"/>
        <v>0.81958362128541806</v>
      </c>
      <c r="F62" s="20">
        <f t="shared" si="8"/>
        <v>0.81958362128541817</v>
      </c>
      <c r="G62" s="21">
        <f t="shared" si="9"/>
        <v>-1.1102230246251565E-16</v>
      </c>
      <c r="H62" s="2">
        <f t="shared" si="4"/>
        <v>3.896205096236266E-2</v>
      </c>
    </row>
    <row r="63" spans="1:8">
      <c r="A63" t="s">
        <v>1068</v>
      </c>
      <c r="B63">
        <v>150</v>
      </c>
      <c r="C63">
        <v>37689</v>
      </c>
      <c r="D63" s="5">
        <f t="shared" si="1"/>
        <v>25.126000000000001</v>
      </c>
      <c r="E63" s="23">
        <f t="shared" si="2"/>
        <v>0.80209053213545267</v>
      </c>
      <c r="F63" s="20">
        <f t="shared" si="8"/>
        <v>0.80209053213545267</v>
      </c>
      <c r="G63" s="21">
        <f t="shared" si="9"/>
        <v>0</v>
      </c>
      <c r="H63" s="2">
        <f t="shared" si="4"/>
        <v>3.9799410968717662E-2</v>
      </c>
    </row>
    <row r="64" spans="1:8">
      <c r="A64" t="s">
        <v>1069</v>
      </c>
      <c r="B64">
        <v>150</v>
      </c>
      <c r="C64">
        <v>38463</v>
      </c>
      <c r="D64" s="5">
        <f t="shared" si="1"/>
        <v>25.641999999999999</v>
      </c>
      <c r="E64" s="23">
        <f t="shared" si="2"/>
        <v>0.81880615065653073</v>
      </c>
      <c r="F64" s="20">
        <f t="shared" si="8"/>
        <v>0.81880615065653073</v>
      </c>
      <c r="G64" s="21">
        <f t="shared" si="9"/>
        <v>0</v>
      </c>
      <c r="H64" s="2">
        <f t="shared" si="4"/>
        <v>3.8998518056313859E-2</v>
      </c>
    </row>
    <row r="65" spans="1:8">
      <c r="A65" t="s">
        <v>1070</v>
      </c>
      <c r="B65">
        <v>150</v>
      </c>
      <c r="C65">
        <v>38088</v>
      </c>
      <c r="D65" s="5">
        <f t="shared" si="1"/>
        <v>25.391999999999999</v>
      </c>
      <c r="E65" s="23">
        <f t="shared" si="2"/>
        <v>0.8107074982722875</v>
      </c>
      <c r="F65" s="20">
        <f t="shared" si="8"/>
        <v>0.8107074982722875</v>
      </c>
      <c r="G65" s="21">
        <f t="shared" si="9"/>
        <v>0</v>
      </c>
      <c r="H65" s="2">
        <f t="shared" si="4"/>
        <v>3.9382482671707623E-2</v>
      </c>
    </row>
    <row r="66" spans="1:8">
      <c r="A66" t="s">
        <v>1071</v>
      </c>
      <c r="B66">
        <v>150</v>
      </c>
      <c r="C66">
        <v>37944</v>
      </c>
      <c r="D66" s="5">
        <f t="shared" si="1"/>
        <v>25.295999999999999</v>
      </c>
      <c r="E66" s="23">
        <f t="shared" si="2"/>
        <v>0.80759761575673805</v>
      </c>
      <c r="F66" s="20">
        <f t="shared" si="8"/>
        <v>0.80759761575673805</v>
      </c>
      <c r="G66" s="21">
        <f t="shared" si="9"/>
        <v>0</v>
      </c>
      <c r="H66" s="2">
        <f t="shared" si="4"/>
        <v>3.953194180898166E-2</v>
      </c>
    </row>
    <row r="67" spans="1:8">
      <c r="A67" t="s">
        <v>1072</v>
      </c>
      <c r="B67">
        <v>150</v>
      </c>
      <c r="C67">
        <v>37928</v>
      </c>
      <c r="D67" s="5">
        <f t="shared" si="1"/>
        <v>25.285333333333334</v>
      </c>
      <c r="E67" s="23">
        <f t="shared" ref="E67:E130" si="11">(C67-$Q$3)/$Q$4</f>
        <v>0.80725207325501036</v>
      </c>
      <c r="F67" s="20">
        <f t="shared" si="8"/>
        <v>0.80725207325501036</v>
      </c>
      <c r="G67" s="21">
        <f t="shared" si="9"/>
        <v>0</v>
      </c>
      <c r="H67" s="2">
        <f t="shared" si="4"/>
        <v>3.9548618434929343E-2</v>
      </c>
    </row>
    <row r="68" spans="1:8">
      <c r="A68" t="s">
        <v>1073</v>
      </c>
      <c r="B68">
        <v>150</v>
      </c>
      <c r="C68">
        <v>38317</v>
      </c>
      <c r="D68" s="5">
        <f t="shared" si="1"/>
        <v>25.544666666666668</v>
      </c>
      <c r="E68" s="23">
        <f t="shared" si="11"/>
        <v>0.81565307532826536</v>
      </c>
      <c r="F68" s="20">
        <f t="shared" si="8"/>
        <v>0.81565307532826548</v>
      </c>
      <c r="G68" s="21">
        <f t="shared" si="9"/>
        <v>-1.1102230246251565E-16</v>
      </c>
      <c r="H68" s="2">
        <f t="shared" si="4"/>
        <v>3.9147114857634994E-2</v>
      </c>
    </row>
    <row r="69" spans="1:8">
      <c r="A69" t="s">
        <v>1074</v>
      </c>
      <c r="B69">
        <v>150</v>
      </c>
      <c r="C69">
        <v>38306</v>
      </c>
      <c r="D69" s="5">
        <f t="shared" ref="D69:D134" si="12">C69/1500</f>
        <v>25.537333333333333</v>
      </c>
      <c r="E69" s="23">
        <f t="shared" si="11"/>
        <v>0.81541551485832753</v>
      </c>
      <c r="F69" s="20">
        <f t="shared" si="8"/>
        <v>0.81541551485832753</v>
      </c>
      <c r="G69" s="21">
        <f t="shared" si="9"/>
        <v>0</v>
      </c>
      <c r="H69" s="2">
        <f t="shared" ref="H69:H134" si="13">1500/C69</f>
        <v>3.9158356393254323E-2</v>
      </c>
    </row>
    <row r="70" spans="1:8">
      <c r="A70" t="s">
        <v>1075</v>
      </c>
      <c r="B70">
        <v>150</v>
      </c>
      <c r="C70">
        <v>38020</v>
      </c>
      <c r="D70" s="5">
        <f t="shared" si="12"/>
        <v>25.346666666666668</v>
      </c>
      <c r="E70" s="23">
        <f t="shared" si="11"/>
        <v>0.80923894263994467</v>
      </c>
      <c r="F70" s="20">
        <f t="shared" si="8"/>
        <v>0.80923894263994478</v>
      </c>
      <c r="G70" s="21">
        <f t="shared" si="9"/>
        <v>-1.1102230246251565E-16</v>
      </c>
      <c r="H70" s="2">
        <f t="shared" si="13"/>
        <v>3.945291951604419E-2</v>
      </c>
    </row>
    <row r="71" spans="1:8">
      <c r="A71" t="s">
        <v>1076</v>
      </c>
      <c r="B71">
        <v>150</v>
      </c>
      <c r="C71">
        <v>38732</v>
      </c>
      <c r="D71" s="5">
        <f t="shared" si="12"/>
        <v>25.821333333333332</v>
      </c>
      <c r="E71" s="23">
        <f t="shared" si="11"/>
        <v>0.82461558396682788</v>
      </c>
      <c r="F71" s="20">
        <f t="shared" si="8"/>
        <v>0.82461558396682788</v>
      </c>
      <c r="G71" s="21">
        <f t="shared" si="9"/>
        <v>0</v>
      </c>
      <c r="H71" s="2">
        <f t="shared" si="13"/>
        <v>3.8727667045337186E-2</v>
      </c>
    </row>
    <row r="72" spans="1:8">
      <c r="A72" t="s">
        <v>1077</v>
      </c>
      <c r="B72">
        <v>150</v>
      </c>
      <c r="C72">
        <v>38012</v>
      </c>
      <c r="D72" s="5">
        <f t="shared" si="12"/>
        <v>25.341333333333335</v>
      </c>
      <c r="E72" s="23">
        <f t="shared" si="11"/>
        <v>0.80906617138908088</v>
      </c>
      <c r="F72" s="20">
        <f t="shared" si="8"/>
        <v>0.80906617138908088</v>
      </c>
      <c r="G72" s="21">
        <f t="shared" si="9"/>
        <v>0</v>
      </c>
      <c r="H72" s="2">
        <f t="shared" si="13"/>
        <v>3.9461222771756288E-2</v>
      </c>
    </row>
    <row r="73" spans="1:8">
      <c r="A73" t="s">
        <v>1078</v>
      </c>
      <c r="B73">
        <v>150</v>
      </c>
      <c r="C73">
        <v>38602</v>
      </c>
      <c r="D73" s="5">
        <f t="shared" si="12"/>
        <v>25.734666666666666</v>
      </c>
      <c r="E73" s="23">
        <f t="shared" si="11"/>
        <v>0.82180805114029021</v>
      </c>
      <c r="F73" s="20">
        <f t="shared" si="8"/>
        <v>0.82180805114029021</v>
      </c>
      <c r="G73" s="21">
        <f t="shared" si="9"/>
        <v>0</v>
      </c>
      <c r="H73" s="2">
        <f t="shared" si="13"/>
        <v>3.8858090254390965E-2</v>
      </c>
    </row>
    <row r="74" spans="1:8">
      <c r="A74" t="s">
        <v>1079</v>
      </c>
      <c r="B74">
        <v>150</v>
      </c>
      <c r="C74">
        <v>38429</v>
      </c>
      <c r="D74" s="5">
        <f t="shared" si="12"/>
        <v>25.619333333333334</v>
      </c>
      <c r="E74" s="23">
        <f t="shared" si="11"/>
        <v>0.81807187284035932</v>
      </c>
      <c r="F74" s="20">
        <f t="shared" si="8"/>
        <v>0.81807187284035943</v>
      </c>
      <c r="G74" s="21">
        <f t="shared" si="9"/>
        <v>-1.1102230246251565E-16</v>
      </c>
      <c r="H74" s="2">
        <f t="shared" si="13"/>
        <v>3.9033021936558325E-2</v>
      </c>
    </row>
    <row r="75" spans="1:8">
      <c r="A75" t="s">
        <v>1080</v>
      </c>
      <c r="B75">
        <v>150</v>
      </c>
      <c r="C75">
        <v>38501</v>
      </c>
      <c r="D75" s="5">
        <f t="shared" si="12"/>
        <v>25.667333333333332</v>
      </c>
      <c r="E75" s="23">
        <f t="shared" si="11"/>
        <v>0.81962681409813409</v>
      </c>
      <c r="F75" s="20">
        <f t="shared" si="8"/>
        <v>0.81962681409813398</v>
      </c>
      <c r="G75" s="21">
        <f t="shared" si="9"/>
        <v>1.1102230246251565E-16</v>
      </c>
      <c r="H75" s="2">
        <f t="shared" si="13"/>
        <v>3.8960027012285396E-2</v>
      </c>
    </row>
    <row r="76" spans="1:8">
      <c r="A76" t="s">
        <v>1081</v>
      </c>
      <c r="B76">
        <v>150</v>
      </c>
      <c r="C76">
        <v>38138</v>
      </c>
      <c r="D76" s="5">
        <f t="shared" si="12"/>
        <v>25.425333333333334</v>
      </c>
      <c r="E76" s="23">
        <f t="shared" si="11"/>
        <v>0.8117873185901866</v>
      </c>
      <c r="F76" s="20">
        <f t="shared" si="8"/>
        <v>0.8117873185901866</v>
      </c>
      <c r="G76" s="21">
        <f t="shared" si="9"/>
        <v>0</v>
      </c>
      <c r="H76" s="2">
        <f t="shared" si="13"/>
        <v>3.9330851119618232E-2</v>
      </c>
    </row>
    <row r="77" spans="1:8">
      <c r="A77" t="s">
        <v>1082</v>
      </c>
      <c r="B77">
        <v>150</v>
      </c>
      <c r="C77">
        <v>38117</v>
      </c>
      <c r="D77" s="5">
        <f t="shared" si="12"/>
        <v>25.411333333333335</v>
      </c>
      <c r="E77" s="23">
        <f t="shared" si="11"/>
        <v>0.81133379405666894</v>
      </c>
      <c r="F77" s="20">
        <f t="shared" si="8"/>
        <v>0.81133379405666906</v>
      </c>
      <c r="G77" s="21">
        <f t="shared" si="9"/>
        <v>-1.1102230246251565E-16</v>
      </c>
      <c r="H77" s="2">
        <f t="shared" si="13"/>
        <v>3.9352519873022539E-2</v>
      </c>
    </row>
    <row r="78" spans="1:8">
      <c r="A78" t="s">
        <v>1083</v>
      </c>
      <c r="B78">
        <v>150</v>
      </c>
      <c r="C78">
        <v>38209</v>
      </c>
      <c r="D78" s="5">
        <f t="shared" si="12"/>
        <v>25.472666666666665</v>
      </c>
      <c r="E78" s="23">
        <f t="shared" si="11"/>
        <v>0.81332066344160336</v>
      </c>
      <c r="F78" s="20">
        <f t="shared" si="8"/>
        <v>0.81332066344160325</v>
      </c>
      <c r="G78" s="21">
        <f t="shared" si="9"/>
        <v>1.1102230246251565E-16</v>
      </c>
      <c r="H78" s="2">
        <f t="shared" si="13"/>
        <v>3.9257766494804891E-2</v>
      </c>
    </row>
    <row r="79" spans="1:8">
      <c r="A79" t="s">
        <v>1084</v>
      </c>
      <c r="B79">
        <v>150</v>
      </c>
      <c r="C79">
        <v>38530</v>
      </c>
      <c r="D79" s="5">
        <f t="shared" si="12"/>
        <v>25.686666666666667</v>
      </c>
      <c r="E79" s="23">
        <f t="shared" si="11"/>
        <v>0.82025310988251554</v>
      </c>
      <c r="F79" s="20">
        <f t="shared" si="8"/>
        <v>0.82025310988251554</v>
      </c>
      <c r="G79" s="21">
        <f t="shared" si="9"/>
        <v>0</v>
      </c>
      <c r="H79" s="2">
        <f t="shared" si="13"/>
        <v>3.8930703348040489E-2</v>
      </c>
    </row>
    <row r="80" spans="1:8">
      <c r="A80" t="s">
        <v>1085</v>
      </c>
      <c r="B80">
        <v>150</v>
      </c>
      <c r="C80">
        <v>37895</v>
      </c>
      <c r="D80" s="5">
        <f t="shared" si="12"/>
        <v>25.263333333333332</v>
      </c>
      <c r="E80" s="23">
        <f t="shared" si="11"/>
        <v>0.80653939184519696</v>
      </c>
      <c r="F80" s="20">
        <f t="shared" si="8"/>
        <v>0.80653939184519696</v>
      </c>
      <c r="G80" s="21">
        <f t="shared" si="9"/>
        <v>0</v>
      </c>
      <c r="H80" s="2">
        <f t="shared" si="13"/>
        <v>3.9583058450982977E-2</v>
      </c>
    </row>
    <row r="81" spans="1:8">
      <c r="A81" t="s">
        <v>1086</v>
      </c>
      <c r="B81">
        <v>150</v>
      </c>
      <c r="C81">
        <v>38155</v>
      </c>
      <c r="D81" s="5">
        <f t="shared" si="12"/>
        <v>25.436666666666667</v>
      </c>
      <c r="E81" s="23">
        <f t="shared" si="11"/>
        <v>0.81215445749827231</v>
      </c>
      <c r="F81" s="20">
        <f t="shared" si="8"/>
        <v>0.81215445749827231</v>
      </c>
      <c r="G81" s="21">
        <f t="shared" si="9"/>
        <v>0</v>
      </c>
      <c r="H81" s="2">
        <f t="shared" si="13"/>
        <v>3.931332721792688E-2</v>
      </c>
    </row>
    <row r="82" spans="1:8">
      <c r="A82" t="s">
        <v>1087</v>
      </c>
      <c r="B82">
        <v>150</v>
      </c>
      <c r="C82">
        <v>38701</v>
      </c>
      <c r="D82" s="5">
        <f t="shared" si="12"/>
        <v>25.800666666666668</v>
      </c>
      <c r="E82" s="23">
        <f t="shared" si="11"/>
        <v>0.82394609536973051</v>
      </c>
      <c r="F82" s="20">
        <f t="shared" si="8"/>
        <v>0.82394609536973051</v>
      </c>
      <c r="G82" s="21">
        <f t="shared" si="9"/>
        <v>0</v>
      </c>
      <c r="H82" s="2">
        <f t="shared" si="13"/>
        <v>3.8758688405984343E-2</v>
      </c>
    </row>
    <row r="83" spans="1:8">
      <c r="A83" t="s">
        <v>1088</v>
      </c>
      <c r="B83">
        <v>150</v>
      </c>
      <c r="C83">
        <v>37945</v>
      </c>
      <c r="D83" s="5">
        <f t="shared" si="12"/>
        <v>25.296666666666667</v>
      </c>
      <c r="E83" s="23">
        <f t="shared" si="11"/>
        <v>0.80761921216309607</v>
      </c>
      <c r="F83" s="20">
        <f t="shared" si="8"/>
        <v>0.80761921216309607</v>
      </c>
      <c r="G83" s="21">
        <f t="shared" si="9"/>
        <v>0</v>
      </c>
      <c r="H83" s="2">
        <f t="shared" si="13"/>
        <v>3.9530899986823034E-2</v>
      </c>
    </row>
    <row r="84" spans="1:8">
      <c r="A84" t="s">
        <v>1089</v>
      </c>
      <c r="B84">
        <v>150</v>
      </c>
      <c r="C84">
        <v>37848</v>
      </c>
      <c r="D84" s="5">
        <f t="shared" si="12"/>
        <v>25.231999999999999</v>
      </c>
      <c r="E84" s="23">
        <f t="shared" si="11"/>
        <v>0.80552436074637179</v>
      </c>
      <c r="F84" s="20">
        <f t="shared" si="8"/>
        <v>0.80552436074637179</v>
      </c>
      <c r="G84" s="21">
        <f t="shared" si="9"/>
        <v>0</v>
      </c>
      <c r="H84" s="2">
        <f t="shared" si="13"/>
        <v>3.9632213062777429E-2</v>
      </c>
    </row>
    <row r="85" spans="1:8">
      <c r="A85" t="s">
        <v>1090</v>
      </c>
      <c r="B85">
        <v>150</v>
      </c>
      <c r="C85">
        <v>38300</v>
      </c>
      <c r="D85" s="5">
        <f t="shared" si="12"/>
        <v>25.533333333333335</v>
      </c>
      <c r="E85" s="23">
        <f t="shared" si="11"/>
        <v>0.81528593642017966</v>
      </c>
      <c r="F85" s="20">
        <f t="shared" si="8"/>
        <v>0.81528593642017977</v>
      </c>
      <c r="G85" s="21">
        <f t="shared" si="9"/>
        <v>-1.1102230246251565E-16</v>
      </c>
      <c r="H85" s="2">
        <f t="shared" si="13"/>
        <v>3.91644908616188E-2</v>
      </c>
    </row>
    <row r="86" spans="1:8">
      <c r="A86" t="s">
        <v>1091</v>
      </c>
      <c r="B86">
        <v>150</v>
      </c>
      <c r="C86">
        <v>38157</v>
      </c>
      <c r="D86" s="5">
        <f t="shared" si="12"/>
        <v>25.437999999999999</v>
      </c>
      <c r="E86" s="23">
        <f t="shared" si="11"/>
        <v>0.81219765031098823</v>
      </c>
      <c r="F86" s="20">
        <f t="shared" si="8"/>
        <v>0.81219765031098823</v>
      </c>
      <c r="G86" s="21">
        <f t="shared" si="9"/>
        <v>0</v>
      </c>
      <c r="H86" s="2">
        <f t="shared" si="13"/>
        <v>3.9311266609010145E-2</v>
      </c>
    </row>
    <row r="87" spans="1:8">
      <c r="A87" t="s">
        <v>1092</v>
      </c>
      <c r="B87">
        <v>150</v>
      </c>
      <c r="C87">
        <v>38092</v>
      </c>
      <c r="D87" s="5">
        <f t="shared" si="12"/>
        <v>25.394666666666666</v>
      </c>
      <c r="E87" s="23">
        <f t="shared" si="11"/>
        <v>0.81079388389771945</v>
      </c>
      <c r="F87" s="20">
        <f t="shared" si="8"/>
        <v>0.81079388389771945</v>
      </c>
      <c r="G87" s="21">
        <f t="shared" si="9"/>
        <v>0</v>
      </c>
      <c r="H87" s="2">
        <f t="shared" si="13"/>
        <v>3.937834715950856E-2</v>
      </c>
    </row>
    <row r="88" spans="1:8">
      <c r="A88" t="s">
        <v>1093</v>
      </c>
      <c r="B88">
        <v>150</v>
      </c>
      <c r="C88">
        <v>38077</v>
      </c>
      <c r="D88" s="5">
        <f t="shared" si="12"/>
        <v>25.384666666666668</v>
      </c>
      <c r="E88" s="23">
        <f t="shared" si="11"/>
        <v>0.81046993780234966</v>
      </c>
      <c r="F88" s="20">
        <f t="shared" si="8"/>
        <v>0.81046993780234977</v>
      </c>
      <c r="G88" s="21">
        <f t="shared" si="9"/>
        <v>-1.1102230246251565E-16</v>
      </c>
      <c r="H88" s="2">
        <f t="shared" si="13"/>
        <v>3.9393859810384221E-2</v>
      </c>
    </row>
    <row r="89" spans="1:8">
      <c r="A89" t="s">
        <v>1094</v>
      </c>
      <c r="B89">
        <v>150</v>
      </c>
      <c r="C89">
        <v>38706</v>
      </c>
      <c r="D89" s="5">
        <f t="shared" si="12"/>
        <v>25.803999999999998</v>
      </c>
      <c r="E89" s="23">
        <f t="shared" si="11"/>
        <v>0.82405407740152037</v>
      </c>
      <c r="F89" s="20">
        <f t="shared" si="8"/>
        <v>0.82405407740152037</v>
      </c>
      <c r="G89" s="21">
        <f t="shared" si="9"/>
        <v>0</v>
      </c>
      <c r="H89" s="2">
        <f t="shared" si="13"/>
        <v>3.8753681599751975E-2</v>
      </c>
    </row>
    <row r="90" spans="1:8">
      <c r="A90" t="s">
        <v>1095</v>
      </c>
      <c r="B90">
        <v>150</v>
      </c>
      <c r="C90">
        <v>38012</v>
      </c>
      <c r="D90" s="5">
        <f t="shared" si="12"/>
        <v>25.341333333333335</v>
      </c>
      <c r="E90" s="23">
        <f t="shared" si="11"/>
        <v>0.80906617138908088</v>
      </c>
      <c r="F90" s="20">
        <f t="shared" si="8"/>
        <v>0.80906617138908088</v>
      </c>
      <c r="G90" s="21">
        <f t="shared" si="9"/>
        <v>0</v>
      </c>
      <c r="H90" s="2">
        <f t="shared" si="13"/>
        <v>3.9461222771756288E-2</v>
      </c>
    </row>
    <row r="91" spans="1:8">
      <c r="A91" t="s">
        <v>1903</v>
      </c>
      <c r="B91">
        <v>150</v>
      </c>
      <c r="C91">
        <v>38012</v>
      </c>
      <c r="D91" s="5">
        <f t="shared" si="12"/>
        <v>25.341333333333335</v>
      </c>
      <c r="E91" s="23">
        <f t="shared" si="11"/>
        <v>0.80906617138908088</v>
      </c>
      <c r="F91" s="20">
        <f t="shared" si="8"/>
        <v>0.80906617138908088</v>
      </c>
      <c r="G91" s="21">
        <f t="shared" si="9"/>
        <v>0</v>
      </c>
      <c r="H91" s="2">
        <f t="shared" ref="H91" si="14">1500/C91</f>
        <v>3.9461222771756288E-2</v>
      </c>
    </row>
    <row r="92" spans="1:8">
      <c r="A92" t="s">
        <v>197</v>
      </c>
      <c r="B92">
        <v>200</v>
      </c>
      <c r="C92">
        <v>38703</v>
      </c>
      <c r="D92" s="5">
        <f t="shared" si="12"/>
        <v>25.802</v>
      </c>
      <c r="E92" s="23">
        <f t="shared" si="11"/>
        <v>0.82398928818244643</v>
      </c>
      <c r="F92" s="20">
        <f t="shared" si="8"/>
        <v>0.82398928818244643</v>
      </c>
      <c r="G92" s="21">
        <f t="shared" si="9"/>
        <v>0</v>
      </c>
      <c r="H92" s="2">
        <f t="shared" si="13"/>
        <v>3.875668552825362E-2</v>
      </c>
    </row>
    <row r="93" spans="1:8">
      <c r="A93" t="s">
        <v>1096</v>
      </c>
      <c r="B93">
        <v>200</v>
      </c>
      <c r="C93">
        <v>37940</v>
      </c>
      <c r="D93" s="5">
        <f t="shared" si="12"/>
        <v>25.293333333333333</v>
      </c>
      <c r="E93" s="23">
        <f t="shared" si="11"/>
        <v>0.8075112301313061</v>
      </c>
      <c r="F93" s="20">
        <f t="shared" si="8"/>
        <v>0.8075112301313061</v>
      </c>
      <c r="G93" s="21">
        <f t="shared" si="9"/>
        <v>0</v>
      </c>
      <c r="H93" s="2">
        <f t="shared" si="13"/>
        <v>3.9536109646810751E-2</v>
      </c>
    </row>
    <row r="94" spans="1:8">
      <c r="A94" t="s">
        <v>1097</v>
      </c>
      <c r="B94">
        <v>200</v>
      </c>
      <c r="C94">
        <v>38343</v>
      </c>
      <c r="D94" s="5">
        <f t="shared" si="12"/>
        <v>25.562000000000001</v>
      </c>
      <c r="E94" s="23">
        <f t="shared" si="11"/>
        <v>0.81621458189357288</v>
      </c>
      <c r="F94" s="20">
        <f t="shared" si="8"/>
        <v>0.81621458189357299</v>
      </c>
      <c r="G94" s="21">
        <f t="shared" si="9"/>
        <v>-1.1102230246251565E-16</v>
      </c>
      <c r="H94" s="2">
        <f t="shared" si="13"/>
        <v>3.9120569595493308E-2</v>
      </c>
    </row>
    <row r="95" spans="1:8">
      <c r="A95" t="s">
        <v>1098</v>
      </c>
      <c r="B95">
        <v>200</v>
      </c>
      <c r="C95">
        <v>38252</v>
      </c>
      <c r="D95" s="5">
        <f t="shared" si="12"/>
        <v>25.501333333333335</v>
      </c>
      <c r="E95" s="23">
        <f t="shared" si="11"/>
        <v>0.81424930891499658</v>
      </c>
      <c r="F95" s="20">
        <f t="shared" si="8"/>
        <v>0.81424930891499658</v>
      </c>
      <c r="G95" s="21">
        <f t="shared" si="9"/>
        <v>0</v>
      </c>
      <c r="H95" s="2">
        <f t="shared" si="13"/>
        <v>3.9213635888319567E-2</v>
      </c>
    </row>
    <row r="96" spans="1:8">
      <c r="A96" t="s">
        <v>1099</v>
      </c>
      <c r="B96">
        <v>200</v>
      </c>
      <c r="C96">
        <v>37353</v>
      </c>
      <c r="D96" s="5">
        <f t="shared" si="12"/>
        <v>24.902000000000001</v>
      </c>
      <c r="E96" s="23">
        <f t="shared" si="11"/>
        <v>0.79483413959917071</v>
      </c>
      <c r="F96" s="20">
        <f t="shared" ref="F96:F159" si="15">(D96-$Q$7)/$Q$8</f>
        <v>0.79483413959917071</v>
      </c>
      <c r="G96" s="21">
        <f t="shared" ref="G96:G159" si="16">(E96-F96)*$Q$12</f>
        <v>0</v>
      </c>
      <c r="H96" s="2">
        <f t="shared" si="13"/>
        <v>4.0157417074933741E-2</v>
      </c>
    </row>
    <row r="97" spans="1:8">
      <c r="A97" t="s">
        <v>1100</v>
      </c>
      <c r="B97">
        <v>200</v>
      </c>
      <c r="C97">
        <v>38764</v>
      </c>
      <c r="D97" s="5">
        <f t="shared" si="12"/>
        <v>25.842666666666666</v>
      </c>
      <c r="E97" s="23">
        <f t="shared" si="11"/>
        <v>0.82530666897028337</v>
      </c>
      <c r="F97" s="20">
        <f t="shared" si="15"/>
        <v>0.82530666897028337</v>
      </c>
      <c r="G97" s="21">
        <f t="shared" si="16"/>
        <v>0</v>
      </c>
      <c r="H97" s="2">
        <f t="shared" si="13"/>
        <v>3.8695697038489317E-2</v>
      </c>
    </row>
    <row r="98" spans="1:8">
      <c r="A98" t="s">
        <v>1101</v>
      </c>
      <c r="B98">
        <v>200</v>
      </c>
      <c r="C98">
        <v>39358</v>
      </c>
      <c r="D98" s="5">
        <f t="shared" si="12"/>
        <v>26.238666666666667</v>
      </c>
      <c r="E98" s="23">
        <f t="shared" si="11"/>
        <v>0.83813493434692465</v>
      </c>
      <c r="F98" s="20">
        <f t="shared" si="15"/>
        <v>0.83813493434692465</v>
      </c>
      <c r="G98" s="21">
        <f t="shared" si="16"/>
        <v>0</v>
      </c>
      <c r="H98" s="2">
        <f t="shared" si="13"/>
        <v>3.8111692667310328E-2</v>
      </c>
    </row>
    <row r="99" spans="1:8">
      <c r="A99" t="s">
        <v>1102</v>
      </c>
      <c r="B99">
        <v>200</v>
      </c>
      <c r="C99">
        <v>38389</v>
      </c>
      <c r="D99" s="5">
        <f t="shared" si="12"/>
        <v>25.592666666666666</v>
      </c>
      <c r="E99" s="23">
        <f t="shared" si="11"/>
        <v>0.81720801658604003</v>
      </c>
      <c r="F99" s="20">
        <f t="shared" si="15"/>
        <v>0.81720801658604003</v>
      </c>
      <c r="G99" s="21">
        <f t="shared" si="16"/>
        <v>0</v>
      </c>
      <c r="H99" s="2">
        <f t="shared" si="13"/>
        <v>3.9073692984969655E-2</v>
      </c>
    </row>
    <row r="100" spans="1:8">
      <c r="A100" t="s">
        <v>1103</v>
      </c>
      <c r="B100">
        <v>200</v>
      </c>
      <c r="C100">
        <v>37887</v>
      </c>
      <c r="D100" s="5">
        <f t="shared" si="12"/>
        <v>25.257999999999999</v>
      </c>
      <c r="E100" s="23">
        <f t="shared" si="11"/>
        <v>0.80636662059433306</v>
      </c>
      <c r="F100" s="20">
        <f t="shared" si="15"/>
        <v>0.80636662059433306</v>
      </c>
      <c r="G100" s="21">
        <f t="shared" si="16"/>
        <v>0</v>
      </c>
      <c r="H100" s="2">
        <f t="shared" si="13"/>
        <v>3.9591416580885261E-2</v>
      </c>
    </row>
    <row r="101" spans="1:8">
      <c r="A101" t="s">
        <v>1104</v>
      </c>
      <c r="B101">
        <v>200</v>
      </c>
      <c r="C101">
        <v>38675</v>
      </c>
      <c r="D101" s="5">
        <f t="shared" si="12"/>
        <v>25.783333333333335</v>
      </c>
      <c r="E101" s="23">
        <f t="shared" si="11"/>
        <v>0.82338458880442289</v>
      </c>
      <c r="F101" s="20">
        <f t="shared" si="15"/>
        <v>0.823384588804423</v>
      </c>
      <c r="G101" s="21">
        <f t="shared" si="16"/>
        <v>-1.1102230246251565E-16</v>
      </c>
      <c r="H101" s="2">
        <f t="shared" si="13"/>
        <v>3.8784744667097609E-2</v>
      </c>
    </row>
    <row r="102" spans="1:8">
      <c r="A102" t="s">
        <v>1105</v>
      </c>
      <c r="B102">
        <v>200</v>
      </c>
      <c r="C102">
        <v>38254</v>
      </c>
      <c r="D102" s="5">
        <f t="shared" si="12"/>
        <v>25.502666666666666</v>
      </c>
      <c r="E102" s="23">
        <f t="shared" si="11"/>
        <v>0.8142925017277125</v>
      </c>
      <c r="F102" s="20">
        <f t="shared" si="15"/>
        <v>0.8142925017277125</v>
      </c>
      <c r="G102" s="21">
        <f t="shared" si="16"/>
        <v>0</v>
      </c>
      <c r="H102" s="2">
        <f t="shared" si="13"/>
        <v>3.9211585716526373E-2</v>
      </c>
    </row>
    <row r="103" spans="1:8">
      <c r="A103" t="s">
        <v>1106</v>
      </c>
      <c r="B103">
        <v>200</v>
      </c>
      <c r="C103">
        <v>38417</v>
      </c>
      <c r="D103" s="5">
        <f t="shared" si="12"/>
        <v>25.611333333333334</v>
      </c>
      <c r="E103" s="23">
        <f t="shared" si="11"/>
        <v>0.81781271596406357</v>
      </c>
      <c r="F103" s="20">
        <f t="shared" si="15"/>
        <v>0.81781271596406357</v>
      </c>
      <c r="G103" s="21">
        <f t="shared" si="16"/>
        <v>0</v>
      </c>
      <c r="H103" s="2">
        <f t="shared" si="13"/>
        <v>3.9045214358226825E-2</v>
      </c>
    </row>
    <row r="104" spans="1:8">
      <c r="A104" t="s">
        <v>1107</v>
      </c>
      <c r="B104">
        <v>200</v>
      </c>
      <c r="C104">
        <v>38513</v>
      </c>
      <c r="D104" s="5">
        <f t="shared" si="12"/>
        <v>25.675333333333334</v>
      </c>
      <c r="E104" s="23">
        <f t="shared" si="11"/>
        <v>0.81988597097442983</v>
      </c>
      <c r="F104" s="20">
        <f t="shared" si="15"/>
        <v>0.81988597097442995</v>
      </c>
      <c r="G104" s="21">
        <f t="shared" si="16"/>
        <v>-1.1102230246251565E-16</v>
      </c>
      <c r="H104" s="2">
        <f t="shared" si="13"/>
        <v>3.8947887726222312E-2</v>
      </c>
    </row>
    <row r="105" spans="1:8">
      <c r="A105" t="s">
        <v>1108</v>
      </c>
      <c r="B105">
        <v>200</v>
      </c>
      <c r="C105">
        <v>38105</v>
      </c>
      <c r="D105" s="5">
        <f t="shared" si="12"/>
        <v>25.403333333333332</v>
      </c>
      <c r="E105" s="23">
        <f t="shared" si="11"/>
        <v>0.8110746371803732</v>
      </c>
      <c r="F105" s="20">
        <f t="shared" si="15"/>
        <v>0.8110746371803732</v>
      </c>
      <c r="G105" s="21">
        <f t="shared" si="16"/>
        <v>0</v>
      </c>
      <c r="H105" s="2">
        <f t="shared" si="13"/>
        <v>3.9364912741110092E-2</v>
      </c>
    </row>
    <row r="106" spans="1:8">
      <c r="A106" t="s">
        <v>1109</v>
      </c>
      <c r="B106">
        <v>200</v>
      </c>
      <c r="C106">
        <v>38496</v>
      </c>
      <c r="D106" s="5">
        <f t="shared" si="12"/>
        <v>25.664000000000001</v>
      </c>
      <c r="E106" s="23">
        <f t="shared" si="11"/>
        <v>0.81951883206634413</v>
      </c>
      <c r="F106" s="20">
        <f t="shared" si="15"/>
        <v>0.81951883206634424</v>
      </c>
      <c r="G106" s="21">
        <f t="shared" si="16"/>
        <v>-1.1102230246251565E-16</v>
      </c>
      <c r="H106" s="2">
        <f t="shared" si="13"/>
        <v>3.8965087281795513E-2</v>
      </c>
    </row>
    <row r="107" spans="1:8">
      <c r="A107" t="s">
        <v>1110</v>
      </c>
      <c r="B107">
        <v>200</v>
      </c>
      <c r="C107">
        <v>38511</v>
      </c>
      <c r="D107" s="5">
        <f t="shared" si="12"/>
        <v>25.673999999999999</v>
      </c>
      <c r="E107" s="23">
        <f t="shared" si="11"/>
        <v>0.81984277816171391</v>
      </c>
      <c r="F107" s="20">
        <f t="shared" si="15"/>
        <v>0.81984277816171391</v>
      </c>
      <c r="G107" s="21">
        <f t="shared" si="16"/>
        <v>0</v>
      </c>
      <c r="H107" s="2">
        <f t="shared" si="13"/>
        <v>3.8949910415206047E-2</v>
      </c>
    </row>
    <row r="108" spans="1:8">
      <c r="A108" t="s">
        <v>1111</v>
      </c>
      <c r="B108">
        <v>200</v>
      </c>
      <c r="C108">
        <v>38636</v>
      </c>
      <c r="D108" s="5">
        <f t="shared" si="12"/>
        <v>25.757333333333332</v>
      </c>
      <c r="E108" s="23">
        <f t="shared" si="11"/>
        <v>0.82254232895646162</v>
      </c>
      <c r="F108" s="20">
        <f t="shared" si="15"/>
        <v>0.82254232895646162</v>
      </c>
      <c r="G108" s="21">
        <f t="shared" si="16"/>
        <v>0</v>
      </c>
      <c r="H108" s="2">
        <f t="shared" si="13"/>
        <v>3.8823894813127653E-2</v>
      </c>
    </row>
    <row r="109" spans="1:8">
      <c r="A109" t="s">
        <v>1112</v>
      </c>
      <c r="B109">
        <v>200</v>
      </c>
      <c r="C109">
        <v>38213</v>
      </c>
      <c r="D109" s="5">
        <f t="shared" si="12"/>
        <v>25.475333333333332</v>
      </c>
      <c r="E109" s="23">
        <f t="shared" si="11"/>
        <v>0.8134070490670352</v>
      </c>
      <c r="F109" s="20">
        <f t="shared" si="15"/>
        <v>0.8134070490670352</v>
      </c>
      <c r="G109" s="21">
        <f t="shared" si="16"/>
        <v>0</v>
      </c>
      <c r="H109" s="2">
        <f t="shared" si="13"/>
        <v>3.9253657132389499E-2</v>
      </c>
    </row>
    <row r="110" spans="1:8">
      <c r="A110" t="s">
        <v>1113</v>
      </c>
      <c r="B110">
        <v>200</v>
      </c>
      <c r="C110">
        <v>37752</v>
      </c>
      <c r="D110" s="5">
        <f t="shared" si="12"/>
        <v>25.167999999999999</v>
      </c>
      <c r="E110" s="23">
        <f t="shared" si="11"/>
        <v>0.80345110573600553</v>
      </c>
      <c r="F110" s="20">
        <f t="shared" si="15"/>
        <v>0.80345110573600553</v>
      </c>
      <c r="G110" s="21">
        <f t="shared" si="16"/>
        <v>0</v>
      </c>
      <c r="H110" s="2">
        <f t="shared" si="13"/>
        <v>3.9732994278448827E-2</v>
      </c>
    </row>
    <row r="111" spans="1:8">
      <c r="A111" t="s">
        <v>1114</v>
      </c>
      <c r="B111">
        <v>200</v>
      </c>
      <c r="C111">
        <v>37119</v>
      </c>
      <c r="D111" s="5">
        <f t="shared" si="12"/>
        <v>24.745999999999999</v>
      </c>
      <c r="E111" s="23">
        <f t="shared" si="11"/>
        <v>0.78978058051140287</v>
      </c>
      <c r="F111" s="20">
        <f t="shared" si="15"/>
        <v>0.78978058051140287</v>
      </c>
      <c r="G111" s="21">
        <f t="shared" si="16"/>
        <v>0</v>
      </c>
      <c r="H111" s="2">
        <f t="shared" si="13"/>
        <v>4.0410571405479677E-2</v>
      </c>
    </row>
    <row r="112" spans="1:8">
      <c r="A112" t="s">
        <v>1115</v>
      </c>
      <c r="B112">
        <v>200</v>
      </c>
      <c r="C112">
        <v>38101</v>
      </c>
      <c r="D112" s="5">
        <f t="shared" si="12"/>
        <v>25.400666666666666</v>
      </c>
      <c r="E112" s="23">
        <f t="shared" si="11"/>
        <v>0.81098825155494125</v>
      </c>
      <c r="F112" s="20">
        <f t="shared" si="15"/>
        <v>0.81098825155494125</v>
      </c>
      <c r="G112" s="21">
        <f t="shared" si="16"/>
        <v>0</v>
      </c>
      <c r="H112" s="2">
        <f t="shared" si="13"/>
        <v>3.9369045431878427E-2</v>
      </c>
    </row>
    <row r="113" spans="1:8">
      <c r="A113" t="s">
        <v>1116</v>
      </c>
      <c r="B113">
        <v>200</v>
      </c>
      <c r="C113">
        <v>38272</v>
      </c>
      <c r="D113" s="5">
        <f t="shared" si="12"/>
        <v>25.514666666666667</v>
      </c>
      <c r="E113" s="23">
        <f t="shared" si="11"/>
        <v>0.81468123704215623</v>
      </c>
      <c r="F113" s="20">
        <f t="shared" si="15"/>
        <v>0.81468123704215623</v>
      </c>
      <c r="G113" s="21">
        <f t="shared" si="16"/>
        <v>0</v>
      </c>
      <c r="H113" s="2">
        <f t="shared" si="13"/>
        <v>3.9193143812709032E-2</v>
      </c>
    </row>
    <row r="114" spans="1:8">
      <c r="A114" t="s">
        <v>1117</v>
      </c>
      <c r="B114">
        <v>200</v>
      </c>
      <c r="C114">
        <v>37850</v>
      </c>
      <c r="D114" s="5">
        <f t="shared" si="12"/>
        <v>25.233333333333334</v>
      </c>
      <c r="E114" s="23">
        <f t="shared" si="11"/>
        <v>0.80556755355908771</v>
      </c>
      <c r="F114" s="20">
        <f t="shared" si="15"/>
        <v>0.80556755355908782</v>
      </c>
      <c r="G114" s="21">
        <f t="shared" si="16"/>
        <v>-1.1102230246251565E-16</v>
      </c>
      <c r="H114" s="2">
        <f t="shared" si="13"/>
        <v>3.9630118890356669E-2</v>
      </c>
    </row>
    <row r="115" spans="1:8">
      <c r="A115" t="s">
        <v>1118</v>
      </c>
      <c r="B115">
        <v>200</v>
      </c>
      <c r="C115">
        <v>38485</v>
      </c>
      <c r="D115" s="5">
        <f t="shared" si="12"/>
        <v>25.656666666666666</v>
      </c>
      <c r="E115" s="23">
        <f t="shared" si="11"/>
        <v>0.8192812715964064</v>
      </c>
      <c r="F115" s="20">
        <f t="shared" si="15"/>
        <v>0.8192812715964064</v>
      </c>
      <c r="G115" s="21">
        <f t="shared" si="16"/>
        <v>0</v>
      </c>
      <c r="H115" s="2">
        <f t="shared" si="13"/>
        <v>3.8976224503053138E-2</v>
      </c>
    </row>
    <row r="116" spans="1:8">
      <c r="A116" t="s">
        <v>1119</v>
      </c>
      <c r="B116">
        <v>200</v>
      </c>
      <c r="C116">
        <v>38936</v>
      </c>
      <c r="D116" s="5">
        <f t="shared" si="12"/>
        <v>25.957333333333334</v>
      </c>
      <c r="E116" s="23">
        <f t="shared" si="11"/>
        <v>0.82902125086385625</v>
      </c>
      <c r="F116" s="20">
        <f t="shared" si="15"/>
        <v>0.82902125086385625</v>
      </c>
      <c r="G116" s="21">
        <f t="shared" si="16"/>
        <v>0</v>
      </c>
      <c r="H116" s="2">
        <f t="shared" si="13"/>
        <v>3.852475857817958E-2</v>
      </c>
    </row>
    <row r="117" spans="1:8">
      <c r="A117" t="s">
        <v>1120</v>
      </c>
      <c r="B117">
        <v>200</v>
      </c>
      <c r="C117">
        <v>38236</v>
      </c>
      <c r="D117" s="5">
        <f t="shared" si="12"/>
        <v>25.490666666666666</v>
      </c>
      <c r="E117" s="23">
        <f t="shared" si="11"/>
        <v>0.81390376641326878</v>
      </c>
      <c r="F117" s="20">
        <f t="shared" si="15"/>
        <v>0.81390376641326878</v>
      </c>
      <c r="G117" s="21">
        <f t="shared" si="16"/>
        <v>0</v>
      </c>
      <c r="H117" s="2">
        <f t="shared" si="13"/>
        <v>3.9230044983784913E-2</v>
      </c>
    </row>
    <row r="118" spans="1:8">
      <c r="A118" t="s">
        <v>1121</v>
      </c>
      <c r="B118">
        <v>200</v>
      </c>
      <c r="C118">
        <v>38575</v>
      </c>
      <c r="D118" s="5">
        <f t="shared" si="12"/>
        <v>25.716666666666665</v>
      </c>
      <c r="E118" s="23">
        <f t="shared" si="11"/>
        <v>0.82122494816862479</v>
      </c>
      <c r="F118" s="20">
        <f t="shared" si="15"/>
        <v>0.82122494816862468</v>
      </c>
      <c r="G118" s="21">
        <f t="shared" si="16"/>
        <v>1.1102230246251565E-16</v>
      </c>
      <c r="H118" s="2">
        <f t="shared" si="13"/>
        <v>3.8885288399222291E-2</v>
      </c>
    </row>
    <row r="119" spans="1:8">
      <c r="A119" t="s">
        <v>1122</v>
      </c>
      <c r="B119">
        <v>200</v>
      </c>
      <c r="C119">
        <v>37632</v>
      </c>
      <c r="D119" s="5">
        <f t="shared" si="12"/>
        <v>25.088000000000001</v>
      </c>
      <c r="E119" s="23">
        <f t="shared" si="11"/>
        <v>0.80085953697304768</v>
      </c>
      <c r="F119" s="20">
        <f t="shared" si="15"/>
        <v>0.80085953697304768</v>
      </c>
      <c r="G119" s="21">
        <f t="shared" si="16"/>
        <v>0</v>
      </c>
      <c r="H119" s="2">
        <f t="shared" si="13"/>
        <v>3.985969387755102E-2</v>
      </c>
    </row>
    <row r="120" spans="1:8">
      <c r="A120" t="s">
        <v>1123</v>
      </c>
      <c r="B120">
        <v>200</v>
      </c>
      <c r="C120">
        <v>38575</v>
      </c>
      <c r="D120" s="5">
        <f t="shared" si="12"/>
        <v>25.716666666666665</v>
      </c>
      <c r="E120" s="23">
        <f t="shared" si="11"/>
        <v>0.82122494816862479</v>
      </c>
      <c r="F120" s="20">
        <f t="shared" si="15"/>
        <v>0.82122494816862468</v>
      </c>
      <c r="G120" s="21">
        <f t="shared" si="16"/>
        <v>1.1102230246251565E-16</v>
      </c>
      <c r="H120" s="2">
        <f t="shared" si="13"/>
        <v>3.8885288399222291E-2</v>
      </c>
    </row>
    <row r="121" spans="1:8">
      <c r="A121" t="s">
        <v>1904</v>
      </c>
      <c r="B121">
        <v>200</v>
      </c>
      <c r="C121">
        <v>38575</v>
      </c>
      <c r="D121" s="5">
        <f t="shared" si="12"/>
        <v>25.716666666666665</v>
      </c>
      <c r="E121" s="23">
        <f t="shared" si="11"/>
        <v>0.82122494816862479</v>
      </c>
      <c r="F121" s="20">
        <f t="shared" si="15"/>
        <v>0.82122494816862468</v>
      </c>
      <c r="G121" s="21">
        <f t="shared" si="16"/>
        <v>1.1102230246251565E-16</v>
      </c>
      <c r="H121" s="2">
        <f t="shared" ref="H121" si="17">1500/C121</f>
        <v>3.8885288399222291E-2</v>
      </c>
    </row>
    <row r="122" spans="1:8">
      <c r="A122" t="s">
        <v>247</v>
      </c>
      <c r="B122">
        <v>250</v>
      </c>
      <c r="C122">
        <v>37478</v>
      </c>
      <c r="D122" s="5">
        <f t="shared" si="12"/>
        <v>24.985333333333333</v>
      </c>
      <c r="E122" s="23">
        <f t="shared" si="11"/>
        <v>0.79753369039391842</v>
      </c>
      <c r="F122" s="20">
        <f t="shared" si="15"/>
        <v>0.79753369039391842</v>
      </c>
      <c r="G122" s="21">
        <f t="shared" si="16"/>
        <v>0</v>
      </c>
      <c r="H122" s="2">
        <f t="shared" si="13"/>
        <v>4.0023480441859223E-2</v>
      </c>
    </row>
    <row r="123" spans="1:8">
      <c r="A123" t="s">
        <v>1124</v>
      </c>
      <c r="B123">
        <v>250</v>
      </c>
      <c r="C123">
        <v>36398</v>
      </c>
      <c r="D123" s="5">
        <f t="shared" si="12"/>
        <v>24.265333333333334</v>
      </c>
      <c r="E123" s="23">
        <f t="shared" si="11"/>
        <v>0.77420957152729786</v>
      </c>
      <c r="F123" s="20">
        <f t="shared" si="15"/>
        <v>0.77420957152729786</v>
      </c>
      <c r="G123" s="21">
        <f t="shared" si="16"/>
        <v>0</v>
      </c>
      <c r="H123" s="2">
        <f t="shared" si="13"/>
        <v>4.1211055552502887E-2</v>
      </c>
    </row>
    <row r="124" spans="1:8">
      <c r="A124" t="s">
        <v>1125</v>
      </c>
      <c r="B124">
        <v>250</v>
      </c>
      <c r="C124">
        <v>37039</v>
      </c>
      <c r="D124" s="5">
        <f t="shared" si="12"/>
        <v>24.692666666666668</v>
      </c>
      <c r="E124" s="23">
        <f t="shared" si="11"/>
        <v>0.78805286800276431</v>
      </c>
      <c r="F124" s="20">
        <f t="shared" si="15"/>
        <v>0.78805286800276442</v>
      </c>
      <c r="G124" s="21">
        <f t="shared" si="16"/>
        <v>-1.1102230246251565E-16</v>
      </c>
      <c r="H124" s="2">
        <f t="shared" si="13"/>
        <v>4.0497853613758468E-2</v>
      </c>
    </row>
    <row r="125" spans="1:8">
      <c r="A125" t="s">
        <v>1126</v>
      </c>
      <c r="B125">
        <v>250</v>
      </c>
      <c r="C125">
        <v>38193</v>
      </c>
      <c r="D125" s="5">
        <f t="shared" si="12"/>
        <v>25.462</v>
      </c>
      <c r="E125" s="23">
        <f t="shared" si="11"/>
        <v>0.81297512093987556</v>
      </c>
      <c r="F125" s="20">
        <f t="shared" si="15"/>
        <v>0.81297512093987556</v>
      </c>
      <c r="G125" s="21">
        <f t="shared" si="16"/>
        <v>0</v>
      </c>
      <c r="H125" s="2">
        <f t="shared" si="13"/>
        <v>3.9274212552038335E-2</v>
      </c>
    </row>
    <row r="126" spans="1:8">
      <c r="A126" t="s">
        <v>1127</v>
      </c>
      <c r="B126">
        <v>250</v>
      </c>
      <c r="C126">
        <v>38059</v>
      </c>
      <c r="D126" s="5">
        <f t="shared" si="12"/>
        <v>25.372666666666667</v>
      </c>
      <c r="E126" s="23">
        <f t="shared" si="11"/>
        <v>0.81008120248790605</v>
      </c>
      <c r="F126" s="20">
        <f t="shared" si="15"/>
        <v>0.81008120248790605</v>
      </c>
      <c r="G126" s="21">
        <f t="shared" si="16"/>
        <v>0</v>
      </c>
      <c r="H126" s="2">
        <f t="shared" si="13"/>
        <v>3.9412491132189496E-2</v>
      </c>
    </row>
    <row r="127" spans="1:8">
      <c r="A127" t="s">
        <v>1128</v>
      </c>
      <c r="B127">
        <v>250</v>
      </c>
      <c r="C127">
        <v>38885</v>
      </c>
      <c r="D127" s="5">
        <f t="shared" si="12"/>
        <v>25.923333333333332</v>
      </c>
      <c r="E127" s="23">
        <f t="shared" si="11"/>
        <v>0.82791983413959913</v>
      </c>
      <c r="F127" s="20">
        <f t="shared" si="15"/>
        <v>0.82791983413959913</v>
      </c>
      <c r="G127" s="21">
        <f t="shared" si="16"/>
        <v>0</v>
      </c>
      <c r="H127" s="2">
        <f t="shared" si="13"/>
        <v>3.8575286100038575E-2</v>
      </c>
    </row>
    <row r="128" spans="1:8">
      <c r="A128" t="s">
        <v>1129</v>
      </c>
      <c r="B128">
        <v>250</v>
      </c>
      <c r="C128">
        <v>39139</v>
      </c>
      <c r="D128" s="5">
        <f t="shared" si="12"/>
        <v>26.092666666666666</v>
      </c>
      <c r="E128" s="23">
        <f t="shared" si="11"/>
        <v>0.83340532135452661</v>
      </c>
      <c r="F128" s="20">
        <f t="shared" si="15"/>
        <v>0.83340532135452661</v>
      </c>
      <c r="G128" s="21">
        <f t="shared" si="16"/>
        <v>0</v>
      </c>
      <c r="H128" s="2">
        <f t="shared" si="13"/>
        <v>3.8324944428830575E-2</v>
      </c>
    </row>
    <row r="129" spans="1:8">
      <c r="A129" t="s">
        <v>1130</v>
      </c>
      <c r="B129">
        <v>250</v>
      </c>
      <c r="C129">
        <v>38399</v>
      </c>
      <c r="D129" s="5">
        <f t="shared" si="12"/>
        <v>25.599333333333334</v>
      </c>
      <c r="E129" s="23">
        <f t="shared" si="11"/>
        <v>0.81742398064961985</v>
      </c>
      <c r="F129" s="20">
        <f t="shared" si="15"/>
        <v>0.81742398064961996</v>
      </c>
      <c r="G129" s="21">
        <f t="shared" si="16"/>
        <v>-1.1102230246251565E-16</v>
      </c>
      <c r="H129" s="2">
        <f t="shared" si="13"/>
        <v>3.9063517279095808E-2</v>
      </c>
    </row>
    <row r="130" spans="1:8">
      <c r="A130" t="s">
        <v>1131</v>
      </c>
      <c r="B130">
        <v>250</v>
      </c>
      <c r="C130">
        <v>38472</v>
      </c>
      <c r="D130" s="5">
        <f t="shared" si="12"/>
        <v>25.648</v>
      </c>
      <c r="E130" s="23">
        <f t="shared" si="11"/>
        <v>0.81900051831375265</v>
      </c>
      <c r="F130" s="20">
        <f t="shared" si="15"/>
        <v>0.81900051831375253</v>
      </c>
      <c r="G130" s="21">
        <f t="shared" si="16"/>
        <v>1.1102230246251565E-16</v>
      </c>
      <c r="H130" s="2">
        <f t="shared" si="13"/>
        <v>3.898939488459139E-2</v>
      </c>
    </row>
    <row r="131" spans="1:8">
      <c r="A131" t="s">
        <v>1132</v>
      </c>
      <c r="B131">
        <v>250</v>
      </c>
      <c r="C131">
        <v>38124</v>
      </c>
      <c r="D131" s="5">
        <f t="shared" si="12"/>
        <v>25.416</v>
      </c>
      <c r="E131" s="23">
        <f t="shared" ref="E131:E194" si="18">(C131-$Q$3)/$Q$4</f>
        <v>0.81148496890117483</v>
      </c>
      <c r="F131" s="20">
        <f t="shared" si="15"/>
        <v>0.81148496890117483</v>
      </c>
      <c r="G131" s="21">
        <f t="shared" si="16"/>
        <v>0</v>
      </c>
      <c r="H131" s="2">
        <f t="shared" si="13"/>
        <v>3.9345294302801384E-2</v>
      </c>
    </row>
    <row r="132" spans="1:8">
      <c r="A132" t="s">
        <v>1133</v>
      </c>
      <c r="B132">
        <v>250</v>
      </c>
      <c r="C132">
        <v>37645</v>
      </c>
      <c r="D132" s="5">
        <f t="shared" si="12"/>
        <v>25.096666666666668</v>
      </c>
      <c r="E132" s="23">
        <f t="shared" si="18"/>
        <v>0.80114029025570144</v>
      </c>
      <c r="F132" s="20">
        <f t="shared" si="15"/>
        <v>0.80114029025570144</v>
      </c>
      <c r="G132" s="21">
        <f t="shared" si="16"/>
        <v>0</v>
      </c>
      <c r="H132" s="2">
        <f t="shared" si="13"/>
        <v>3.984592907424625E-2</v>
      </c>
    </row>
    <row r="133" spans="1:8">
      <c r="A133" t="s">
        <v>1134</v>
      </c>
      <c r="B133">
        <v>250</v>
      </c>
      <c r="C133">
        <v>37717</v>
      </c>
      <c r="D133" s="5">
        <f t="shared" si="12"/>
        <v>25.144666666666666</v>
      </c>
      <c r="E133" s="23">
        <f t="shared" si="18"/>
        <v>0.8026952315134761</v>
      </c>
      <c r="F133" s="20">
        <f t="shared" si="15"/>
        <v>0.8026952315134761</v>
      </c>
      <c r="G133" s="21">
        <f t="shared" si="16"/>
        <v>0</v>
      </c>
      <c r="H133" s="2">
        <f t="shared" si="13"/>
        <v>3.9769865047591273E-2</v>
      </c>
    </row>
    <row r="134" spans="1:8">
      <c r="A134" t="s">
        <v>1135</v>
      </c>
      <c r="B134">
        <v>250</v>
      </c>
      <c r="C134">
        <v>38157</v>
      </c>
      <c r="D134" s="5">
        <f t="shared" si="12"/>
        <v>25.437999999999999</v>
      </c>
      <c r="E134" s="23">
        <f t="shared" si="18"/>
        <v>0.81219765031098823</v>
      </c>
      <c r="F134" s="20">
        <f t="shared" si="15"/>
        <v>0.81219765031098823</v>
      </c>
      <c r="G134" s="21">
        <f t="shared" si="16"/>
        <v>0</v>
      </c>
      <c r="H134" s="2">
        <f t="shared" si="13"/>
        <v>3.9311266609010145E-2</v>
      </c>
    </row>
    <row r="135" spans="1:8">
      <c r="A135" t="s">
        <v>1136</v>
      </c>
      <c r="B135">
        <v>250</v>
      </c>
      <c r="C135">
        <v>39744</v>
      </c>
      <c r="D135" s="5">
        <f t="shared" ref="D135:D200" si="19">C135/1500</f>
        <v>26.495999999999999</v>
      </c>
      <c r="E135" s="23">
        <f t="shared" si="18"/>
        <v>0.84647114720110572</v>
      </c>
      <c r="F135" s="20">
        <f t="shared" si="15"/>
        <v>0.84647114720110572</v>
      </c>
      <c r="G135" s="21">
        <f t="shared" si="16"/>
        <v>0</v>
      </c>
      <c r="H135" s="2">
        <f t="shared" ref="H135:H200" si="20">1500/C135</f>
        <v>3.7741545893719808E-2</v>
      </c>
    </row>
    <row r="136" spans="1:8">
      <c r="A136" t="s">
        <v>1137</v>
      </c>
      <c r="B136">
        <v>250</v>
      </c>
      <c r="C136">
        <v>38230</v>
      </c>
      <c r="D136" s="5">
        <f t="shared" si="19"/>
        <v>25.486666666666668</v>
      </c>
      <c r="E136" s="23">
        <f t="shared" si="18"/>
        <v>0.81377418797512091</v>
      </c>
      <c r="F136" s="20">
        <f t="shared" si="15"/>
        <v>0.81377418797512102</v>
      </c>
      <c r="G136" s="21">
        <f t="shared" si="16"/>
        <v>-1.1102230246251565E-16</v>
      </c>
      <c r="H136" s="2">
        <f t="shared" si="20"/>
        <v>3.923620193565263E-2</v>
      </c>
    </row>
    <row r="137" spans="1:8">
      <c r="A137" t="s">
        <v>1138</v>
      </c>
      <c r="B137">
        <v>250</v>
      </c>
      <c r="C137">
        <v>38504</v>
      </c>
      <c r="D137" s="5">
        <f t="shared" si="19"/>
        <v>25.669333333333334</v>
      </c>
      <c r="E137" s="23">
        <f t="shared" si="18"/>
        <v>0.81969160331720803</v>
      </c>
      <c r="F137" s="20">
        <f t="shared" si="15"/>
        <v>0.81969160331720803</v>
      </c>
      <c r="G137" s="21">
        <f t="shared" si="16"/>
        <v>0</v>
      </c>
      <c r="H137" s="2">
        <f t="shared" si="20"/>
        <v>3.8956991481404531E-2</v>
      </c>
    </row>
    <row r="138" spans="1:8">
      <c r="A138" t="s">
        <v>1139</v>
      </c>
      <c r="B138">
        <v>250</v>
      </c>
      <c r="C138">
        <v>37223</v>
      </c>
      <c r="D138" s="5">
        <f t="shared" si="19"/>
        <v>24.815333333333335</v>
      </c>
      <c r="E138" s="23">
        <f t="shared" si="18"/>
        <v>0.79202660677263304</v>
      </c>
      <c r="F138" s="20">
        <f t="shared" si="15"/>
        <v>0.79202660677263315</v>
      </c>
      <c r="G138" s="21">
        <f t="shared" si="16"/>
        <v>-1.1102230246251565E-16</v>
      </c>
      <c r="H138" s="2">
        <f t="shared" si="20"/>
        <v>4.0297665421916554E-2</v>
      </c>
    </row>
    <row r="139" spans="1:8">
      <c r="A139" t="s">
        <v>1140</v>
      </c>
      <c r="B139">
        <v>250</v>
      </c>
      <c r="C139">
        <v>37686</v>
      </c>
      <c r="D139" s="5">
        <f t="shared" si="19"/>
        <v>25.123999999999999</v>
      </c>
      <c r="E139" s="23">
        <f t="shared" si="18"/>
        <v>0.80202574291637874</v>
      </c>
      <c r="F139" s="20">
        <f t="shared" si="15"/>
        <v>0.80202574291637874</v>
      </c>
      <c r="G139" s="21">
        <f t="shared" si="16"/>
        <v>0</v>
      </c>
      <c r="H139" s="2">
        <f t="shared" si="20"/>
        <v>3.9802579207132621E-2</v>
      </c>
    </row>
    <row r="140" spans="1:8">
      <c r="A140" t="s">
        <v>1141</v>
      </c>
      <c r="B140">
        <v>250</v>
      </c>
      <c r="C140">
        <v>37524</v>
      </c>
      <c r="D140" s="5">
        <f t="shared" si="19"/>
        <v>25.015999999999998</v>
      </c>
      <c r="E140" s="23">
        <f t="shared" si="18"/>
        <v>0.79852712508638568</v>
      </c>
      <c r="F140" s="20">
        <f t="shared" si="15"/>
        <v>0.79852712508638557</v>
      </c>
      <c r="G140" s="21">
        <f t="shared" si="16"/>
        <v>1.1102230246251565E-16</v>
      </c>
      <c r="H140" s="2">
        <f t="shared" si="20"/>
        <v>3.9974416373520949E-2</v>
      </c>
    </row>
    <row r="141" spans="1:8">
      <c r="A141" t="s">
        <v>1142</v>
      </c>
      <c r="B141">
        <v>250</v>
      </c>
      <c r="C141">
        <v>37346</v>
      </c>
      <c r="D141" s="5">
        <f t="shared" si="19"/>
        <v>24.897333333333332</v>
      </c>
      <c r="E141" s="23">
        <f t="shared" si="18"/>
        <v>0.79468296475466482</v>
      </c>
      <c r="F141" s="20">
        <f t="shared" si="15"/>
        <v>0.79468296475466482</v>
      </c>
      <c r="G141" s="21">
        <f t="shared" si="16"/>
        <v>0</v>
      </c>
      <c r="H141" s="2">
        <f t="shared" si="20"/>
        <v>4.0164944036844639E-2</v>
      </c>
    </row>
    <row r="142" spans="1:8">
      <c r="A142" t="s">
        <v>1143</v>
      </c>
      <c r="B142">
        <v>250</v>
      </c>
      <c r="C142">
        <v>39101</v>
      </c>
      <c r="D142" s="5">
        <f t="shared" si="19"/>
        <v>26.067333333333334</v>
      </c>
      <c r="E142" s="23">
        <f t="shared" si="18"/>
        <v>0.83258465791292324</v>
      </c>
      <c r="F142" s="20">
        <f t="shared" si="15"/>
        <v>0.83258465791292335</v>
      </c>
      <c r="G142" s="21">
        <f t="shared" si="16"/>
        <v>-1.1102230246251565E-16</v>
      </c>
      <c r="H142" s="2">
        <f t="shared" si="20"/>
        <v>3.8362190225313932E-2</v>
      </c>
    </row>
    <row r="143" spans="1:8">
      <c r="A143" t="s">
        <v>1144</v>
      </c>
      <c r="B143">
        <v>250</v>
      </c>
      <c r="C143">
        <v>37417</v>
      </c>
      <c r="D143" s="5">
        <f t="shared" si="19"/>
        <v>24.944666666666667</v>
      </c>
      <c r="E143" s="23">
        <f t="shared" si="18"/>
        <v>0.79621630960608158</v>
      </c>
      <c r="F143" s="20">
        <f t="shared" si="15"/>
        <v>0.79621630960608158</v>
      </c>
      <c r="G143" s="21">
        <f t="shared" si="16"/>
        <v>0</v>
      </c>
      <c r="H143" s="2">
        <f t="shared" si="20"/>
        <v>4.0088729721784212E-2</v>
      </c>
    </row>
    <row r="144" spans="1:8">
      <c r="A144" t="s">
        <v>1145</v>
      </c>
      <c r="B144">
        <v>250</v>
      </c>
      <c r="C144">
        <v>37796</v>
      </c>
      <c r="D144" s="5">
        <f t="shared" si="19"/>
        <v>25.197333333333333</v>
      </c>
      <c r="E144" s="23">
        <f t="shared" si="18"/>
        <v>0.80440134761575677</v>
      </c>
      <c r="F144" s="20">
        <f t="shared" si="15"/>
        <v>0.80440134761575677</v>
      </c>
      <c r="G144" s="21">
        <f t="shared" si="16"/>
        <v>0</v>
      </c>
      <c r="H144" s="2">
        <f t="shared" si="20"/>
        <v>3.968673933749603E-2</v>
      </c>
    </row>
    <row r="145" spans="1:8">
      <c r="A145" t="s">
        <v>1146</v>
      </c>
      <c r="B145">
        <v>250</v>
      </c>
      <c r="C145">
        <v>37983</v>
      </c>
      <c r="D145" s="5">
        <f t="shared" si="19"/>
        <v>25.321999999999999</v>
      </c>
      <c r="E145" s="23">
        <f t="shared" si="18"/>
        <v>0.80843987560469943</v>
      </c>
      <c r="F145" s="20">
        <f t="shared" si="15"/>
        <v>0.80843987560469932</v>
      </c>
      <c r="G145" s="21">
        <f t="shared" si="16"/>
        <v>1.1102230246251565E-16</v>
      </c>
      <c r="H145" s="2">
        <f t="shared" si="20"/>
        <v>3.9491351394044708E-2</v>
      </c>
    </row>
    <row r="146" spans="1:8">
      <c r="A146" t="s">
        <v>1147</v>
      </c>
      <c r="B146">
        <v>250</v>
      </c>
      <c r="C146">
        <v>37918</v>
      </c>
      <c r="D146" s="5">
        <f t="shared" si="19"/>
        <v>25.278666666666666</v>
      </c>
      <c r="E146" s="23">
        <f t="shared" si="18"/>
        <v>0.80703610919143054</v>
      </c>
      <c r="F146" s="20">
        <f t="shared" si="15"/>
        <v>0.80703610919143054</v>
      </c>
      <c r="G146" s="21">
        <f t="shared" si="16"/>
        <v>0</v>
      </c>
      <c r="H146" s="2">
        <f t="shared" si="20"/>
        <v>3.9559048473020726E-2</v>
      </c>
    </row>
    <row r="147" spans="1:8">
      <c r="A147" t="s">
        <v>1148</v>
      </c>
      <c r="B147">
        <v>250</v>
      </c>
      <c r="C147">
        <v>37759</v>
      </c>
      <c r="D147" s="5">
        <f t="shared" si="19"/>
        <v>25.172666666666668</v>
      </c>
      <c r="E147" s="23">
        <f t="shared" si="18"/>
        <v>0.80360228058051142</v>
      </c>
      <c r="F147" s="20">
        <f t="shared" si="15"/>
        <v>0.80360228058051142</v>
      </c>
      <c r="G147" s="21">
        <f t="shared" si="16"/>
        <v>0</v>
      </c>
      <c r="H147" s="2">
        <f t="shared" si="20"/>
        <v>3.9725628327021374E-2</v>
      </c>
    </row>
    <row r="148" spans="1:8">
      <c r="A148" t="s">
        <v>1149</v>
      </c>
      <c r="B148">
        <v>250</v>
      </c>
      <c r="C148">
        <v>38579</v>
      </c>
      <c r="D148" s="5">
        <f t="shared" si="19"/>
        <v>25.719333333333335</v>
      </c>
      <c r="E148" s="23">
        <f t="shared" si="18"/>
        <v>0.82131133379405663</v>
      </c>
      <c r="F148" s="20">
        <f t="shared" si="15"/>
        <v>0.82131133379405674</v>
      </c>
      <c r="G148" s="21">
        <f t="shared" si="16"/>
        <v>-1.1102230246251565E-16</v>
      </c>
      <c r="H148" s="2">
        <f t="shared" si="20"/>
        <v>3.8881256642214673E-2</v>
      </c>
    </row>
    <row r="149" spans="1:8">
      <c r="A149" t="s">
        <v>1150</v>
      </c>
      <c r="B149">
        <v>250</v>
      </c>
      <c r="C149">
        <v>38563</v>
      </c>
      <c r="D149" s="5">
        <f t="shared" si="19"/>
        <v>25.708666666666666</v>
      </c>
      <c r="E149" s="23">
        <f t="shared" si="18"/>
        <v>0.82096579129232894</v>
      </c>
      <c r="F149" s="20">
        <f t="shared" si="15"/>
        <v>0.82096579129232894</v>
      </c>
      <c r="G149" s="21">
        <f t="shared" si="16"/>
        <v>0</v>
      </c>
      <c r="H149" s="2">
        <f t="shared" si="20"/>
        <v>3.8897388688639373E-2</v>
      </c>
    </row>
    <row r="150" spans="1:8">
      <c r="A150" t="s">
        <v>1151</v>
      </c>
      <c r="B150">
        <v>250</v>
      </c>
      <c r="C150">
        <v>38701</v>
      </c>
      <c r="D150" s="5">
        <f t="shared" si="19"/>
        <v>25.800666666666668</v>
      </c>
      <c r="E150" s="23">
        <f t="shared" si="18"/>
        <v>0.82394609536973051</v>
      </c>
      <c r="F150" s="20">
        <f t="shared" si="15"/>
        <v>0.82394609536973051</v>
      </c>
      <c r="G150" s="21">
        <f t="shared" si="16"/>
        <v>0</v>
      </c>
      <c r="H150" s="2">
        <f t="shared" si="20"/>
        <v>3.8758688405984343E-2</v>
      </c>
    </row>
    <row r="151" spans="1:8">
      <c r="A151" t="s">
        <v>1905</v>
      </c>
      <c r="B151">
        <v>250</v>
      </c>
      <c r="C151">
        <v>38701</v>
      </c>
      <c r="D151" s="5">
        <f t="shared" si="19"/>
        <v>25.800666666666668</v>
      </c>
      <c r="E151" s="23">
        <f t="shared" si="18"/>
        <v>0.82394609536973051</v>
      </c>
      <c r="F151" s="20">
        <f t="shared" si="15"/>
        <v>0.82394609536973051</v>
      </c>
      <c r="G151" s="21">
        <f t="shared" si="16"/>
        <v>0</v>
      </c>
      <c r="H151" s="2">
        <f t="shared" ref="H151" si="21">1500/C151</f>
        <v>3.8758688405984343E-2</v>
      </c>
    </row>
    <row r="152" spans="1:8">
      <c r="A152" t="s">
        <v>297</v>
      </c>
      <c r="B152">
        <v>300</v>
      </c>
      <c r="C152">
        <v>38442</v>
      </c>
      <c r="D152" s="5">
        <f t="shared" si="19"/>
        <v>25.628</v>
      </c>
      <c r="E152" s="23">
        <f t="shared" si="18"/>
        <v>0.81835262612301318</v>
      </c>
      <c r="F152" s="20">
        <f t="shared" si="15"/>
        <v>0.81835262612301318</v>
      </c>
      <c r="G152" s="21">
        <f t="shared" si="16"/>
        <v>0</v>
      </c>
      <c r="H152" s="2">
        <f t="shared" si="20"/>
        <v>3.9019822069611361E-2</v>
      </c>
    </row>
    <row r="153" spans="1:8">
      <c r="A153" t="s">
        <v>1152</v>
      </c>
      <c r="B153">
        <v>300</v>
      </c>
      <c r="C153">
        <v>37872</v>
      </c>
      <c r="D153" s="5">
        <f t="shared" si="19"/>
        <v>25.248000000000001</v>
      </c>
      <c r="E153" s="23">
        <f t="shared" si="18"/>
        <v>0.80604267449896339</v>
      </c>
      <c r="F153" s="20">
        <f t="shared" si="15"/>
        <v>0.80604267449896339</v>
      </c>
      <c r="G153" s="21">
        <f t="shared" si="16"/>
        <v>0</v>
      </c>
      <c r="H153" s="2">
        <f t="shared" si="20"/>
        <v>3.960709759188847E-2</v>
      </c>
    </row>
    <row r="154" spans="1:8">
      <c r="A154" t="s">
        <v>1153</v>
      </c>
      <c r="B154">
        <v>300</v>
      </c>
      <c r="C154">
        <v>37276</v>
      </c>
      <c r="D154" s="5">
        <f t="shared" si="19"/>
        <v>24.850666666666665</v>
      </c>
      <c r="E154" s="23">
        <f t="shared" si="18"/>
        <v>0.79317121630960608</v>
      </c>
      <c r="F154" s="20">
        <f t="shared" si="15"/>
        <v>0.79317121630960608</v>
      </c>
      <c r="G154" s="21">
        <f t="shared" si="16"/>
        <v>0</v>
      </c>
      <c r="H154" s="2">
        <f t="shared" si="20"/>
        <v>4.0240369138319562E-2</v>
      </c>
    </row>
    <row r="155" spans="1:8">
      <c r="A155" t="s">
        <v>1154</v>
      </c>
      <c r="B155">
        <v>300</v>
      </c>
      <c r="C155">
        <v>38194</v>
      </c>
      <c r="D155" s="5">
        <f t="shared" si="19"/>
        <v>25.462666666666667</v>
      </c>
      <c r="E155" s="23">
        <f t="shared" si="18"/>
        <v>0.81299671734623358</v>
      </c>
      <c r="F155" s="20">
        <f t="shared" si="15"/>
        <v>0.81299671734623358</v>
      </c>
      <c r="G155" s="21">
        <f t="shared" si="16"/>
        <v>0</v>
      </c>
      <c r="H155" s="2">
        <f t="shared" si="20"/>
        <v>3.9273184269780596E-2</v>
      </c>
    </row>
    <row r="156" spans="1:8">
      <c r="A156" t="s">
        <v>1155</v>
      </c>
      <c r="B156">
        <v>300</v>
      </c>
      <c r="C156">
        <v>38633</v>
      </c>
      <c r="D156" s="5">
        <f t="shared" si="19"/>
        <v>25.755333333333333</v>
      </c>
      <c r="E156" s="23">
        <f t="shared" si="18"/>
        <v>0.82247753973738769</v>
      </c>
      <c r="F156" s="20">
        <f t="shared" si="15"/>
        <v>0.82247753973738769</v>
      </c>
      <c r="G156" s="21">
        <f t="shared" si="16"/>
        <v>0</v>
      </c>
      <c r="H156" s="2">
        <f t="shared" si="20"/>
        <v>3.882690963683897E-2</v>
      </c>
    </row>
    <row r="157" spans="1:8">
      <c r="A157" t="s">
        <v>1156</v>
      </c>
      <c r="B157">
        <v>300</v>
      </c>
      <c r="C157">
        <v>38481</v>
      </c>
      <c r="D157" s="5">
        <f t="shared" si="19"/>
        <v>25.654</v>
      </c>
      <c r="E157" s="23">
        <f t="shared" si="18"/>
        <v>0.81919488597097445</v>
      </c>
      <c r="F157" s="20">
        <f t="shared" si="15"/>
        <v>0.81919488597097445</v>
      </c>
      <c r="G157" s="21">
        <f t="shared" si="16"/>
        <v>0</v>
      </c>
      <c r="H157" s="2">
        <f t="shared" si="20"/>
        <v>3.8980275980353939E-2</v>
      </c>
    </row>
    <row r="158" spans="1:8">
      <c r="A158" t="s">
        <v>1157</v>
      </c>
      <c r="B158">
        <v>300</v>
      </c>
      <c r="C158">
        <v>36635</v>
      </c>
      <c r="D158" s="5">
        <f t="shared" si="19"/>
        <v>24.423333333333332</v>
      </c>
      <c r="E158" s="23">
        <f t="shared" si="18"/>
        <v>0.77932791983413963</v>
      </c>
      <c r="F158" s="20">
        <f t="shared" si="15"/>
        <v>0.77932791983413952</v>
      </c>
      <c r="G158" s="21">
        <f t="shared" si="16"/>
        <v>1.1102230246251565E-16</v>
      </c>
      <c r="H158" s="2">
        <f t="shared" si="20"/>
        <v>4.0944452026750372E-2</v>
      </c>
    </row>
    <row r="159" spans="1:8">
      <c r="A159" t="s">
        <v>1158</v>
      </c>
      <c r="B159">
        <v>300</v>
      </c>
      <c r="C159">
        <v>37383</v>
      </c>
      <c r="D159" s="5">
        <f t="shared" si="19"/>
        <v>24.922000000000001</v>
      </c>
      <c r="E159" s="23">
        <f t="shared" si="18"/>
        <v>0.79548203178991017</v>
      </c>
      <c r="F159" s="20">
        <f t="shared" si="15"/>
        <v>0.79548203178991017</v>
      </c>
      <c r="G159" s="21">
        <f t="shared" si="16"/>
        <v>0</v>
      </c>
      <c r="H159" s="2">
        <f t="shared" si="20"/>
        <v>4.0125190594655323E-2</v>
      </c>
    </row>
    <row r="160" spans="1:8">
      <c r="A160" t="s">
        <v>1159</v>
      </c>
      <c r="B160">
        <v>300</v>
      </c>
      <c r="C160">
        <v>37920</v>
      </c>
      <c r="D160" s="5">
        <f t="shared" si="19"/>
        <v>25.28</v>
      </c>
      <c r="E160" s="23">
        <f t="shared" si="18"/>
        <v>0.80707930200414646</v>
      </c>
      <c r="F160" s="20">
        <f t="shared" ref="F160:F223" si="22">(D160-$Q$7)/$Q$8</f>
        <v>0.80707930200414657</v>
      </c>
      <c r="G160" s="21">
        <f t="shared" ref="G160:G223" si="23">(E160-F160)*$Q$12</f>
        <v>-1.1102230246251565E-16</v>
      </c>
      <c r="H160" s="2">
        <f t="shared" si="20"/>
        <v>3.9556962025316458E-2</v>
      </c>
    </row>
    <row r="161" spans="1:8">
      <c r="A161" t="s">
        <v>1160</v>
      </c>
      <c r="B161">
        <v>300</v>
      </c>
      <c r="C161">
        <v>37103</v>
      </c>
      <c r="D161" s="5">
        <f t="shared" si="19"/>
        <v>24.735333333333333</v>
      </c>
      <c r="E161" s="23">
        <f t="shared" si="18"/>
        <v>0.78943503800967518</v>
      </c>
      <c r="F161" s="20">
        <f t="shared" si="22"/>
        <v>0.78943503800967518</v>
      </c>
      <c r="G161" s="21">
        <f t="shared" si="23"/>
        <v>0</v>
      </c>
      <c r="H161" s="2">
        <f t="shared" si="20"/>
        <v>4.0427997736032124E-2</v>
      </c>
    </row>
    <row r="162" spans="1:8">
      <c r="A162" t="s">
        <v>1161</v>
      </c>
      <c r="B162">
        <v>300</v>
      </c>
      <c r="C162">
        <v>39507</v>
      </c>
      <c r="D162" s="5">
        <f t="shared" si="19"/>
        <v>26.338000000000001</v>
      </c>
      <c r="E162" s="23">
        <f t="shared" si="18"/>
        <v>0.84135279889426395</v>
      </c>
      <c r="F162" s="20">
        <f t="shared" si="22"/>
        <v>0.84135279889426406</v>
      </c>
      <c r="G162" s="21">
        <f t="shared" si="23"/>
        <v>-1.1102230246251565E-16</v>
      </c>
      <c r="H162" s="2">
        <f t="shared" si="20"/>
        <v>3.7967955045941228E-2</v>
      </c>
    </row>
    <row r="163" spans="1:8">
      <c r="A163" t="s">
        <v>1162</v>
      </c>
      <c r="B163">
        <v>300</v>
      </c>
      <c r="C163">
        <v>37308</v>
      </c>
      <c r="D163" s="5">
        <f t="shared" si="19"/>
        <v>24.872</v>
      </c>
      <c r="E163" s="23">
        <f t="shared" si="18"/>
        <v>0.79386230131306146</v>
      </c>
      <c r="F163" s="20">
        <f t="shared" si="22"/>
        <v>0.79386230131306146</v>
      </c>
      <c r="G163" s="21">
        <f t="shared" si="23"/>
        <v>0</v>
      </c>
      <c r="H163" s="2">
        <f t="shared" si="20"/>
        <v>4.0205853972338369E-2</v>
      </c>
    </row>
    <row r="164" spans="1:8">
      <c r="A164" t="s">
        <v>1163</v>
      </c>
      <c r="B164">
        <v>300</v>
      </c>
      <c r="C164">
        <v>39211</v>
      </c>
      <c r="D164" s="5">
        <f t="shared" si="19"/>
        <v>26.140666666666668</v>
      </c>
      <c r="E164" s="23">
        <f t="shared" si="18"/>
        <v>0.83496026261230127</v>
      </c>
      <c r="F164" s="20">
        <f t="shared" si="22"/>
        <v>0.83496026261230138</v>
      </c>
      <c r="G164" s="21">
        <f t="shared" si="23"/>
        <v>-1.1102230246251565E-16</v>
      </c>
      <c r="H164" s="2">
        <f t="shared" si="20"/>
        <v>3.8254571421284841E-2</v>
      </c>
    </row>
    <row r="165" spans="1:8">
      <c r="A165" t="s">
        <v>1164</v>
      </c>
      <c r="B165">
        <v>300</v>
      </c>
      <c r="C165">
        <v>38695</v>
      </c>
      <c r="D165" s="5">
        <f t="shared" si="19"/>
        <v>25.796666666666667</v>
      </c>
      <c r="E165" s="23">
        <f t="shared" si="18"/>
        <v>0.82381651693158253</v>
      </c>
      <c r="F165" s="20">
        <f t="shared" si="22"/>
        <v>0.82381651693158264</v>
      </c>
      <c r="G165" s="21">
        <f t="shared" si="23"/>
        <v>-1.1102230246251565E-16</v>
      </c>
      <c r="H165" s="2">
        <f t="shared" si="20"/>
        <v>3.8764698281431711E-2</v>
      </c>
    </row>
    <row r="166" spans="1:8">
      <c r="A166" t="s">
        <v>1165</v>
      </c>
      <c r="B166">
        <v>300</v>
      </c>
      <c r="C166">
        <v>38109</v>
      </c>
      <c r="D166" s="5">
        <f t="shared" si="19"/>
        <v>25.405999999999999</v>
      </c>
      <c r="E166" s="23">
        <f t="shared" si="18"/>
        <v>0.81116102280580515</v>
      </c>
      <c r="F166" s="20">
        <f t="shared" si="22"/>
        <v>0.81116102280580504</v>
      </c>
      <c r="G166" s="21">
        <f t="shared" si="23"/>
        <v>1.1102230246251565E-16</v>
      </c>
      <c r="H166" s="2">
        <f t="shared" si="20"/>
        <v>3.9360780917893412E-2</v>
      </c>
    </row>
    <row r="167" spans="1:8">
      <c r="A167" t="s">
        <v>1166</v>
      </c>
      <c r="B167">
        <v>300</v>
      </c>
      <c r="C167">
        <v>38179</v>
      </c>
      <c r="D167" s="5">
        <f t="shared" si="19"/>
        <v>25.452666666666666</v>
      </c>
      <c r="E167" s="23">
        <f t="shared" si="18"/>
        <v>0.8126727712508639</v>
      </c>
      <c r="F167" s="20">
        <f t="shared" si="22"/>
        <v>0.81267277125086379</v>
      </c>
      <c r="G167" s="21">
        <f t="shared" si="23"/>
        <v>1.1102230246251565E-16</v>
      </c>
      <c r="H167" s="2">
        <f t="shared" si="20"/>
        <v>3.9288614159616542E-2</v>
      </c>
    </row>
    <row r="168" spans="1:8">
      <c r="A168" t="s">
        <v>1167</v>
      </c>
      <c r="B168">
        <v>300</v>
      </c>
      <c r="C168">
        <v>38005</v>
      </c>
      <c r="D168" s="5">
        <f t="shared" si="19"/>
        <v>25.336666666666666</v>
      </c>
      <c r="E168" s="23">
        <f t="shared" si="18"/>
        <v>0.80891499654457499</v>
      </c>
      <c r="F168" s="20">
        <f t="shared" si="22"/>
        <v>0.80891499654457499</v>
      </c>
      <c r="G168" s="21">
        <f t="shared" si="23"/>
        <v>0</v>
      </c>
      <c r="H168" s="2">
        <f t="shared" si="20"/>
        <v>3.9468490988027891E-2</v>
      </c>
    </row>
    <row r="169" spans="1:8">
      <c r="A169" t="s">
        <v>1168</v>
      </c>
      <c r="B169">
        <v>300</v>
      </c>
      <c r="C169">
        <v>37886</v>
      </c>
      <c r="D169" s="5">
        <f t="shared" si="19"/>
        <v>25.257333333333332</v>
      </c>
      <c r="E169" s="23">
        <f t="shared" si="18"/>
        <v>0.80634502418797516</v>
      </c>
      <c r="F169" s="20">
        <f t="shared" si="22"/>
        <v>0.80634502418797505</v>
      </c>
      <c r="G169" s="21">
        <f t="shared" si="23"/>
        <v>1.1102230246251565E-16</v>
      </c>
      <c r="H169" s="2">
        <f t="shared" si="20"/>
        <v>3.9592461595312253E-2</v>
      </c>
    </row>
    <row r="170" spans="1:8">
      <c r="A170" t="s">
        <v>1169</v>
      </c>
      <c r="B170">
        <v>300</v>
      </c>
      <c r="C170">
        <v>38226</v>
      </c>
      <c r="D170" s="5">
        <f t="shared" si="19"/>
        <v>25.484000000000002</v>
      </c>
      <c r="E170" s="23">
        <f t="shared" si="18"/>
        <v>0.81368780234968896</v>
      </c>
      <c r="F170" s="20">
        <f t="shared" si="22"/>
        <v>0.81368780234968907</v>
      </c>
      <c r="G170" s="21">
        <f t="shared" si="23"/>
        <v>-1.1102230246251565E-16</v>
      </c>
      <c r="H170" s="2">
        <f t="shared" si="20"/>
        <v>3.9240307644011929E-2</v>
      </c>
    </row>
    <row r="171" spans="1:8">
      <c r="A171" t="s">
        <v>1170</v>
      </c>
      <c r="B171">
        <v>300</v>
      </c>
      <c r="C171">
        <v>39060</v>
      </c>
      <c r="D171" s="5">
        <f t="shared" si="19"/>
        <v>26.04</v>
      </c>
      <c r="E171" s="23">
        <f t="shared" si="18"/>
        <v>0.83169920525224605</v>
      </c>
      <c r="F171" s="20">
        <f t="shared" si="22"/>
        <v>0.83169920525224605</v>
      </c>
      <c r="G171" s="21">
        <f t="shared" si="23"/>
        <v>0</v>
      </c>
      <c r="H171" s="2">
        <f t="shared" si="20"/>
        <v>3.840245775729647E-2</v>
      </c>
    </row>
    <row r="172" spans="1:8">
      <c r="A172" t="s">
        <v>1171</v>
      </c>
      <c r="B172">
        <v>300</v>
      </c>
      <c r="C172">
        <v>38103</v>
      </c>
      <c r="D172" s="5">
        <f t="shared" si="19"/>
        <v>25.402000000000001</v>
      </c>
      <c r="E172" s="23">
        <f t="shared" si="18"/>
        <v>0.81103144436765717</v>
      </c>
      <c r="F172" s="20">
        <f t="shared" si="22"/>
        <v>0.81103144436765728</v>
      </c>
      <c r="G172" s="21">
        <f t="shared" si="23"/>
        <v>-1.1102230246251565E-16</v>
      </c>
      <c r="H172" s="2">
        <f t="shared" si="20"/>
        <v>3.9366978978033228E-2</v>
      </c>
    </row>
    <row r="173" spans="1:8">
      <c r="A173" t="s">
        <v>1172</v>
      </c>
      <c r="B173">
        <v>300</v>
      </c>
      <c r="C173">
        <v>38144</v>
      </c>
      <c r="D173" s="5">
        <f t="shared" si="19"/>
        <v>25.429333333333332</v>
      </c>
      <c r="E173" s="23">
        <f t="shared" si="18"/>
        <v>0.81191689702833447</v>
      </c>
      <c r="F173" s="20">
        <f t="shared" si="22"/>
        <v>0.81191689702833447</v>
      </c>
      <c r="G173" s="21">
        <f t="shared" si="23"/>
        <v>0</v>
      </c>
      <c r="H173" s="2">
        <f t="shared" si="20"/>
        <v>3.9324664429530198E-2</v>
      </c>
    </row>
    <row r="174" spans="1:8">
      <c r="A174" t="s">
        <v>1173</v>
      </c>
      <c r="B174">
        <v>300</v>
      </c>
      <c r="C174">
        <v>38243</v>
      </c>
      <c r="D174" s="5">
        <f t="shared" si="19"/>
        <v>25.495333333333335</v>
      </c>
      <c r="E174" s="23">
        <f t="shared" si="18"/>
        <v>0.81405494125777467</v>
      </c>
      <c r="F174" s="20">
        <f t="shared" si="22"/>
        <v>0.81405494125777478</v>
      </c>
      <c r="G174" s="21">
        <f t="shared" si="23"/>
        <v>-1.1102230246251565E-16</v>
      </c>
      <c r="H174" s="2">
        <f t="shared" si="20"/>
        <v>3.9222864315038047E-2</v>
      </c>
    </row>
    <row r="175" spans="1:8">
      <c r="A175" t="s">
        <v>1174</v>
      </c>
      <c r="B175">
        <v>300</v>
      </c>
      <c r="C175">
        <v>38295</v>
      </c>
      <c r="D175" s="5">
        <f t="shared" si="19"/>
        <v>25.53</v>
      </c>
      <c r="E175" s="23">
        <f t="shared" si="18"/>
        <v>0.8151779543883898</v>
      </c>
      <c r="F175" s="20">
        <f t="shared" si="22"/>
        <v>0.8151779543883898</v>
      </c>
      <c r="G175" s="21">
        <f t="shared" si="23"/>
        <v>0</v>
      </c>
      <c r="H175" s="2">
        <f t="shared" si="20"/>
        <v>3.9169604386995689E-2</v>
      </c>
    </row>
    <row r="176" spans="1:8">
      <c r="A176" t="s">
        <v>1175</v>
      </c>
      <c r="B176">
        <v>300</v>
      </c>
      <c r="C176">
        <v>37728</v>
      </c>
      <c r="D176" s="5">
        <f t="shared" si="19"/>
        <v>25.152000000000001</v>
      </c>
      <c r="E176" s="23">
        <f t="shared" si="18"/>
        <v>0.80293279198341394</v>
      </c>
      <c r="F176" s="20">
        <f t="shared" si="22"/>
        <v>0.80293279198341405</v>
      </c>
      <c r="G176" s="21">
        <f t="shared" si="23"/>
        <v>-1.1102230246251565E-16</v>
      </c>
      <c r="H176" s="2">
        <f t="shared" si="20"/>
        <v>3.9758269720101783E-2</v>
      </c>
    </row>
    <row r="177" spans="1:14">
      <c r="A177" t="s">
        <v>1176</v>
      </c>
      <c r="B177">
        <v>300</v>
      </c>
      <c r="C177">
        <v>39225</v>
      </c>
      <c r="D177" s="5">
        <f t="shared" si="19"/>
        <v>26.15</v>
      </c>
      <c r="E177" s="23">
        <f t="shared" si="18"/>
        <v>0.83526261230131305</v>
      </c>
      <c r="F177" s="20">
        <f t="shared" si="22"/>
        <v>0.83526261230131305</v>
      </c>
      <c r="G177" s="21">
        <f t="shared" si="23"/>
        <v>0</v>
      </c>
      <c r="H177" s="2">
        <f t="shared" si="20"/>
        <v>3.8240917782026769E-2</v>
      </c>
    </row>
    <row r="178" spans="1:14">
      <c r="A178" t="s">
        <v>1177</v>
      </c>
      <c r="B178">
        <v>300</v>
      </c>
      <c r="C178">
        <v>36574</v>
      </c>
      <c r="D178" s="5">
        <f t="shared" si="19"/>
        <v>24.382666666666665</v>
      </c>
      <c r="E178" s="23">
        <f t="shared" si="18"/>
        <v>0.77801053904630268</v>
      </c>
      <c r="F178" s="20">
        <f t="shared" si="22"/>
        <v>0.77801053904630268</v>
      </c>
      <c r="G178" s="21">
        <f t="shared" si="23"/>
        <v>0</v>
      </c>
      <c r="H178" s="2">
        <f t="shared" si="20"/>
        <v>4.1012741291627935E-2</v>
      </c>
    </row>
    <row r="179" spans="1:14">
      <c r="A179" t="s">
        <v>1178</v>
      </c>
      <c r="B179">
        <v>300</v>
      </c>
      <c r="C179">
        <v>36886</v>
      </c>
      <c r="D179" s="5">
        <f t="shared" si="19"/>
        <v>24.590666666666667</v>
      </c>
      <c r="E179" s="23">
        <f t="shared" si="18"/>
        <v>0.78474861782999306</v>
      </c>
      <c r="F179" s="20">
        <f t="shared" si="22"/>
        <v>0.78474861782999317</v>
      </c>
      <c r="G179" s="21">
        <f t="shared" si="23"/>
        <v>-1.1102230246251565E-16</v>
      </c>
      <c r="H179" s="2">
        <f t="shared" si="20"/>
        <v>4.0665835276256578E-2</v>
      </c>
    </row>
    <row r="180" spans="1:14">
      <c r="A180" t="s">
        <v>1179</v>
      </c>
      <c r="B180">
        <v>300</v>
      </c>
      <c r="C180">
        <v>39089</v>
      </c>
      <c r="D180" s="5">
        <f t="shared" si="19"/>
        <v>26.059333333333335</v>
      </c>
      <c r="E180" s="23">
        <f t="shared" si="18"/>
        <v>0.8323255010366275</v>
      </c>
      <c r="F180" s="20">
        <f t="shared" si="22"/>
        <v>0.83232550103662761</v>
      </c>
      <c r="G180" s="21">
        <f t="shared" si="23"/>
        <v>-1.1102230246251565E-16</v>
      </c>
      <c r="H180" s="2">
        <f t="shared" si="20"/>
        <v>3.8373967100718873E-2</v>
      </c>
    </row>
    <row r="181" spans="1:14">
      <c r="A181" t="s">
        <v>1906</v>
      </c>
      <c r="B181">
        <v>300</v>
      </c>
      <c r="C181">
        <v>39089</v>
      </c>
      <c r="D181" s="5">
        <f t="shared" si="19"/>
        <v>26.059333333333335</v>
      </c>
      <c r="E181" s="23">
        <f t="shared" si="18"/>
        <v>0.8323255010366275</v>
      </c>
      <c r="F181" s="20">
        <f t="shared" si="22"/>
        <v>0.83232550103662761</v>
      </c>
      <c r="G181" s="21">
        <f t="shared" si="23"/>
        <v>-1.1102230246251565E-16</v>
      </c>
      <c r="H181" s="2">
        <f t="shared" ref="H181" si="24">1500/C181</f>
        <v>3.8373967100718873E-2</v>
      </c>
    </row>
    <row r="182" spans="1:14" s="6" customFormat="1">
      <c r="A182" s="6" t="s">
        <v>347</v>
      </c>
      <c r="B182" s="6">
        <v>350</v>
      </c>
      <c r="C182" s="6">
        <v>37094</v>
      </c>
      <c r="D182" s="5">
        <f t="shared" si="19"/>
        <v>24.729333333333333</v>
      </c>
      <c r="E182" s="23">
        <f t="shared" si="18"/>
        <v>0.78924067035245338</v>
      </c>
      <c r="F182" s="20">
        <f t="shared" si="22"/>
        <v>0.78924067035245338</v>
      </c>
      <c r="G182" s="21">
        <f t="shared" si="23"/>
        <v>0</v>
      </c>
      <c r="H182" s="2">
        <f t="shared" si="20"/>
        <v>4.0437806653367124E-2</v>
      </c>
      <c r="L182" s="13"/>
      <c r="M182" s="7"/>
      <c r="N182" s="9"/>
    </row>
    <row r="183" spans="1:14" s="6" customFormat="1">
      <c r="A183" s="6" t="s">
        <v>1180</v>
      </c>
      <c r="B183" s="6">
        <v>350</v>
      </c>
      <c r="C183" s="6">
        <v>38089</v>
      </c>
      <c r="D183" s="5">
        <f t="shared" si="19"/>
        <v>25.392666666666667</v>
      </c>
      <c r="E183" s="23">
        <f t="shared" si="18"/>
        <v>0.81072909467864551</v>
      </c>
      <c r="F183" s="20">
        <f t="shared" si="22"/>
        <v>0.81072909467864551</v>
      </c>
      <c r="G183" s="21">
        <f t="shared" si="23"/>
        <v>0</v>
      </c>
      <c r="H183" s="2">
        <f t="shared" si="20"/>
        <v>3.9381448712226624E-2</v>
      </c>
      <c r="L183" s="13"/>
      <c r="M183" s="7"/>
      <c r="N183" s="9"/>
    </row>
    <row r="184" spans="1:14" s="6" customFormat="1">
      <c r="A184" s="6" t="s">
        <v>1181</v>
      </c>
      <c r="B184" s="6">
        <v>350</v>
      </c>
      <c r="C184" s="6">
        <v>35598</v>
      </c>
      <c r="D184" s="5">
        <f t="shared" si="19"/>
        <v>23.731999999999999</v>
      </c>
      <c r="E184" s="23">
        <f t="shared" si="18"/>
        <v>0.75693244644091229</v>
      </c>
      <c r="F184" s="20">
        <f t="shared" si="22"/>
        <v>0.75693244644091218</v>
      </c>
      <c r="G184" s="21">
        <f t="shared" si="23"/>
        <v>1.1102230246251565E-16</v>
      </c>
      <c r="H184" s="2">
        <f t="shared" si="20"/>
        <v>4.2137198719029156E-2</v>
      </c>
      <c r="L184" s="13"/>
      <c r="M184" s="7"/>
      <c r="N184" s="9"/>
    </row>
    <row r="185" spans="1:14" s="6" customFormat="1">
      <c r="A185" s="6" t="s">
        <v>1182</v>
      </c>
      <c r="B185" s="6">
        <v>350</v>
      </c>
      <c r="C185" s="6">
        <v>38604</v>
      </c>
      <c r="D185" s="5">
        <f t="shared" si="19"/>
        <v>25.736000000000001</v>
      </c>
      <c r="E185" s="23">
        <f t="shared" si="18"/>
        <v>0.82185124395300624</v>
      </c>
      <c r="F185" s="20">
        <f t="shared" si="22"/>
        <v>0.82185124395300624</v>
      </c>
      <c r="G185" s="21">
        <f t="shared" si="23"/>
        <v>0</v>
      </c>
      <c r="H185" s="2">
        <f t="shared" si="20"/>
        <v>3.885607709045695E-2</v>
      </c>
      <c r="L185" s="13"/>
      <c r="M185" s="7"/>
      <c r="N185" s="9"/>
    </row>
    <row r="186" spans="1:14" s="6" customFormat="1">
      <c r="A186" s="6" t="s">
        <v>1183</v>
      </c>
      <c r="B186" s="6">
        <v>350</v>
      </c>
      <c r="C186" s="6">
        <v>36482</v>
      </c>
      <c r="D186" s="5">
        <f t="shared" si="19"/>
        <v>24.321333333333332</v>
      </c>
      <c r="E186" s="23">
        <f t="shared" si="18"/>
        <v>0.77602366966136838</v>
      </c>
      <c r="F186" s="20">
        <f t="shared" si="22"/>
        <v>0.77602366966136826</v>
      </c>
      <c r="G186" s="21">
        <f t="shared" si="23"/>
        <v>1.1102230246251565E-16</v>
      </c>
      <c r="H186" s="2">
        <f t="shared" si="20"/>
        <v>4.1116166876815963E-2</v>
      </c>
      <c r="L186" s="13"/>
      <c r="M186" s="7"/>
      <c r="N186" s="9"/>
    </row>
    <row r="187" spans="1:14" s="6" customFormat="1">
      <c r="A187" s="6" t="s">
        <v>1184</v>
      </c>
      <c r="B187" s="6">
        <v>350</v>
      </c>
      <c r="C187" s="6">
        <v>37908</v>
      </c>
      <c r="D187" s="5">
        <f t="shared" si="19"/>
        <v>25.271999999999998</v>
      </c>
      <c r="E187" s="23">
        <f t="shared" si="18"/>
        <v>0.80682014512785072</v>
      </c>
      <c r="F187" s="20">
        <f t="shared" si="22"/>
        <v>0.80682014512785072</v>
      </c>
      <c r="G187" s="21">
        <f t="shared" si="23"/>
        <v>0</v>
      </c>
      <c r="H187" s="2">
        <f t="shared" si="20"/>
        <v>3.9569484013928458E-2</v>
      </c>
      <c r="L187" s="13"/>
      <c r="M187" s="7"/>
      <c r="N187" s="9"/>
    </row>
    <row r="188" spans="1:14" s="6" customFormat="1">
      <c r="A188" s="6" t="s">
        <v>1185</v>
      </c>
      <c r="B188" s="6">
        <v>350</v>
      </c>
      <c r="C188" s="6">
        <v>37553</v>
      </c>
      <c r="D188" s="5">
        <f t="shared" si="19"/>
        <v>25.035333333333334</v>
      </c>
      <c r="E188" s="23">
        <f t="shared" si="18"/>
        <v>0.79915342087076713</v>
      </c>
      <c r="F188" s="20">
        <f t="shared" si="22"/>
        <v>0.79915342087076713</v>
      </c>
      <c r="G188" s="21">
        <f t="shared" si="23"/>
        <v>0</v>
      </c>
      <c r="H188" s="2">
        <f t="shared" si="20"/>
        <v>3.9943546454344524E-2</v>
      </c>
      <c r="L188" s="13"/>
      <c r="M188" s="7"/>
      <c r="N188" s="9"/>
    </row>
    <row r="189" spans="1:14" s="6" customFormat="1">
      <c r="A189" s="6" t="s">
        <v>1186</v>
      </c>
      <c r="B189" s="6">
        <v>350</v>
      </c>
      <c r="C189" s="6">
        <v>39192</v>
      </c>
      <c r="D189" s="5">
        <f t="shared" si="19"/>
        <v>26.128</v>
      </c>
      <c r="E189" s="23">
        <f t="shared" si="18"/>
        <v>0.83454993089149965</v>
      </c>
      <c r="F189" s="20">
        <f t="shared" si="22"/>
        <v>0.83454993089149965</v>
      </c>
      <c r="G189" s="21">
        <f t="shared" si="23"/>
        <v>0</v>
      </c>
      <c r="H189" s="2">
        <f t="shared" si="20"/>
        <v>3.8273116962645438E-2</v>
      </c>
      <c r="L189" s="13"/>
      <c r="M189" s="7"/>
      <c r="N189" s="9"/>
    </row>
    <row r="190" spans="1:14" s="6" customFormat="1">
      <c r="A190" s="6" t="s">
        <v>1187</v>
      </c>
      <c r="B190" s="6">
        <v>350</v>
      </c>
      <c r="C190" s="6">
        <v>38154</v>
      </c>
      <c r="D190" s="5">
        <f t="shared" si="19"/>
        <v>25.436</v>
      </c>
      <c r="E190" s="23">
        <f t="shared" si="18"/>
        <v>0.81213286109191429</v>
      </c>
      <c r="F190" s="20">
        <f t="shared" si="22"/>
        <v>0.81213286109191429</v>
      </c>
      <c r="G190" s="21">
        <f t="shared" si="23"/>
        <v>0</v>
      </c>
      <c r="H190" s="2">
        <f t="shared" si="20"/>
        <v>3.9314357603396757E-2</v>
      </c>
      <c r="L190" s="13"/>
      <c r="M190" s="7"/>
      <c r="N190" s="9"/>
    </row>
    <row r="191" spans="1:14" s="6" customFormat="1">
      <c r="A191" s="6" t="s">
        <v>1188</v>
      </c>
      <c r="B191" s="6">
        <v>350</v>
      </c>
      <c r="C191" s="6">
        <v>34105</v>
      </c>
      <c r="D191" s="5">
        <f t="shared" si="19"/>
        <v>22.736666666666668</v>
      </c>
      <c r="E191" s="23">
        <f t="shared" si="18"/>
        <v>0.72468901174844502</v>
      </c>
      <c r="F191" s="20">
        <f t="shared" si="22"/>
        <v>0.72468901174844513</v>
      </c>
      <c r="G191" s="21">
        <f t="shared" si="23"/>
        <v>-1.1102230246251565E-16</v>
      </c>
      <c r="H191" s="2">
        <f t="shared" si="20"/>
        <v>4.3981820847383078E-2</v>
      </c>
      <c r="L191" s="13"/>
      <c r="M191" s="7"/>
      <c r="N191" s="9"/>
    </row>
    <row r="192" spans="1:14" s="6" customFormat="1">
      <c r="A192" s="6" t="s">
        <v>1189</v>
      </c>
      <c r="B192" s="6">
        <v>350</v>
      </c>
      <c r="C192" s="6">
        <v>36114</v>
      </c>
      <c r="D192" s="5">
        <f t="shared" si="19"/>
        <v>24.076000000000001</v>
      </c>
      <c r="E192" s="23">
        <f t="shared" si="18"/>
        <v>0.76807619212163092</v>
      </c>
      <c r="F192" s="20">
        <f t="shared" si="22"/>
        <v>0.76807619212163103</v>
      </c>
      <c r="G192" s="21">
        <f t="shared" si="23"/>
        <v>-1.1102230246251565E-16</v>
      </c>
      <c r="H192" s="2">
        <f t="shared" si="20"/>
        <v>4.1535138727363349E-2</v>
      </c>
      <c r="L192" s="13"/>
      <c r="M192" s="7"/>
      <c r="N192" s="9"/>
    </row>
    <row r="193" spans="1:14" s="6" customFormat="1">
      <c r="A193" s="6" t="s">
        <v>1190</v>
      </c>
      <c r="B193" s="6">
        <v>350</v>
      </c>
      <c r="C193" s="6">
        <v>37793</v>
      </c>
      <c r="D193" s="5">
        <f t="shared" si="19"/>
        <v>25.195333333333334</v>
      </c>
      <c r="E193" s="23">
        <f t="shared" si="18"/>
        <v>0.80433655839668283</v>
      </c>
      <c r="F193" s="20">
        <f t="shared" si="22"/>
        <v>0.80433655839668283</v>
      </c>
      <c r="G193" s="21">
        <f t="shared" si="23"/>
        <v>0</v>
      </c>
      <c r="H193" s="2">
        <f t="shared" si="20"/>
        <v>3.9689889662106737E-2</v>
      </c>
      <c r="L193" s="13"/>
      <c r="M193" s="7"/>
      <c r="N193" s="9"/>
    </row>
    <row r="194" spans="1:14" s="6" customFormat="1">
      <c r="A194" s="6" t="s">
        <v>1191</v>
      </c>
      <c r="B194" s="6">
        <v>350</v>
      </c>
      <c r="C194" s="6">
        <v>37188</v>
      </c>
      <c r="D194" s="5">
        <f t="shared" si="19"/>
        <v>24.792000000000002</v>
      </c>
      <c r="E194" s="23">
        <f t="shared" si="18"/>
        <v>0.79127073255010372</v>
      </c>
      <c r="F194" s="20">
        <f t="shared" si="22"/>
        <v>0.79127073255010372</v>
      </c>
      <c r="G194" s="21">
        <f t="shared" si="23"/>
        <v>0</v>
      </c>
      <c r="H194" s="2">
        <f t="shared" si="20"/>
        <v>4.0335592126492417E-2</v>
      </c>
      <c r="L194" s="13"/>
      <c r="M194" s="7"/>
      <c r="N194" s="9"/>
    </row>
    <row r="195" spans="1:14" s="6" customFormat="1">
      <c r="A195" s="6" t="s">
        <v>1192</v>
      </c>
      <c r="B195" s="6">
        <v>350</v>
      </c>
      <c r="C195" s="6">
        <v>37348</v>
      </c>
      <c r="D195" s="5">
        <f t="shared" si="19"/>
        <v>24.898666666666667</v>
      </c>
      <c r="E195" s="23">
        <f t="shared" ref="E195:E258" si="25">(C195-$Q$3)/$Q$4</f>
        <v>0.79472615756738074</v>
      </c>
      <c r="F195" s="20">
        <f t="shared" si="22"/>
        <v>0.79472615756738085</v>
      </c>
      <c r="G195" s="21">
        <f t="shared" si="23"/>
        <v>-1.1102230246251565E-16</v>
      </c>
      <c r="H195" s="2">
        <f t="shared" si="20"/>
        <v>4.0162793188390278E-2</v>
      </c>
      <c r="L195" s="13"/>
      <c r="M195" s="7"/>
      <c r="N195" s="9"/>
    </row>
    <row r="196" spans="1:14" s="6" customFormat="1">
      <c r="A196" s="6" t="s">
        <v>1193</v>
      </c>
      <c r="B196" s="6">
        <v>350</v>
      </c>
      <c r="C196" s="6">
        <v>38050</v>
      </c>
      <c r="D196" s="5">
        <f t="shared" si="19"/>
        <v>25.366666666666667</v>
      </c>
      <c r="E196" s="23">
        <f t="shared" si="25"/>
        <v>0.80988683483068413</v>
      </c>
      <c r="F196" s="20">
        <f t="shared" si="22"/>
        <v>0.80988683483068424</v>
      </c>
      <c r="G196" s="21">
        <f t="shared" si="23"/>
        <v>-1.1102230246251565E-16</v>
      </c>
      <c r="H196" s="2">
        <f t="shared" si="20"/>
        <v>3.9421813403416557E-2</v>
      </c>
      <c r="L196" s="13"/>
      <c r="M196" s="7"/>
      <c r="N196" s="9"/>
    </row>
    <row r="197" spans="1:14" s="6" customFormat="1">
      <c r="A197" s="6" t="s">
        <v>1194</v>
      </c>
      <c r="B197" s="6">
        <v>350</v>
      </c>
      <c r="C197" s="6">
        <v>36403</v>
      </c>
      <c r="D197" s="5">
        <f t="shared" si="19"/>
        <v>24.268666666666668</v>
      </c>
      <c r="E197" s="23">
        <f t="shared" si="25"/>
        <v>0.77431755355908771</v>
      </c>
      <c r="F197" s="20">
        <f t="shared" si="22"/>
        <v>0.77431755355908782</v>
      </c>
      <c r="G197" s="21">
        <f t="shared" si="23"/>
        <v>-1.1102230246251565E-16</v>
      </c>
      <c r="H197" s="2">
        <f t="shared" si="20"/>
        <v>4.1205395159739582E-2</v>
      </c>
      <c r="L197" s="13"/>
      <c r="M197" s="7"/>
      <c r="N197" s="9"/>
    </row>
    <row r="198" spans="1:14" s="6" customFormat="1">
      <c r="A198" s="6" t="s">
        <v>1195</v>
      </c>
      <c r="B198" s="6">
        <v>350</v>
      </c>
      <c r="C198" s="6">
        <v>37306</v>
      </c>
      <c r="D198" s="5">
        <f t="shared" si="19"/>
        <v>24.870666666666665</v>
      </c>
      <c r="E198" s="23">
        <f t="shared" si="25"/>
        <v>0.79381910850034554</v>
      </c>
      <c r="F198" s="20">
        <f t="shared" si="22"/>
        <v>0.79381910850034554</v>
      </c>
      <c r="G198" s="21">
        <f t="shared" si="23"/>
        <v>0</v>
      </c>
      <c r="H198" s="2">
        <f t="shared" si="20"/>
        <v>4.0208009435479544E-2</v>
      </c>
      <c r="L198" s="13"/>
      <c r="M198" s="7"/>
      <c r="N198" s="9"/>
    </row>
    <row r="199" spans="1:14" s="6" customFormat="1">
      <c r="A199" s="6" t="s">
        <v>1196</v>
      </c>
      <c r="B199" s="6">
        <v>350</v>
      </c>
      <c r="C199" s="6">
        <v>34893</v>
      </c>
      <c r="D199" s="5">
        <f t="shared" si="19"/>
        <v>23.262</v>
      </c>
      <c r="E199" s="23">
        <f t="shared" si="25"/>
        <v>0.74170697995853485</v>
      </c>
      <c r="F199" s="20">
        <f t="shared" si="22"/>
        <v>0.74170697995853496</v>
      </c>
      <c r="G199" s="21">
        <f t="shared" si="23"/>
        <v>-1.1102230246251565E-16</v>
      </c>
      <c r="H199" s="2">
        <f t="shared" si="20"/>
        <v>4.2988565041698908E-2</v>
      </c>
      <c r="L199" s="13"/>
      <c r="M199" s="7"/>
      <c r="N199" s="9"/>
    </row>
    <row r="200" spans="1:14" s="6" customFormat="1">
      <c r="A200" s="6" t="s">
        <v>1197</v>
      </c>
      <c r="B200" s="6">
        <v>350</v>
      </c>
      <c r="C200" s="6">
        <v>37127</v>
      </c>
      <c r="D200" s="5">
        <f t="shared" si="19"/>
        <v>24.751333333333335</v>
      </c>
      <c r="E200" s="23">
        <f t="shared" si="25"/>
        <v>0.78995335176226678</v>
      </c>
      <c r="F200" s="20">
        <f t="shared" si="22"/>
        <v>0.78995335176226678</v>
      </c>
      <c r="G200" s="21">
        <f t="shared" si="23"/>
        <v>0</v>
      </c>
      <c r="H200" s="2">
        <f t="shared" si="20"/>
        <v>4.0401863872653328E-2</v>
      </c>
      <c r="L200" s="13"/>
      <c r="M200" s="7"/>
      <c r="N200" s="9"/>
    </row>
    <row r="201" spans="1:14" s="6" customFormat="1">
      <c r="A201" s="6" t="s">
        <v>1198</v>
      </c>
      <c r="B201" s="6">
        <v>350</v>
      </c>
      <c r="C201" s="6">
        <v>36803</v>
      </c>
      <c r="D201" s="5">
        <f t="shared" ref="D201:D264" si="26">C201/1500</f>
        <v>24.535333333333334</v>
      </c>
      <c r="E201" s="23">
        <f t="shared" si="25"/>
        <v>0.78295611610228055</v>
      </c>
      <c r="F201" s="20">
        <f t="shared" si="22"/>
        <v>0.78295611610228055</v>
      </c>
      <c r="G201" s="21">
        <f t="shared" si="23"/>
        <v>0</v>
      </c>
      <c r="H201" s="2">
        <f t="shared" ref="H201:H266" si="27">1500/C201</f>
        <v>4.0757546939108227E-2</v>
      </c>
      <c r="L201" s="13"/>
      <c r="M201" s="7"/>
      <c r="N201" s="9"/>
    </row>
    <row r="202" spans="1:14" s="6" customFormat="1">
      <c r="A202" s="6" t="s">
        <v>1199</v>
      </c>
      <c r="B202" s="6">
        <v>350</v>
      </c>
      <c r="C202" s="6">
        <v>37632</v>
      </c>
      <c r="D202" s="5">
        <f t="shared" si="26"/>
        <v>25.088000000000001</v>
      </c>
      <c r="E202" s="23">
        <f t="shared" si="25"/>
        <v>0.80085953697304768</v>
      </c>
      <c r="F202" s="20">
        <f t="shared" si="22"/>
        <v>0.80085953697304768</v>
      </c>
      <c r="G202" s="21">
        <f t="shared" si="23"/>
        <v>0</v>
      </c>
      <c r="H202" s="2">
        <f t="shared" si="27"/>
        <v>3.985969387755102E-2</v>
      </c>
      <c r="L202" s="13"/>
      <c r="M202" s="7"/>
      <c r="N202" s="9"/>
    </row>
    <row r="203" spans="1:14" s="6" customFormat="1">
      <c r="A203" s="6" t="s">
        <v>1200</v>
      </c>
      <c r="B203" s="6">
        <v>350</v>
      </c>
      <c r="C203" s="6">
        <v>36178</v>
      </c>
      <c r="D203" s="5">
        <f t="shared" si="26"/>
        <v>24.118666666666666</v>
      </c>
      <c r="E203" s="23">
        <f t="shared" si="25"/>
        <v>0.7694583621285418</v>
      </c>
      <c r="F203" s="20">
        <f t="shared" si="22"/>
        <v>0.7694583621285418</v>
      </c>
      <c r="G203" s="21">
        <f t="shared" si="23"/>
        <v>0</v>
      </c>
      <c r="H203" s="2">
        <f t="shared" si="27"/>
        <v>4.1461661783404276E-2</v>
      </c>
      <c r="L203" s="13"/>
      <c r="M203" s="7"/>
      <c r="N203" s="9"/>
    </row>
    <row r="204" spans="1:14" s="6" customFormat="1">
      <c r="A204" s="6" t="s">
        <v>1201</v>
      </c>
      <c r="B204" s="6">
        <v>350</v>
      </c>
      <c r="C204" s="6">
        <v>34327</v>
      </c>
      <c r="D204" s="5">
        <f t="shared" si="26"/>
        <v>22.884666666666668</v>
      </c>
      <c r="E204" s="23">
        <f t="shared" si="25"/>
        <v>0.72948341395991712</v>
      </c>
      <c r="F204" s="20">
        <f t="shared" si="22"/>
        <v>0.72948341395991712</v>
      </c>
      <c r="G204" s="21">
        <f t="shared" si="23"/>
        <v>0</v>
      </c>
      <c r="H204" s="2">
        <f t="shared" si="27"/>
        <v>4.3697381070294521E-2</v>
      </c>
      <c r="L204" s="13"/>
      <c r="M204" s="7"/>
      <c r="N204" s="9"/>
    </row>
    <row r="205" spans="1:14" s="6" customFormat="1">
      <c r="A205" s="6" t="s">
        <v>1202</v>
      </c>
      <c r="B205" s="6">
        <v>350</v>
      </c>
      <c r="C205" s="6">
        <v>37787</v>
      </c>
      <c r="D205" s="5">
        <f t="shared" si="26"/>
        <v>25.191333333333333</v>
      </c>
      <c r="E205" s="23">
        <f t="shared" si="25"/>
        <v>0.80420697995853485</v>
      </c>
      <c r="F205" s="20">
        <f t="shared" si="22"/>
        <v>0.80420697995853485</v>
      </c>
      <c r="G205" s="21">
        <f t="shared" si="23"/>
        <v>0</v>
      </c>
      <c r="H205" s="2">
        <f t="shared" si="27"/>
        <v>3.9696191811998835E-2</v>
      </c>
      <c r="L205" s="13"/>
      <c r="M205" s="7"/>
      <c r="N205" s="9"/>
    </row>
    <row r="206" spans="1:14" s="6" customFormat="1">
      <c r="A206" s="6" t="s">
        <v>1203</v>
      </c>
      <c r="B206" s="6">
        <v>350</v>
      </c>
      <c r="C206" s="6">
        <v>38568</v>
      </c>
      <c r="D206" s="5">
        <f t="shared" si="26"/>
        <v>25.712</v>
      </c>
      <c r="E206" s="23">
        <f t="shared" si="25"/>
        <v>0.82107377332411891</v>
      </c>
      <c r="F206" s="20">
        <f t="shared" si="22"/>
        <v>0.82107377332411891</v>
      </c>
      <c r="G206" s="21">
        <f t="shared" si="23"/>
        <v>0</v>
      </c>
      <c r="H206" s="2">
        <f t="shared" si="27"/>
        <v>3.8892345986309897E-2</v>
      </c>
      <c r="L206" s="13"/>
      <c r="M206" s="7"/>
      <c r="N206" s="9"/>
    </row>
    <row r="207" spans="1:14" s="6" customFormat="1">
      <c r="A207" s="6" t="s">
        <v>1204</v>
      </c>
      <c r="B207" s="6">
        <v>350</v>
      </c>
      <c r="C207" s="6">
        <v>37524</v>
      </c>
      <c r="D207" s="5">
        <f t="shared" si="26"/>
        <v>25.015999999999998</v>
      </c>
      <c r="E207" s="23">
        <f t="shared" si="25"/>
        <v>0.79852712508638568</v>
      </c>
      <c r="F207" s="20">
        <f t="shared" si="22"/>
        <v>0.79852712508638557</v>
      </c>
      <c r="G207" s="21">
        <f t="shared" si="23"/>
        <v>1.1102230246251565E-16</v>
      </c>
      <c r="H207" s="2">
        <f t="shared" si="27"/>
        <v>3.9974416373520949E-2</v>
      </c>
      <c r="L207" s="13"/>
      <c r="M207" s="7"/>
      <c r="N207" s="9"/>
    </row>
    <row r="208" spans="1:14" s="6" customFormat="1">
      <c r="A208" s="6" t="s">
        <v>1205</v>
      </c>
      <c r="B208" s="6">
        <v>350</v>
      </c>
      <c r="C208" s="6">
        <v>38421</v>
      </c>
      <c r="D208" s="5">
        <f t="shared" si="26"/>
        <v>25.614000000000001</v>
      </c>
      <c r="E208" s="23">
        <f t="shared" si="25"/>
        <v>0.81789910158949553</v>
      </c>
      <c r="F208" s="20">
        <f t="shared" si="22"/>
        <v>0.81789910158949553</v>
      </c>
      <c r="G208" s="21">
        <f t="shared" si="23"/>
        <v>0</v>
      </c>
      <c r="H208" s="2">
        <f t="shared" si="27"/>
        <v>3.9041149371437496E-2</v>
      </c>
      <c r="L208" s="13"/>
      <c r="M208" s="7"/>
      <c r="N208" s="9"/>
    </row>
    <row r="209" spans="1:14" s="6" customFormat="1">
      <c r="A209" s="6" t="s">
        <v>1206</v>
      </c>
      <c r="B209" s="6">
        <v>350</v>
      </c>
      <c r="C209" s="6">
        <v>38058</v>
      </c>
      <c r="D209" s="5">
        <f t="shared" si="26"/>
        <v>25.372</v>
      </c>
      <c r="E209" s="23">
        <f t="shared" si="25"/>
        <v>0.81005960608154803</v>
      </c>
      <c r="F209" s="20">
        <f t="shared" si="22"/>
        <v>0.81005960608154803</v>
      </c>
      <c r="G209" s="21">
        <f t="shared" si="23"/>
        <v>0</v>
      </c>
      <c r="H209" s="2">
        <f t="shared" si="27"/>
        <v>3.9413526722371119E-2</v>
      </c>
      <c r="L209" s="13"/>
      <c r="M209" s="7"/>
      <c r="N209" s="9"/>
    </row>
    <row r="210" spans="1:14" s="6" customFormat="1">
      <c r="A210" s="6" t="s">
        <v>1207</v>
      </c>
      <c r="B210" s="6">
        <v>350</v>
      </c>
      <c r="C210" s="6">
        <v>36519</v>
      </c>
      <c r="D210" s="5">
        <f t="shared" si="26"/>
        <v>24.346</v>
      </c>
      <c r="E210" s="23">
        <f t="shared" si="25"/>
        <v>0.77682273669661372</v>
      </c>
      <c r="F210" s="20">
        <f t="shared" si="22"/>
        <v>0.77682273669661372</v>
      </c>
      <c r="G210" s="21">
        <f t="shared" si="23"/>
        <v>0</v>
      </c>
      <c r="H210" s="2">
        <f t="shared" si="27"/>
        <v>4.1074509159615545E-2</v>
      </c>
      <c r="L210" s="13"/>
      <c r="M210" s="7"/>
      <c r="N210" s="9"/>
    </row>
    <row r="211" spans="1:14" s="6" customFormat="1">
      <c r="A211" s="6" t="s">
        <v>1907</v>
      </c>
      <c r="B211" s="6">
        <v>350</v>
      </c>
      <c r="C211" s="6">
        <v>36519</v>
      </c>
      <c r="D211" s="5">
        <f t="shared" si="26"/>
        <v>24.346</v>
      </c>
      <c r="E211" s="23">
        <f t="shared" si="25"/>
        <v>0.77682273669661372</v>
      </c>
      <c r="F211" s="20">
        <f t="shared" si="22"/>
        <v>0.77682273669661372</v>
      </c>
      <c r="G211" s="21">
        <f t="shared" si="23"/>
        <v>0</v>
      </c>
      <c r="H211" s="2">
        <f t="shared" ref="H211" si="28">1500/C211</f>
        <v>4.1074509159615545E-2</v>
      </c>
      <c r="L211" s="13"/>
      <c r="M211" s="7"/>
      <c r="N211" s="9"/>
    </row>
    <row r="212" spans="1:14">
      <c r="A212" t="s">
        <v>397</v>
      </c>
      <c r="B212">
        <v>400</v>
      </c>
      <c r="C212">
        <v>37282</v>
      </c>
      <c r="D212" s="5">
        <f t="shared" si="26"/>
        <v>24.854666666666667</v>
      </c>
      <c r="E212" s="23">
        <f t="shared" si="25"/>
        <v>0.79330079474775395</v>
      </c>
      <c r="F212" s="20">
        <f t="shared" si="22"/>
        <v>0.79330079474775395</v>
      </c>
      <c r="G212" s="21">
        <f t="shared" si="23"/>
        <v>0</v>
      </c>
      <c r="H212" s="2">
        <f t="shared" si="27"/>
        <v>4.0233893031489727E-2</v>
      </c>
    </row>
    <row r="213" spans="1:14">
      <c r="A213" t="s">
        <v>1208</v>
      </c>
      <c r="B213">
        <v>400</v>
      </c>
      <c r="C213">
        <v>37537</v>
      </c>
      <c r="D213" s="5">
        <f t="shared" si="26"/>
        <v>25.024666666666668</v>
      </c>
      <c r="E213" s="23">
        <f t="shared" si="25"/>
        <v>0.79880787836903944</v>
      </c>
      <c r="F213" s="20">
        <f t="shared" si="22"/>
        <v>0.79880787836903944</v>
      </c>
      <c r="G213" s="21">
        <f t="shared" si="23"/>
        <v>0</v>
      </c>
      <c r="H213" s="2">
        <f t="shared" si="27"/>
        <v>3.9960572235394412E-2</v>
      </c>
    </row>
    <row r="214" spans="1:14">
      <c r="A214" t="s">
        <v>1209</v>
      </c>
      <c r="B214">
        <v>400</v>
      </c>
      <c r="C214">
        <v>36872</v>
      </c>
      <c r="D214" s="5">
        <f t="shared" si="26"/>
        <v>24.581333333333333</v>
      </c>
      <c r="E214" s="23">
        <f t="shared" si="25"/>
        <v>0.7844462681409814</v>
      </c>
      <c r="F214" s="20">
        <f t="shared" si="22"/>
        <v>0.7844462681409814</v>
      </c>
      <c r="G214" s="21">
        <f t="shared" si="23"/>
        <v>0</v>
      </c>
      <c r="H214" s="2">
        <f t="shared" si="27"/>
        <v>4.0681275764807984E-2</v>
      </c>
    </row>
    <row r="215" spans="1:14">
      <c r="A215" t="s">
        <v>1210</v>
      </c>
      <c r="B215">
        <v>400</v>
      </c>
      <c r="C215">
        <v>36501</v>
      </c>
      <c r="D215" s="5">
        <f t="shared" si="26"/>
        <v>24.334</v>
      </c>
      <c r="E215" s="23">
        <f t="shared" si="25"/>
        <v>0.77643400138217</v>
      </c>
      <c r="F215" s="20">
        <f t="shared" si="22"/>
        <v>0.77643400138217</v>
      </c>
      <c r="G215" s="21">
        <f t="shared" si="23"/>
        <v>0</v>
      </c>
      <c r="H215" s="2">
        <f t="shared" si="27"/>
        <v>4.1094764526999263E-2</v>
      </c>
    </row>
    <row r="216" spans="1:14">
      <c r="A216" t="s">
        <v>1211</v>
      </c>
      <c r="B216">
        <v>400</v>
      </c>
      <c r="C216">
        <v>36983</v>
      </c>
      <c r="D216" s="5">
        <f t="shared" si="26"/>
        <v>24.655333333333335</v>
      </c>
      <c r="E216" s="23">
        <f t="shared" si="25"/>
        <v>0.78684346924671733</v>
      </c>
      <c r="F216" s="20">
        <f t="shared" si="22"/>
        <v>0.78684346924671744</v>
      </c>
      <c r="G216" s="21">
        <f t="shared" si="23"/>
        <v>-1.1102230246251565E-16</v>
      </c>
      <c r="H216" s="2">
        <f t="shared" si="27"/>
        <v>4.0559175837546979E-2</v>
      </c>
    </row>
    <row r="217" spans="1:14">
      <c r="A217" t="s">
        <v>1212</v>
      </c>
      <c r="B217">
        <v>400</v>
      </c>
      <c r="C217">
        <v>37218</v>
      </c>
      <c r="D217" s="5">
        <f t="shared" si="26"/>
        <v>24.812000000000001</v>
      </c>
      <c r="E217" s="23">
        <f t="shared" si="25"/>
        <v>0.79191862474084307</v>
      </c>
      <c r="F217" s="20">
        <f t="shared" si="22"/>
        <v>0.79191862474084318</v>
      </c>
      <c r="G217" s="21">
        <f t="shared" si="23"/>
        <v>-1.1102230246251565E-16</v>
      </c>
      <c r="H217" s="2">
        <f t="shared" si="27"/>
        <v>4.0303079155247459E-2</v>
      </c>
    </row>
    <row r="218" spans="1:14">
      <c r="A218" t="s">
        <v>1213</v>
      </c>
      <c r="B218">
        <v>400</v>
      </c>
      <c r="C218">
        <v>35109</v>
      </c>
      <c r="D218" s="5">
        <f t="shared" si="26"/>
        <v>23.405999999999999</v>
      </c>
      <c r="E218" s="23">
        <f t="shared" si="25"/>
        <v>0.74637180373185907</v>
      </c>
      <c r="F218" s="20">
        <f t="shared" si="22"/>
        <v>0.74637180373185896</v>
      </c>
      <c r="G218" s="21">
        <f t="shared" si="23"/>
        <v>1.1102230246251565E-16</v>
      </c>
      <c r="H218" s="2">
        <f t="shared" si="27"/>
        <v>4.2724087840724602E-2</v>
      </c>
    </row>
    <row r="219" spans="1:14">
      <c r="A219" t="s">
        <v>1214</v>
      </c>
      <c r="B219">
        <v>400</v>
      </c>
      <c r="C219">
        <v>36586</v>
      </c>
      <c r="D219" s="5">
        <f t="shared" si="26"/>
        <v>24.390666666666668</v>
      </c>
      <c r="E219" s="23">
        <f t="shared" si="25"/>
        <v>0.77826969592259843</v>
      </c>
      <c r="F219" s="20">
        <f t="shared" si="22"/>
        <v>0.77826969592259854</v>
      </c>
      <c r="G219" s="21">
        <f t="shared" si="23"/>
        <v>-1.1102230246251565E-16</v>
      </c>
      <c r="H219" s="2">
        <f t="shared" si="27"/>
        <v>4.0999289345651342E-2</v>
      </c>
    </row>
    <row r="220" spans="1:14">
      <c r="A220" t="s">
        <v>1215</v>
      </c>
      <c r="B220">
        <v>400</v>
      </c>
      <c r="C220">
        <v>37946</v>
      </c>
      <c r="D220" s="5">
        <f t="shared" si="26"/>
        <v>25.297333333333334</v>
      </c>
      <c r="E220" s="23">
        <f t="shared" si="25"/>
        <v>0.80764080856945408</v>
      </c>
      <c r="F220" s="20">
        <f t="shared" si="22"/>
        <v>0.80764080856945408</v>
      </c>
      <c r="G220" s="21">
        <f t="shared" si="23"/>
        <v>0</v>
      </c>
      <c r="H220" s="2">
        <f t="shared" si="27"/>
        <v>3.9529858219575185E-2</v>
      </c>
    </row>
    <row r="221" spans="1:14">
      <c r="A221" t="s">
        <v>1216</v>
      </c>
      <c r="B221">
        <v>400</v>
      </c>
      <c r="C221">
        <v>37613</v>
      </c>
      <c r="D221" s="5">
        <f t="shared" si="26"/>
        <v>25.075333333333333</v>
      </c>
      <c r="E221" s="23">
        <f t="shared" si="25"/>
        <v>0.80044920525224605</v>
      </c>
      <c r="F221" s="20">
        <f t="shared" si="22"/>
        <v>0.80044920525224605</v>
      </c>
      <c r="G221" s="21">
        <f t="shared" si="23"/>
        <v>0</v>
      </c>
      <c r="H221" s="2">
        <f t="shared" si="27"/>
        <v>3.987982878260176E-2</v>
      </c>
    </row>
    <row r="222" spans="1:14">
      <c r="A222" t="s">
        <v>1217</v>
      </c>
      <c r="B222">
        <v>400</v>
      </c>
      <c r="C222">
        <v>35245</v>
      </c>
      <c r="D222" s="5">
        <f t="shared" si="26"/>
        <v>23.496666666666666</v>
      </c>
      <c r="E222" s="23">
        <f t="shared" si="25"/>
        <v>0.74930891499654462</v>
      </c>
      <c r="F222" s="20">
        <f t="shared" si="22"/>
        <v>0.74930891499654462</v>
      </c>
      <c r="G222" s="21">
        <f t="shared" si="23"/>
        <v>0</v>
      </c>
      <c r="H222" s="2">
        <f t="shared" si="27"/>
        <v>4.2559228259327564E-2</v>
      </c>
    </row>
    <row r="223" spans="1:14">
      <c r="A223" t="s">
        <v>1218</v>
      </c>
      <c r="B223">
        <v>400</v>
      </c>
      <c r="C223">
        <v>37870</v>
      </c>
      <c r="D223" s="5">
        <f t="shared" si="26"/>
        <v>25.246666666666666</v>
      </c>
      <c r="E223" s="23">
        <f t="shared" si="25"/>
        <v>0.80599948168624735</v>
      </c>
      <c r="F223" s="20">
        <f t="shared" si="22"/>
        <v>0.80599948168624735</v>
      </c>
      <c r="G223" s="21">
        <f t="shared" si="23"/>
        <v>0</v>
      </c>
      <c r="H223" s="2">
        <f t="shared" si="27"/>
        <v>3.9609189331925004E-2</v>
      </c>
    </row>
    <row r="224" spans="1:14">
      <c r="A224" t="s">
        <v>1219</v>
      </c>
      <c r="B224">
        <v>400</v>
      </c>
      <c r="C224">
        <v>34335</v>
      </c>
      <c r="D224" s="5">
        <f t="shared" si="26"/>
        <v>22.89</v>
      </c>
      <c r="E224" s="23">
        <f t="shared" si="25"/>
        <v>0.72965618521078091</v>
      </c>
      <c r="F224" s="20">
        <f t="shared" ref="F224:F287" si="29">(D224-$Q$7)/$Q$8</f>
        <v>0.72965618521078091</v>
      </c>
      <c r="G224" s="21">
        <f t="shared" ref="G224:G287" si="30">(E224-F224)*$Q$12</f>
        <v>0</v>
      </c>
      <c r="H224" s="2">
        <f t="shared" si="27"/>
        <v>4.3687199650502405E-2</v>
      </c>
    </row>
    <row r="225" spans="1:8">
      <c r="A225" t="s">
        <v>1220</v>
      </c>
      <c r="B225">
        <v>400</v>
      </c>
      <c r="C225">
        <v>35052</v>
      </c>
      <c r="D225" s="5">
        <f t="shared" si="26"/>
        <v>23.367999999999999</v>
      </c>
      <c r="E225" s="23">
        <f t="shared" si="25"/>
        <v>0.74514080856945408</v>
      </c>
      <c r="F225" s="20">
        <f t="shared" si="29"/>
        <v>0.74514080856945397</v>
      </c>
      <c r="G225" s="21">
        <f t="shared" si="30"/>
        <v>1.1102230246251565E-16</v>
      </c>
      <c r="H225" s="2">
        <f t="shared" si="27"/>
        <v>4.2793563847997262E-2</v>
      </c>
    </row>
    <row r="226" spans="1:8">
      <c r="A226" t="s">
        <v>1221</v>
      </c>
      <c r="B226">
        <v>400</v>
      </c>
      <c r="C226">
        <v>34403</v>
      </c>
      <c r="D226" s="5">
        <f t="shared" si="26"/>
        <v>22.935333333333332</v>
      </c>
      <c r="E226" s="23">
        <f t="shared" si="25"/>
        <v>0.73112474084312373</v>
      </c>
      <c r="F226" s="20">
        <f t="shared" si="29"/>
        <v>0.73112474084312373</v>
      </c>
      <c r="G226" s="21">
        <f t="shared" si="30"/>
        <v>0</v>
      </c>
      <c r="H226" s="2">
        <f t="shared" si="27"/>
        <v>4.3600848763189259E-2</v>
      </c>
    </row>
    <row r="227" spans="1:8">
      <c r="A227" t="s">
        <v>1222</v>
      </c>
      <c r="B227">
        <v>400</v>
      </c>
      <c r="C227">
        <v>36868</v>
      </c>
      <c r="D227" s="5">
        <f t="shared" si="26"/>
        <v>24.578666666666667</v>
      </c>
      <c r="E227" s="23">
        <f t="shared" si="25"/>
        <v>0.78435988251554944</v>
      </c>
      <c r="F227" s="20">
        <f t="shared" si="29"/>
        <v>0.78435988251554944</v>
      </c>
      <c r="G227" s="21">
        <f t="shared" si="30"/>
        <v>0</v>
      </c>
      <c r="H227" s="2">
        <f t="shared" si="27"/>
        <v>4.0685689486817833E-2</v>
      </c>
    </row>
    <row r="228" spans="1:8">
      <c r="A228" t="s">
        <v>1223</v>
      </c>
      <c r="B228">
        <v>400</v>
      </c>
      <c r="C228">
        <v>38668</v>
      </c>
      <c r="D228" s="5">
        <f t="shared" si="26"/>
        <v>25.778666666666666</v>
      </c>
      <c r="E228" s="23">
        <f t="shared" si="25"/>
        <v>0.82323341395991712</v>
      </c>
      <c r="F228" s="20">
        <f t="shared" si="29"/>
        <v>0.82323341395991712</v>
      </c>
      <c r="G228" s="21">
        <f t="shared" si="30"/>
        <v>0</v>
      </c>
      <c r="H228" s="2">
        <f t="shared" si="27"/>
        <v>3.8791765801179268E-2</v>
      </c>
    </row>
    <row r="229" spans="1:8">
      <c r="A229" t="s">
        <v>1224</v>
      </c>
      <c r="B229">
        <v>400</v>
      </c>
      <c r="C229">
        <v>32983</v>
      </c>
      <c r="D229" s="5">
        <f t="shared" si="26"/>
        <v>21.988666666666667</v>
      </c>
      <c r="E229" s="23">
        <f t="shared" si="25"/>
        <v>0.70045784381478926</v>
      </c>
      <c r="F229" s="20">
        <f t="shared" si="29"/>
        <v>0.70045784381478926</v>
      </c>
      <c r="G229" s="21">
        <f t="shared" si="30"/>
        <v>0</v>
      </c>
      <c r="H229" s="2">
        <f t="shared" si="27"/>
        <v>4.5477973501500776E-2</v>
      </c>
    </row>
    <row r="230" spans="1:8">
      <c r="A230" t="s">
        <v>1225</v>
      </c>
      <c r="B230">
        <v>400</v>
      </c>
      <c r="C230">
        <v>35023</v>
      </c>
      <c r="D230" s="5">
        <f t="shared" si="26"/>
        <v>23.348666666666666</v>
      </c>
      <c r="E230" s="23">
        <f t="shared" si="25"/>
        <v>0.74451451278507252</v>
      </c>
      <c r="F230" s="20">
        <f t="shared" si="29"/>
        <v>0.74451451278507252</v>
      </c>
      <c r="G230" s="21">
        <f t="shared" si="30"/>
        <v>0</v>
      </c>
      <c r="H230" s="2">
        <f t="shared" si="27"/>
        <v>4.2828998086971416E-2</v>
      </c>
    </row>
    <row r="231" spans="1:8">
      <c r="A231" t="s">
        <v>1226</v>
      </c>
      <c r="B231">
        <v>400</v>
      </c>
      <c r="C231">
        <v>33992</v>
      </c>
      <c r="D231" s="5">
        <f t="shared" si="26"/>
        <v>22.661333333333335</v>
      </c>
      <c r="E231" s="23">
        <f t="shared" si="25"/>
        <v>0.72224861782999306</v>
      </c>
      <c r="F231" s="20">
        <f t="shared" si="29"/>
        <v>0.72224861782999317</v>
      </c>
      <c r="G231" s="21">
        <f t="shared" si="30"/>
        <v>-1.1102230246251565E-16</v>
      </c>
      <c r="H231" s="2">
        <f t="shared" si="27"/>
        <v>4.4128030124735235E-2</v>
      </c>
    </row>
    <row r="232" spans="1:8">
      <c r="A232" t="s">
        <v>1227</v>
      </c>
      <c r="B232">
        <v>400</v>
      </c>
      <c r="C232">
        <v>35601</v>
      </c>
      <c r="D232" s="5">
        <f t="shared" si="26"/>
        <v>23.734000000000002</v>
      </c>
      <c r="E232" s="23">
        <f t="shared" si="25"/>
        <v>0.75699723565998622</v>
      </c>
      <c r="F232" s="20">
        <f t="shared" si="29"/>
        <v>0.75699723565998622</v>
      </c>
      <c r="G232" s="21">
        <f t="shared" si="30"/>
        <v>0</v>
      </c>
      <c r="H232" s="2">
        <f t="shared" si="27"/>
        <v>4.2133647931237889E-2</v>
      </c>
    </row>
    <row r="233" spans="1:8">
      <c r="A233" t="s">
        <v>1228</v>
      </c>
      <c r="B233">
        <v>400</v>
      </c>
      <c r="C233">
        <v>38173</v>
      </c>
      <c r="D233" s="5">
        <f t="shared" si="26"/>
        <v>25.448666666666668</v>
      </c>
      <c r="E233" s="23">
        <f t="shared" si="25"/>
        <v>0.81254319281271592</v>
      </c>
      <c r="F233" s="20">
        <f t="shared" si="29"/>
        <v>0.81254319281271603</v>
      </c>
      <c r="G233" s="21">
        <f t="shared" si="30"/>
        <v>-1.1102230246251565E-16</v>
      </c>
      <c r="H233" s="2">
        <f t="shared" si="27"/>
        <v>3.9294789510910852E-2</v>
      </c>
    </row>
    <row r="234" spans="1:8">
      <c r="A234" t="s">
        <v>1229</v>
      </c>
      <c r="B234">
        <v>400</v>
      </c>
      <c r="C234">
        <v>35331</v>
      </c>
      <c r="D234" s="5">
        <f t="shared" si="26"/>
        <v>23.553999999999998</v>
      </c>
      <c r="E234" s="23">
        <f t="shared" si="25"/>
        <v>0.75116620594333106</v>
      </c>
      <c r="F234" s="20">
        <f t="shared" si="29"/>
        <v>0.75116620594333094</v>
      </c>
      <c r="G234" s="21">
        <f t="shared" si="30"/>
        <v>1.1102230246251565E-16</v>
      </c>
      <c r="H234" s="2">
        <f t="shared" si="27"/>
        <v>4.245563386261357E-2</v>
      </c>
    </row>
    <row r="235" spans="1:8">
      <c r="A235" t="s">
        <v>1230</v>
      </c>
      <c r="B235">
        <v>400</v>
      </c>
      <c r="C235">
        <v>34285</v>
      </c>
      <c r="D235" s="5">
        <f t="shared" si="26"/>
        <v>22.856666666666666</v>
      </c>
      <c r="E235" s="23">
        <f t="shared" si="25"/>
        <v>0.7285763648928818</v>
      </c>
      <c r="F235" s="20">
        <f t="shared" si="29"/>
        <v>0.7285763648928818</v>
      </c>
      <c r="G235" s="21">
        <f t="shared" si="30"/>
        <v>0</v>
      </c>
      <c r="H235" s="2">
        <f t="shared" si="27"/>
        <v>4.3750911477322442E-2</v>
      </c>
    </row>
    <row r="236" spans="1:8">
      <c r="A236" t="s">
        <v>1231</v>
      </c>
      <c r="B236">
        <v>400</v>
      </c>
      <c r="C236">
        <v>38184</v>
      </c>
      <c r="D236" s="5">
        <f t="shared" si="26"/>
        <v>25.456</v>
      </c>
      <c r="E236" s="23">
        <f t="shared" si="25"/>
        <v>0.81278075328265376</v>
      </c>
      <c r="F236" s="20">
        <f t="shared" si="29"/>
        <v>0.81278075328265376</v>
      </c>
      <c r="G236" s="21">
        <f t="shared" si="30"/>
        <v>0</v>
      </c>
      <c r="H236" s="2">
        <f t="shared" si="27"/>
        <v>3.9283469516027653E-2</v>
      </c>
    </row>
    <row r="237" spans="1:8">
      <c r="A237" t="s">
        <v>1232</v>
      </c>
      <c r="B237">
        <v>400</v>
      </c>
      <c r="C237">
        <v>33655</v>
      </c>
      <c r="D237" s="5">
        <f t="shared" si="26"/>
        <v>22.436666666666667</v>
      </c>
      <c r="E237" s="23">
        <f t="shared" si="25"/>
        <v>0.71497062888735319</v>
      </c>
      <c r="F237" s="20">
        <f t="shared" si="29"/>
        <v>0.71497062888735319</v>
      </c>
      <c r="G237" s="21">
        <f t="shared" si="30"/>
        <v>0</v>
      </c>
      <c r="H237" s="2">
        <f t="shared" si="27"/>
        <v>4.4569900460555638E-2</v>
      </c>
    </row>
    <row r="238" spans="1:8">
      <c r="A238" t="s">
        <v>1233</v>
      </c>
      <c r="B238">
        <v>400</v>
      </c>
      <c r="C238">
        <v>35246</v>
      </c>
      <c r="D238" s="5">
        <f t="shared" si="26"/>
        <v>23.497333333333334</v>
      </c>
      <c r="E238" s="23">
        <f t="shared" si="25"/>
        <v>0.74933051140290252</v>
      </c>
      <c r="F238" s="20">
        <f t="shared" si="29"/>
        <v>0.74933051140290252</v>
      </c>
      <c r="G238" s="21">
        <f t="shared" si="30"/>
        <v>0</v>
      </c>
      <c r="H238" s="2">
        <f t="shared" si="27"/>
        <v>4.2558020768314136E-2</v>
      </c>
    </row>
    <row r="239" spans="1:8">
      <c r="A239" t="s">
        <v>1234</v>
      </c>
      <c r="B239">
        <v>400</v>
      </c>
      <c r="C239">
        <v>32985</v>
      </c>
      <c r="D239" s="5">
        <f t="shared" si="26"/>
        <v>21.99</v>
      </c>
      <c r="E239" s="23">
        <f t="shared" si="25"/>
        <v>0.70050103662750518</v>
      </c>
      <c r="F239" s="20">
        <f t="shared" si="29"/>
        <v>0.70050103662750518</v>
      </c>
      <c r="G239" s="21">
        <f t="shared" si="30"/>
        <v>0</v>
      </c>
      <c r="H239" s="2">
        <f t="shared" si="27"/>
        <v>4.5475216007276033E-2</v>
      </c>
    </row>
    <row r="240" spans="1:8">
      <c r="A240" t="s">
        <v>1235</v>
      </c>
      <c r="B240">
        <v>400</v>
      </c>
      <c r="C240">
        <v>35515</v>
      </c>
      <c r="D240" s="5">
        <f t="shared" si="26"/>
        <v>23.676666666666666</v>
      </c>
      <c r="E240" s="23">
        <f t="shared" si="25"/>
        <v>0.75513994471319967</v>
      </c>
      <c r="F240" s="20">
        <f t="shared" si="29"/>
        <v>0.75513994471319967</v>
      </c>
      <c r="G240" s="21">
        <f t="shared" si="30"/>
        <v>0</v>
      </c>
      <c r="H240" s="2">
        <f t="shared" si="27"/>
        <v>4.2235675066873153E-2</v>
      </c>
    </row>
    <row r="241" spans="1:8">
      <c r="A241" t="s">
        <v>1908</v>
      </c>
      <c r="B241">
        <v>400</v>
      </c>
      <c r="C241">
        <v>35515</v>
      </c>
      <c r="D241" s="5">
        <f t="shared" si="26"/>
        <v>23.676666666666666</v>
      </c>
      <c r="E241" s="23">
        <f t="shared" si="25"/>
        <v>0.75513994471319967</v>
      </c>
      <c r="F241" s="20">
        <f t="shared" si="29"/>
        <v>0.75513994471319967</v>
      </c>
      <c r="G241" s="21">
        <f t="shared" si="30"/>
        <v>0</v>
      </c>
      <c r="H241" s="2">
        <f t="shared" ref="H241" si="31">1500/C241</f>
        <v>4.2235675066873153E-2</v>
      </c>
    </row>
    <row r="242" spans="1:8">
      <c r="A242" t="s">
        <v>447</v>
      </c>
      <c r="B242">
        <v>450</v>
      </c>
      <c r="C242">
        <v>34688</v>
      </c>
      <c r="D242" s="5">
        <f t="shared" si="26"/>
        <v>23.125333333333334</v>
      </c>
      <c r="E242" s="23">
        <f t="shared" si="25"/>
        <v>0.73727971665514858</v>
      </c>
      <c r="F242" s="20">
        <f t="shared" si="29"/>
        <v>0.73727971665514858</v>
      </c>
      <c r="G242" s="21">
        <f t="shared" si="30"/>
        <v>0</v>
      </c>
      <c r="H242" s="2">
        <f t="shared" si="27"/>
        <v>4.3242619926199259E-2</v>
      </c>
    </row>
    <row r="243" spans="1:8">
      <c r="A243" t="s">
        <v>1236</v>
      </c>
      <c r="B243">
        <v>450</v>
      </c>
      <c r="C243">
        <v>33991</v>
      </c>
      <c r="D243" s="5">
        <f t="shared" si="26"/>
        <v>22.660666666666668</v>
      </c>
      <c r="E243" s="23">
        <f t="shared" si="25"/>
        <v>0.72222702142363515</v>
      </c>
      <c r="F243" s="20">
        <f t="shared" si="29"/>
        <v>0.72222702142363515</v>
      </c>
      <c r="G243" s="21">
        <f t="shared" si="30"/>
        <v>0</v>
      </c>
      <c r="H243" s="2">
        <f t="shared" si="27"/>
        <v>4.412932835162249E-2</v>
      </c>
    </row>
    <row r="244" spans="1:8">
      <c r="A244" t="s">
        <v>1237</v>
      </c>
      <c r="B244">
        <v>450</v>
      </c>
      <c r="C244">
        <v>37930</v>
      </c>
      <c r="D244" s="5">
        <f t="shared" si="26"/>
        <v>25.286666666666665</v>
      </c>
      <c r="E244" s="23">
        <f t="shared" si="25"/>
        <v>0.80729526606772628</v>
      </c>
      <c r="F244" s="20">
        <f t="shared" si="29"/>
        <v>0.80729526606772628</v>
      </c>
      <c r="G244" s="21">
        <f t="shared" si="30"/>
        <v>0</v>
      </c>
      <c r="H244" s="2">
        <f t="shared" si="27"/>
        <v>3.9546533087266016E-2</v>
      </c>
    </row>
    <row r="245" spans="1:8">
      <c r="A245" t="s">
        <v>1238</v>
      </c>
      <c r="B245">
        <v>450</v>
      </c>
      <c r="C245">
        <v>40149</v>
      </c>
      <c r="D245" s="5">
        <f t="shared" si="26"/>
        <v>26.765999999999998</v>
      </c>
      <c r="E245" s="23">
        <f t="shared" si="25"/>
        <v>0.85521769177608842</v>
      </c>
      <c r="F245" s="20">
        <f t="shared" si="29"/>
        <v>0.85521769177608842</v>
      </c>
      <c r="G245" s="21">
        <f t="shared" si="30"/>
        <v>0</v>
      </c>
      <c r="H245" s="2">
        <f t="shared" si="27"/>
        <v>3.7360830904879322E-2</v>
      </c>
    </row>
    <row r="246" spans="1:8">
      <c r="A246" t="s">
        <v>1239</v>
      </c>
      <c r="B246">
        <v>450</v>
      </c>
      <c r="C246">
        <v>36595</v>
      </c>
      <c r="D246" s="5">
        <f t="shared" si="26"/>
        <v>24.396666666666668</v>
      </c>
      <c r="E246" s="23">
        <f t="shared" si="25"/>
        <v>0.77846406357982034</v>
      </c>
      <c r="F246" s="20">
        <f t="shared" si="29"/>
        <v>0.77846406357982034</v>
      </c>
      <c r="G246" s="21">
        <f t="shared" si="30"/>
        <v>0</v>
      </c>
      <c r="H246" s="2">
        <f t="shared" si="27"/>
        <v>4.0989206175707067E-2</v>
      </c>
    </row>
    <row r="247" spans="1:8">
      <c r="A247" t="s">
        <v>1240</v>
      </c>
      <c r="B247">
        <v>450</v>
      </c>
      <c r="C247">
        <v>37864</v>
      </c>
      <c r="D247" s="5">
        <f t="shared" si="26"/>
        <v>25.242666666666668</v>
      </c>
      <c r="E247" s="23">
        <f t="shared" si="25"/>
        <v>0.80586990324809948</v>
      </c>
      <c r="F247" s="20">
        <f t="shared" si="29"/>
        <v>0.80586990324809959</v>
      </c>
      <c r="G247" s="21">
        <f t="shared" si="30"/>
        <v>-1.1102230246251565E-16</v>
      </c>
      <c r="H247" s="2">
        <f t="shared" si="27"/>
        <v>3.9615465877878724E-2</v>
      </c>
    </row>
    <row r="248" spans="1:8">
      <c r="A248" t="s">
        <v>1241</v>
      </c>
      <c r="B248">
        <v>450</v>
      </c>
      <c r="C248">
        <v>34816</v>
      </c>
      <c r="D248" s="5">
        <f t="shared" si="26"/>
        <v>23.210666666666668</v>
      </c>
      <c r="E248" s="23">
        <f t="shared" si="25"/>
        <v>0.74004405666897033</v>
      </c>
      <c r="F248" s="20">
        <f t="shared" si="29"/>
        <v>0.74004405666897033</v>
      </c>
      <c r="G248" s="21">
        <f t="shared" si="30"/>
        <v>0</v>
      </c>
      <c r="H248" s="2">
        <f t="shared" si="27"/>
        <v>4.3083639705882353E-2</v>
      </c>
    </row>
    <row r="249" spans="1:8">
      <c r="A249" t="s">
        <v>1242</v>
      </c>
      <c r="B249">
        <v>450</v>
      </c>
      <c r="C249">
        <v>38112</v>
      </c>
      <c r="D249" s="5">
        <f t="shared" si="26"/>
        <v>25.408000000000001</v>
      </c>
      <c r="E249" s="23">
        <f t="shared" si="25"/>
        <v>0.81122581202487909</v>
      </c>
      <c r="F249" s="20">
        <f t="shared" si="29"/>
        <v>0.81122581202487909</v>
      </c>
      <c r="G249" s="21">
        <f t="shared" si="30"/>
        <v>0</v>
      </c>
      <c r="H249" s="2">
        <f t="shared" si="27"/>
        <v>3.9357682619647352E-2</v>
      </c>
    </row>
    <row r="250" spans="1:8">
      <c r="A250" t="s">
        <v>1243</v>
      </c>
      <c r="B250">
        <v>450</v>
      </c>
      <c r="C250">
        <v>38521</v>
      </c>
      <c r="D250" s="5">
        <f t="shared" si="26"/>
        <v>25.680666666666667</v>
      </c>
      <c r="E250" s="23">
        <f t="shared" si="25"/>
        <v>0.82005874222529374</v>
      </c>
      <c r="F250" s="20">
        <f t="shared" si="29"/>
        <v>0.82005874222529374</v>
      </c>
      <c r="G250" s="21">
        <f t="shared" si="30"/>
        <v>0</v>
      </c>
      <c r="H250" s="2">
        <f t="shared" si="27"/>
        <v>3.8939799070636792E-2</v>
      </c>
    </row>
    <row r="251" spans="1:8">
      <c r="A251" t="s">
        <v>1244</v>
      </c>
      <c r="B251">
        <v>450</v>
      </c>
      <c r="C251">
        <v>38433</v>
      </c>
      <c r="D251" s="5">
        <f t="shared" si="26"/>
        <v>25.622</v>
      </c>
      <c r="E251" s="23">
        <f t="shared" si="25"/>
        <v>0.81815825846579127</v>
      </c>
      <c r="F251" s="20">
        <f t="shared" si="29"/>
        <v>0.81815825846579127</v>
      </c>
      <c r="G251" s="21">
        <f t="shared" si="30"/>
        <v>0</v>
      </c>
      <c r="H251" s="2">
        <f t="shared" si="27"/>
        <v>3.9028959487940051E-2</v>
      </c>
    </row>
    <row r="252" spans="1:8">
      <c r="A252" t="s">
        <v>1245</v>
      </c>
      <c r="B252">
        <v>450</v>
      </c>
      <c r="C252">
        <v>34940</v>
      </c>
      <c r="D252" s="5">
        <f t="shared" si="26"/>
        <v>23.293333333333333</v>
      </c>
      <c r="E252" s="23">
        <f t="shared" si="25"/>
        <v>0.74272201105736002</v>
      </c>
      <c r="F252" s="20">
        <f t="shared" si="29"/>
        <v>0.74272201105736002</v>
      </c>
      <c r="G252" s="21">
        <f t="shared" si="30"/>
        <v>0</v>
      </c>
      <c r="H252" s="2">
        <f t="shared" si="27"/>
        <v>4.2930738408700632E-2</v>
      </c>
    </row>
    <row r="253" spans="1:8">
      <c r="A253" t="s">
        <v>1246</v>
      </c>
      <c r="B253">
        <v>450</v>
      </c>
      <c r="C253">
        <v>34018</v>
      </c>
      <c r="D253" s="5">
        <f t="shared" si="26"/>
        <v>22.678666666666668</v>
      </c>
      <c r="E253" s="23">
        <f t="shared" si="25"/>
        <v>0.72281012439530057</v>
      </c>
      <c r="F253" s="20">
        <f t="shared" si="29"/>
        <v>0.72281012439530068</v>
      </c>
      <c r="G253" s="21">
        <f t="shared" si="30"/>
        <v>-1.1102230246251565E-16</v>
      </c>
      <c r="H253" s="2">
        <f t="shared" si="27"/>
        <v>4.4094303016050329E-2</v>
      </c>
    </row>
    <row r="254" spans="1:8">
      <c r="A254" t="s">
        <v>1247</v>
      </c>
      <c r="B254">
        <v>450</v>
      </c>
      <c r="C254">
        <v>37891</v>
      </c>
      <c r="D254" s="5">
        <f t="shared" si="26"/>
        <v>25.260666666666665</v>
      </c>
      <c r="E254" s="23">
        <f t="shared" si="25"/>
        <v>0.80645300621976501</v>
      </c>
      <c r="F254" s="20">
        <f t="shared" si="29"/>
        <v>0.80645300621976501</v>
      </c>
      <c r="G254" s="21">
        <f t="shared" si="30"/>
        <v>0</v>
      </c>
      <c r="H254" s="2">
        <f t="shared" si="27"/>
        <v>3.9587237074767093E-2</v>
      </c>
    </row>
    <row r="255" spans="1:8">
      <c r="A255" t="s">
        <v>1248</v>
      </c>
      <c r="B255">
        <v>450</v>
      </c>
      <c r="C255">
        <v>37672</v>
      </c>
      <c r="D255" s="5">
        <f t="shared" si="26"/>
        <v>25.114666666666668</v>
      </c>
      <c r="E255" s="23">
        <f t="shared" si="25"/>
        <v>0.80172339322736696</v>
      </c>
      <c r="F255" s="20">
        <f t="shared" si="29"/>
        <v>0.80172339322736708</v>
      </c>
      <c r="G255" s="21">
        <f t="shared" si="30"/>
        <v>-1.1102230246251565E-16</v>
      </c>
      <c r="H255" s="2">
        <f t="shared" si="27"/>
        <v>3.981737099171799E-2</v>
      </c>
    </row>
    <row r="256" spans="1:8">
      <c r="A256" t="s">
        <v>1249</v>
      </c>
      <c r="B256">
        <v>450</v>
      </c>
      <c r="C256">
        <v>36823</v>
      </c>
      <c r="D256" s="5">
        <f t="shared" si="26"/>
        <v>24.548666666666666</v>
      </c>
      <c r="E256" s="23">
        <f t="shared" si="25"/>
        <v>0.78338804422944019</v>
      </c>
      <c r="F256" s="20">
        <f t="shared" si="29"/>
        <v>0.78338804422944019</v>
      </c>
      <c r="G256" s="21">
        <f t="shared" si="30"/>
        <v>0</v>
      </c>
      <c r="H256" s="2">
        <f t="shared" si="27"/>
        <v>4.0735409934008635E-2</v>
      </c>
    </row>
    <row r="257" spans="1:8">
      <c r="A257" t="s">
        <v>1250</v>
      </c>
      <c r="B257">
        <v>450</v>
      </c>
      <c r="C257">
        <v>37465</v>
      </c>
      <c r="D257" s="5">
        <f t="shared" si="26"/>
        <v>24.976666666666667</v>
      </c>
      <c r="E257" s="23">
        <f t="shared" si="25"/>
        <v>0.79725293711126466</v>
      </c>
      <c r="F257" s="20">
        <f t="shared" si="29"/>
        <v>0.79725293711126466</v>
      </c>
      <c r="G257" s="21">
        <f t="shared" si="30"/>
        <v>0</v>
      </c>
      <c r="H257" s="2">
        <f t="shared" si="27"/>
        <v>4.0037368210329639E-2</v>
      </c>
    </row>
    <row r="258" spans="1:8">
      <c r="A258" t="s">
        <v>1251</v>
      </c>
      <c r="B258">
        <v>450</v>
      </c>
      <c r="C258">
        <v>32408</v>
      </c>
      <c r="D258" s="5">
        <f t="shared" si="26"/>
        <v>21.605333333333334</v>
      </c>
      <c r="E258" s="23">
        <f t="shared" si="25"/>
        <v>0.6880399101589495</v>
      </c>
      <c r="F258" s="20">
        <f t="shared" si="29"/>
        <v>0.68803991015894961</v>
      </c>
      <c r="G258" s="21">
        <f t="shared" si="30"/>
        <v>-1.1102230246251565E-16</v>
      </c>
      <c r="H258" s="2">
        <f t="shared" si="27"/>
        <v>4.6284867933843496E-2</v>
      </c>
    </row>
    <row r="259" spans="1:8">
      <c r="A259" t="s">
        <v>1252</v>
      </c>
      <c r="B259">
        <v>450</v>
      </c>
      <c r="C259">
        <v>35240</v>
      </c>
      <c r="D259" s="5">
        <f t="shared" si="26"/>
        <v>23.493333333333332</v>
      </c>
      <c r="E259" s="23">
        <f t="shared" ref="E259:E322" si="32">(C259-$Q$3)/$Q$4</f>
        <v>0.74920093296475465</v>
      </c>
      <c r="F259" s="20">
        <f t="shared" si="29"/>
        <v>0.74920093296475465</v>
      </c>
      <c r="G259" s="21">
        <f t="shared" si="30"/>
        <v>0</v>
      </c>
      <c r="H259" s="2">
        <f t="shared" si="27"/>
        <v>4.2565266742338251E-2</v>
      </c>
    </row>
    <row r="260" spans="1:8">
      <c r="A260" t="s">
        <v>1253</v>
      </c>
      <c r="B260">
        <v>450</v>
      </c>
      <c r="C260">
        <v>38123</v>
      </c>
      <c r="D260" s="5">
        <f t="shared" si="26"/>
        <v>25.415333333333333</v>
      </c>
      <c r="E260" s="23">
        <f t="shared" si="32"/>
        <v>0.81146337249481681</v>
      </c>
      <c r="F260" s="20">
        <f t="shared" si="29"/>
        <v>0.81146337249481681</v>
      </c>
      <c r="G260" s="21">
        <f t="shared" si="30"/>
        <v>0</v>
      </c>
      <c r="H260" s="2">
        <f t="shared" si="27"/>
        <v>3.9346326364661753E-2</v>
      </c>
    </row>
    <row r="261" spans="1:8">
      <c r="A261" t="s">
        <v>1254</v>
      </c>
      <c r="B261">
        <v>450</v>
      </c>
      <c r="C261">
        <v>36512</v>
      </c>
      <c r="D261" s="5">
        <f t="shared" si="26"/>
        <v>24.341333333333335</v>
      </c>
      <c r="E261" s="23">
        <f t="shared" si="32"/>
        <v>0.77667156185210784</v>
      </c>
      <c r="F261" s="20">
        <f t="shared" si="29"/>
        <v>0.77667156185210784</v>
      </c>
      <c r="G261" s="21">
        <f t="shared" si="30"/>
        <v>0</v>
      </c>
      <c r="H261" s="2">
        <f t="shared" si="27"/>
        <v>4.1082383873794918E-2</v>
      </c>
    </row>
    <row r="262" spans="1:8">
      <c r="A262" t="s">
        <v>1255</v>
      </c>
      <c r="B262">
        <v>450</v>
      </c>
      <c r="C262">
        <v>37212</v>
      </c>
      <c r="D262" s="5">
        <f t="shared" si="26"/>
        <v>24.808</v>
      </c>
      <c r="E262" s="23">
        <f t="shared" si="32"/>
        <v>0.7917890463026952</v>
      </c>
      <c r="F262" s="20">
        <f t="shared" si="29"/>
        <v>0.7917890463026952</v>
      </c>
      <c r="G262" s="21">
        <f t="shared" si="30"/>
        <v>0</v>
      </c>
      <c r="H262" s="2">
        <f t="shared" si="27"/>
        <v>4.0309577555627217E-2</v>
      </c>
    </row>
    <row r="263" spans="1:8">
      <c r="A263" t="s">
        <v>1256</v>
      </c>
      <c r="B263">
        <v>450</v>
      </c>
      <c r="C263">
        <v>36823</v>
      </c>
      <c r="D263" s="5">
        <f t="shared" si="26"/>
        <v>24.548666666666666</v>
      </c>
      <c r="E263" s="23">
        <f t="shared" si="32"/>
        <v>0.78338804422944019</v>
      </c>
      <c r="F263" s="20">
        <f t="shared" si="29"/>
        <v>0.78338804422944019</v>
      </c>
      <c r="G263" s="21">
        <f t="shared" si="30"/>
        <v>0</v>
      </c>
      <c r="H263" s="2">
        <f t="shared" si="27"/>
        <v>4.0735409934008635E-2</v>
      </c>
    </row>
    <row r="264" spans="1:8">
      <c r="A264" t="s">
        <v>1257</v>
      </c>
      <c r="B264">
        <v>450</v>
      </c>
      <c r="C264">
        <v>38436</v>
      </c>
      <c r="D264" s="5">
        <f t="shared" si="26"/>
        <v>25.623999999999999</v>
      </c>
      <c r="E264" s="23">
        <f t="shared" si="32"/>
        <v>0.8182230476848652</v>
      </c>
      <c r="F264" s="20">
        <f t="shared" si="29"/>
        <v>0.8182230476848652</v>
      </c>
      <c r="G264" s="21">
        <f t="shared" si="30"/>
        <v>0</v>
      </c>
      <c r="H264" s="2">
        <f t="shared" si="27"/>
        <v>3.9025913206369028E-2</v>
      </c>
    </row>
    <row r="265" spans="1:8">
      <c r="A265" t="s">
        <v>1258</v>
      </c>
      <c r="B265">
        <v>450</v>
      </c>
      <c r="C265">
        <v>37509</v>
      </c>
      <c r="D265" s="5">
        <f t="shared" ref="D265:D328" si="33">C265/1500</f>
        <v>25.006</v>
      </c>
      <c r="E265" s="23">
        <f t="shared" si="32"/>
        <v>0.79820317899101589</v>
      </c>
      <c r="F265" s="20">
        <f t="shared" si="29"/>
        <v>0.79820317899101589</v>
      </c>
      <c r="G265" s="21">
        <f t="shared" si="30"/>
        <v>0</v>
      </c>
      <c r="H265" s="2">
        <f t="shared" si="27"/>
        <v>3.9990402303447171E-2</v>
      </c>
    </row>
    <row r="266" spans="1:8">
      <c r="A266" t="s">
        <v>1259</v>
      </c>
      <c r="B266">
        <v>450</v>
      </c>
      <c r="C266">
        <v>36561</v>
      </c>
      <c r="D266" s="5">
        <f t="shared" si="33"/>
        <v>24.373999999999999</v>
      </c>
      <c r="E266" s="23">
        <f t="shared" si="32"/>
        <v>0.77772978576364893</v>
      </c>
      <c r="F266" s="20">
        <f t="shared" si="29"/>
        <v>0.77772978576364893</v>
      </c>
      <c r="G266" s="21">
        <f t="shared" si="30"/>
        <v>0</v>
      </c>
      <c r="H266" s="2">
        <f t="shared" si="27"/>
        <v>4.1027324197915813E-2</v>
      </c>
    </row>
    <row r="267" spans="1:8">
      <c r="A267" t="s">
        <v>1260</v>
      </c>
      <c r="B267">
        <v>450</v>
      </c>
      <c r="C267">
        <v>37879</v>
      </c>
      <c r="D267" s="5">
        <f t="shared" si="33"/>
        <v>25.252666666666666</v>
      </c>
      <c r="E267" s="23">
        <f t="shared" si="32"/>
        <v>0.80619384934346927</v>
      </c>
      <c r="F267" s="20">
        <f t="shared" si="29"/>
        <v>0.80619384934346927</v>
      </c>
      <c r="G267" s="21">
        <f t="shared" si="30"/>
        <v>0</v>
      </c>
      <c r="H267" s="2">
        <f t="shared" ref="H267:H333" si="34">1500/C267</f>
        <v>3.9599778241241848E-2</v>
      </c>
    </row>
    <row r="268" spans="1:8">
      <c r="A268" t="s">
        <v>1261</v>
      </c>
      <c r="B268">
        <v>450</v>
      </c>
      <c r="C268">
        <v>35650</v>
      </c>
      <c r="D268" s="5">
        <f t="shared" si="33"/>
        <v>23.766666666666666</v>
      </c>
      <c r="E268" s="23">
        <f t="shared" si="32"/>
        <v>0.75805545957152731</v>
      </c>
      <c r="F268" s="20">
        <f t="shared" si="29"/>
        <v>0.75805545957152731</v>
      </c>
      <c r="G268" s="21">
        <f t="shared" si="30"/>
        <v>0</v>
      </c>
      <c r="H268" s="2">
        <f t="shared" si="34"/>
        <v>4.2075736325385693E-2</v>
      </c>
    </row>
    <row r="269" spans="1:8">
      <c r="A269" t="s">
        <v>1262</v>
      </c>
      <c r="B269">
        <v>450</v>
      </c>
      <c r="C269">
        <v>36330</v>
      </c>
      <c r="D269" s="5">
        <f t="shared" si="33"/>
        <v>24.22</v>
      </c>
      <c r="E269" s="23">
        <f t="shared" si="32"/>
        <v>0.77274101589495503</v>
      </c>
      <c r="F269" s="20">
        <f t="shared" si="29"/>
        <v>0.77274101589495503</v>
      </c>
      <c r="G269" s="21">
        <f t="shared" si="30"/>
        <v>0</v>
      </c>
      <c r="H269" s="2">
        <f t="shared" si="34"/>
        <v>4.1288191577208921E-2</v>
      </c>
    </row>
    <row r="270" spans="1:8">
      <c r="A270" t="s">
        <v>1263</v>
      </c>
      <c r="B270">
        <v>450</v>
      </c>
      <c r="C270">
        <v>36547</v>
      </c>
      <c r="D270" s="5">
        <f t="shared" si="33"/>
        <v>24.364666666666668</v>
      </c>
      <c r="E270" s="23">
        <f t="shared" si="32"/>
        <v>0.77742743607463716</v>
      </c>
      <c r="F270" s="20">
        <f t="shared" si="29"/>
        <v>0.77742743607463727</v>
      </c>
      <c r="G270" s="21">
        <f t="shared" si="30"/>
        <v>-1.1102230246251565E-16</v>
      </c>
      <c r="H270" s="2">
        <f t="shared" si="34"/>
        <v>4.1043040468437902E-2</v>
      </c>
    </row>
    <row r="271" spans="1:8">
      <c r="A271" t="s">
        <v>1909</v>
      </c>
      <c r="B271">
        <v>450</v>
      </c>
      <c r="C271">
        <v>36547</v>
      </c>
      <c r="D271" s="5">
        <f t="shared" si="33"/>
        <v>24.364666666666668</v>
      </c>
      <c r="E271" s="23">
        <f t="shared" si="32"/>
        <v>0.77742743607463716</v>
      </c>
      <c r="F271" s="20">
        <f t="shared" si="29"/>
        <v>0.77742743607463727</v>
      </c>
      <c r="G271" s="21">
        <f t="shared" si="30"/>
        <v>-1.1102230246251565E-16</v>
      </c>
      <c r="H271" s="2">
        <f t="shared" ref="H271" si="35">1500/C271</f>
        <v>4.1043040468437902E-2</v>
      </c>
    </row>
    <row r="272" spans="1:8">
      <c r="A272" t="s">
        <v>497</v>
      </c>
      <c r="B272">
        <v>500</v>
      </c>
      <c r="C272">
        <v>32480</v>
      </c>
      <c r="D272" s="5">
        <f t="shared" si="33"/>
        <v>21.653333333333332</v>
      </c>
      <c r="E272" s="23">
        <f t="shared" si="32"/>
        <v>0.68959485141672427</v>
      </c>
      <c r="F272" s="20">
        <f t="shared" si="29"/>
        <v>0.68959485141672427</v>
      </c>
      <c r="G272" s="21">
        <f t="shared" si="30"/>
        <v>0</v>
      </c>
      <c r="H272" s="2">
        <f t="shared" si="34"/>
        <v>4.6182266009852216E-2</v>
      </c>
    </row>
    <row r="273" spans="1:8">
      <c r="A273" t="s">
        <v>1264</v>
      </c>
      <c r="B273">
        <v>500</v>
      </c>
      <c r="C273">
        <v>35487</v>
      </c>
      <c r="D273" s="5">
        <f t="shared" si="33"/>
        <v>23.658000000000001</v>
      </c>
      <c r="E273" s="23">
        <f t="shared" si="32"/>
        <v>0.75453524533517624</v>
      </c>
      <c r="F273" s="20">
        <f t="shared" si="29"/>
        <v>0.75453524533517624</v>
      </c>
      <c r="G273" s="21">
        <f t="shared" si="30"/>
        <v>0</v>
      </c>
      <c r="H273" s="2">
        <f t="shared" si="34"/>
        <v>4.2268999915461999E-2</v>
      </c>
    </row>
    <row r="274" spans="1:8">
      <c r="A274" t="s">
        <v>1265</v>
      </c>
      <c r="B274">
        <v>500</v>
      </c>
      <c r="C274">
        <v>40073</v>
      </c>
      <c r="D274" s="5">
        <f t="shared" si="33"/>
        <v>26.715333333333334</v>
      </c>
      <c r="E274" s="23">
        <f t="shared" si="32"/>
        <v>0.8535763648928818</v>
      </c>
      <c r="F274" s="20">
        <f t="shared" si="29"/>
        <v>0.8535763648928818</v>
      </c>
      <c r="G274" s="21">
        <f t="shared" si="30"/>
        <v>0</v>
      </c>
      <c r="H274" s="2">
        <f t="shared" si="34"/>
        <v>3.7431687170913081E-2</v>
      </c>
    </row>
    <row r="275" spans="1:8">
      <c r="A275" t="s">
        <v>1266</v>
      </c>
      <c r="B275">
        <v>500</v>
      </c>
      <c r="C275">
        <v>37721</v>
      </c>
      <c r="D275" s="5">
        <f t="shared" si="33"/>
        <v>25.147333333333332</v>
      </c>
      <c r="E275" s="23">
        <f t="shared" si="32"/>
        <v>0.80278161713890805</v>
      </c>
      <c r="F275" s="20">
        <f t="shared" si="29"/>
        <v>0.80278161713890805</v>
      </c>
      <c r="G275" s="21">
        <f t="shared" si="30"/>
        <v>0</v>
      </c>
      <c r="H275" s="2">
        <f t="shared" si="34"/>
        <v>3.9765647782402373E-2</v>
      </c>
    </row>
    <row r="276" spans="1:8">
      <c r="A276" t="s">
        <v>1267</v>
      </c>
      <c r="B276">
        <v>500</v>
      </c>
      <c r="C276">
        <v>38759</v>
      </c>
      <c r="D276" s="5">
        <f t="shared" si="33"/>
        <v>25.839333333333332</v>
      </c>
      <c r="E276" s="23">
        <f t="shared" si="32"/>
        <v>0.82519868693849341</v>
      </c>
      <c r="F276" s="20">
        <f t="shared" si="29"/>
        <v>0.82519868693849341</v>
      </c>
      <c r="G276" s="21">
        <f t="shared" si="30"/>
        <v>0</v>
      </c>
      <c r="H276" s="2">
        <f t="shared" si="34"/>
        <v>3.8700688872261926E-2</v>
      </c>
    </row>
    <row r="277" spans="1:8">
      <c r="A277" t="s">
        <v>1268</v>
      </c>
      <c r="B277">
        <v>500</v>
      </c>
      <c r="C277">
        <v>37145</v>
      </c>
      <c r="D277" s="5">
        <f t="shared" si="33"/>
        <v>24.763333333333332</v>
      </c>
      <c r="E277" s="23">
        <f t="shared" si="32"/>
        <v>0.79034208707671039</v>
      </c>
      <c r="F277" s="20">
        <f t="shared" si="29"/>
        <v>0.79034208707671039</v>
      </c>
      <c r="G277" s="21">
        <f t="shared" si="30"/>
        <v>0</v>
      </c>
      <c r="H277" s="2">
        <f t="shared" si="34"/>
        <v>4.0382285637367073E-2</v>
      </c>
    </row>
    <row r="278" spans="1:8">
      <c r="A278" t="s">
        <v>1269</v>
      </c>
      <c r="B278">
        <v>500</v>
      </c>
      <c r="C278">
        <v>37805</v>
      </c>
      <c r="D278" s="5">
        <f t="shared" si="33"/>
        <v>25.203333333333333</v>
      </c>
      <c r="E278" s="23">
        <f t="shared" si="32"/>
        <v>0.80459571527297857</v>
      </c>
      <c r="F278" s="20">
        <f t="shared" si="29"/>
        <v>0.80459571527297857</v>
      </c>
      <c r="G278" s="21">
        <f t="shared" si="30"/>
        <v>0</v>
      </c>
      <c r="H278" s="2">
        <f t="shared" si="34"/>
        <v>3.9677291363576249E-2</v>
      </c>
    </row>
    <row r="279" spans="1:8">
      <c r="A279" t="s">
        <v>1270</v>
      </c>
      <c r="B279">
        <v>500</v>
      </c>
      <c r="C279">
        <v>39649</v>
      </c>
      <c r="D279" s="5">
        <f t="shared" si="33"/>
        <v>26.432666666666666</v>
      </c>
      <c r="E279" s="23">
        <f t="shared" si="32"/>
        <v>0.84441948859709748</v>
      </c>
      <c r="F279" s="20">
        <f t="shared" si="29"/>
        <v>0.84441948859709748</v>
      </c>
      <c r="G279" s="21">
        <f t="shared" si="30"/>
        <v>0</v>
      </c>
      <c r="H279" s="2">
        <f t="shared" si="34"/>
        <v>3.7831975585765086E-2</v>
      </c>
    </row>
    <row r="280" spans="1:8">
      <c r="A280" t="s">
        <v>1271</v>
      </c>
      <c r="B280">
        <v>500</v>
      </c>
      <c r="C280">
        <v>36267</v>
      </c>
      <c r="D280" s="5">
        <f t="shared" si="33"/>
        <v>24.178000000000001</v>
      </c>
      <c r="E280" s="23">
        <f t="shared" si="32"/>
        <v>0.77138044229440217</v>
      </c>
      <c r="F280" s="20">
        <f t="shared" si="29"/>
        <v>0.77138044229440228</v>
      </c>
      <c r="G280" s="21">
        <f t="shared" si="30"/>
        <v>-1.1102230246251565E-16</v>
      </c>
      <c r="H280" s="2">
        <f t="shared" si="34"/>
        <v>4.1359913971378941E-2</v>
      </c>
    </row>
    <row r="281" spans="1:8">
      <c r="A281" t="s">
        <v>1272</v>
      </c>
      <c r="B281">
        <v>500</v>
      </c>
      <c r="C281">
        <v>40071</v>
      </c>
      <c r="D281" s="5">
        <f t="shared" si="33"/>
        <v>26.713999999999999</v>
      </c>
      <c r="E281" s="23">
        <f t="shared" si="32"/>
        <v>0.85353317208016588</v>
      </c>
      <c r="F281" s="20">
        <f t="shared" si="29"/>
        <v>0.85353317208016577</v>
      </c>
      <c r="G281" s="21">
        <f t="shared" si="30"/>
        <v>1.1102230246251565E-16</v>
      </c>
      <c r="H281" s="2">
        <f t="shared" si="34"/>
        <v>3.7433555439095607E-2</v>
      </c>
    </row>
    <row r="282" spans="1:8">
      <c r="A282" t="s">
        <v>1273</v>
      </c>
      <c r="B282">
        <v>500</v>
      </c>
      <c r="C282">
        <v>33955</v>
      </c>
      <c r="D282" s="5">
        <f t="shared" si="33"/>
        <v>22.636666666666667</v>
      </c>
      <c r="E282" s="23">
        <f t="shared" si="32"/>
        <v>0.72144955079474771</v>
      </c>
      <c r="F282" s="20">
        <f t="shared" si="29"/>
        <v>0.72144955079474771</v>
      </c>
      <c r="G282" s="21">
        <f t="shared" si="30"/>
        <v>0</v>
      </c>
      <c r="H282" s="2">
        <f t="shared" si="34"/>
        <v>4.4176115446915035E-2</v>
      </c>
    </row>
    <row r="283" spans="1:8">
      <c r="A283" t="s">
        <v>1274</v>
      </c>
      <c r="B283">
        <v>500</v>
      </c>
      <c r="C283">
        <v>39949</v>
      </c>
      <c r="D283" s="5">
        <f t="shared" si="33"/>
        <v>26.632666666666665</v>
      </c>
      <c r="E283" s="23">
        <f t="shared" si="32"/>
        <v>0.850898410504492</v>
      </c>
      <c r="F283" s="20">
        <f t="shared" si="29"/>
        <v>0.850898410504492</v>
      </c>
      <c r="G283" s="21">
        <f t="shared" si="30"/>
        <v>0</v>
      </c>
      <c r="H283" s="2">
        <f t="shared" si="34"/>
        <v>3.7547873538761919E-2</v>
      </c>
    </row>
    <row r="284" spans="1:8">
      <c r="A284" t="s">
        <v>1275</v>
      </c>
      <c r="B284">
        <v>500</v>
      </c>
      <c r="C284">
        <v>36691</v>
      </c>
      <c r="D284" s="5">
        <f t="shared" si="33"/>
        <v>24.460666666666668</v>
      </c>
      <c r="E284" s="23">
        <f t="shared" si="32"/>
        <v>0.7805373185901866</v>
      </c>
      <c r="F284" s="20">
        <f t="shared" si="29"/>
        <v>0.7805373185901866</v>
      </c>
      <c r="G284" s="21">
        <f t="shared" si="30"/>
        <v>0</v>
      </c>
      <c r="H284" s="2">
        <f t="shared" si="34"/>
        <v>4.0881960153716174E-2</v>
      </c>
    </row>
    <row r="285" spans="1:8">
      <c r="A285" t="s">
        <v>1276</v>
      </c>
      <c r="B285">
        <v>500</v>
      </c>
      <c r="C285">
        <v>39055</v>
      </c>
      <c r="D285" s="5">
        <f t="shared" si="33"/>
        <v>26.036666666666665</v>
      </c>
      <c r="E285" s="23">
        <f t="shared" si="32"/>
        <v>0.83159122322045609</v>
      </c>
      <c r="F285" s="20">
        <f t="shared" si="29"/>
        <v>0.83159122322045609</v>
      </c>
      <c r="G285" s="21">
        <f t="shared" si="30"/>
        <v>0</v>
      </c>
      <c r="H285" s="2">
        <f t="shared" si="34"/>
        <v>3.8407374215849444E-2</v>
      </c>
    </row>
    <row r="286" spans="1:8">
      <c r="A286" t="s">
        <v>1277</v>
      </c>
      <c r="B286">
        <v>500</v>
      </c>
      <c r="C286">
        <v>37686</v>
      </c>
      <c r="D286" s="5">
        <f t="shared" si="33"/>
        <v>25.123999999999999</v>
      </c>
      <c r="E286" s="23">
        <f t="shared" si="32"/>
        <v>0.80202574291637874</v>
      </c>
      <c r="F286" s="20">
        <f t="shared" si="29"/>
        <v>0.80202574291637874</v>
      </c>
      <c r="G286" s="21">
        <f t="shared" si="30"/>
        <v>0</v>
      </c>
      <c r="H286" s="2">
        <f t="shared" si="34"/>
        <v>3.9802579207132621E-2</v>
      </c>
    </row>
    <row r="287" spans="1:8">
      <c r="A287" t="s">
        <v>1278</v>
      </c>
      <c r="B287">
        <v>500</v>
      </c>
      <c r="C287">
        <v>38615</v>
      </c>
      <c r="D287" s="5">
        <f t="shared" si="33"/>
        <v>25.743333333333332</v>
      </c>
      <c r="E287" s="23">
        <f t="shared" si="32"/>
        <v>0.82208880442294407</v>
      </c>
      <c r="F287" s="20">
        <f t="shared" si="29"/>
        <v>0.82208880442294396</v>
      </c>
      <c r="G287" s="21">
        <f t="shared" si="30"/>
        <v>1.1102230246251565E-16</v>
      </c>
      <c r="H287" s="2">
        <f t="shared" si="34"/>
        <v>3.884500841641849E-2</v>
      </c>
    </row>
    <row r="288" spans="1:8">
      <c r="A288" t="s">
        <v>1279</v>
      </c>
      <c r="B288">
        <v>500</v>
      </c>
      <c r="C288">
        <v>36152</v>
      </c>
      <c r="D288" s="5">
        <f t="shared" si="33"/>
        <v>24.101333333333333</v>
      </c>
      <c r="E288" s="23">
        <f t="shared" si="32"/>
        <v>0.76889685556323428</v>
      </c>
      <c r="F288" s="20">
        <f t="shared" ref="F288:F351" si="36">(D288-$Q$7)/$Q$8</f>
        <v>0.76889685556323428</v>
      </c>
      <c r="G288" s="21">
        <f t="shared" ref="G288:G351" si="37">(E288-F288)*$Q$12</f>
        <v>0</v>
      </c>
      <c r="H288" s="2">
        <f t="shared" si="34"/>
        <v>4.1491480416021242E-2</v>
      </c>
    </row>
    <row r="289" spans="1:8">
      <c r="A289" t="s">
        <v>1280</v>
      </c>
      <c r="B289">
        <v>500</v>
      </c>
      <c r="C289">
        <v>37863</v>
      </c>
      <c r="D289" s="5">
        <f t="shared" si="33"/>
        <v>25.242000000000001</v>
      </c>
      <c r="E289" s="23">
        <f t="shared" si="32"/>
        <v>0.80584830684174158</v>
      </c>
      <c r="F289" s="20">
        <f t="shared" si="36"/>
        <v>0.80584830684174158</v>
      </c>
      <c r="G289" s="21">
        <f t="shared" si="37"/>
        <v>0</v>
      </c>
      <c r="H289" s="2">
        <f t="shared" si="34"/>
        <v>3.9616512162269232E-2</v>
      </c>
    </row>
    <row r="290" spans="1:8">
      <c r="A290" t="s">
        <v>1281</v>
      </c>
      <c r="B290">
        <v>500</v>
      </c>
      <c r="C290">
        <v>36905</v>
      </c>
      <c r="D290" s="5">
        <f t="shared" si="33"/>
        <v>24.603333333333332</v>
      </c>
      <c r="E290" s="23">
        <f t="shared" si="32"/>
        <v>0.78515894955079479</v>
      </c>
      <c r="F290" s="20">
        <f t="shared" si="36"/>
        <v>0.78515894955079468</v>
      </c>
      <c r="G290" s="21">
        <f t="shared" si="37"/>
        <v>1.1102230246251565E-16</v>
      </c>
      <c r="H290" s="2">
        <f t="shared" si="34"/>
        <v>4.0644899065167321E-2</v>
      </c>
    </row>
    <row r="291" spans="1:8">
      <c r="A291" t="s">
        <v>1282</v>
      </c>
      <c r="B291">
        <v>500</v>
      </c>
      <c r="C291">
        <v>36967</v>
      </c>
      <c r="D291" s="5">
        <f t="shared" si="33"/>
        <v>24.644666666666666</v>
      </c>
      <c r="E291" s="23">
        <f t="shared" si="32"/>
        <v>0.78649792674498964</v>
      </c>
      <c r="F291" s="20">
        <f t="shared" si="36"/>
        <v>0.78649792674498964</v>
      </c>
      <c r="G291" s="21">
        <f t="shared" si="37"/>
        <v>0</v>
      </c>
      <c r="H291" s="2">
        <f t="shared" si="34"/>
        <v>4.0576730597559986E-2</v>
      </c>
    </row>
    <row r="292" spans="1:8">
      <c r="A292" t="s">
        <v>1283</v>
      </c>
      <c r="B292">
        <v>500</v>
      </c>
      <c r="C292">
        <v>35292</v>
      </c>
      <c r="D292" s="5">
        <f t="shared" si="33"/>
        <v>23.527999999999999</v>
      </c>
      <c r="E292" s="23">
        <f t="shared" si="32"/>
        <v>0.75032394609536968</v>
      </c>
      <c r="F292" s="20">
        <f t="shared" si="36"/>
        <v>0.75032394609536968</v>
      </c>
      <c r="G292" s="21">
        <f t="shared" si="37"/>
        <v>0</v>
      </c>
      <c r="H292" s="2">
        <f t="shared" si="34"/>
        <v>4.2502550153009182E-2</v>
      </c>
    </row>
    <row r="293" spans="1:8">
      <c r="A293" t="s">
        <v>1284</v>
      </c>
      <c r="B293">
        <v>500</v>
      </c>
      <c r="C293">
        <v>36166</v>
      </c>
      <c r="D293" s="5">
        <f t="shared" si="33"/>
        <v>24.110666666666667</v>
      </c>
      <c r="E293" s="23">
        <f t="shared" si="32"/>
        <v>0.76919920525224605</v>
      </c>
      <c r="F293" s="20">
        <f t="shared" si="36"/>
        <v>0.76919920525224605</v>
      </c>
      <c r="G293" s="21">
        <f t="shared" si="37"/>
        <v>0</v>
      </c>
      <c r="H293" s="2">
        <f t="shared" si="34"/>
        <v>4.1475418901730905E-2</v>
      </c>
    </row>
    <row r="294" spans="1:8">
      <c r="A294" t="s">
        <v>1285</v>
      </c>
      <c r="B294">
        <v>500</v>
      </c>
      <c r="C294">
        <v>40550</v>
      </c>
      <c r="D294" s="5">
        <f t="shared" si="33"/>
        <v>27.033333333333335</v>
      </c>
      <c r="E294" s="23">
        <f t="shared" si="32"/>
        <v>0.86387785072563927</v>
      </c>
      <c r="F294" s="20">
        <f t="shared" si="36"/>
        <v>0.86387785072563927</v>
      </c>
      <c r="G294" s="21">
        <f t="shared" si="37"/>
        <v>0</v>
      </c>
      <c r="H294" s="2">
        <f t="shared" si="34"/>
        <v>3.6991368680641186E-2</v>
      </c>
    </row>
    <row r="295" spans="1:8">
      <c r="A295" t="s">
        <v>1286</v>
      </c>
      <c r="B295">
        <v>500</v>
      </c>
      <c r="C295">
        <v>34989</v>
      </c>
      <c r="D295" s="5">
        <f t="shared" si="33"/>
        <v>23.326000000000001</v>
      </c>
      <c r="E295" s="23">
        <f t="shared" si="32"/>
        <v>0.74378023496890122</v>
      </c>
      <c r="F295" s="20">
        <f t="shared" si="36"/>
        <v>0.74378023496890122</v>
      </c>
      <c r="G295" s="21">
        <f t="shared" si="37"/>
        <v>0</v>
      </c>
      <c r="H295" s="2">
        <f t="shared" si="34"/>
        <v>4.2870616479464975E-2</v>
      </c>
    </row>
    <row r="296" spans="1:8">
      <c r="A296" t="s">
        <v>1287</v>
      </c>
      <c r="B296">
        <v>500</v>
      </c>
      <c r="C296">
        <v>36268</v>
      </c>
      <c r="D296" s="5">
        <f t="shared" si="33"/>
        <v>24.178666666666668</v>
      </c>
      <c r="E296" s="23">
        <f t="shared" si="32"/>
        <v>0.77140203870076018</v>
      </c>
      <c r="F296" s="20">
        <f t="shared" si="36"/>
        <v>0.7714020387007603</v>
      </c>
      <c r="G296" s="21">
        <f t="shared" si="37"/>
        <v>-1.1102230246251565E-16</v>
      </c>
      <c r="H296" s="2">
        <f t="shared" si="34"/>
        <v>4.1358773574500934E-2</v>
      </c>
    </row>
    <row r="297" spans="1:8">
      <c r="A297" t="s">
        <v>1288</v>
      </c>
      <c r="B297">
        <v>500</v>
      </c>
      <c r="C297">
        <v>36697</v>
      </c>
      <c r="D297" s="5">
        <f t="shared" si="33"/>
        <v>24.464666666666666</v>
      </c>
      <c r="E297" s="23">
        <f t="shared" si="32"/>
        <v>0.78066689702833447</v>
      </c>
      <c r="F297" s="20">
        <f t="shared" si="36"/>
        <v>0.78066689702833447</v>
      </c>
      <c r="G297" s="21">
        <f t="shared" si="37"/>
        <v>0</v>
      </c>
      <c r="H297" s="2">
        <f t="shared" si="34"/>
        <v>4.087527590811238E-2</v>
      </c>
    </row>
    <row r="298" spans="1:8">
      <c r="A298" t="s">
        <v>1289</v>
      </c>
      <c r="B298">
        <v>500</v>
      </c>
      <c r="C298">
        <v>38910</v>
      </c>
      <c r="D298" s="5">
        <f t="shared" si="33"/>
        <v>25.94</v>
      </c>
      <c r="E298" s="23">
        <f t="shared" si="32"/>
        <v>0.82845974429854874</v>
      </c>
      <c r="F298" s="20">
        <f t="shared" si="36"/>
        <v>0.82845974429854874</v>
      </c>
      <c r="G298" s="21">
        <f t="shared" si="37"/>
        <v>0</v>
      </c>
      <c r="H298" s="2">
        <f t="shared" si="34"/>
        <v>3.8550501156515038E-2</v>
      </c>
    </row>
    <row r="299" spans="1:8">
      <c r="A299" t="s">
        <v>1290</v>
      </c>
      <c r="B299">
        <v>500</v>
      </c>
      <c r="C299">
        <v>36348</v>
      </c>
      <c r="D299" s="5">
        <f t="shared" si="33"/>
        <v>24.231999999999999</v>
      </c>
      <c r="E299" s="23">
        <f t="shared" si="32"/>
        <v>0.77312975120939875</v>
      </c>
      <c r="F299" s="20">
        <f t="shared" si="36"/>
        <v>0.77312975120939875</v>
      </c>
      <c r="G299" s="21">
        <f t="shared" si="37"/>
        <v>0</v>
      </c>
      <c r="H299" s="2">
        <f t="shared" si="34"/>
        <v>4.1267745130406076E-2</v>
      </c>
    </row>
    <row r="300" spans="1:8">
      <c r="A300" t="s">
        <v>1291</v>
      </c>
      <c r="B300">
        <v>500</v>
      </c>
      <c r="C300">
        <v>34218</v>
      </c>
      <c r="D300" s="5">
        <f t="shared" si="33"/>
        <v>22.812000000000001</v>
      </c>
      <c r="E300" s="23">
        <f t="shared" si="32"/>
        <v>0.72712940566689699</v>
      </c>
      <c r="F300" s="20">
        <f t="shared" si="36"/>
        <v>0.7271294056668971</v>
      </c>
      <c r="G300" s="21">
        <f t="shared" si="37"/>
        <v>-1.1102230246251565E-16</v>
      </c>
      <c r="H300" s="2">
        <f t="shared" si="34"/>
        <v>4.38365772400491E-2</v>
      </c>
    </row>
    <row r="301" spans="1:8">
      <c r="A301" t="s">
        <v>1910</v>
      </c>
      <c r="B301">
        <v>500</v>
      </c>
      <c r="C301">
        <v>34218</v>
      </c>
      <c r="D301" s="5">
        <f t="shared" si="33"/>
        <v>22.812000000000001</v>
      </c>
      <c r="E301" s="23">
        <f t="shared" si="32"/>
        <v>0.72712940566689699</v>
      </c>
      <c r="F301" s="20">
        <f t="shared" si="36"/>
        <v>0.7271294056668971</v>
      </c>
      <c r="G301" s="21">
        <f t="shared" si="37"/>
        <v>-1.1102230246251565E-16</v>
      </c>
      <c r="H301" s="2">
        <f t="shared" ref="H301" si="38">1500/C301</f>
        <v>4.38365772400491E-2</v>
      </c>
    </row>
    <row r="302" spans="1:8">
      <c r="A302" t="s">
        <v>547</v>
      </c>
      <c r="B302">
        <v>550</v>
      </c>
      <c r="C302">
        <v>37147</v>
      </c>
      <c r="D302" s="5">
        <f t="shared" si="33"/>
        <v>24.764666666666667</v>
      </c>
      <c r="E302" s="23">
        <f t="shared" si="32"/>
        <v>0.79038527988942642</v>
      </c>
      <c r="F302" s="20">
        <f t="shared" si="36"/>
        <v>0.79038527988942642</v>
      </c>
      <c r="G302" s="21">
        <f t="shared" si="37"/>
        <v>0</v>
      </c>
      <c r="H302" s="2">
        <f t="shared" si="34"/>
        <v>4.0380111449107602E-2</v>
      </c>
    </row>
    <row r="303" spans="1:8">
      <c r="A303" t="s">
        <v>1292</v>
      </c>
      <c r="B303">
        <v>550</v>
      </c>
      <c r="C303">
        <v>39083</v>
      </c>
      <c r="D303" s="5">
        <f t="shared" si="33"/>
        <v>26.055333333333333</v>
      </c>
      <c r="E303" s="23">
        <f t="shared" si="32"/>
        <v>0.83219592259847963</v>
      </c>
      <c r="F303" s="20">
        <f t="shared" si="36"/>
        <v>0.83219592259847963</v>
      </c>
      <c r="G303" s="21">
        <f t="shared" si="37"/>
        <v>0</v>
      </c>
      <c r="H303" s="2">
        <f t="shared" si="34"/>
        <v>3.8379858250390197E-2</v>
      </c>
    </row>
    <row r="304" spans="1:8">
      <c r="A304" t="s">
        <v>1293</v>
      </c>
      <c r="B304">
        <v>550</v>
      </c>
      <c r="C304">
        <v>34067</v>
      </c>
      <c r="D304" s="5">
        <f t="shared" si="33"/>
        <v>22.711333333333332</v>
      </c>
      <c r="E304" s="23">
        <f t="shared" si="32"/>
        <v>0.72386834830684177</v>
      </c>
      <c r="F304" s="20">
        <f t="shared" si="36"/>
        <v>0.72386834830684177</v>
      </c>
      <c r="G304" s="21">
        <f t="shared" si="37"/>
        <v>0</v>
      </c>
      <c r="H304" s="2">
        <f t="shared" si="34"/>
        <v>4.4030880324067281E-2</v>
      </c>
    </row>
    <row r="305" spans="1:8">
      <c r="A305" t="s">
        <v>1294</v>
      </c>
      <c r="B305">
        <v>550</v>
      </c>
      <c r="C305">
        <v>34904</v>
      </c>
      <c r="D305" s="5">
        <f t="shared" si="33"/>
        <v>23.269333333333332</v>
      </c>
      <c r="E305" s="23">
        <f t="shared" si="32"/>
        <v>0.74194454042847269</v>
      </c>
      <c r="F305" s="20">
        <f t="shared" si="36"/>
        <v>0.74194454042847269</v>
      </c>
      <c r="G305" s="21">
        <f t="shared" si="37"/>
        <v>0</v>
      </c>
      <c r="H305" s="2">
        <f t="shared" si="34"/>
        <v>4.2975017190006876E-2</v>
      </c>
    </row>
    <row r="306" spans="1:8">
      <c r="A306" t="s">
        <v>1295</v>
      </c>
      <c r="B306">
        <v>550</v>
      </c>
      <c r="C306">
        <v>34772</v>
      </c>
      <c r="D306" s="5">
        <f t="shared" si="33"/>
        <v>23.181333333333335</v>
      </c>
      <c r="E306" s="23">
        <f t="shared" si="32"/>
        <v>0.73909381478921909</v>
      </c>
      <c r="F306" s="20">
        <f t="shared" si="36"/>
        <v>0.73909381478921909</v>
      </c>
      <c r="G306" s="21">
        <f t="shared" si="37"/>
        <v>0</v>
      </c>
      <c r="H306" s="2">
        <f t="shared" si="34"/>
        <v>4.3138157137927069E-2</v>
      </c>
    </row>
    <row r="307" spans="1:8">
      <c r="A307" t="s">
        <v>1296</v>
      </c>
      <c r="B307">
        <v>550</v>
      </c>
      <c r="C307">
        <v>38097</v>
      </c>
      <c r="D307" s="5">
        <f t="shared" si="33"/>
        <v>25.398</v>
      </c>
      <c r="E307" s="23">
        <f t="shared" si="32"/>
        <v>0.8109018659295093</v>
      </c>
      <c r="F307" s="20">
        <f t="shared" si="36"/>
        <v>0.8109018659295093</v>
      </c>
      <c r="G307" s="21">
        <f t="shared" si="37"/>
        <v>0</v>
      </c>
      <c r="H307" s="2">
        <f t="shared" si="34"/>
        <v>3.9373178990471693E-2</v>
      </c>
    </row>
    <row r="308" spans="1:8">
      <c r="A308" t="s">
        <v>1297</v>
      </c>
      <c r="B308">
        <v>550</v>
      </c>
      <c r="C308">
        <v>36269</v>
      </c>
      <c r="D308" s="5">
        <f t="shared" si="33"/>
        <v>24.179333333333332</v>
      </c>
      <c r="E308" s="23">
        <f t="shared" si="32"/>
        <v>0.7714236351071182</v>
      </c>
      <c r="F308" s="20">
        <f t="shared" si="36"/>
        <v>0.7714236351071182</v>
      </c>
      <c r="G308" s="21">
        <f t="shared" si="37"/>
        <v>0</v>
      </c>
      <c r="H308" s="2">
        <f t="shared" si="34"/>
        <v>4.1357633240508423E-2</v>
      </c>
    </row>
    <row r="309" spans="1:8">
      <c r="A309" t="s">
        <v>1298</v>
      </c>
      <c r="B309">
        <v>550</v>
      </c>
      <c r="C309">
        <v>39452</v>
      </c>
      <c r="D309" s="5">
        <f t="shared" si="33"/>
        <v>26.301333333333332</v>
      </c>
      <c r="E309" s="23">
        <f t="shared" si="32"/>
        <v>0.84016499654457499</v>
      </c>
      <c r="F309" s="20">
        <f t="shared" si="36"/>
        <v>0.84016499654457499</v>
      </c>
      <c r="G309" s="21">
        <f t="shared" si="37"/>
        <v>0</v>
      </c>
      <c r="H309" s="2">
        <f t="shared" si="34"/>
        <v>3.8020886140119642E-2</v>
      </c>
    </row>
    <row r="310" spans="1:8">
      <c r="A310" t="s">
        <v>1299</v>
      </c>
      <c r="B310">
        <v>550</v>
      </c>
      <c r="C310">
        <v>34949</v>
      </c>
      <c r="D310" s="5">
        <f t="shared" si="33"/>
        <v>23.299333333333333</v>
      </c>
      <c r="E310" s="23">
        <f t="shared" si="32"/>
        <v>0.74291637871458194</v>
      </c>
      <c r="F310" s="20">
        <f t="shared" si="36"/>
        <v>0.74291637871458194</v>
      </c>
      <c r="G310" s="21">
        <f t="shared" si="37"/>
        <v>0</v>
      </c>
      <c r="H310" s="2">
        <f t="shared" si="34"/>
        <v>4.2919682966608488E-2</v>
      </c>
    </row>
    <row r="311" spans="1:8">
      <c r="A311" t="s">
        <v>1300</v>
      </c>
      <c r="B311">
        <v>550</v>
      </c>
      <c r="C311">
        <v>38388</v>
      </c>
      <c r="D311" s="5">
        <f t="shared" si="33"/>
        <v>25.591999999999999</v>
      </c>
      <c r="E311" s="23">
        <f t="shared" si="32"/>
        <v>0.81718642017968213</v>
      </c>
      <c r="F311" s="20">
        <f t="shared" si="36"/>
        <v>0.81718642017968202</v>
      </c>
      <c r="G311" s="21">
        <f t="shared" si="37"/>
        <v>1.1102230246251565E-16</v>
      </c>
      <c r="H311" s="2">
        <f t="shared" si="34"/>
        <v>3.9074710847139732E-2</v>
      </c>
    </row>
    <row r="312" spans="1:8">
      <c r="A312" t="s">
        <v>1301</v>
      </c>
      <c r="B312">
        <v>550</v>
      </c>
      <c r="C312">
        <v>38070</v>
      </c>
      <c r="D312" s="5">
        <f t="shared" si="33"/>
        <v>25.38</v>
      </c>
      <c r="E312" s="23">
        <f t="shared" si="32"/>
        <v>0.81031876295784377</v>
      </c>
      <c r="F312" s="20">
        <f t="shared" si="36"/>
        <v>0.81031876295784377</v>
      </c>
      <c r="G312" s="21">
        <f t="shared" si="37"/>
        <v>0</v>
      </c>
      <c r="H312" s="2">
        <f t="shared" si="34"/>
        <v>3.9401103230890466E-2</v>
      </c>
    </row>
    <row r="313" spans="1:8">
      <c r="A313" t="s">
        <v>1302</v>
      </c>
      <c r="B313">
        <v>550</v>
      </c>
      <c r="C313">
        <v>37472</v>
      </c>
      <c r="D313" s="5">
        <f t="shared" si="33"/>
        <v>24.981333333333332</v>
      </c>
      <c r="E313" s="23">
        <f t="shared" si="32"/>
        <v>0.79740411195577054</v>
      </c>
      <c r="F313" s="20">
        <f t="shared" si="36"/>
        <v>0.79740411195577054</v>
      </c>
      <c r="G313" s="21">
        <f t="shared" si="37"/>
        <v>0</v>
      </c>
      <c r="H313" s="2">
        <f t="shared" si="34"/>
        <v>4.0029888983774554E-2</v>
      </c>
    </row>
    <row r="314" spans="1:8">
      <c r="A314" t="s">
        <v>1303</v>
      </c>
      <c r="B314">
        <v>550</v>
      </c>
      <c r="C314">
        <v>34239</v>
      </c>
      <c r="D314" s="5">
        <f t="shared" si="33"/>
        <v>22.826000000000001</v>
      </c>
      <c r="E314" s="23">
        <f t="shared" si="32"/>
        <v>0.72758293020041465</v>
      </c>
      <c r="F314" s="20">
        <f t="shared" si="36"/>
        <v>0.72758293020041465</v>
      </c>
      <c r="G314" s="21">
        <f t="shared" si="37"/>
        <v>0</v>
      </c>
      <c r="H314" s="2">
        <f t="shared" si="34"/>
        <v>4.3809690703583634E-2</v>
      </c>
    </row>
    <row r="315" spans="1:8">
      <c r="A315" t="s">
        <v>1304</v>
      </c>
      <c r="B315">
        <v>550</v>
      </c>
      <c r="C315">
        <v>33118</v>
      </c>
      <c r="D315" s="5">
        <f t="shared" si="33"/>
        <v>22.078666666666667</v>
      </c>
      <c r="E315" s="23">
        <f t="shared" si="32"/>
        <v>0.70337335867311679</v>
      </c>
      <c r="F315" s="20">
        <f t="shared" si="36"/>
        <v>0.70337335867311679</v>
      </c>
      <c r="G315" s="21">
        <f t="shared" si="37"/>
        <v>0</v>
      </c>
      <c r="H315" s="2">
        <f t="shared" si="34"/>
        <v>4.5292590132254361E-2</v>
      </c>
    </row>
    <row r="316" spans="1:8">
      <c r="A316" t="s">
        <v>1305</v>
      </c>
      <c r="B316">
        <v>550</v>
      </c>
      <c r="C316">
        <v>34800</v>
      </c>
      <c r="D316" s="5">
        <f t="shared" si="33"/>
        <v>23.2</v>
      </c>
      <c r="E316" s="23">
        <f t="shared" si="32"/>
        <v>0.73969851416724253</v>
      </c>
      <c r="F316" s="20">
        <f t="shared" si="36"/>
        <v>0.73969851416724253</v>
      </c>
      <c r="G316" s="21">
        <f t="shared" si="37"/>
        <v>0</v>
      </c>
      <c r="H316" s="2">
        <f t="shared" si="34"/>
        <v>4.3103448275862072E-2</v>
      </c>
    </row>
    <row r="317" spans="1:8">
      <c r="A317" t="s">
        <v>1306</v>
      </c>
      <c r="B317">
        <v>550</v>
      </c>
      <c r="C317">
        <v>37089</v>
      </c>
      <c r="D317" s="5">
        <f t="shared" si="33"/>
        <v>24.725999999999999</v>
      </c>
      <c r="E317" s="23">
        <f t="shared" si="32"/>
        <v>0.78913268832066341</v>
      </c>
      <c r="F317" s="20">
        <f t="shared" si="36"/>
        <v>0.78913268832066341</v>
      </c>
      <c r="G317" s="21">
        <f t="shared" si="37"/>
        <v>0</v>
      </c>
      <c r="H317" s="2">
        <f t="shared" si="34"/>
        <v>4.0443258108873253E-2</v>
      </c>
    </row>
    <row r="318" spans="1:8">
      <c r="A318" t="s">
        <v>1307</v>
      </c>
      <c r="B318">
        <v>550</v>
      </c>
      <c r="C318">
        <v>39498</v>
      </c>
      <c r="D318" s="5">
        <f t="shared" si="33"/>
        <v>26.332000000000001</v>
      </c>
      <c r="E318" s="23">
        <f t="shared" si="32"/>
        <v>0.84115843123704215</v>
      </c>
      <c r="F318" s="20">
        <f t="shared" si="36"/>
        <v>0.84115843123704215</v>
      </c>
      <c r="G318" s="21">
        <f t="shared" si="37"/>
        <v>0</v>
      </c>
      <c r="H318" s="2">
        <f t="shared" si="34"/>
        <v>3.7976606410451162E-2</v>
      </c>
    </row>
    <row r="319" spans="1:8">
      <c r="A319" t="s">
        <v>1308</v>
      </c>
      <c r="B319">
        <v>550</v>
      </c>
      <c r="C319">
        <v>37498</v>
      </c>
      <c r="D319" s="5">
        <f t="shared" si="33"/>
        <v>24.998666666666665</v>
      </c>
      <c r="E319" s="23">
        <f t="shared" si="32"/>
        <v>0.79796561852107806</v>
      </c>
      <c r="F319" s="20">
        <f t="shared" si="36"/>
        <v>0.79796561852107806</v>
      </c>
      <c r="G319" s="21">
        <f t="shared" si="37"/>
        <v>0</v>
      </c>
      <c r="H319" s="2">
        <f t="shared" si="34"/>
        <v>4.0002133447117179E-2</v>
      </c>
    </row>
    <row r="320" spans="1:8">
      <c r="A320" t="s">
        <v>1309</v>
      </c>
      <c r="B320">
        <v>550</v>
      </c>
      <c r="C320">
        <v>37286</v>
      </c>
      <c r="D320" s="5">
        <f t="shared" si="33"/>
        <v>24.857333333333333</v>
      </c>
      <c r="E320" s="23">
        <f t="shared" si="32"/>
        <v>0.7933871803731859</v>
      </c>
      <c r="F320" s="20">
        <f t="shared" si="36"/>
        <v>0.7933871803731859</v>
      </c>
      <c r="G320" s="21">
        <f t="shared" si="37"/>
        <v>0</v>
      </c>
      <c r="H320" s="2">
        <f t="shared" si="34"/>
        <v>4.0229576784852221E-2</v>
      </c>
    </row>
    <row r="321" spans="1:8">
      <c r="A321" t="s">
        <v>1310</v>
      </c>
      <c r="B321">
        <v>550</v>
      </c>
      <c r="C321">
        <v>36662</v>
      </c>
      <c r="D321" s="5">
        <f t="shared" si="33"/>
        <v>24.441333333333333</v>
      </c>
      <c r="E321" s="23">
        <f t="shared" si="32"/>
        <v>0.77991102280580515</v>
      </c>
      <c r="F321" s="20">
        <f t="shared" si="36"/>
        <v>0.77991102280580515</v>
      </c>
      <c r="G321" s="21">
        <f t="shared" si="37"/>
        <v>0</v>
      </c>
      <c r="H321" s="2">
        <f t="shared" si="34"/>
        <v>4.0914298183405161E-2</v>
      </c>
    </row>
    <row r="322" spans="1:8">
      <c r="A322" t="s">
        <v>1311</v>
      </c>
      <c r="B322">
        <v>550</v>
      </c>
      <c r="C322">
        <v>37345</v>
      </c>
      <c r="D322" s="5">
        <f t="shared" si="33"/>
        <v>24.896666666666668</v>
      </c>
      <c r="E322" s="23">
        <f t="shared" si="32"/>
        <v>0.79466136834830681</v>
      </c>
      <c r="F322" s="20">
        <f t="shared" si="36"/>
        <v>0.79466136834830692</v>
      </c>
      <c r="G322" s="21">
        <f t="shared" si="37"/>
        <v>-1.1102230246251565E-16</v>
      </c>
      <c r="H322" s="2">
        <f t="shared" si="34"/>
        <v>4.0166019547462843E-2</v>
      </c>
    </row>
    <row r="323" spans="1:8">
      <c r="A323" t="s">
        <v>1312</v>
      </c>
      <c r="B323">
        <v>550</v>
      </c>
      <c r="C323">
        <v>37427</v>
      </c>
      <c r="D323" s="5">
        <f t="shared" si="33"/>
        <v>24.951333333333334</v>
      </c>
      <c r="E323" s="23">
        <f t="shared" ref="E323:E386" si="39">(C323-$Q$3)/$Q$4</f>
        <v>0.79643227366966141</v>
      </c>
      <c r="F323" s="20">
        <f t="shared" si="36"/>
        <v>0.79643227366966141</v>
      </c>
      <c r="G323" s="21">
        <f t="shared" si="37"/>
        <v>0</v>
      </c>
      <c r="H323" s="2">
        <f t="shared" si="34"/>
        <v>4.0078018542763244E-2</v>
      </c>
    </row>
    <row r="324" spans="1:8">
      <c r="A324" t="s">
        <v>1313</v>
      </c>
      <c r="B324">
        <v>550</v>
      </c>
      <c r="C324">
        <v>33788</v>
      </c>
      <c r="D324" s="5">
        <f t="shared" si="33"/>
        <v>22.525333333333332</v>
      </c>
      <c r="E324" s="23">
        <f t="shared" si="39"/>
        <v>0.7178429509329648</v>
      </c>
      <c r="F324" s="20">
        <f t="shared" si="36"/>
        <v>0.71784295093296469</v>
      </c>
      <c r="G324" s="21">
        <f t="shared" si="37"/>
        <v>1.1102230246251565E-16</v>
      </c>
      <c r="H324" s="2">
        <f t="shared" si="34"/>
        <v>4.4394459571445485E-2</v>
      </c>
    </row>
    <row r="325" spans="1:8">
      <c r="A325" t="s">
        <v>1314</v>
      </c>
      <c r="B325">
        <v>550</v>
      </c>
      <c r="C325">
        <v>35707</v>
      </c>
      <c r="D325" s="5">
        <f t="shared" si="33"/>
        <v>23.804666666666666</v>
      </c>
      <c r="E325" s="23">
        <f t="shared" si="39"/>
        <v>0.7592864547339323</v>
      </c>
      <c r="F325" s="20">
        <f t="shared" si="36"/>
        <v>0.7592864547339323</v>
      </c>
      <c r="G325" s="21">
        <f t="shared" si="37"/>
        <v>0</v>
      </c>
      <c r="H325" s="2">
        <f t="shared" si="34"/>
        <v>4.2008569748228641E-2</v>
      </c>
    </row>
    <row r="326" spans="1:8">
      <c r="A326" t="s">
        <v>1315</v>
      </c>
      <c r="B326">
        <v>550</v>
      </c>
      <c r="C326">
        <v>35369</v>
      </c>
      <c r="D326" s="5">
        <f t="shared" si="33"/>
        <v>23.579333333333334</v>
      </c>
      <c r="E326" s="23">
        <f t="shared" si="39"/>
        <v>0.75198686938493431</v>
      </c>
      <c r="F326" s="20">
        <f t="shared" si="36"/>
        <v>0.75198686938493442</v>
      </c>
      <c r="G326" s="21">
        <f t="shared" si="37"/>
        <v>-1.1102230246251565E-16</v>
      </c>
      <c r="H326" s="2">
        <f t="shared" si="34"/>
        <v>4.2410020074076168E-2</v>
      </c>
    </row>
    <row r="327" spans="1:8">
      <c r="A327" t="s">
        <v>1316</v>
      </c>
      <c r="B327">
        <v>550</v>
      </c>
      <c r="C327">
        <v>39032</v>
      </c>
      <c r="D327" s="5">
        <f t="shared" si="33"/>
        <v>26.021333333333335</v>
      </c>
      <c r="E327" s="23">
        <f t="shared" si="39"/>
        <v>0.83109450587422251</v>
      </c>
      <c r="F327" s="20">
        <f t="shared" si="36"/>
        <v>0.83109450587422262</v>
      </c>
      <c r="G327" s="21">
        <f t="shared" si="37"/>
        <v>-1.1102230246251565E-16</v>
      </c>
      <c r="H327" s="2">
        <f t="shared" si="34"/>
        <v>3.8430006148800981E-2</v>
      </c>
    </row>
    <row r="328" spans="1:8">
      <c r="A328" t="s">
        <v>1317</v>
      </c>
      <c r="B328">
        <v>550</v>
      </c>
      <c r="C328">
        <v>36686</v>
      </c>
      <c r="D328" s="5">
        <f t="shared" si="33"/>
        <v>24.457333333333334</v>
      </c>
      <c r="E328" s="23">
        <f t="shared" si="39"/>
        <v>0.78042933655839664</v>
      </c>
      <c r="F328" s="20">
        <f t="shared" si="36"/>
        <v>0.78042933655839675</v>
      </c>
      <c r="G328" s="21">
        <f t="shared" si="37"/>
        <v>-1.1102230246251565E-16</v>
      </c>
      <c r="H328" s="2">
        <f t="shared" si="34"/>
        <v>4.0887532028566757E-2</v>
      </c>
    </row>
    <row r="329" spans="1:8">
      <c r="A329" t="s">
        <v>1318</v>
      </c>
      <c r="B329">
        <v>550</v>
      </c>
      <c r="C329">
        <v>38739</v>
      </c>
      <c r="D329" s="5">
        <f t="shared" ref="D329:D392" si="40">C329/1500</f>
        <v>25.826000000000001</v>
      </c>
      <c r="E329" s="23">
        <f t="shared" si="39"/>
        <v>0.82476675881133377</v>
      </c>
      <c r="F329" s="20">
        <f t="shared" si="36"/>
        <v>0.82476675881133377</v>
      </c>
      <c r="G329" s="21">
        <f t="shared" si="37"/>
        <v>0</v>
      </c>
      <c r="H329" s="2">
        <f t="shared" si="34"/>
        <v>3.8720669093161929E-2</v>
      </c>
    </row>
    <row r="330" spans="1:8">
      <c r="A330" t="s">
        <v>1319</v>
      </c>
      <c r="B330">
        <v>550</v>
      </c>
      <c r="C330">
        <v>36331</v>
      </c>
      <c r="D330" s="5">
        <f t="shared" si="40"/>
        <v>24.220666666666666</v>
      </c>
      <c r="E330" s="23">
        <f t="shared" si="39"/>
        <v>0.77276261230131305</v>
      </c>
      <c r="F330" s="20">
        <f t="shared" si="36"/>
        <v>0.77276261230131305</v>
      </c>
      <c r="G330" s="21">
        <f t="shared" si="37"/>
        <v>0</v>
      </c>
      <c r="H330" s="2">
        <f t="shared" si="34"/>
        <v>4.128705513198095E-2</v>
      </c>
    </row>
    <row r="331" spans="1:8">
      <c r="A331" t="s">
        <v>1911</v>
      </c>
      <c r="B331">
        <v>550</v>
      </c>
      <c r="C331">
        <v>36331</v>
      </c>
      <c r="D331" s="5">
        <f t="shared" si="40"/>
        <v>24.220666666666666</v>
      </c>
      <c r="E331" s="23">
        <f t="shared" si="39"/>
        <v>0.77276261230131305</v>
      </c>
      <c r="F331" s="20">
        <f t="shared" si="36"/>
        <v>0.77276261230131305</v>
      </c>
      <c r="G331" s="21">
        <f t="shared" si="37"/>
        <v>0</v>
      </c>
      <c r="H331" s="2">
        <f t="shared" ref="H331" si="41">1500/C331</f>
        <v>4.128705513198095E-2</v>
      </c>
    </row>
    <row r="332" spans="1:8">
      <c r="A332" t="s">
        <v>605</v>
      </c>
      <c r="B332">
        <v>600</v>
      </c>
      <c r="C332">
        <v>39636</v>
      </c>
      <c r="D332" s="5">
        <f t="shared" si="40"/>
        <v>26.423999999999999</v>
      </c>
      <c r="E332" s="23">
        <f t="shared" si="39"/>
        <v>0.84413873531444372</v>
      </c>
      <c r="F332" s="20">
        <f t="shared" si="36"/>
        <v>0.84413873531444361</v>
      </c>
      <c r="G332" s="21">
        <f t="shared" si="37"/>
        <v>1.1102230246251565E-16</v>
      </c>
      <c r="H332" s="2">
        <f t="shared" si="34"/>
        <v>3.7844383893430214E-2</v>
      </c>
    </row>
    <row r="333" spans="1:8">
      <c r="A333" t="s">
        <v>1320</v>
      </c>
      <c r="B333">
        <v>600</v>
      </c>
      <c r="C333">
        <v>39515</v>
      </c>
      <c r="D333" s="5">
        <f t="shared" si="40"/>
        <v>26.343333333333334</v>
      </c>
      <c r="E333" s="23">
        <f t="shared" si="39"/>
        <v>0.84152557014512785</v>
      </c>
      <c r="F333" s="20">
        <f t="shared" si="36"/>
        <v>0.84152557014512785</v>
      </c>
      <c r="G333" s="21">
        <f t="shared" si="37"/>
        <v>0</v>
      </c>
      <c r="H333" s="2">
        <f t="shared" si="34"/>
        <v>3.7960268252562317E-2</v>
      </c>
    </row>
    <row r="334" spans="1:8">
      <c r="A334" t="s">
        <v>1321</v>
      </c>
      <c r="B334">
        <v>600</v>
      </c>
      <c r="C334">
        <v>34023</v>
      </c>
      <c r="D334" s="5">
        <f t="shared" si="40"/>
        <v>22.681999999999999</v>
      </c>
      <c r="E334" s="23">
        <f t="shared" si="39"/>
        <v>0.72291810642709053</v>
      </c>
      <c r="F334" s="20">
        <f t="shared" si="36"/>
        <v>0.72291810642709053</v>
      </c>
      <c r="G334" s="21">
        <f t="shared" si="37"/>
        <v>0</v>
      </c>
      <c r="H334" s="2">
        <f t="shared" ref="H334:H399" si="42">1500/C334</f>
        <v>4.4087822943303059E-2</v>
      </c>
    </row>
    <row r="335" spans="1:8">
      <c r="A335" t="s">
        <v>1322</v>
      </c>
      <c r="B335">
        <v>600</v>
      </c>
      <c r="C335">
        <v>36258</v>
      </c>
      <c r="D335" s="5">
        <f t="shared" si="40"/>
        <v>24.172000000000001</v>
      </c>
      <c r="E335" s="23">
        <f t="shared" si="39"/>
        <v>0.77118607463718036</v>
      </c>
      <c r="F335" s="20">
        <f t="shared" si="36"/>
        <v>0.77118607463718036</v>
      </c>
      <c r="G335" s="21">
        <f t="shared" si="37"/>
        <v>0</v>
      </c>
      <c r="H335" s="2">
        <f t="shared" si="42"/>
        <v>4.1370180373986432E-2</v>
      </c>
    </row>
    <row r="336" spans="1:8">
      <c r="A336" t="s">
        <v>1323</v>
      </c>
      <c r="B336">
        <v>600</v>
      </c>
      <c r="C336">
        <v>35960</v>
      </c>
      <c r="D336" s="5">
        <f t="shared" si="40"/>
        <v>23.973333333333333</v>
      </c>
      <c r="E336" s="23">
        <f t="shared" si="39"/>
        <v>0.76475034554250176</v>
      </c>
      <c r="F336" s="20">
        <f t="shared" si="36"/>
        <v>0.76475034554250176</v>
      </c>
      <c r="G336" s="21">
        <f t="shared" si="37"/>
        <v>0</v>
      </c>
      <c r="H336" s="2">
        <f t="shared" si="42"/>
        <v>4.1713014460511677E-2</v>
      </c>
    </row>
    <row r="337" spans="1:8">
      <c r="A337" t="s">
        <v>1324</v>
      </c>
      <c r="B337">
        <v>600</v>
      </c>
      <c r="C337">
        <v>39882</v>
      </c>
      <c r="D337" s="5">
        <f t="shared" si="40"/>
        <v>26.588000000000001</v>
      </c>
      <c r="E337" s="23">
        <f t="shared" si="39"/>
        <v>0.8494514512785073</v>
      </c>
      <c r="F337" s="20">
        <f t="shared" si="36"/>
        <v>0.8494514512785073</v>
      </c>
      <c r="G337" s="21">
        <f t="shared" si="37"/>
        <v>0</v>
      </c>
      <c r="H337" s="2">
        <f t="shared" si="42"/>
        <v>3.7610952309312475E-2</v>
      </c>
    </row>
    <row r="338" spans="1:8">
      <c r="A338" t="s">
        <v>1325</v>
      </c>
      <c r="B338">
        <v>600</v>
      </c>
      <c r="C338">
        <v>35359</v>
      </c>
      <c r="D338" s="5">
        <f t="shared" si="40"/>
        <v>23.572666666666667</v>
      </c>
      <c r="E338" s="23">
        <f t="shared" si="39"/>
        <v>0.75177090532135449</v>
      </c>
      <c r="F338" s="20">
        <f t="shared" si="36"/>
        <v>0.75177090532135449</v>
      </c>
      <c r="G338" s="21">
        <f t="shared" si="37"/>
        <v>0</v>
      </c>
      <c r="H338" s="2">
        <f t="shared" si="42"/>
        <v>4.2422014197234084E-2</v>
      </c>
    </row>
    <row r="339" spans="1:8">
      <c r="A339" t="s">
        <v>1326</v>
      </c>
      <c r="B339">
        <v>600</v>
      </c>
      <c r="C339">
        <v>38681</v>
      </c>
      <c r="D339" s="5">
        <f t="shared" si="40"/>
        <v>25.787333333333333</v>
      </c>
      <c r="E339" s="23">
        <f t="shared" si="39"/>
        <v>0.82351416724257087</v>
      </c>
      <c r="F339" s="20">
        <f t="shared" si="36"/>
        <v>0.82351416724257087</v>
      </c>
      <c r="G339" s="21">
        <f t="shared" si="37"/>
        <v>0</v>
      </c>
      <c r="H339" s="2">
        <f t="shared" si="42"/>
        <v>3.8778728574752459E-2</v>
      </c>
    </row>
    <row r="340" spans="1:8">
      <c r="A340" t="s">
        <v>1327</v>
      </c>
      <c r="B340">
        <v>600</v>
      </c>
      <c r="C340">
        <v>35347</v>
      </c>
      <c r="D340" s="5">
        <f t="shared" si="40"/>
        <v>23.564666666666668</v>
      </c>
      <c r="E340" s="23">
        <f t="shared" si="39"/>
        <v>0.75151174844505875</v>
      </c>
      <c r="F340" s="20">
        <f t="shared" si="36"/>
        <v>0.75151174844505875</v>
      </c>
      <c r="G340" s="21">
        <f t="shared" si="37"/>
        <v>0</v>
      </c>
      <c r="H340" s="2">
        <f t="shared" si="42"/>
        <v>4.2436416103205366E-2</v>
      </c>
    </row>
    <row r="341" spans="1:8">
      <c r="A341" t="s">
        <v>1328</v>
      </c>
      <c r="B341">
        <v>600</v>
      </c>
      <c r="C341">
        <v>39245</v>
      </c>
      <c r="D341" s="5">
        <f t="shared" si="40"/>
        <v>26.163333333333334</v>
      </c>
      <c r="E341" s="23">
        <f t="shared" si="39"/>
        <v>0.83569454042847269</v>
      </c>
      <c r="F341" s="20">
        <f t="shared" si="36"/>
        <v>0.83569454042847269</v>
      </c>
      <c r="G341" s="21">
        <f t="shared" si="37"/>
        <v>0</v>
      </c>
      <c r="H341" s="2">
        <f t="shared" si="42"/>
        <v>3.8221429481462607E-2</v>
      </c>
    </row>
    <row r="342" spans="1:8">
      <c r="A342" t="s">
        <v>1329</v>
      </c>
      <c r="B342">
        <v>600</v>
      </c>
      <c r="C342">
        <v>33233</v>
      </c>
      <c r="D342" s="5">
        <f t="shared" si="40"/>
        <v>22.155333333333335</v>
      </c>
      <c r="E342" s="23">
        <f t="shared" si="39"/>
        <v>0.70585694540428467</v>
      </c>
      <c r="F342" s="20">
        <f t="shared" si="36"/>
        <v>0.70585694540428479</v>
      </c>
      <c r="G342" s="21">
        <f t="shared" si="37"/>
        <v>-1.1102230246251565E-16</v>
      </c>
      <c r="H342" s="2">
        <f t="shared" si="42"/>
        <v>4.513585893539554E-2</v>
      </c>
    </row>
    <row r="343" spans="1:8">
      <c r="A343" t="s">
        <v>1330</v>
      </c>
      <c r="B343">
        <v>600</v>
      </c>
      <c r="C343">
        <v>40451</v>
      </c>
      <c r="D343" s="5">
        <f t="shared" si="40"/>
        <v>26.967333333333332</v>
      </c>
      <c r="E343" s="23">
        <f t="shared" si="39"/>
        <v>0.86173980649619908</v>
      </c>
      <c r="F343" s="20">
        <f t="shared" si="36"/>
        <v>0.86173980649619897</v>
      </c>
      <c r="G343" s="21">
        <f t="shared" si="37"/>
        <v>1.1102230246251565E-16</v>
      </c>
      <c r="H343" s="2">
        <f t="shared" si="42"/>
        <v>3.7081901559911992E-2</v>
      </c>
    </row>
    <row r="344" spans="1:8">
      <c r="A344" t="s">
        <v>1331</v>
      </c>
      <c r="B344">
        <v>600</v>
      </c>
      <c r="C344">
        <v>38063</v>
      </c>
      <c r="D344" s="5">
        <f t="shared" si="40"/>
        <v>25.375333333333334</v>
      </c>
      <c r="E344" s="23">
        <f t="shared" si="39"/>
        <v>0.81016758811333789</v>
      </c>
      <c r="F344" s="20">
        <f t="shared" si="36"/>
        <v>0.810167588113338</v>
      </c>
      <c r="G344" s="21">
        <f t="shared" si="37"/>
        <v>-1.1102230246251565E-16</v>
      </c>
      <c r="H344" s="2">
        <f t="shared" si="42"/>
        <v>3.9408349315608333E-2</v>
      </c>
    </row>
    <row r="345" spans="1:8">
      <c r="A345" t="s">
        <v>1332</v>
      </c>
      <c r="B345">
        <v>600</v>
      </c>
      <c r="C345">
        <v>38624</v>
      </c>
      <c r="D345" s="5">
        <f t="shared" si="40"/>
        <v>25.749333333333333</v>
      </c>
      <c r="E345" s="23">
        <f t="shared" si="39"/>
        <v>0.82228317208016588</v>
      </c>
      <c r="F345" s="20">
        <f t="shared" si="36"/>
        <v>0.82228317208016588</v>
      </c>
      <c r="G345" s="21">
        <f t="shared" si="37"/>
        <v>0</v>
      </c>
      <c r="H345" s="2">
        <f t="shared" si="42"/>
        <v>3.8835956917978462E-2</v>
      </c>
    </row>
    <row r="346" spans="1:8">
      <c r="A346" t="s">
        <v>1333</v>
      </c>
      <c r="B346">
        <v>600</v>
      </c>
      <c r="C346">
        <v>32799</v>
      </c>
      <c r="D346" s="5">
        <f t="shared" si="40"/>
        <v>21.866</v>
      </c>
      <c r="E346" s="23">
        <f t="shared" si="39"/>
        <v>0.69648410504492053</v>
      </c>
      <c r="F346" s="20">
        <f t="shared" si="36"/>
        <v>0.69648410504492053</v>
      </c>
      <c r="G346" s="21">
        <f t="shared" si="37"/>
        <v>0</v>
      </c>
      <c r="H346" s="2">
        <f t="shared" si="42"/>
        <v>4.5733101618951798E-2</v>
      </c>
    </row>
    <row r="347" spans="1:8">
      <c r="A347" t="s">
        <v>1334</v>
      </c>
      <c r="B347">
        <v>600</v>
      </c>
      <c r="C347">
        <v>40446</v>
      </c>
      <c r="D347" s="5">
        <f t="shared" si="40"/>
        <v>26.963999999999999</v>
      </c>
      <c r="E347" s="23">
        <f t="shared" si="39"/>
        <v>0.86163182446440911</v>
      </c>
      <c r="F347" s="20">
        <f t="shared" si="36"/>
        <v>0.86163182446440911</v>
      </c>
      <c r="G347" s="21">
        <f t="shared" si="37"/>
        <v>0</v>
      </c>
      <c r="H347" s="2">
        <f t="shared" si="42"/>
        <v>3.7086485684616526E-2</v>
      </c>
    </row>
    <row r="348" spans="1:8">
      <c r="A348" t="s">
        <v>1335</v>
      </c>
      <c r="B348">
        <v>600</v>
      </c>
      <c r="C348">
        <v>33567</v>
      </c>
      <c r="D348" s="5">
        <f t="shared" si="40"/>
        <v>22.378</v>
      </c>
      <c r="E348" s="23">
        <f t="shared" si="39"/>
        <v>0.71307014512785072</v>
      </c>
      <c r="F348" s="20">
        <f t="shared" si="36"/>
        <v>0.71307014512785072</v>
      </c>
      <c r="G348" s="21">
        <f t="shared" si="37"/>
        <v>0</v>
      </c>
      <c r="H348" s="2">
        <f t="shared" si="42"/>
        <v>4.4686745911162749E-2</v>
      </c>
    </row>
    <row r="349" spans="1:8">
      <c r="A349" t="s">
        <v>1336</v>
      </c>
      <c r="B349">
        <v>600</v>
      </c>
      <c r="C349">
        <v>39836</v>
      </c>
      <c r="D349" s="5">
        <f t="shared" si="40"/>
        <v>26.557333333333332</v>
      </c>
      <c r="E349" s="23">
        <f t="shared" si="39"/>
        <v>0.84845801658604003</v>
      </c>
      <c r="F349" s="20">
        <f t="shared" si="36"/>
        <v>0.84845801658604003</v>
      </c>
      <c r="G349" s="21">
        <f t="shared" si="37"/>
        <v>0</v>
      </c>
      <c r="H349" s="2">
        <f t="shared" si="42"/>
        <v>3.765438297017773E-2</v>
      </c>
    </row>
    <row r="350" spans="1:8">
      <c r="A350" t="s">
        <v>1337</v>
      </c>
      <c r="B350">
        <v>600</v>
      </c>
      <c r="C350">
        <v>38229</v>
      </c>
      <c r="D350" s="5">
        <f t="shared" si="40"/>
        <v>25.486000000000001</v>
      </c>
      <c r="E350" s="23">
        <f t="shared" si="39"/>
        <v>0.81375259156876301</v>
      </c>
      <c r="F350" s="20">
        <f t="shared" si="36"/>
        <v>0.81375259156876301</v>
      </c>
      <c r="G350" s="21">
        <f t="shared" si="37"/>
        <v>0</v>
      </c>
      <c r="H350" s="2">
        <f t="shared" si="42"/>
        <v>3.9237228282194149E-2</v>
      </c>
    </row>
    <row r="351" spans="1:8">
      <c r="A351" t="s">
        <v>1338</v>
      </c>
      <c r="B351">
        <v>600</v>
      </c>
      <c r="C351">
        <v>39911</v>
      </c>
      <c r="D351" s="5">
        <f t="shared" si="40"/>
        <v>26.607333333333333</v>
      </c>
      <c r="E351" s="23">
        <f t="shared" si="39"/>
        <v>0.85007774706288874</v>
      </c>
      <c r="F351" s="20">
        <f t="shared" si="36"/>
        <v>0.85007774706288874</v>
      </c>
      <c r="G351" s="21">
        <f t="shared" si="37"/>
        <v>0</v>
      </c>
      <c r="H351" s="2">
        <f t="shared" si="42"/>
        <v>3.7583623562426401E-2</v>
      </c>
    </row>
    <row r="352" spans="1:8">
      <c r="A352" t="s">
        <v>1339</v>
      </c>
      <c r="B352">
        <v>600</v>
      </c>
      <c r="C352">
        <v>36212</v>
      </c>
      <c r="D352" s="5">
        <f t="shared" si="40"/>
        <v>24.141333333333332</v>
      </c>
      <c r="E352" s="23">
        <f t="shared" si="39"/>
        <v>0.77019263994471321</v>
      </c>
      <c r="F352" s="20">
        <f t="shared" ref="F352:F415" si="43">(D352-$Q$7)/$Q$8</f>
        <v>0.77019263994471321</v>
      </c>
      <c r="G352" s="21">
        <f t="shared" ref="G352:G415" si="44">(E352-F352)*$Q$12</f>
        <v>0</v>
      </c>
      <c r="H352" s="2">
        <f t="shared" si="42"/>
        <v>4.142273279575831E-2</v>
      </c>
    </row>
    <row r="353" spans="1:8">
      <c r="A353" t="s">
        <v>1340</v>
      </c>
      <c r="B353">
        <v>600</v>
      </c>
      <c r="C353">
        <v>39570</v>
      </c>
      <c r="D353" s="5">
        <f t="shared" si="40"/>
        <v>26.38</v>
      </c>
      <c r="E353" s="23">
        <f t="shared" si="39"/>
        <v>0.84271337249481681</v>
      </c>
      <c r="F353" s="20">
        <f t="shared" si="43"/>
        <v>0.84271337249481681</v>
      </c>
      <c r="G353" s="21">
        <f t="shared" si="44"/>
        <v>0</v>
      </c>
      <c r="H353" s="2">
        <f t="shared" si="42"/>
        <v>3.7907505686125852E-2</v>
      </c>
    </row>
    <row r="354" spans="1:8">
      <c r="A354" t="s">
        <v>1341</v>
      </c>
      <c r="B354">
        <v>600</v>
      </c>
      <c r="C354">
        <v>37611</v>
      </c>
      <c r="D354" s="5">
        <f t="shared" si="40"/>
        <v>25.074000000000002</v>
      </c>
      <c r="E354" s="23">
        <f t="shared" si="39"/>
        <v>0.80040601243953002</v>
      </c>
      <c r="F354" s="20">
        <f t="shared" si="43"/>
        <v>0.80040601243953013</v>
      </c>
      <c r="G354" s="21">
        <f t="shared" si="44"/>
        <v>-1.1102230246251565E-16</v>
      </c>
      <c r="H354" s="2">
        <f t="shared" si="42"/>
        <v>3.9881949429688125E-2</v>
      </c>
    </row>
    <row r="355" spans="1:8">
      <c r="A355" t="s">
        <v>1342</v>
      </c>
      <c r="B355">
        <v>600</v>
      </c>
      <c r="C355">
        <v>39344</v>
      </c>
      <c r="D355" s="5">
        <f t="shared" si="40"/>
        <v>26.229333333333333</v>
      </c>
      <c r="E355" s="23">
        <f t="shared" si="39"/>
        <v>0.83783258465791288</v>
      </c>
      <c r="F355" s="20">
        <f t="shared" si="43"/>
        <v>0.83783258465791288</v>
      </c>
      <c r="G355" s="21">
        <f t="shared" si="44"/>
        <v>0</v>
      </c>
      <c r="H355" s="2">
        <f t="shared" si="42"/>
        <v>3.8125254168361121E-2</v>
      </c>
    </row>
    <row r="356" spans="1:8">
      <c r="A356" t="s">
        <v>1343</v>
      </c>
      <c r="B356">
        <v>600</v>
      </c>
      <c r="C356">
        <v>32956</v>
      </c>
      <c r="D356" s="5">
        <f t="shared" si="40"/>
        <v>21.970666666666666</v>
      </c>
      <c r="E356" s="23">
        <f t="shared" si="39"/>
        <v>0.69987474084312373</v>
      </c>
      <c r="F356" s="20">
        <f t="shared" si="43"/>
        <v>0.69987474084312373</v>
      </c>
      <c r="G356" s="21">
        <f t="shared" si="44"/>
        <v>0</v>
      </c>
      <c r="H356" s="2">
        <f t="shared" si="42"/>
        <v>4.5515232431120281E-2</v>
      </c>
    </row>
    <row r="357" spans="1:8">
      <c r="A357" t="s">
        <v>1344</v>
      </c>
      <c r="B357">
        <v>600</v>
      </c>
      <c r="C357">
        <v>39569</v>
      </c>
      <c r="D357" s="5">
        <f t="shared" si="40"/>
        <v>26.379333333333335</v>
      </c>
      <c r="E357" s="23">
        <f t="shared" si="39"/>
        <v>0.84269177608845891</v>
      </c>
      <c r="F357" s="20">
        <f t="shared" si="43"/>
        <v>0.84269177608845891</v>
      </c>
      <c r="G357" s="21">
        <f t="shared" si="44"/>
        <v>0</v>
      </c>
      <c r="H357" s="2">
        <f t="shared" si="42"/>
        <v>3.7908463696327936E-2</v>
      </c>
    </row>
    <row r="358" spans="1:8">
      <c r="A358" t="s">
        <v>1345</v>
      </c>
      <c r="B358">
        <v>600</v>
      </c>
      <c r="C358">
        <v>34813</v>
      </c>
      <c r="D358" s="5">
        <f t="shared" si="40"/>
        <v>23.208666666666666</v>
      </c>
      <c r="E358" s="23">
        <f t="shared" si="39"/>
        <v>0.73997926744989628</v>
      </c>
      <c r="F358" s="20">
        <f t="shared" si="43"/>
        <v>0.73997926744989628</v>
      </c>
      <c r="G358" s="21">
        <f t="shared" si="44"/>
        <v>0</v>
      </c>
      <c r="H358" s="2">
        <f t="shared" si="42"/>
        <v>4.3087352425817939E-2</v>
      </c>
    </row>
    <row r="359" spans="1:8">
      <c r="A359" t="s">
        <v>1346</v>
      </c>
      <c r="B359">
        <v>600</v>
      </c>
      <c r="C359">
        <v>40734</v>
      </c>
      <c r="D359" s="5">
        <f t="shared" si="40"/>
        <v>27.155999999999999</v>
      </c>
      <c r="E359" s="23">
        <f t="shared" si="39"/>
        <v>0.867851589495508</v>
      </c>
      <c r="F359" s="20">
        <f t="shared" si="43"/>
        <v>0.86785158949550789</v>
      </c>
      <c r="G359" s="21">
        <f t="shared" si="44"/>
        <v>1.1102230246251565E-16</v>
      </c>
      <c r="H359" s="2">
        <f t="shared" si="42"/>
        <v>3.6824274561791132E-2</v>
      </c>
    </row>
    <row r="360" spans="1:8">
      <c r="A360" t="s">
        <v>1347</v>
      </c>
      <c r="B360">
        <v>600</v>
      </c>
      <c r="C360">
        <v>37688</v>
      </c>
      <c r="D360" s="5">
        <f t="shared" si="40"/>
        <v>25.125333333333334</v>
      </c>
      <c r="E360" s="23">
        <f t="shared" si="39"/>
        <v>0.80206893572909466</v>
      </c>
      <c r="F360" s="20">
        <f t="shared" si="43"/>
        <v>0.80206893572909466</v>
      </c>
      <c r="G360" s="21">
        <f t="shared" si="44"/>
        <v>0</v>
      </c>
      <c r="H360" s="2">
        <f t="shared" si="42"/>
        <v>3.9800466992146039E-2</v>
      </c>
    </row>
    <row r="361" spans="1:8">
      <c r="A361" t="s">
        <v>1912</v>
      </c>
      <c r="B361">
        <v>600</v>
      </c>
      <c r="C361">
        <v>37688</v>
      </c>
      <c r="D361" s="5">
        <f t="shared" si="40"/>
        <v>25.125333333333334</v>
      </c>
      <c r="E361" s="23">
        <f t="shared" si="39"/>
        <v>0.80206893572909466</v>
      </c>
      <c r="F361" s="20">
        <f t="shared" si="43"/>
        <v>0.80206893572909466</v>
      </c>
      <c r="G361" s="21">
        <f t="shared" si="44"/>
        <v>0</v>
      </c>
      <c r="H361" s="2">
        <f t="shared" ref="H361" si="45">1500/C361</f>
        <v>3.9800466992146039E-2</v>
      </c>
    </row>
    <row r="362" spans="1:8">
      <c r="A362" t="s">
        <v>655</v>
      </c>
      <c r="B362">
        <v>650</v>
      </c>
      <c r="C362">
        <v>38297</v>
      </c>
      <c r="D362" s="5">
        <f t="shared" si="40"/>
        <v>25.531333333333333</v>
      </c>
      <c r="E362" s="23">
        <f t="shared" si="39"/>
        <v>0.81522114720110572</v>
      </c>
      <c r="F362" s="20">
        <f t="shared" si="43"/>
        <v>0.81522114720110572</v>
      </c>
      <c r="G362" s="21">
        <f t="shared" si="44"/>
        <v>0</v>
      </c>
      <c r="H362" s="2">
        <f t="shared" si="42"/>
        <v>3.9167558816617487E-2</v>
      </c>
    </row>
    <row r="363" spans="1:8">
      <c r="A363" t="s">
        <v>1348</v>
      </c>
      <c r="B363">
        <v>650</v>
      </c>
      <c r="C363">
        <v>37411</v>
      </c>
      <c r="D363" s="5">
        <f t="shared" si="40"/>
        <v>24.940666666666665</v>
      </c>
      <c r="E363" s="23">
        <f t="shared" si="39"/>
        <v>0.7960867311679336</v>
      </c>
      <c r="F363" s="20">
        <f t="shared" si="43"/>
        <v>0.7960867311679336</v>
      </c>
      <c r="G363" s="21">
        <f t="shared" si="44"/>
        <v>0</v>
      </c>
      <c r="H363" s="2">
        <f t="shared" si="42"/>
        <v>4.0095159177781933E-2</v>
      </c>
    </row>
    <row r="364" spans="1:8">
      <c r="A364" t="s">
        <v>1349</v>
      </c>
      <c r="B364">
        <v>650</v>
      </c>
      <c r="C364">
        <v>39375</v>
      </c>
      <c r="D364" s="5">
        <f t="shared" si="40"/>
        <v>26.25</v>
      </c>
      <c r="E364" s="23">
        <f t="shared" si="39"/>
        <v>0.83850207325501036</v>
      </c>
      <c r="F364" s="20">
        <f t="shared" si="43"/>
        <v>0.83850207325501036</v>
      </c>
      <c r="G364" s="21">
        <f t="shared" si="44"/>
        <v>0</v>
      </c>
      <c r="H364" s="2">
        <f t="shared" si="42"/>
        <v>3.8095238095238099E-2</v>
      </c>
    </row>
    <row r="365" spans="1:8">
      <c r="A365" t="s">
        <v>1350</v>
      </c>
      <c r="B365">
        <v>650</v>
      </c>
      <c r="C365">
        <v>39734</v>
      </c>
      <c r="D365" s="5">
        <f t="shared" si="40"/>
        <v>26.489333333333335</v>
      </c>
      <c r="E365" s="23">
        <f t="shared" si="39"/>
        <v>0.8462551831375259</v>
      </c>
      <c r="F365" s="20">
        <f t="shared" si="43"/>
        <v>0.84625518313752601</v>
      </c>
      <c r="G365" s="21">
        <f t="shared" si="44"/>
        <v>-1.1102230246251565E-16</v>
      </c>
      <c r="H365" s="2">
        <f t="shared" si="42"/>
        <v>3.7751044445562994E-2</v>
      </c>
    </row>
    <row r="366" spans="1:8">
      <c r="A366" t="s">
        <v>1351</v>
      </c>
      <c r="B366">
        <v>650</v>
      </c>
      <c r="C366">
        <v>40632</v>
      </c>
      <c r="D366" s="5">
        <f t="shared" si="40"/>
        <v>27.088000000000001</v>
      </c>
      <c r="E366" s="23">
        <f t="shared" si="39"/>
        <v>0.86564875604699376</v>
      </c>
      <c r="F366" s="20">
        <f t="shared" si="43"/>
        <v>0.86564875604699387</v>
      </c>
      <c r="G366" s="21">
        <f t="shared" si="44"/>
        <v>-1.1102230246251565E-16</v>
      </c>
      <c r="H366" s="2">
        <f t="shared" si="42"/>
        <v>3.6916715888954517E-2</v>
      </c>
    </row>
    <row r="367" spans="1:8">
      <c r="A367" t="s">
        <v>1352</v>
      </c>
      <c r="B367">
        <v>650</v>
      </c>
      <c r="C367">
        <v>41053</v>
      </c>
      <c r="D367" s="5">
        <f t="shared" si="40"/>
        <v>27.368666666666666</v>
      </c>
      <c r="E367" s="23">
        <f t="shared" si="39"/>
        <v>0.87474084312370426</v>
      </c>
      <c r="F367" s="20">
        <f t="shared" si="43"/>
        <v>0.87474084312370415</v>
      </c>
      <c r="G367" s="21">
        <f t="shared" si="44"/>
        <v>1.1102230246251565E-16</v>
      </c>
      <c r="H367" s="2">
        <f t="shared" si="42"/>
        <v>3.6538133632134068E-2</v>
      </c>
    </row>
    <row r="368" spans="1:8">
      <c r="A368" t="s">
        <v>1353</v>
      </c>
      <c r="B368">
        <v>650</v>
      </c>
      <c r="C368">
        <v>40894</v>
      </c>
      <c r="D368" s="5">
        <f t="shared" si="40"/>
        <v>27.262666666666668</v>
      </c>
      <c r="E368" s="23">
        <f t="shared" si="39"/>
        <v>0.87130701451278503</v>
      </c>
      <c r="F368" s="20">
        <f t="shared" si="43"/>
        <v>0.87130701451278514</v>
      </c>
      <c r="G368" s="21">
        <f t="shared" si="44"/>
        <v>-1.1102230246251565E-16</v>
      </c>
      <c r="H368" s="2">
        <f t="shared" si="42"/>
        <v>3.6680197583997654E-2</v>
      </c>
    </row>
    <row r="369" spans="1:8">
      <c r="A369" t="s">
        <v>1354</v>
      </c>
      <c r="B369">
        <v>650</v>
      </c>
      <c r="C369">
        <v>41333</v>
      </c>
      <c r="D369" s="5">
        <f t="shared" si="40"/>
        <v>27.555333333333333</v>
      </c>
      <c r="E369" s="23">
        <f t="shared" si="39"/>
        <v>0.88078783690393914</v>
      </c>
      <c r="F369" s="20">
        <f t="shared" si="43"/>
        <v>0.88078783690393925</v>
      </c>
      <c r="G369" s="21">
        <f t="shared" si="44"/>
        <v>-1.1102230246251565E-16</v>
      </c>
      <c r="H369" s="2">
        <f t="shared" si="42"/>
        <v>3.6290615246897154E-2</v>
      </c>
    </row>
    <row r="370" spans="1:8">
      <c r="A370" t="s">
        <v>1355</v>
      </c>
      <c r="B370">
        <v>650</v>
      </c>
      <c r="C370">
        <v>41303</v>
      </c>
      <c r="D370" s="5">
        <f t="shared" si="40"/>
        <v>27.535333333333334</v>
      </c>
      <c r="E370" s="23">
        <f t="shared" si="39"/>
        <v>0.88013994471319967</v>
      </c>
      <c r="F370" s="20">
        <f t="shared" si="43"/>
        <v>0.88013994471319978</v>
      </c>
      <c r="G370" s="21">
        <f t="shared" si="44"/>
        <v>-1.1102230246251565E-16</v>
      </c>
      <c r="H370" s="2">
        <f t="shared" si="42"/>
        <v>3.6316974553906499E-2</v>
      </c>
    </row>
    <row r="371" spans="1:8">
      <c r="A371" t="s">
        <v>1356</v>
      </c>
      <c r="B371">
        <v>650</v>
      </c>
      <c r="C371">
        <v>39314</v>
      </c>
      <c r="D371" s="5">
        <f t="shared" si="40"/>
        <v>26.209333333333333</v>
      </c>
      <c r="E371" s="23">
        <f t="shared" si="39"/>
        <v>0.83718469246717342</v>
      </c>
      <c r="F371" s="20">
        <f t="shared" si="43"/>
        <v>0.83718469246717342</v>
      </c>
      <c r="G371" s="21">
        <f t="shared" si="44"/>
        <v>0</v>
      </c>
      <c r="H371" s="2">
        <f t="shared" si="42"/>
        <v>3.8154347051940783E-2</v>
      </c>
    </row>
    <row r="372" spans="1:8">
      <c r="A372" t="s">
        <v>1357</v>
      </c>
      <c r="B372">
        <v>650</v>
      </c>
      <c r="C372">
        <v>41010</v>
      </c>
      <c r="D372" s="5">
        <f t="shared" si="40"/>
        <v>27.34</v>
      </c>
      <c r="E372" s="23">
        <f t="shared" si="39"/>
        <v>0.87381219765031104</v>
      </c>
      <c r="F372" s="20">
        <f t="shared" si="43"/>
        <v>0.87381219765031104</v>
      </c>
      <c r="G372" s="21">
        <f t="shared" si="44"/>
        <v>0</v>
      </c>
      <c r="H372" s="2">
        <f t="shared" si="42"/>
        <v>3.6576444769568395E-2</v>
      </c>
    </row>
    <row r="373" spans="1:8">
      <c r="A373" t="s">
        <v>1358</v>
      </c>
      <c r="B373">
        <v>650</v>
      </c>
      <c r="C373">
        <v>40644</v>
      </c>
      <c r="D373" s="5">
        <f t="shared" si="40"/>
        <v>27.096</v>
      </c>
      <c r="E373" s="23">
        <f t="shared" si="39"/>
        <v>0.86590791292328961</v>
      </c>
      <c r="F373" s="20">
        <f t="shared" si="43"/>
        <v>0.86590791292328961</v>
      </c>
      <c r="G373" s="21">
        <f t="shared" si="44"/>
        <v>0</v>
      </c>
      <c r="H373" s="2">
        <f t="shared" si="42"/>
        <v>3.6905816356657808E-2</v>
      </c>
    </row>
    <row r="374" spans="1:8">
      <c r="A374" t="s">
        <v>1359</v>
      </c>
      <c r="B374">
        <v>650</v>
      </c>
      <c r="C374">
        <v>39927</v>
      </c>
      <c r="D374" s="5">
        <f t="shared" si="40"/>
        <v>26.617999999999999</v>
      </c>
      <c r="E374" s="23">
        <f t="shared" si="39"/>
        <v>0.85042328956461644</v>
      </c>
      <c r="F374" s="20">
        <f t="shared" si="43"/>
        <v>0.85042328956461644</v>
      </c>
      <c r="G374" s="21">
        <f t="shared" si="44"/>
        <v>0</v>
      </c>
      <c r="H374" s="2">
        <f t="shared" si="42"/>
        <v>3.7568562626793901E-2</v>
      </c>
    </row>
    <row r="375" spans="1:8">
      <c r="A375" t="s">
        <v>1360</v>
      </c>
      <c r="B375">
        <v>650</v>
      </c>
      <c r="C375">
        <v>39778</v>
      </c>
      <c r="D375" s="5">
        <f t="shared" si="40"/>
        <v>26.518666666666668</v>
      </c>
      <c r="E375" s="23">
        <f t="shared" si="39"/>
        <v>0.84720542501727714</v>
      </c>
      <c r="F375" s="20">
        <f t="shared" si="43"/>
        <v>0.84720542501727714</v>
      </c>
      <c r="G375" s="21">
        <f t="shared" si="44"/>
        <v>0</v>
      </c>
      <c r="H375" s="2">
        <f t="shared" si="42"/>
        <v>3.7709286540298655E-2</v>
      </c>
    </row>
    <row r="376" spans="1:8">
      <c r="A376" t="s">
        <v>1361</v>
      </c>
      <c r="B376">
        <v>650</v>
      </c>
      <c r="C376">
        <v>40131</v>
      </c>
      <c r="D376" s="5">
        <f t="shared" si="40"/>
        <v>26.754000000000001</v>
      </c>
      <c r="E376" s="23">
        <f t="shared" si="39"/>
        <v>0.85482895646164481</v>
      </c>
      <c r="F376" s="20">
        <f t="shared" si="43"/>
        <v>0.85482895646164481</v>
      </c>
      <c r="G376" s="21">
        <f t="shared" si="44"/>
        <v>0</v>
      </c>
      <c r="H376" s="2">
        <f t="shared" si="42"/>
        <v>3.7377588397996563E-2</v>
      </c>
    </row>
    <row r="377" spans="1:8">
      <c r="A377" t="s">
        <v>1362</v>
      </c>
      <c r="B377">
        <v>650</v>
      </c>
      <c r="C377">
        <v>41324</v>
      </c>
      <c r="D377" s="5">
        <f t="shared" si="40"/>
        <v>27.549333333333333</v>
      </c>
      <c r="E377" s="23">
        <f t="shared" si="39"/>
        <v>0.88059346924671733</v>
      </c>
      <c r="F377" s="20">
        <f t="shared" si="43"/>
        <v>0.88059346924671733</v>
      </c>
      <c r="G377" s="21">
        <f t="shared" si="44"/>
        <v>0</v>
      </c>
      <c r="H377" s="2">
        <f t="shared" si="42"/>
        <v>3.6298519020423969E-2</v>
      </c>
    </row>
    <row r="378" spans="1:8">
      <c r="A378" t="s">
        <v>1363</v>
      </c>
      <c r="B378">
        <v>650</v>
      </c>
      <c r="C378">
        <v>40709</v>
      </c>
      <c r="D378" s="5">
        <f t="shared" si="40"/>
        <v>27.139333333333333</v>
      </c>
      <c r="E378" s="23">
        <f t="shared" si="39"/>
        <v>0.86731167933655839</v>
      </c>
      <c r="F378" s="20">
        <f t="shared" si="43"/>
        <v>0.86731167933655839</v>
      </c>
      <c r="G378" s="21">
        <f t="shared" si="44"/>
        <v>0</v>
      </c>
      <c r="H378" s="2">
        <f t="shared" si="42"/>
        <v>3.6846888894347687E-2</v>
      </c>
    </row>
    <row r="379" spans="1:8">
      <c r="A379" t="s">
        <v>1364</v>
      </c>
      <c r="B379">
        <v>650</v>
      </c>
      <c r="C379">
        <v>39803</v>
      </c>
      <c r="D379" s="5">
        <f t="shared" si="40"/>
        <v>26.535333333333334</v>
      </c>
      <c r="E379" s="23">
        <f t="shared" si="39"/>
        <v>0.84774533517622663</v>
      </c>
      <c r="F379" s="20">
        <f t="shared" si="43"/>
        <v>0.84774533517622674</v>
      </c>
      <c r="G379" s="21">
        <f t="shared" si="44"/>
        <v>-1.1102230246251565E-16</v>
      </c>
      <c r="H379" s="2">
        <f t="shared" si="42"/>
        <v>3.7685601587820014E-2</v>
      </c>
    </row>
    <row r="380" spans="1:8">
      <c r="A380" t="s">
        <v>1365</v>
      </c>
      <c r="B380">
        <v>650</v>
      </c>
      <c r="C380">
        <v>40836</v>
      </c>
      <c r="D380" s="5">
        <f t="shared" si="40"/>
        <v>27.224</v>
      </c>
      <c r="E380" s="23">
        <f t="shared" si="39"/>
        <v>0.87005442294402213</v>
      </c>
      <c r="F380" s="20">
        <f t="shared" si="43"/>
        <v>0.87005442294402213</v>
      </c>
      <c r="G380" s="21">
        <f t="shared" si="44"/>
        <v>0</v>
      </c>
      <c r="H380" s="2">
        <f t="shared" si="42"/>
        <v>3.6732295033793709E-2</v>
      </c>
    </row>
    <row r="381" spans="1:8">
      <c r="A381" t="s">
        <v>1366</v>
      </c>
      <c r="B381">
        <v>650</v>
      </c>
      <c r="C381">
        <v>41061</v>
      </c>
      <c r="D381" s="5">
        <f t="shared" si="40"/>
        <v>27.373999999999999</v>
      </c>
      <c r="E381" s="23">
        <f t="shared" si="39"/>
        <v>0.87491361437456805</v>
      </c>
      <c r="F381" s="20">
        <f t="shared" si="43"/>
        <v>0.87491361437456805</v>
      </c>
      <c r="G381" s="21">
        <f t="shared" si="44"/>
        <v>0</v>
      </c>
      <c r="H381" s="2">
        <f t="shared" si="42"/>
        <v>3.6531014831592025E-2</v>
      </c>
    </row>
    <row r="382" spans="1:8">
      <c r="A382" t="s">
        <v>1367</v>
      </c>
      <c r="B382">
        <v>650</v>
      </c>
      <c r="C382">
        <v>40702</v>
      </c>
      <c r="D382" s="5">
        <f t="shared" si="40"/>
        <v>27.134666666666668</v>
      </c>
      <c r="E382" s="23">
        <f t="shared" si="39"/>
        <v>0.86716050449205251</v>
      </c>
      <c r="F382" s="20">
        <f t="shared" si="43"/>
        <v>0.86716050449205262</v>
      </c>
      <c r="G382" s="21">
        <f t="shared" si="44"/>
        <v>-1.1102230246251565E-16</v>
      </c>
      <c r="H382" s="2">
        <f t="shared" si="42"/>
        <v>3.6853225885705859E-2</v>
      </c>
    </row>
    <row r="383" spans="1:8">
      <c r="A383" t="s">
        <v>1368</v>
      </c>
      <c r="B383">
        <v>650</v>
      </c>
      <c r="C383">
        <v>40437</v>
      </c>
      <c r="D383" s="5">
        <f t="shared" si="40"/>
        <v>26.957999999999998</v>
      </c>
      <c r="E383" s="23">
        <f t="shared" si="39"/>
        <v>0.86143745680718731</v>
      </c>
      <c r="F383" s="20">
        <f t="shared" si="43"/>
        <v>0.8614374568071872</v>
      </c>
      <c r="G383" s="21">
        <f t="shared" si="44"/>
        <v>1.1102230246251565E-16</v>
      </c>
      <c r="H383" s="2">
        <f t="shared" si="42"/>
        <v>3.7094739965872842E-2</v>
      </c>
    </row>
    <row r="384" spans="1:8">
      <c r="A384" t="s">
        <v>1369</v>
      </c>
      <c r="B384">
        <v>650</v>
      </c>
      <c r="C384">
        <v>40713</v>
      </c>
      <c r="D384" s="5">
        <f t="shared" si="40"/>
        <v>27.141999999999999</v>
      </c>
      <c r="E384" s="23">
        <f t="shared" si="39"/>
        <v>0.86739806496199034</v>
      </c>
      <c r="F384" s="20">
        <f t="shared" si="43"/>
        <v>0.86739806496199034</v>
      </c>
      <c r="G384" s="21">
        <f t="shared" si="44"/>
        <v>0</v>
      </c>
      <c r="H384" s="2">
        <f t="shared" si="42"/>
        <v>3.6843268734802155E-2</v>
      </c>
    </row>
    <row r="385" spans="1:8">
      <c r="A385" t="s">
        <v>1370</v>
      </c>
      <c r="B385">
        <v>650</v>
      </c>
      <c r="C385">
        <v>40668</v>
      </c>
      <c r="D385" s="5">
        <f t="shared" si="40"/>
        <v>27.111999999999998</v>
      </c>
      <c r="E385" s="23">
        <f t="shared" si="39"/>
        <v>0.86642622667588109</v>
      </c>
      <c r="F385" s="20">
        <f t="shared" si="43"/>
        <v>0.86642622667588109</v>
      </c>
      <c r="G385" s="21">
        <f t="shared" si="44"/>
        <v>0</v>
      </c>
      <c r="H385" s="2">
        <f t="shared" si="42"/>
        <v>3.6884036588964296E-2</v>
      </c>
    </row>
    <row r="386" spans="1:8">
      <c r="A386" t="s">
        <v>1371</v>
      </c>
      <c r="B386">
        <v>650</v>
      </c>
      <c r="C386">
        <v>40381</v>
      </c>
      <c r="D386" s="5">
        <f t="shared" si="40"/>
        <v>26.920666666666666</v>
      </c>
      <c r="E386" s="23">
        <f t="shared" si="39"/>
        <v>0.86022805805114033</v>
      </c>
      <c r="F386" s="20">
        <f t="shared" si="43"/>
        <v>0.86022805805114022</v>
      </c>
      <c r="G386" s="21">
        <f t="shared" si="44"/>
        <v>1.1102230246251565E-16</v>
      </c>
      <c r="H386" s="2">
        <f t="shared" si="42"/>
        <v>3.7146182610633717E-2</v>
      </c>
    </row>
    <row r="387" spans="1:8">
      <c r="A387" t="s">
        <v>1372</v>
      </c>
      <c r="B387">
        <v>650</v>
      </c>
      <c r="C387">
        <v>39559</v>
      </c>
      <c r="D387" s="5">
        <f t="shared" si="40"/>
        <v>26.372666666666667</v>
      </c>
      <c r="E387" s="23">
        <f t="shared" ref="E387:E421" si="46">(C387-$Q$3)/$Q$4</f>
        <v>0.84247581202487909</v>
      </c>
      <c r="F387" s="20">
        <f t="shared" si="43"/>
        <v>0.84247581202487909</v>
      </c>
      <c r="G387" s="21">
        <f t="shared" si="44"/>
        <v>0</v>
      </c>
      <c r="H387" s="2">
        <f t="shared" si="42"/>
        <v>3.7918046462246266E-2</v>
      </c>
    </row>
    <row r="388" spans="1:8">
      <c r="A388" t="s">
        <v>1373</v>
      </c>
      <c r="B388">
        <v>650</v>
      </c>
      <c r="C388">
        <v>39017</v>
      </c>
      <c r="D388" s="5">
        <f t="shared" si="40"/>
        <v>26.011333333333333</v>
      </c>
      <c r="E388" s="23">
        <f t="shared" si="46"/>
        <v>0.83077055977885284</v>
      </c>
      <c r="F388" s="20">
        <f t="shared" si="43"/>
        <v>0.83077055977885284</v>
      </c>
      <c r="G388" s="21">
        <f t="shared" si="44"/>
        <v>0</v>
      </c>
      <c r="H388" s="2">
        <f t="shared" si="42"/>
        <v>3.8444780480303455E-2</v>
      </c>
    </row>
    <row r="389" spans="1:8">
      <c r="A389" t="s">
        <v>1374</v>
      </c>
      <c r="B389">
        <v>650</v>
      </c>
      <c r="C389">
        <v>39548</v>
      </c>
      <c r="D389" s="5">
        <f t="shared" si="40"/>
        <v>26.365333333333332</v>
      </c>
      <c r="E389" s="23">
        <f t="shared" si="46"/>
        <v>0.84223825155494125</v>
      </c>
      <c r="F389" s="20">
        <f t="shared" si="43"/>
        <v>0.84223825155494125</v>
      </c>
      <c r="G389" s="21">
        <f t="shared" si="44"/>
        <v>0</v>
      </c>
      <c r="H389" s="2">
        <f t="shared" si="42"/>
        <v>3.7928593102053203E-2</v>
      </c>
    </row>
    <row r="390" spans="1:8">
      <c r="A390" t="s">
        <v>1375</v>
      </c>
      <c r="B390">
        <v>650</v>
      </c>
      <c r="C390">
        <v>39941</v>
      </c>
      <c r="D390" s="5">
        <f t="shared" si="40"/>
        <v>26.627333333333333</v>
      </c>
      <c r="E390" s="23">
        <f t="shared" si="46"/>
        <v>0.85072563925362821</v>
      </c>
      <c r="F390" s="20">
        <f t="shared" si="43"/>
        <v>0.85072563925362821</v>
      </c>
      <c r="G390" s="21">
        <f t="shared" si="44"/>
        <v>0</v>
      </c>
      <c r="H390" s="2">
        <f t="shared" si="42"/>
        <v>3.7555394206454519E-2</v>
      </c>
    </row>
    <row r="391" spans="1:8">
      <c r="A391" t="s">
        <v>1913</v>
      </c>
      <c r="B391">
        <v>650</v>
      </c>
      <c r="C391">
        <v>39941</v>
      </c>
      <c r="D391" s="5">
        <f t="shared" si="40"/>
        <v>26.627333333333333</v>
      </c>
      <c r="E391" s="23">
        <f t="shared" si="46"/>
        <v>0.85072563925362821</v>
      </c>
      <c r="F391" s="20">
        <f t="shared" si="43"/>
        <v>0.85072563925362821</v>
      </c>
      <c r="G391" s="21">
        <f t="shared" si="44"/>
        <v>0</v>
      </c>
      <c r="H391" s="2">
        <f t="shared" ref="H391" si="47">1500/C391</f>
        <v>3.7555394206454519E-2</v>
      </c>
    </row>
    <row r="392" spans="1:8">
      <c r="A392" t="s">
        <v>705</v>
      </c>
      <c r="B392">
        <v>700</v>
      </c>
      <c r="C392">
        <v>41755</v>
      </c>
      <c r="D392" s="5">
        <f t="shared" si="40"/>
        <v>27.836666666666666</v>
      </c>
      <c r="E392" s="23">
        <f t="shared" si="46"/>
        <v>0.88990152038700765</v>
      </c>
      <c r="F392" s="20">
        <f t="shared" si="43"/>
        <v>0.88990152038700754</v>
      </c>
      <c r="G392" s="21">
        <f t="shared" si="44"/>
        <v>1.1102230246251565E-16</v>
      </c>
      <c r="H392" s="2">
        <f t="shared" si="42"/>
        <v>3.5923841456113041E-2</v>
      </c>
    </row>
    <row r="393" spans="1:8">
      <c r="A393" t="s">
        <v>1376</v>
      </c>
      <c r="B393">
        <v>700</v>
      </c>
      <c r="C393">
        <v>41017</v>
      </c>
      <c r="D393" s="5">
        <f t="shared" ref="D393:D421" si="48">C393/1500</f>
        <v>27.344666666666665</v>
      </c>
      <c r="E393" s="23">
        <f t="shared" si="46"/>
        <v>0.87396337249481681</v>
      </c>
      <c r="F393" s="20">
        <f t="shared" si="43"/>
        <v>0.87396337249481681</v>
      </c>
      <c r="G393" s="21">
        <f t="shared" si="44"/>
        <v>0</v>
      </c>
      <c r="H393" s="2">
        <f t="shared" si="42"/>
        <v>3.6570202598922401E-2</v>
      </c>
    </row>
    <row r="394" spans="1:8">
      <c r="A394" t="s">
        <v>1377</v>
      </c>
      <c r="B394">
        <v>700</v>
      </c>
      <c r="C394">
        <v>38897</v>
      </c>
      <c r="D394" s="5">
        <f t="shared" si="48"/>
        <v>25.931333333333335</v>
      </c>
      <c r="E394" s="23">
        <f t="shared" si="46"/>
        <v>0.82817899101589498</v>
      </c>
      <c r="F394" s="20">
        <f t="shared" si="43"/>
        <v>0.82817899101589498</v>
      </c>
      <c r="G394" s="21">
        <f t="shared" si="44"/>
        <v>0</v>
      </c>
      <c r="H394" s="2">
        <f t="shared" si="42"/>
        <v>3.856338535105535E-2</v>
      </c>
    </row>
    <row r="395" spans="1:8">
      <c r="A395" t="s">
        <v>1378</v>
      </c>
      <c r="B395">
        <v>700</v>
      </c>
      <c r="C395">
        <v>39111</v>
      </c>
      <c r="D395" s="5">
        <f t="shared" si="48"/>
        <v>26.074000000000002</v>
      </c>
      <c r="E395" s="23">
        <f t="shared" si="46"/>
        <v>0.83280062197650306</v>
      </c>
      <c r="F395" s="20">
        <f t="shared" si="43"/>
        <v>0.83280062197650317</v>
      </c>
      <c r="G395" s="21">
        <f t="shared" si="44"/>
        <v>-1.1102230246251565E-16</v>
      </c>
      <c r="H395" s="2">
        <f t="shared" si="42"/>
        <v>3.835238168290251E-2</v>
      </c>
    </row>
    <row r="396" spans="1:8">
      <c r="A396" t="s">
        <v>1379</v>
      </c>
      <c r="B396">
        <v>700</v>
      </c>
      <c r="C396">
        <v>40448</v>
      </c>
      <c r="D396" s="5">
        <f t="shared" si="48"/>
        <v>26.965333333333334</v>
      </c>
      <c r="E396" s="23">
        <f t="shared" si="46"/>
        <v>0.86167501727712503</v>
      </c>
      <c r="F396" s="20">
        <f t="shared" si="43"/>
        <v>0.86167501727712514</v>
      </c>
      <c r="G396" s="21">
        <f t="shared" si="44"/>
        <v>-1.1102230246251565E-16</v>
      </c>
      <c r="H396" s="2">
        <f t="shared" si="42"/>
        <v>3.7084651898734181E-2</v>
      </c>
    </row>
    <row r="397" spans="1:8">
      <c r="A397" t="s">
        <v>1380</v>
      </c>
      <c r="B397">
        <v>700</v>
      </c>
      <c r="C397">
        <v>40685</v>
      </c>
      <c r="D397" s="5">
        <f t="shared" si="48"/>
        <v>27.123333333333335</v>
      </c>
      <c r="E397" s="23">
        <f t="shared" si="46"/>
        <v>0.8667933655839668</v>
      </c>
      <c r="F397" s="20">
        <f t="shared" si="43"/>
        <v>0.86679336558396691</v>
      </c>
      <c r="G397" s="21">
        <f t="shared" si="44"/>
        <v>-1.1102230246251565E-16</v>
      </c>
      <c r="H397" s="2">
        <f t="shared" si="42"/>
        <v>3.6868624800294951E-2</v>
      </c>
    </row>
    <row r="398" spans="1:8">
      <c r="A398" t="s">
        <v>1381</v>
      </c>
      <c r="B398">
        <v>700</v>
      </c>
      <c r="C398">
        <v>38397</v>
      </c>
      <c r="D398" s="5">
        <f t="shared" si="48"/>
        <v>25.597999999999999</v>
      </c>
      <c r="E398" s="23">
        <f t="shared" si="46"/>
        <v>0.81738078783690393</v>
      </c>
      <c r="F398" s="20">
        <f t="shared" si="43"/>
        <v>0.81738078783690393</v>
      </c>
      <c r="G398" s="21">
        <f t="shared" si="44"/>
        <v>0</v>
      </c>
      <c r="H398" s="2">
        <f t="shared" si="42"/>
        <v>3.9065551996249705E-2</v>
      </c>
    </row>
    <row r="399" spans="1:8">
      <c r="A399" t="s">
        <v>1382</v>
      </c>
      <c r="B399">
        <v>700</v>
      </c>
      <c r="C399">
        <v>41408</v>
      </c>
      <c r="D399" s="5">
        <f t="shared" si="48"/>
        <v>27.605333333333334</v>
      </c>
      <c r="E399" s="23">
        <f t="shared" si="46"/>
        <v>0.88240756738078785</v>
      </c>
      <c r="F399" s="20">
        <f t="shared" si="43"/>
        <v>0.88240756738078785</v>
      </c>
      <c r="G399" s="21">
        <f t="shared" si="44"/>
        <v>0</v>
      </c>
      <c r="H399" s="2">
        <f t="shared" si="42"/>
        <v>3.6224884080370945E-2</v>
      </c>
    </row>
    <row r="400" spans="1:8">
      <c r="A400" t="s">
        <v>1383</v>
      </c>
      <c r="B400">
        <v>700</v>
      </c>
      <c r="C400">
        <v>40486</v>
      </c>
      <c r="D400" s="5">
        <f t="shared" si="48"/>
        <v>26.990666666666666</v>
      </c>
      <c r="E400" s="23">
        <f t="shared" si="46"/>
        <v>0.8624956807187284</v>
      </c>
      <c r="F400" s="20">
        <f t="shared" si="43"/>
        <v>0.8624956807187284</v>
      </c>
      <c r="G400" s="21">
        <f t="shared" si="44"/>
        <v>0</v>
      </c>
      <c r="H400" s="2">
        <f t="shared" ref="H400:H420" si="49">1500/C400</f>
        <v>3.7049844390653557E-2</v>
      </c>
    </row>
    <row r="401" spans="1:8">
      <c r="A401" t="s">
        <v>1384</v>
      </c>
      <c r="B401">
        <v>700</v>
      </c>
      <c r="C401">
        <v>40737</v>
      </c>
      <c r="D401" s="5">
        <f t="shared" si="48"/>
        <v>27.158000000000001</v>
      </c>
      <c r="E401" s="23">
        <f t="shared" si="46"/>
        <v>0.86791637871458194</v>
      </c>
      <c r="F401" s="20">
        <f t="shared" si="43"/>
        <v>0.86791637871458194</v>
      </c>
      <c r="G401" s="21">
        <f t="shared" si="44"/>
        <v>0</v>
      </c>
      <c r="H401" s="2">
        <f t="shared" si="49"/>
        <v>3.6821562707121287E-2</v>
      </c>
    </row>
    <row r="402" spans="1:8">
      <c r="A402" t="s">
        <v>1385</v>
      </c>
      <c r="B402">
        <v>700</v>
      </c>
      <c r="C402">
        <v>42010</v>
      </c>
      <c r="D402" s="5">
        <f t="shared" si="48"/>
        <v>28.006666666666668</v>
      </c>
      <c r="E402" s="23">
        <f t="shared" si="46"/>
        <v>0.89540860400829303</v>
      </c>
      <c r="F402" s="20">
        <f t="shared" si="43"/>
        <v>0.89540860400829303</v>
      </c>
      <c r="G402" s="21">
        <f t="shared" si="44"/>
        <v>0</v>
      </c>
      <c r="H402" s="2">
        <f t="shared" si="49"/>
        <v>3.5705784337062604E-2</v>
      </c>
    </row>
    <row r="403" spans="1:8">
      <c r="A403" t="s">
        <v>1386</v>
      </c>
      <c r="B403">
        <v>700</v>
      </c>
      <c r="C403">
        <v>40571</v>
      </c>
      <c r="D403" s="5">
        <f t="shared" si="48"/>
        <v>27.047333333333334</v>
      </c>
      <c r="E403" s="23">
        <f t="shared" si="46"/>
        <v>0.86433137525915693</v>
      </c>
      <c r="F403" s="20">
        <f t="shared" si="43"/>
        <v>0.86433137525915693</v>
      </c>
      <c r="G403" s="21">
        <f t="shared" si="44"/>
        <v>0</v>
      </c>
      <c r="H403" s="2">
        <f t="shared" si="49"/>
        <v>3.6972221537551454E-2</v>
      </c>
    </row>
    <row r="404" spans="1:8">
      <c r="A404" t="s">
        <v>1387</v>
      </c>
      <c r="B404">
        <v>700</v>
      </c>
      <c r="C404">
        <v>36895</v>
      </c>
      <c r="D404" s="5">
        <f t="shared" si="48"/>
        <v>24.596666666666668</v>
      </c>
      <c r="E404" s="23">
        <f t="shared" si="46"/>
        <v>0.78494298548721497</v>
      </c>
      <c r="F404" s="20">
        <f t="shared" si="43"/>
        <v>0.78494298548721497</v>
      </c>
      <c r="G404" s="21">
        <f t="shared" si="44"/>
        <v>0</v>
      </c>
      <c r="H404" s="2">
        <f t="shared" si="49"/>
        <v>4.0655915435695897E-2</v>
      </c>
    </row>
    <row r="405" spans="1:8">
      <c r="A405" t="s">
        <v>1388</v>
      </c>
      <c r="B405">
        <v>700</v>
      </c>
      <c r="C405">
        <v>41159</v>
      </c>
      <c r="D405" s="5">
        <f t="shared" si="48"/>
        <v>27.439333333333334</v>
      </c>
      <c r="E405" s="23">
        <f t="shared" si="46"/>
        <v>0.87703006219765034</v>
      </c>
      <c r="F405" s="20">
        <f t="shared" si="43"/>
        <v>0.87703006219765034</v>
      </c>
      <c r="G405" s="21">
        <f t="shared" si="44"/>
        <v>0</v>
      </c>
      <c r="H405" s="2">
        <f t="shared" si="49"/>
        <v>3.6444034111615932E-2</v>
      </c>
    </row>
    <row r="406" spans="1:8">
      <c r="A406" t="s">
        <v>1389</v>
      </c>
      <c r="B406">
        <v>700</v>
      </c>
      <c r="C406">
        <v>41409</v>
      </c>
      <c r="D406" s="5">
        <f t="shared" si="48"/>
        <v>27.606000000000002</v>
      </c>
      <c r="E406" s="23">
        <f t="shared" si="46"/>
        <v>0.88242916378714586</v>
      </c>
      <c r="F406" s="20">
        <f t="shared" si="43"/>
        <v>0.88242916378714586</v>
      </c>
      <c r="G406" s="21">
        <f t="shared" si="44"/>
        <v>0</v>
      </c>
      <c r="H406" s="2">
        <f t="shared" si="49"/>
        <v>3.6224009273346375E-2</v>
      </c>
    </row>
    <row r="407" spans="1:8">
      <c r="A407" t="s">
        <v>1390</v>
      </c>
      <c r="B407">
        <v>700</v>
      </c>
      <c r="C407">
        <v>40407</v>
      </c>
      <c r="D407" s="5">
        <f t="shared" si="48"/>
        <v>26.937999999999999</v>
      </c>
      <c r="E407" s="23">
        <f t="shared" si="46"/>
        <v>0.86078956461644784</v>
      </c>
      <c r="F407" s="20">
        <f t="shared" si="43"/>
        <v>0.86078956461644784</v>
      </c>
      <c r="G407" s="21">
        <f t="shared" si="44"/>
        <v>0</v>
      </c>
      <c r="H407" s="2">
        <f t="shared" si="49"/>
        <v>3.7122280792931915E-2</v>
      </c>
    </row>
    <row r="408" spans="1:8">
      <c r="A408" t="s">
        <v>1391</v>
      </c>
      <c r="B408">
        <v>700</v>
      </c>
      <c r="C408">
        <v>35961</v>
      </c>
      <c r="D408" s="5">
        <f t="shared" si="48"/>
        <v>23.974</v>
      </c>
      <c r="E408" s="23">
        <f t="shared" si="46"/>
        <v>0.76477194194885967</v>
      </c>
      <c r="F408" s="20">
        <f t="shared" si="43"/>
        <v>0.76477194194885967</v>
      </c>
      <c r="G408" s="21">
        <f t="shared" si="44"/>
        <v>0</v>
      </c>
      <c r="H408" s="2">
        <f t="shared" si="49"/>
        <v>4.1711854509051474E-2</v>
      </c>
    </row>
    <row r="409" spans="1:8">
      <c r="A409" t="s">
        <v>1392</v>
      </c>
      <c r="B409">
        <v>700</v>
      </c>
      <c r="C409">
        <v>40883</v>
      </c>
      <c r="D409" s="5">
        <f t="shared" si="48"/>
        <v>27.255333333333333</v>
      </c>
      <c r="E409" s="23">
        <f t="shared" si="46"/>
        <v>0.8710694540428473</v>
      </c>
      <c r="F409" s="20">
        <f t="shared" si="43"/>
        <v>0.8710694540428473</v>
      </c>
      <c r="G409" s="21">
        <f t="shared" si="44"/>
        <v>0</v>
      </c>
      <c r="H409" s="2">
        <f t="shared" si="49"/>
        <v>3.6690066775921529E-2</v>
      </c>
    </row>
    <row r="410" spans="1:8">
      <c r="A410" t="s">
        <v>1393</v>
      </c>
      <c r="B410">
        <v>700</v>
      </c>
      <c r="C410">
        <v>37466</v>
      </c>
      <c r="D410" s="5">
        <f t="shared" si="48"/>
        <v>24.977333333333334</v>
      </c>
      <c r="E410" s="23">
        <f t="shared" si="46"/>
        <v>0.79727453351762267</v>
      </c>
      <c r="F410" s="20">
        <f t="shared" si="43"/>
        <v>0.79727453351762267</v>
      </c>
      <c r="G410" s="21">
        <f t="shared" si="44"/>
        <v>0</v>
      </c>
      <c r="H410" s="2">
        <f t="shared" si="49"/>
        <v>4.0036299578284314E-2</v>
      </c>
    </row>
    <row r="411" spans="1:8">
      <c r="A411" t="s">
        <v>1394</v>
      </c>
      <c r="B411">
        <v>700</v>
      </c>
      <c r="C411">
        <v>41565</v>
      </c>
      <c r="D411" s="5">
        <f t="shared" si="48"/>
        <v>27.71</v>
      </c>
      <c r="E411" s="23">
        <f t="shared" si="46"/>
        <v>0.88579820317899105</v>
      </c>
      <c r="F411" s="20">
        <f t="shared" si="43"/>
        <v>0.88579820317899105</v>
      </c>
      <c r="G411" s="21">
        <f t="shared" si="44"/>
        <v>0</v>
      </c>
      <c r="H411" s="2">
        <f t="shared" si="49"/>
        <v>3.6088054853843379E-2</v>
      </c>
    </row>
    <row r="412" spans="1:8">
      <c r="A412" t="s">
        <v>1395</v>
      </c>
      <c r="B412">
        <v>700</v>
      </c>
      <c r="C412">
        <v>38226</v>
      </c>
      <c r="D412" s="5">
        <f t="shared" si="48"/>
        <v>25.484000000000002</v>
      </c>
      <c r="E412" s="23">
        <f t="shared" si="46"/>
        <v>0.81368780234968896</v>
      </c>
      <c r="F412" s="20">
        <f t="shared" si="43"/>
        <v>0.81368780234968907</v>
      </c>
      <c r="G412" s="21">
        <f t="shared" si="44"/>
        <v>-1.1102230246251565E-16</v>
      </c>
      <c r="H412" s="2">
        <f t="shared" si="49"/>
        <v>3.9240307644011929E-2</v>
      </c>
    </row>
    <row r="413" spans="1:8">
      <c r="A413" t="s">
        <v>1396</v>
      </c>
      <c r="B413">
        <v>700</v>
      </c>
      <c r="C413">
        <v>41971</v>
      </c>
      <c r="D413" s="5">
        <f t="shared" si="48"/>
        <v>27.980666666666668</v>
      </c>
      <c r="E413" s="23">
        <f t="shared" si="46"/>
        <v>0.89456634416033176</v>
      </c>
      <c r="F413" s="20">
        <f t="shared" si="43"/>
        <v>0.89456634416033176</v>
      </c>
      <c r="G413" s="21">
        <f t="shared" si="44"/>
        <v>0</v>
      </c>
      <c r="H413" s="2">
        <f t="shared" si="49"/>
        <v>3.5738962617045102E-2</v>
      </c>
    </row>
    <row r="414" spans="1:8">
      <c r="A414" t="s">
        <v>1397</v>
      </c>
      <c r="B414">
        <v>700</v>
      </c>
      <c r="C414">
        <v>35637</v>
      </c>
      <c r="D414" s="5">
        <f t="shared" si="48"/>
        <v>23.757999999999999</v>
      </c>
      <c r="E414" s="23">
        <f t="shared" si="46"/>
        <v>0.75777470628887356</v>
      </c>
      <c r="F414" s="20">
        <f t="shared" si="43"/>
        <v>0.75777470628887356</v>
      </c>
      <c r="G414" s="21">
        <f t="shared" si="44"/>
        <v>0</v>
      </c>
      <c r="H414" s="2">
        <f t="shared" si="49"/>
        <v>4.2091085108174088E-2</v>
      </c>
    </row>
    <row r="415" spans="1:8">
      <c r="A415" t="s">
        <v>1398</v>
      </c>
      <c r="B415">
        <v>700</v>
      </c>
      <c r="C415">
        <v>40670</v>
      </c>
      <c r="D415" s="5">
        <f t="shared" si="48"/>
        <v>27.113333333333333</v>
      </c>
      <c r="E415" s="23">
        <f t="shared" si="46"/>
        <v>0.86646941948859713</v>
      </c>
      <c r="F415" s="20">
        <f t="shared" si="43"/>
        <v>0.86646941948859713</v>
      </c>
      <c r="G415" s="21">
        <f t="shared" si="44"/>
        <v>0</v>
      </c>
      <c r="H415" s="2">
        <f t="shared" si="49"/>
        <v>3.6882222768625524E-2</v>
      </c>
    </row>
    <row r="416" spans="1:8">
      <c r="A416" t="s">
        <v>1399</v>
      </c>
      <c r="B416">
        <v>700</v>
      </c>
      <c r="C416">
        <v>37032</v>
      </c>
      <c r="D416" s="5">
        <f t="shared" si="48"/>
        <v>24.687999999999999</v>
      </c>
      <c r="E416" s="23">
        <f t="shared" si="46"/>
        <v>0.78790169315825842</v>
      </c>
      <c r="F416" s="20">
        <f t="shared" ref="F416:F421" si="50">(D416-$Q$7)/$Q$8</f>
        <v>0.78790169315825842</v>
      </c>
      <c r="G416" s="21">
        <f t="shared" ref="G416:G421" si="51">(E416-F416)*$Q$12</f>
        <v>0</v>
      </c>
      <c r="H416" s="2">
        <f t="shared" si="49"/>
        <v>4.0505508749189893E-2</v>
      </c>
    </row>
    <row r="417" spans="1:8">
      <c r="A417" t="s">
        <v>1400</v>
      </c>
      <c r="B417">
        <v>700</v>
      </c>
      <c r="C417">
        <v>41302</v>
      </c>
      <c r="D417" s="5">
        <f t="shared" si="48"/>
        <v>27.534666666666666</v>
      </c>
      <c r="E417" s="23">
        <f t="shared" si="46"/>
        <v>0.88011834830684177</v>
      </c>
      <c r="F417" s="20">
        <f t="shared" si="50"/>
        <v>0.88011834830684177</v>
      </c>
      <c r="G417" s="21">
        <f t="shared" si="51"/>
        <v>0</v>
      </c>
      <c r="H417" s="2">
        <f t="shared" si="49"/>
        <v>3.631785385695608E-2</v>
      </c>
    </row>
    <row r="418" spans="1:8">
      <c r="A418" t="s">
        <v>1401</v>
      </c>
      <c r="B418">
        <v>700</v>
      </c>
      <c r="C418">
        <v>35003</v>
      </c>
      <c r="D418" s="5">
        <f t="shared" si="48"/>
        <v>23.335333333333335</v>
      </c>
      <c r="E418" s="23">
        <f t="shared" si="46"/>
        <v>0.74408258465791288</v>
      </c>
      <c r="F418" s="20">
        <f t="shared" si="50"/>
        <v>0.74408258465791299</v>
      </c>
      <c r="G418" s="21">
        <f t="shared" si="51"/>
        <v>-1.1102230246251565E-16</v>
      </c>
      <c r="H418" s="2">
        <f t="shared" si="49"/>
        <v>4.2853469702596923E-2</v>
      </c>
    </row>
    <row r="419" spans="1:8">
      <c r="A419" t="s">
        <v>1402</v>
      </c>
      <c r="B419">
        <v>700</v>
      </c>
      <c r="C419">
        <v>40977</v>
      </c>
      <c r="D419" s="5">
        <f t="shared" si="48"/>
        <v>27.318000000000001</v>
      </c>
      <c r="E419" s="23">
        <f t="shared" si="46"/>
        <v>0.87309951624049753</v>
      </c>
      <c r="F419" s="20">
        <f t="shared" si="50"/>
        <v>0.87309951624049764</v>
      </c>
      <c r="G419" s="21">
        <f t="shared" si="51"/>
        <v>-1.1102230246251565E-16</v>
      </c>
      <c r="H419" s="2">
        <f t="shared" si="49"/>
        <v>3.660590087122044E-2</v>
      </c>
    </row>
    <row r="420" spans="1:8">
      <c r="A420" t="s">
        <v>1403</v>
      </c>
      <c r="B420">
        <v>700</v>
      </c>
      <c r="C420">
        <v>31861</v>
      </c>
      <c r="D420" s="5">
        <f t="shared" si="48"/>
        <v>21.240666666666666</v>
      </c>
      <c r="E420" s="23">
        <f t="shared" si="46"/>
        <v>0.67622667588113339</v>
      </c>
      <c r="F420" s="20">
        <f t="shared" si="50"/>
        <v>0.67622667588113339</v>
      </c>
      <c r="G420" s="21">
        <f t="shared" si="51"/>
        <v>0</v>
      </c>
      <c r="H420" s="2">
        <f t="shared" si="49"/>
        <v>4.7079501585009884E-2</v>
      </c>
    </row>
    <row r="421" spans="1:8">
      <c r="A421" t="s">
        <v>1914</v>
      </c>
      <c r="B421">
        <v>700</v>
      </c>
      <c r="C421">
        <v>31861</v>
      </c>
      <c r="D421" s="5">
        <f t="shared" si="48"/>
        <v>21.240666666666666</v>
      </c>
      <c r="E421" s="23">
        <f t="shared" si="46"/>
        <v>0.67622667588113339</v>
      </c>
      <c r="F421" s="20">
        <f t="shared" si="50"/>
        <v>0.67622667588113339</v>
      </c>
      <c r="G421" s="21">
        <f t="shared" si="51"/>
        <v>0</v>
      </c>
      <c r="H421" s="2">
        <f t="shared" ref="H421" si="52">1500/C421</f>
        <v>4.7079501585009884E-2</v>
      </c>
    </row>
    <row r="422" spans="1:8">
      <c r="A422" t="s">
        <v>755</v>
      </c>
      <c r="B422">
        <v>750</v>
      </c>
      <c r="C422">
        <v>41362</v>
      </c>
      <c r="D422" s="5">
        <f t="shared" ref="D422:D485" si="53">C422/1500</f>
        <v>27.574666666666666</v>
      </c>
      <c r="E422" s="23">
        <f t="shared" ref="E422:E485" si="54">(C422-$Q$3)/$Q$4</f>
        <v>0.8814141326883207</v>
      </c>
      <c r="F422" s="20">
        <f t="shared" ref="F422:F453" si="55">(D422-$Q$7)/$Q$8</f>
        <v>0.88141413268832058</v>
      </c>
      <c r="G422" s="21">
        <f t="shared" ref="G422:G453" si="56">(E422-F422)*$Q$12</f>
        <v>1.1102230246251565E-16</v>
      </c>
      <c r="H422" s="2">
        <f t="shared" ref="H422:H485" si="57">1500/C422</f>
        <v>3.6265170929838983E-2</v>
      </c>
    </row>
    <row r="423" spans="1:8">
      <c r="A423" t="s">
        <v>1404</v>
      </c>
      <c r="B423">
        <v>750</v>
      </c>
      <c r="C423">
        <v>37164</v>
      </c>
      <c r="D423" s="5">
        <f t="shared" si="53"/>
        <v>24.776</v>
      </c>
      <c r="E423" s="23">
        <f t="shared" si="54"/>
        <v>0.79075241879751212</v>
      </c>
      <c r="F423" s="20">
        <f t="shared" si="55"/>
        <v>0.79075241879751212</v>
      </c>
      <c r="G423" s="21">
        <f t="shared" si="56"/>
        <v>0</v>
      </c>
      <c r="H423" s="2">
        <f t="shared" si="57"/>
        <v>4.0361640297061671E-2</v>
      </c>
    </row>
    <row r="424" spans="1:8">
      <c r="A424" t="s">
        <v>1405</v>
      </c>
      <c r="B424">
        <v>750</v>
      </c>
      <c r="C424">
        <v>41249</v>
      </c>
      <c r="D424" s="5">
        <f t="shared" si="53"/>
        <v>27.499333333333333</v>
      </c>
      <c r="E424" s="23">
        <f t="shared" si="54"/>
        <v>0.87897373876986873</v>
      </c>
      <c r="F424" s="20">
        <f t="shared" si="55"/>
        <v>0.87897373876986873</v>
      </c>
      <c r="G424" s="21">
        <f t="shared" si="56"/>
        <v>0</v>
      </c>
      <c r="H424" s="2">
        <f t="shared" si="57"/>
        <v>3.636451792770734E-2</v>
      </c>
    </row>
    <row r="425" spans="1:8">
      <c r="A425" t="s">
        <v>1406</v>
      </c>
      <c r="B425">
        <v>750</v>
      </c>
      <c r="C425">
        <v>38961</v>
      </c>
      <c r="D425" s="5">
        <f t="shared" si="53"/>
        <v>25.974</v>
      </c>
      <c r="E425" s="23">
        <f t="shared" si="54"/>
        <v>0.82956116102280586</v>
      </c>
      <c r="F425" s="20">
        <f t="shared" si="55"/>
        <v>0.82956116102280586</v>
      </c>
      <c r="G425" s="21">
        <f t="shared" si="56"/>
        <v>0</v>
      </c>
      <c r="H425" s="2">
        <f t="shared" si="57"/>
        <v>3.8500038500038497E-2</v>
      </c>
    </row>
    <row r="426" spans="1:8">
      <c r="A426" t="s">
        <v>1407</v>
      </c>
      <c r="B426">
        <v>750</v>
      </c>
      <c r="C426">
        <v>32261</v>
      </c>
      <c r="D426" s="5">
        <f t="shared" si="53"/>
        <v>21.507333333333332</v>
      </c>
      <c r="E426" s="23">
        <f t="shared" si="54"/>
        <v>0.68486523842432623</v>
      </c>
      <c r="F426" s="20">
        <f t="shared" si="55"/>
        <v>0.68486523842432612</v>
      </c>
      <c r="G426" s="21">
        <f t="shared" si="56"/>
        <v>1.1102230246251565E-16</v>
      </c>
      <c r="H426" s="2">
        <f t="shared" si="57"/>
        <v>4.6495768885031465E-2</v>
      </c>
    </row>
    <row r="427" spans="1:8">
      <c r="A427" t="s">
        <v>1408</v>
      </c>
      <c r="B427">
        <v>750</v>
      </c>
      <c r="C427">
        <v>37255</v>
      </c>
      <c r="D427" s="5">
        <f t="shared" si="53"/>
        <v>24.836666666666666</v>
      </c>
      <c r="E427" s="23">
        <f t="shared" si="54"/>
        <v>0.79271769177608842</v>
      </c>
      <c r="F427" s="20">
        <f t="shared" si="55"/>
        <v>0.79271769177608842</v>
      </c>
      <c r="G427" s="21">
        <f t="shared" si="56"/>
        <v>0</v>
      </c>
      <c r="H427" s="2">
        <f t="shared" si="57"/>
        <v>4.0263051939337005E-2</v>
      </c>
    </row>
    <row r="428" spans="1:8">
      <c r="A428" t="s">
        <v>1409</v>
      </c>
      <c r="B428">
        <v>750</v>
      </c>
      <c r="C428">
        <v>36899</v>
      </c>
      <c r="D428" s="5">
        <f t="shared" si="53"/>
        <v>24.599333333333334</v>
      </c>
      <c r="E428" s="23">
        <f t="shared" si="54"/>
        <v>0.78502937111264681</v>
      </c>
      <c r="F428" s="20">
        <f t="shared" si="55"/>
        <v>0.78502937111264692</v>
      </c>
      <c r="G428" s="21">
        <f t="shared" si="56"/>
        <v>-1.1102230246251565E-16</v>
      </c>
      <c r="H428" s="2">
        <f t="shared" si="57"/>
        <v>4.0651508170953143E-2</v>
      </c>
    </row>
    <row r="429" spans="1:8">
      <c r="A429" t="s">
        <v>1410</v>
      </c>
      <c r="B429">
        <v>750</v>
      </c>
      <c r="C429">
        <v>41284</v>
      </c>
      <c r="D429" s="5">
        <f t="shared" si="53"/>
        <v>27.522666666666666</v>
      </c>
      <c r="E429" s="23">
        <f t="shared" si="54"/>
        <v>0.87972961299239805</v>
      </c>
      <c r="F429" s="20">
        <f t="shared" si="55"/>
        <v>0.87972961299239805</v>
      </c>
      <c r="G429" s="21">
        <f t="shared" si="56"/>
        <v>0</v>
      </c>
      <c r="H429" s="2">
        <f t="shared" si="57"/>
        <v>3.6333688596066276E-2</v>
      </c>
    </row>
    <row r="430" spans="1:8">
      <c r="A430" t="s">
        <v>1411</v>
      </c>
      <c r="B430">
        <v>750</v>
      </c>
      <c r="C430">
        <v>40999</v>
      </c>
      <c r="D430" s="5">
        <f t="shared" si="53"/>
        <v>27.332666666666668</v>
      </c>
      <c r="E430" s="23">
        <f t="shared" si="54"/>
        <v>0.8735746371803732</v>
      </c>
      <c r="F430" s="20">
        <f t="shared" si="55"/>
        <v>0.8735746371803732</v>
      </c>
      <c r="G430" s="21">
        <f t="shared" si="56"/>
        <v>0</v>
      </c>
      <c r="H430" s="2">
        <f t="shared" si="57"/>
        <v>3.6586258201419544E-2</v>
      </c>
    </row>
    <row r="431" spans="1:8">
      <c r="A431" t="s">
        <v>1412</v>
      </c>
      <c r="B431">
        <v>750</v>
      </c>
      <c r="C431">
        <v>41775</v>
      </c>
      <c r="D431" s="5">
        <f t="shared" si="53"/>
        <v>27.85</v>
      </c>
      <c r="E431" s="23">
        <f t="shared" si="54"/>
        <v>0.89033344851416729</v>
      </c>
      <c r="F431" s="20">
        <f t="shared" si="55"/>
        <v>0.89033344851416729</v>
      </c>
      <c r="G431" s="21">
        <f t="shared" si="56"/>
        <v>0</v>
      </c>
      <c r="H431" s="2">
        <f t="shared" si="57"/>
        <v>3.5906642728904849E-2</v>
      </c>
    </row>
    <row r="432" spans="1:8">
      <c r="A432" t="s">
        <v>1413</v>
      </c>
      <c r="B432">
        <v>750</v>
      </c>
      <c r="C432">
        <v>36700</v>
      </c>
      <c r="D432" s="5">
        <f t="shared" si="53"/>
        <v>24.466666666666665</v>
      </c>
      <c r="E432" s="23">
        <f t="shared" si="54"/>
        <v>0.78073168624740841</v>
      </c>
      <c r="F432" s="20">
        <f t="shared" si="55"/>
        <v>0.78073168624740841</v>
      </c>
      <c r="G432" s="21">
        <f t="shared" si="56"/>
        <v>0</v>
      </c>
      <c r="H432" s="2">
        <f t="shared" si="57"/>
        <v>4.0871934604904632E-2</v>
      </c>
    </row>
    <row r="433" spans="1:8">
      <c r="A433" t="s">
        <v>1414</v>
      </c>
      <c r="B433">
        <v>750</v>
      </c>
      <c r="C433">
        <v>38208</v>
      </c>
      <c r="D433" s="5">
        <f t="shared" si="53"/>
        <v>25.472000000000001</v>
      </c>
      <c r="E433" s="23">
        <f t="shared" si="54"/>
        <v>0.81329906703524535</v>
      </c>
      <c r="F433" s="20">
        <f t="shared" si="55"/>
        <v>0.81329906703524535</v>
      </c>
      <c r="G433" s="21">
        <f t="shared" si="56"/>
        <v>0</v>
      </c>
      <c r="H433" s="2">
        <f t="shared" si="57"/>
        <v>3.925879396984925E-2</v>
      </c>
    </row>
    <row r="434" spans="1:8">
      <c r="A434" t="s">
        <v>1415</v>
      </c>
      <c r="B434">
        <v>750</v>
      </c>
      <c r="C434">
        <v>36747</v>
      </c>
      <c r="D434" s="5">
        <f t="shared" si="53"/>
        <v>24.498000000000001</v>
      </c>
      <c r="E434" s="23">
        <f t="shared" si="54"/>
        <v>0.78174671734623358</v>
      </c>
      <c r="F434" s="20">
        <f t="shared" si="55"/>
        <v>0.78174671734623358</v>
      </c>
      <c r="G434" s="21">
        <f t="shared" si="56"/>
        <v>0</v>
      </c>
      <c r="H434" s="2">
        <f t="shared" si="57"/>
        <v>4.0819658747652872E-2</v>
      </c>
    </row>
    <row r="435" spans="1:8">
      <c r="A435" t="s">
        <v>1416</v>
      </c>
      <c r="B435">
        <v>750</v>
      </c>
      <c r="C435">
        <v>40628</v>
      </c>
      <c r="D435" s="5">
        <f t="shared" si="53"/>
        <v>27.085333333333335</v>
      </c>
      <c r="E435" s="23">
        <f t="shared" si="54"/>
        <v>0.86556237042156181</v>
      </c>
      <c r="F435" s="20">
        <f t="shared" si="55"/>
        <v>0.86556237042156192</v>
      </c>
      <c r="G435" s="21">
        <f t="shared" si="56"/>
        <v>-1.1102230246251565E-16</v>
      </c>
      <c r="H435" s="2">
        <f t="shared" si="57"/>
        <v>3.6920350497194054E-2</v>
      </c>
    </row>
    <row r="436" spans="1:8">
      <c r="A436" t="s">
        <v>1417</v>
      </c>
      <c r="B436">
        <v>750</v>
      </c>
      <c r="C436">
        <v>38414</v>
      </c>
      <c r="D436" s="5">
        <f t="shared" si="53"/>
        <v>25.609333333333332</v>
      </c>
      <c r="E436" s="23">
        <f t="shared" si="54"/>
        <v>0.81774792674498964</v>
      </c>
      <c r="F436" s="20">
        <f t="shared" si="55"/>
        <v>0.81774792674498964</v>
      </c>
      <c r="G436" s="21">
        <f t="shared" si="56"/>
        <v>0</v>
      </c>
      <c r="H436" s="2">
        <f t="shared" si="57"/>
        <v>3.9048263653876189E-2</v>
      </c>
    </row>
    <row r="437" spans="1:8">
      <c r="A437" t="s">
        <v>1418</v>
      </c>
      <c r="B437">
        <v>750</v>
      </c>
      <c r="C437">
        <v>38652</v>
      </c>
      <c r="D437" s="5">
        <f t="shared" si="53"/>
        <v>25.768000000000001</v>
      </c>
      <c r="E437" s="23">
        <f t="shared" si="54"/>
        <v>0.82288787145818931</v>
      </c>
      <c r="F437" s="20">
        <f t="shared" si="55"/>
        <v>0.82288787145818942</v>
      </c>
      <c r="G437" s="21">
        <f t="shared" si="56"/>
        <v>-1.1102230246251565E-16</v>
      </c>
      <c r="H437" s="2">
        <f t="shared" si="57"/>
        <v>3.8807823657249302E-2</v>
      </c>
    </row>
    <row r="438" spans="1:8">
      <c r="A438" t="s">
        <v>1419</v>
      </c>
      <c r="B438">
        <v>750</v>
      </c>
      <c r="C438">
        <v>38703</v>
      </c>
      <c r="D438" s="5">
        <f t="shared" si="53"/>
        <v>25.802</v>
      </c>
      <c r="E438" s="23">
        <f t="shared" si="54"/>
        <v>0.82398928818244643</v>
      </c>
      <c r="F438" s="20">
        <f t="shared" si="55"/>
        <v>0.82398928818244643</v>
      </c>
      <c r="G438" s="21">
        <f t="shared" si="56"/>
        <v>0</v>
      </c>
      <c r="H438" s="2">
        <f t="shared" si="57"/>
        <v>3.875668552825362E-2</v>
      </c>
    </row>
    <row r="439" spans="1:8">
      <c r="A439" t="s">
        <v>1420</v>
      </c>
      <c r="B439">
        <v>750</v>
      </c>
      <c r="C439">
        <v>39267</v>
      </c>
      <c r="D439" s="5">
        <f t="shared" si="53"/>
        <v>26.178000000000001</v>
      </c>
      <c r="E439" s="23">
        <f t="shared" si="54"/>
        <v>0.83616966136834836</v>
      </c>
      <c r="F439" s="20">
        <f t="shared" si="55"/>
        <v>0.83616966136834836</v>
      </c>
      <c r="G439" s="21">
        <f t="shared" si="56"/>
        <v>0</v>
      </c>
      <c r="H439" s="2">
        <f t="shared" si="57"/>
        <v>3.8200015280006112E-2</v>
      </c>
    </row>
    <row r="440" spans="1:8">
      <c r="A440" t="s">
        <v>1421</v>
      </c>
      <c r="B440">
        <v>750</v>
      </c>
      <c r="C440">
        <v>37295</v>
      </c>
      <c r="D440" s="5">
        <f t="shared" si="53"/>
        <v>24.863333333333333</v>
      </c>
      <c r="E440" s="23">
        <f t="shared" si="54"/>
        <v>0.7935815480304077</v>
      </c>
      <c r="F440" s="20">
        <f t="shared" si="55"/>
        <v>0.7935815480304077</v>
      </c>
      <c r="G440" s="21">
        <f t="shared" si="56"/>
        <v>0</v>
      </c>
      <c r="H440" s="2">
        <f t="shared" si="57"/>
        <v>4.0219868615095855E-2</v>
      </c>
    </row>
    <row r="441" spans="1:8">
      <c r="A441" t="s">
        <v>1422</v>
      </c>
      <c r="B441">
        <v>750</v>
      </c>
      <c r="C441">
        <v>42282</v>
      </c>
      <c r="D441" s="5">
        <f t="shared" si="53"/>
        <v>28.187999999999999</v>
      </c>
      <c r="E441" s="23">
        <f t="shared" si="54"/>
        <v>0.90128282653766412</v>
      </c>
      <c r="F441" s="20">
        <f t="shared" si="55"/>
        <v>0.90128282653766412</v>
      </c>
      <c r="G441" s="21">
        <f t="shared" si="56"/>
        <v>0</v>
      </c>
      <c r="H441" s="2">
        <f t="shared" si="57"/>
        <v>3.547608911593586E-2</v>
      </c>
    </row>
    <row r="442" spans="1:8">
      <c r="A442" t="s">
        <v>1423</v>
      </c>
      <c r="B442">
        <v>750</v>
      </c>
      <c r="C442">
        <v>37073</v>
      </c>
      <c r="D442" s="5">
        <f t="shared" si="53"/>
        <v>24.715333333333334</v>
      </c>
      <c r="E442" s="23">
        <f t="shared" si="54"/>
        <v>0.78878714581893572</v>
      </c>
      <c r="F442" s="20">
        <f t="shared" si="55"/>
        <v>0.78878714581893572</v>
      </c>
      <c r="G442" s="21">
        <f t="shared" si="56"/>
        <v>0</v>
      </c>
      <c r="H442" s="2">
        <f t="shared" si="57"/>
        <v>4.0460712648018773E-2</v>
      </c>
    </row>
    <row r="443" spans="1:8">
      <c r="A443" t="s">
        <v>1424</v>
      </c>
      <c r="B443">
        <v>750</v>
      </c>
      <c r="C443">
        <v>40487</v>
      </c>
      <c r="D443" s="5">
        <f t="shared" si="53"/>
        <v>26.991333333333333</v>
      </c>
      <c r="E443" s="23">
        <f t="shared" si="54"/>
        <v>0.86251727712508641</v>
      </c>
      <c r="F443" s="20">
        <f t="shared" si="55"/>
        <v>0.86251727712508641</v>
      </c>
      <c r="G443" s="21">
        <f t="shared" si="56"/>
        <v>0</v>
      </c>
      <c r="H443" s="2">
        <f t="shared" si="57"/>
        <v>3.7048929285943638E-2</v>
      </c>
    </row>
    <row r="444" spans="1:8">
      <c r="A444" t="s">
        <v>1425</v>
      </c>
      <c r="B444">
        <v>750</v>
      </c>
      <c r="C444">
        <v>36800</v>
      </c>
      <c r="D444" s="5">
        <f t="shared" si="53"/>
        <v>24.533333333333335</v>
      </c>
      <c r="E444" s="23">
        <f t="shared" si="54"/>
        <v>0.78289132688320662</v>
      </c>
      <c r="F444" s="20">
        <f t="shared" si="55"/>
        <v>0.78289132688320673</v>
      </c>
      <c r="G444" s="21">
        <f t="shared" si="56"/>
        <v>-1.1102230246251565E-16</v>
      </c>
      <c r="H444" s="2">
        <f t="shared" si="57"/>
        <v>4.0760869565217392E-2</v>
      </c>
    </row>
    <row r="445" spans="1:8">
      <c r="A445" t="s">
        <v>1426</v>
      </c>
      <c r="B445">
        <v>750</v>
      </c>
      <c r="C445">
        <v>40227</v>
      </c>
      <c r="D445" s="5">
        <f t="shared" si="53"/>
        <v>26.818000000000001</v>
      </c>
      <c r="E445" s="23">
        <f t="shared" si="54"/>
        <v>0.85690221147201107</v>
      </c>
      <c r="F445" s="20">
        <f t="shared" si="55"/>
        <v>0.85690221147201107</v>
      </c>
      <c r="G445" s="21">
        <f t="shared" si="56"/>
        <v>0</v>
      </c>
      <c r="H445" s="2">
        <f t="shared" si="57"/>
        <v>3.7288388395853529E-2</v>
      </c>
    </row>
    <row r="446" spans="1:8">
      <c r="A446" t="s">
        <v>1427</v>
      </c>
      <c r="B446">
        <v>750</v>
      </c>
      <c r="C446">
        <v>41067</v>
      </c>
      <c r="D446" s="5">
        <f t="shared" si="53"/>
        <v>27.378</v>
      </c>
      <c r="E446" s="23">
        <f t="shared" si="54"/>
        <v>0.87504319281271592</v>
      </c>
      <c r="F446" s="20">
        <f t="shared" si="55"/>
        <v>0.87504319281271592</v>
      </c>
      <c r="G446" s="21">
        <f t="shared" si="56"/>
        <v>0</v>
      </c>
      <c r="H446" s="2">
        <f t="shared" si="57"/>
        <v>3.6525677551318574E-2</v>
      </c>
    </row>
    <row r="447" spans="1:8">
      <c r="A447" t="s">
        <v>1428</v>
      </c>
      <c r="B447">
        <v>750</v>
      </c>
      <c r="C447">
        <v>37416</v>
      </c>
      <c r="D447" s="5">
        <f t="shared" si="53"/>
        <v>24.943999999999999</v>
      </c>
      <c r="E447" s="23">
        <f t="shared" si="54"/>
        <v>0.79619471319972357</v>
      </c>
      <c r="F447" s="20">
        <f t="shared" si="55"/>
        <v>0.79619471319972357</v>
      </c>
      <c r="G447" s="21">
        <f t="shared" si="56"/>
        <v>0</v>
      </c>
      <c r="H447" s="2">
        <f t="shared" si="57"/>
        <v>4.0089801154586276E-2</v>
      </c>
    </row>
    <row r="448" spans="1:8">
      <c r="A448" t="s">
        <v>1429</v>
      </c>
      <c r="B448">
        <v>750</v>
      </c>
      <c r="C448">
        <v>41847</v>
      </c>
      <c r="D448" s="5">
        <f t="shared" si="53"/>
        <v>27.898</v>
      </c>
      <c r="E448" s="23">
        <f t="shared" si="54"/>
        <v>0.89188838977194196</v>
      </c>
      <c r="F448" s="20">
        <f t="shared" si="55"/>
        <v>0.89188838977194196</v>
      </c>
      <c r="G448" s="21">
        <f t="shared" si="56"/>
        <v>0</v>
      </c>
      <c r="H448" s="2">
        <f t="shared" si="57"/>
        <v>3.584486343107033E-2</v>
      </c>
    </row>
    <row r="449" spans="1:8">
      <c r="A449" t="s">
        <v>1430</v>
      </c>
      <c r="B449">
        <v>750</v>
      </c>
      <c r="C449">
        <v>42144</v>
      </c>
      <c r="D449" s="5">
        <f t="shared" si="53"/>
        <v>28.096</v>
      </c>
      <c r="E449" s="23">
        <f t="shared" si="54"/>
        <v>0.89830252246026265</v>
      </c>
      <c r="F449" s="20">
        <f t="shared" si="55"/>
        <v>0.89830252246026265</v>
      </c>
      <c r="G449" s="21">
        <f t="shared" si="56"/>
        <v>0</v>
      </c>
      <c r="H449" s="2">
        <f t="shared" si="57"/>
        <v>3.5592255125284737E-2</v>
      </c>
    </row>
    <row r="450" spans="1:8">
      <c r="A450" t="s">
        <v>1431</v>
      </c>
      <c r="B450">
        <v>750</v>
      </c>
      <c r="C450">
        <v>37712</v>
      </c>
      <c r="D450" s="5">
        <f t="shared" si="53"/>
        <v>25.141333333333332</v>
      </c>
      <c r="E450" s="23">
        <f t="shared" si="54"/>
        <v>0.80258724948168625</v>
      </c>
      <c r="F450" s="20">
        <f t="shared" si="55"/>
        <v>0.80258724948168625</v>
      </c>
      <c r="G450" s="21">
        <f t="shared" si="56"/>
        <v>0</v>
      </c>
      <c r="H450" s="2">
        <f t="shared" si="57"/>
        <v>3.9775137887144672E-2</v>
      </c>
    </row>
    <row r="451" spans="1:8">
      <c r="A451" t="s">
        <v>1915</v>
      </c>
      <c r="B451">
        <v>750</v>
      </c>
      <c r="C451">
        <v>37712</v>
      </c>
      <c r="D451" s="5">
        <f t="shared" si="53"/>
        <v>25.141333333333332</v>
      </c>
      <c r="E451" s="23">
        <f t="shared" si="54"/>
        <v>0.80258724948168625</v>
      </c>
      <c r="F451" s="20">
        <f t="shared" si="55"/>
        <v>0.80258724948168625</v>
      </c>
      <c r="G451" s="21">
        <f t="shared" si="56"/>
        <v>0</v>
      </c>
      <c r="H451" s="2">
        <f t="shared" si="57"/>
        <v>3.9775137887144672E-2</v>
      </c>
    </row>
    <row r="452" spans="1:8">
      <c r="A452" t="s">
        <v>805</v>
      </c>
      <c r="B452">
        <v>800</v>
      </c>
      <c r="C452">
        <v>42093</v>
      </c>
      <c r="D452" s="5">
        <f t="shared" si="53"/>
        <v>28.062000000000001</v>
      </c>
      <c r="E452" s="23">
        <f t="shared" si="54"/>
        <v>0.89720110573600553</v>
      </c>
      <c r="F452" s="20">
        <f t="shared" si="55"/>
        <v>0.89720110573600553</v>
      </c>
      <c r="G452" s="21">
        <f t="shared" si="56"/>
        <v>0</v>
      </c>
      <c r="H452" s="2">
        <f t="shared" si="57"/>
        <v>3.5635378804076689E-2</v>
      </c>
    </row>
    <row r="453" spans="1:8">
      <c r="A453" t="s">
        <v>1432</v>
      </c>
      <c r="B453">
        <v>800</v>
      </c>
      <c r="C453">
        <v>38478</v>
      </c>
      <c r="D453" s="5">
        <f t="shared" si="53"/>
        <v>25.652000000000001</v>
      </c>
      <c r="E453" s="23">
        <f t="shared" si="54"/>
        <v>0.81913009675190052</v>
      </c>
      <c r="F453" s="20">
        <f t="shared" si="55"/>
        <v>0.81913009675190052</v>
      </c>
      <c r="G453" s="21">
        <f t="shared" si="56"/>
        <v>0</v>
      </c>
      <c r="H453" s="2">
        <f t="shared" si="57"/>
        <v>3.89833151411196E-2</v>
      </c>
    </row>
    <row r="454" spans="1:8">
      <c r="A454" t="s">
        <v>1433</v>
      </c>
      <c r="B454">
        <v>800</v>
      </c>
      <c r="C454">
        <v>37392</v>
      </c>
      <c r="D454" s="5">
        <f t="shared" si="53"/>
        <v>24.928000000000001</v>
      </c>
      <c r="E454" s="23">
        <f t="shared" si="54"/>
        <v>0.79567639944713198</v>
      </c>
      <c r="F454" s="20">
        <f t="shared" ref="F454:F481" si="58">(D454-$Q$7)/$Q$8</f>
        <v>0.79567639944713198</v>
      </c>
      <c r="G454" s="21">
        <f t="shared" ref="G454:G485" si="59">(E454-F454)*$Q$12</f>
        <v>0</v>
      </c>
      <c r="H454" s="2">
        <f t="shared" si="57"/>
        <v>4.0115532734274713E-2</v>
      </c>
    </row>
    <row r="455" spans="1:8">
      <c r="A455" t="s">
        <v>1434</v>
      </c>
      <c r="B455">
        <v>800</v>
      </c>
      <c r="C455">
        <v>36685</v>
      </c>
      <c r="D455" s="5">
        <f t="shared" si="53"/>
        <v>24.456666666666667</v>
      </c>
      <c r="E455" s="23">
        <f t="shared" si="54"/>
        <v>0.78040774015203873</v>
      </c>
      <c r="F455" s="20">
        <f t="shared" si="58"/>
        <v>0.78040774015203873</v>
      </c>
      <c r="G455" s="21">
        <f t="shared" si="59"/>
        <v>0</v>
      </c>
      <c r="H455" s="2">
        <f t="shared" si="57"/>
        <v>4.0888646585798008E-2</v>
      </c>
    </row>
    <row r="456" spans="1:8">
      <c r="A456" t="s">
        <v>1435</v>
      </c>
      <c r="B456">
        <v>800</v>
      </c>
      <c r="C456">
        <v>35923</v>
      </c>
      <c r="D456" s="5">
        <f t="shared" si="53"/>
        <v>23.948666666666668</v>
      </c>
      <c r="E456" s="23">
        <f t="shared" si="54"/>
        <v>0.76395127850725641</v>
      </c>
      <c r="F456" s="20">
        <f t="shared" si="58"/>
        <v>0.76395127850725641</v>
      </c>
      <c r="G456" s="21">
        <f t="shared" si="59"/>
        <v>0</v>
      </c>
      <c r="H456" s="2">
        <f t="shared" si="57"/>
        <v>4.1755978064192859E-2</v>
      </c>
    </row>
    <row r="457" spans="1:8">
      <c r="A457" t="s">
        <v>1436</v>
      </c>
      <c r="B457">
        <v>800</v>
      </c>
      <c r="C457">
        <v>40675</v>
      </c>
      <c r="D457" s="5">
        <f t="shared" si="53"/>
        <v>27.116666666666667</v>
      </c>
      <c r="E457" s="23">
        <f t="shared" si="54"/>
        <v>0.86657740152038698</v>
      </c>
      <c r="F457" s="20">
        <f t="shared" si="58"/>
        <v>0.86657740152038698</v>
      </c>
      <c r="G457" s="21">
        <f t="shared" si="59"/>
        <v>0</v>
      </c>
      <c r="H457" s="2">
        <f t="shared" si="57"/>
        <v>3.6877688998156119E-2</v>
      </c>
    </row>
    <row r="458" spans="1:8">
      <c r="A458" t="s">
        <v>1437</v>
      </c>
      <c r="B458">
        <v>800</v>
      </c>
      <c r="C458">
        <v>42832</v>
      </c>
      <c r="D458" s="5">
        <f t="shared" si="53"/>
        <v>28.554666666666666</v>
      </c>
      <c r="E458" s="23">
        <f t="shared" si="54"/>
        <v>0.91316085003455427</v>
      </c>
      <c r="F458" s="20">
        <f t="shared" si="58"/>
        <v>0.91316085003455427</v>
      </c>
      <c r="G458" s="21">
        <f t="shared" si="59"/>
        <v>0</v>
      </c>
      <c r="H458" s="2">
        <f t="shared" si="57"/>
        <v>3.5020545386626821E-2</v>
      </c>
    </row>
    <row r="459" spans="1:8">
      <c r="A459" t="s">
        <v>1438</v>
      </c>
      <c r="B459">
        <v>800</v>
      </c>
      <c r="C459">
        <v>37638</v>
      </c>
      <c r="D459" s="5">
        <f t="shared" si="53"/>
        <v>25.091999999999999</v>
      </c>
      <c r="E459" s="23">
        <f t="shared" si="54"/>
        <v>0.80098911541119555</v>
      </c>
      <c r="F459" s="20">
        <f t="shared" si="58"/>
        <v>0.80098911541119555</v>
      </c>
      <c r="G459" s="21">
        <f t="shared" si="59"/>
        <v>0</v>
      </c>
      <c r="H459" s="2">
        <f t="shared" si="57"/>
        <v>3.9853339709867687E-2</v>
      </c>
    </row>
    <row r="460" spans="1:8">
      <c r="A460" t="s">
        <v>1439</v>
      </c>
      <c r="B460">
        <v>800</v>
      </c>
      <c r="C460">
        <v>41403</v>
      </c>
      <c r="D460" s="5">
        <f t="shared" si="53"/>
        <v>27.602</v>
      </c>
      <c r="E460" s="23">
        <f t="shared" si="54"/>
        <v>0.88229958534899788</v>
      </c>
      <c r="F460" s="20">
        <f t="shared" si="58"/>
        <v>0.88229958534899799</v>
      </c>
      <c r="G460" s="21">
        <f t="shared" si="59"/>
        <v>-1.1102230246251565E-16</v>
      </c>
      <c r="H460" s="2">
        <f t="shared" si="57"/>
        <v>3.6229258749365986E-2</v>
      </c>
    </row>
    <row r="461" spans="1:8">
      <c r="A461" t="s">
        <v>1440</v>
      </c>
      <c r="B461">
        <v>800</v>
      </c>
      <c r="C461">
        <v>40920</v>
      </c>
      <c r="D461" s="5">
        <f t="shared" si="53"/>
        <v>27.28</v>
      </c>
      <c r="E461" s="23">
        <f t="shared" si="54"/>
        <v>0.87186852107809265</v>
      </c>
      <c r="F461" s="20">
        <f t="shared" si="58"/>
        <v>0.87186852107809265</v>
      </c>
      <c r="G461" s="21">
        <f t="shared" si="59"/>
        <v>0</v>
      </c>
      <c r="H461" s="2">
        <f t="shared" si="57"/>
        <v>3.6656891495601175E-2</v>
      </c>
    </row>
    <row r="462" spans="1:8">
      <c r="A462" t="s">
        <v>1441</v>
      </c>
      <c r="B462">
        <v>800</v>
      </c>
      <c r="C462">
        <v>41917</v>
      </c>
      <c r="D462" s="5">
        <f t="shared" si="53"/>
        <v>27.944666666666667</v>
      </c>
      <c r="E462" s="23">
        <f t="shared" si="54"/>
        <v>0.89340013821700071</v>
      </c>
      <c r="F462" s="20">
        <f t="shared" si="58"/>
        <v>0.89340013821700071</v>
      </c>
      <c r="G462" s="21">
        <f t="shared" si="59"/>
        <v>0</v>
      </c>
      <c r="H462" s="2">
        <f t="shared" si="57"/>
        <v>3.5785003697783715E-2</v>
      </c>
    </row>
    <row r="463" spans="1:8">
      <c r="A463" t="s">
        <v>1442</v>
      </c>
      <c r="B463">
        <v>800</v>
      </c>
      <c r="C463">
        <v>37006</v>
      </c>
      <c r="D463" s="5">
        <f t="shared" si="53"/>
        <v>24.670666666666666</v>
      </c>
      <c r="E463" s="23">
        <f t="shared" si="54"/>
        <v>0.78734018659295091</v>
      </c>
      <c r="F463" s="20">
        <f t="shared" si="58"/>
        <v>0.78734018659295091</v>
      </c>
      <c r="G463" s="21">
        <f t="shared" si="59"/>
        <v>0</v>
      </c>
      <c r="H463" s="2">
        <f t="shared" si="57"/>
        <v>4.0533967464735449E-2</v>
      </c>
    </row>
    <row r="464" spans="1:8">
      <c r="A464" t="s">
        <v>1443</v>
      </c>
      <c r="B464">
        <v>800</v>
      </c>
      <c r="C464">
        <v>41674</v>
      </c>
      <c r="D464" s="5">
        <f t="shared" si="53"/>
        <v>27.782666666666668</v>
      </c>
      <c r="E464" s="23">
        <f t="shared" si="54"/>
        <v>0.88815221147201107</v>
      </c>
      <c r="F464" s="20">
        <f t="shared" si="58"/>
        <v>0.88815221147201107</v>
      </c>
      <c r="G464" s="21">
        <f t="shared" si="59"/>
        <v>0</v>
      </c>
      <c r="H464" s="2">
        <f t="shared" si="57"/>
        <v>3.5993665114939774E-2</v>
      </c>
    </row>
    <row r="465" spans="1:8">
      <c r="A465" t="s">
        <v>1444</v>
      </c>
      <c r="B465">
        <v>800</v>
      </c>
      <c r="C465">
        <v>42720</v>
      </c>
      <c r="D465" s="5">
        <f t="shared" si="53"/>
        <v>28.48</v>
      </c>
      <c r="E465" s="23">
        <f t="shared" si="54"/>
        <v>0.91074205252246021</v>
      </c>
      <c r="F465" s="20">
        <f t="shared" si="58"/>
        <v>0.91074205252246032</v>
      </c>
      <c r="G465" s="21">
        <f t="shared" si="59"/>
        <v>-1.1102230246251565E-16</v>
      </c>
      <c r="H465" s="2">
        <f t="shared" si="57"/>
        <v>3.51123595505618E-2</v>
      </c>
    </row>
    <row r="466" spans="1:8">
      <c r="A466" t="s">
        <v>1445</v>
      </c>
      <c r="B466">
        <v>800</v>
      </c>
      <c r="C466">
        <v>40860</v>
      </c>
      <c r="D466" s="5">
        <f t="shared" si="53"/>
        <v>27.24</v>
      </c>
      <c r="E466" s="23">
        <f t="shared" si="54"/>
        <v>0.87057273669661372</v>
      </c>
      <c r="F466" s="20">
        <f t="shared" si="58"/>
        <v>0.87057273669661361</v>
      </c>
      <c r="G466" s="21">
        <f t="shared" si="59"/>
        <v>1.1102230246251565E-16</v>
      </c>
      <c r="H466" s="2">
        <f t="shared" si="57"/>
        <v>3.6710719530102791E-2</v>
      </c>
    </row>
    <row r="467" spans="1:8">
      <c r="A467" t="s">
        <v>1446</v>
      </c>
      <c r="B467">
        <v>800</v>
      </c>
      <c r="C467">
        <v>41347</v>
      </c>
      <c r="D467" s="5">
        <f t="shared" si="53"/>
        <v>27.564666666666668</v>
      </c>
      <c r="E467" s="23">
        <f t="shared" si="54"/>
        <v>0.88109018659295091</v>
      </c>
      <c r="F467" s="20">
        <f t="shared" si="58"/>
        <v>0.88109018659295102</v>
      </c>
      <c r="G467" s="21">
        <f t="shared" si="59"/>
        <v>-1.1102230246251565E-16</v>
      </c>
      <c r="H467" s="2">
        <f t="shared" si="57"/>
        <v>3.6278327327254695E-2</v>
      </c>
    </row>
    <row r="468" spans="1:8">
      <c r="A468" t="s">
        <v>1447</v>
      </c>
      <c r="B468">
        <v>800</v>
      </c>
      <c r="C468">
        <v>41144</v>
      </c>
      <c r="D468" s="5">
        <f t="shared" si="53"/>
        <v>27.429333333333332</v>
      </c>
      <c r="E468" s="23">
        <f t="shared" si="54"/>
        <v>0.87670611610228055</v>
      </c>
      <c r="F468" s="20">
        <f t="shared" si="58"/>
        <v>0.87670611610228055</v>
      </c>
      <c r="G468" s="21">
        <f t="shared" si="59"/>
        <v>0</v>
      </c>
      <c r="H468" s="2">
        <f t="shared" si="57"/>
        <v>3.6457320629982498E-2</v>
      </c>
    </row>
    <row r="469" spans="1:8">
      <c r="A469" t="s">
        <v>1448</v>
      </c>
      <c r="B469">
        <v>800</v>
      </c>
      <c r="C469">
        <v>42394</v>
      </c>
      <c r="D469" s="5">
        <f t="shared" si="53"/>
        <v>28.262666666666668</v>
      </c>
      <c r="E469" s="23">
        <f t="shared" si="54"/>
        <v>0.90370162404975807</v>
      </c>
      <c r="F469" s="20">
        <f t="shared" si="58"/>
        <v>0.90370162404975818</v>
      </c>
      <c r="G469" s="21">
        <f t="shared" si="59"/>
        <v>-1.1102230246251565E-16</v>
      </c>
      <c r="H469" s="2">
        <f t="shared" si="57"/>
        <v>3.5382365429070153E-2</v>
      </c>
    </row>
    <row r="470" spans="1:8">
      <c r="A470" t="s">
        <v>1449</v>
      </c>
      <c r="B470">
        <v>800</v>
      </c>
      <c r="C470">
        <v>42757</v>
      </c>
      <c r="D470" s="5">
        <f t="shared" si="53"/>
        <v>28.504666666666665</v>
      </c>
      <c r="E470" s="23">
        <f t="shared" si="54"/>
        <v>0.91154111955770556</v>
      </c>
      <c r="F470" s="20">
        <f t="shared" si="58"/>
        <v>0.91154111955770556</v>
      </c>
      <c r="G470" s="21">
        <f t="shared" si="59"/>
        <v>0</v>
      </c>
      <c r="H470" s="2">
        <f t="shared" si="57"/>
        <v>3.5081974881305988E-2</v>
      </c>
    </row>
    <row r="471" spans="1:8">
      <c r="A471" t="s">
        <v>1450</v>
      </c>
      <c r="B471">
        <v>800</v>
      </c>
      <c r="C471">
        <v>37266</v>
      </c>
      <c r="D471" s="5">
        <f t="shared" si="53"/>
        <v>24.844000000000001</v>
      </c>
      <c r="E471" s="23">
        <f t="shared" si="54"/>
        <v>0.79295525224602625</v>
      </c>
      <c r="F471" s="20">
        <f t="shared" si="58"/>
        <v>0.79295525224602625</v>
      </c>
      <c r="G471" s="21">
        <f t="shared" si="59"/>
        <v>0</v>
      </c>
      <c r="H471" s="2">
        <f t="shared" si="57"/>
        <v>4.0251167283851232E-2</v>
      </c>
    </row>
    <row r="472" spans="1:8">
      <c r="A472" t="s">
        <v>1451</v>
      </c>
      <c r="B472">
        <v>800</v>
      </c>
      <c r="C472">
        <v>41620</v>
      </c>
      <c r="D472" s="5">
        <f t="shared" si="53"/>
        <v>27.746666666666666</v>
      </c>
      <c r="E472" s="23">
        <f t="shared" si="54"/>
        <v>0.88698600552868001</v>
      </c>
      <c r="F472" s="20">
        <f t="shared" si="58"/>
        <v>0.88698600552868001</v>
      </c>
      <c r="G472" s="21">
        <f t="shared" si="59"/>
        <v>0</v>
      </c>
      <c r="H472" s="2">
        <f t="shared" si="57"/>
        <v>3.6040365209034121E-2</v>
      </c>
    </row>
    <row r="473" spans="1:8">
      <c r="A473" t="s">
        <v>1452</v>
      </c>
      <c r="B473">
        <v>800</v>
      </c>
      <c r="C473">
        <v>37709</v>
      </c>
      <c r="D473" s="5">
        <f t="shared" si="53"/>
        <v>25.139333333333333</v>
      </c>
      <c r="E473" s="23">
        <f t="shared" si="54"/>
        <v>0.80252246026261231</v>
      </c>
      <c r="F473" s="20">
        <f t="shared" si="58"/>
        <v>0.80252246026261231</v>
      </c>
      <c r="G473" s="21">
        <f t="shared" si="59"/>
        <v>0</v>
      </c>
      <c r="H473" s="2">
        <f t="shared" si="57"/>
        <v>3.9778302262059452E-2</v>
      </c>
    </row>
    <row r="474" spans="1:8">
      <c r="A474" t="s">
        <v>1453</v>
      </c>
      <c r="B474">
        <v>800</v>
      </c>
      <c r="C474">
        <v>42614</v>
      </c>
      <c r="D474" s="5">
        <f t="shared" si="53"/>
        <v>28.409333333333333</v>
      </c>
      <c r="E474" s="23">
        <f t="shared" si="54"/>
        <v>0.90845283344851413</v>
      </c>
      <c r="F474" s="20">
        <f t="shared" si="58"/>
        <v>0.90845283344851413</v>
      </c>
      <c r="G474" s="21">
        <f t="shared" si="59"/>
        <v>0</v>
      </c>
      <c r="H474" s="2">
        <f t="shared" si="57"/>
        <v>3.5199699629229829E-2</v>
      </c>
    </row>
    <row r="475" spans="1:8">
      <c r="A475" t="s">
        <v>1454</v>
      </c>
      <c r="B475">
        <v>800</v>
      </c>
      <c r="C475">
        <v>40599</v>
      </c>
      <c r="D475" s="5">
        <f t="shared" si="53"/>
        <v>27.065999999999999</v>
      </c>
      <c r="E475" s="23">
        <f t="shared" si="54"/>
        <v>0.86493607463718036</v>
      </c>
      <c r="F475" s="20">
        <f t="shared" si="58"/>
        <v>0.86493607463718036</v>
      </c>
      <c r="G475" s="21">
        <f t="shared" si="59"/>
        <v>0</v>
      </c>
      <c r="H475" s="2">
        <f t="shared" si="57"/>
        <v>3.6946722825685362E-2</v>
      </c>
    </row>
    <row r="476" spans="1:8">
      <c r="A476" t="s">
        <v>1455</v>
      </c>
      <c r="B476">
        <v>800</v>
      </c>
      <c r="C476">
        <v>41408</v>
      </c>
      <c r="D476" s="5">
        <f t="shared" si="53"/>
        <v>27.605333333333334</v>
      </c>
      <c r="E476" s="23">
        <f t="shared" si="54"/>
        <v>0.88240756738078785</v>
      </c>
      <c r="F476" s="20">
        <f t="shared" si="58"/>
        <v>0.88240756738078785</v>
      </c>
      <c r="G476" s="21">
        <f t="shared" si="59"/>
        <v>0</v>
      </c>
      <c r="H476" s="2">
        <f t="shared" si="57"/>
        <v>3.6224884080370945E-2</v>
      </c>
    </row>
    <row r="477" spans="1:8">
      <c r="A477" t="s">
        <v>1456</v>
      </c>
      <c r="B477">
        <v>800</v>
      </c>
      <c r="C477">
        <v>43434</v>
      </c>
      <c r="D477" s="5">
        <f t="shared" si="53"/>
        <v>28.956</v>
      </c>
      <c r="E477" s="23">
        <f t="shared" si="54"/>
        <v>0.92616188666205945</v>
      </c>
      <c r="F477" s="20">
        <f t="shared" si="58"/>
        <v>0.92616188666205945</v>
      </c>
      <c r="G477" s="21">
        <f t="shared" si="59"/>
        <v>0</v>
      </c>
      <c r="H477" s="2">
        <f t="shared" si="57"/>
        <v>3.4535156789611825E-2</v>
      </c>
    </row>
    <row r="478" spans="1:8">
      <c r="A478" t="s">
        <v>1457</v>
      </c>
      <c r="B478">
        <v>800</v>
      </c>
      <c r="C478">
        <v>42361</v>
      </c>
      <c r="D478" s="5">
        <f t="shared" si="53"/>
        <v>28.240666666666666</v>
      </c>
      <c r="E478" s="23">
        <f t="shared" si="54"/>
        <v>0.90298894263994467</v>
      </c>
      <c r="F478" s="20">
        <f t="shared" si="58"/>
        <v>0.90298894263994467</v>
      </c>
      <c r="G478" s="21">
        <f t="shared" si="59"/>
        <v>0</v>
      </c>
      <c r="H478" s="2">
        <f t="shared" si="57"/>
        <v>3.5409928944075922E-2</v>
      </c>
    </row>
    <row r="479" spans="1:8">
      <c r="A479" t="s">
        <v>1458</v>
      </c>
      <c r="B479">
        <v>800</v>
      </c>
      <c r="C479">
        <v>40829</v>
      </c>
      <c r="D479" s="5">
        <f t="shared" si="53"/>
        <v>27.219333333333335</v>
      </c>
      <c r="E479" s="23">
        <f t="shared" si="54"/>
        <v>0.86990324809951625</v>
      </c>
      <c r="F479" s="20">
        <f t="shared" si="58"/>
        <v>0.86990324809951625</v>
      </c>
      <c r="G479" s="21">
        <f t="shared" si="59"/>
        <v>0</v>
      </c>
      <c r="H479" s="2">
        <f t="shared" si="57"/>
        <v>3.6738592666976905E-2</v>
      </c>
    </row>
    <row r="480" spans="1:8">
      <c r="A480" t="s">
        <v>1459</v>
      </c>
      <c r="B480">
        <v>800</v>
      </c>
      <c r="C480">
        <v>42518</v>
      </c>
      <c r="D480" s="5">
        <f t="shared" si="53"/>
        <v>28.345333333333333</v>
      </c>
      <c r="E480" s="23">
        <f t="shared" si="54"/>
        <v>0.90637957843814787</v>
      </c>
      <c r="F480" s="20">
        <f t="shared" si="58"/>
        <v>0.90637957843814787</v>
      </c>
      <c r="G480" s="21">
        <f t="shared" si="59"/>
        <v>0</v>
      </c>
      <c r="H480" s="2">
        <f t="shared" si="57"/>
        <v>3.5279175878451481E-2</v>
      </c>
    </row>
    <row r="481" spans="1:8">
      <c r="A481" t="s">
        <v>1916</v>
      </c>
      <c r="B481">
        <v>800</v>
      </c>
      <c r="C481">
        <v>42518</v>
      </c>
      <c r="D481" s="5">
        <f t="shared" si="53"/>
        <v>28.345333333333333</v>
      </c>
      <c r="E481" s="23">
        <f t="shared" si="54"/>
        <v>0.90637957843814787</v>
      </c>
      <c r="F481" s="20">
        <f t="shared" si="58"/>
        <v>0.90637957843814787</v>
      </c>
      <c r="G481" s="21">
        <f t="shared" si="59"/>
        <v>0</v>
      </c>
      <c r="H481" s="2">
        <f t="shared" si="57"/>
        <v>3.5279175878451481E-2</v>
      </c>
    </row>
    <row r="482" spans="1:8">
      <c r="A482" t="s">
        <v>855</v>
      </c>
      <c r="B482">
        <v>850</v>
      </c>
      <c r="C482">
        <v>45342</v>
      </c>
      <c r="D482" s="5">
        <f t="shared" si="53"/>
        <v>30.228000000000002</v>
      </c>
      <c r="E482" s="23">
        <f t="shared" si="54"/>
        <v>0.96736782999308912</v>
      </c>
      <c r="H482" s="2">
        <f t="shared" si="57"/>
        <v>3.3081910811168451E-2</v>
      </c>
    </row>
    <row r="483" spans="1:8">
      <c r="A483" t="s">
        <v>1485</v>
      </c>
      <c r="B483">
        <v>850</v>
      </c>
      <c r="C483">
        <v>43620</v>
      </c>
      <c r="D483" s="5">
        <f t="shared" si="53"/>
        <v>29.08</v>
      </c>
      <c r="E483" s="23">
        <f t="shared" si="54"/>
        <v>0.9301788182446441</v>
      </c>
      <c r="H483" s="2">
        <f t="shared" si="57"/>
        <v>3.4387895460797797E-2</v>
      </c>
    </row>
    <row r="484" spans="1:8">
      <c r="A484" t="s">
        <v>1486</v>
      </c>
      <c r="B484">
        <v>850</v>
      </c>
      <c r="C484">
        <v>42908</v>
      </c>
      <c r="D484" s="5">
        <f t="shared" si="53"/>
        <v>28.605333333333334</v>
      </c>
      <c r="E484" s="23">
        <f t="shared" si="54"/>
        <v>0.91480217691776089</v>
      </c>
      <c r="H484" s="2">
        <f t="shared" si="57"/>
        <v>3.4958515894471895E-2</v>
      </c>
    </row>
    <row r="485" spans="1:8">
      <c r="A485" t="s">
        <v>1487</v>
      </c>
      <c r="B485">
        <v>850</v>
      </c>
      <c r="C485">
        <v>43137</v>
      </c>
      <c r="D485" s="5">
        <f t="shared" si="53"/>
        <v>28.757999999999999</v>
      </c>
      <c r="E485" s="23">
        <f t="shared" si="54"/>
        <v>0.91974775397373876</v>
      </c>
      <c r="H485" s="2">
        <f t="shared" si="57"/>
        <v>3.4772932749148062E-2</v>
      </c>
    </row>
    <row r="486" spans="1:8">
      <c r="A486" t="s">
        <v>1488</v>
      </c>
      <c r="B486">
        <v>850</v>
      </c>
      <c r="C486">
        <v>43544</v>
      </c>
      <c r="D486" s="5">
        <f t="shared" ref="D486:D549" si="60">C486/1500</f>
        <v>29.029333333333334</v>
      </c>
      <c r="E486" s="23">
        <f t="shared" ref="E486:E549" si="61">(C486-$Q$3)/$Q$4</f>
        <v>0.92853749136143748</v>
      </c>
      <c r="H486" s="2">
        <f t="shared" ref="H486:H549" si="62">1500/C486</f>
        <v>3.4447914752893626E-2</v>
      </c>
    </row>
    <row r="487" spans="1:8">
      <c r="A487" t="s">
        <v>1489</v>
      </c>
      <c r="B487">
        <v>850</v>
      </c>
      <c r="C487">
        <v>38820</v>
      </c>
      <c r="D487" s="5">
        <f t="shared" si="60"/>
        <v>25.88</v>
      </c>
      <c r="E487" s="23">
        <f t="shared" si="61"/>
        <v>0.82651606772633035</v>
      </c>
      <c r="H487" s="2">
        <f t="shared" si="62"/>
        <v>3.8639876352395672E-2</v>
      </c>
    </row>
    <row r="488" spans="1:8">
      <c r="A488" t="s">
        <v>1490</v>
      </c>
      <c r="B488">
        <v>850</v>
      </c>
      <c r="C488">
        <v>41297</v>
      </c>
      <c r="D488" s="5">
        <f t="shared" si="60"/>
        <v>27.531333333333333</v>
      </c>
      <c r="E488" s="23">
        <f t="shared" si="61"/>
        <v>0.8800103662750518</v>
      </c>
      <c r="H488" s="2">
        <f t="shared" si="62"/>
        <v>3.6322251010969323E-2</v>
      </c>
    </row>
    <row r="489" spans="1:8">
      <c r="A489" t="s">
        <v>1491</v>
      </c>
      <c r="B489">
        <v>850</v>
      </c>
      <c r="C489">
        <v>41828</v>
      </c>
      <c r="D489" s="5">
        <f t="shared" si="60"/>
        <v>27.885333333333332</v>
      </c>
      <c r="E489" s="23">
        <f t="shared" si="61"/>
        <v>0.89147805805114033</v>
      </c>
      <c r="H489" s="2">
        <f t="shared" si="62"/>
        <v>3.5861145644066172E-2</v>
      </c>
    </row>
    <row r="490" spans="1:8">
      <c r="A490" t="s">
        <v>1492</v>
      </c>
      <c r="B490">
        <v>850</v>
      </c>
      <c r="C490">
        <v>41958</v>
      </c>
      <c r="D490" s="5">
        <f t="shared" si="60"/>
        <v>27.972000000000001</v>
      </c>
      <c r="E490" s="23">
        <f t="shared" si="61"/>
        <v>0.894285590877678</v>
      </c>
      <c r="H490" s="2">
        <f t="shared" si="62"/>
        <v>3.5750035750035748E-2</v>
      </c>
    </row>
    <row r="491" spans="1:8">
      <c r="A491" t="s">
        <v>1493</v>
      </c>
      <c r="B491">
        <v>850</v>
      </c>
      <c r="C491">
        <v>43444</v>
      </c>
      <c r="D491" s="5">
        <f t="shared" si="60"/>
        <v>28.962666666666667</v>
      </c>
      <c r="E491" s="23">
        <f t="shared" si="61"/>
        <v>0.92637785072563927</v>
      </c>
      <c r="H491" s="2">
        <f t="shared" si="62"/>
        <v>3.4527207439462297E-2</v>
      </c>
    </row>
    <row r="492" spans="1:8">
      <c r="A492" t="s">
        <v>1494</v>
      </c>
      <c r="B492">
        <v>850</v>
      </c>
      <c r="C492">
        <v>38478</v>
      </c>
      <c r="D492" s="5">
        <f t="shared" si="60"/>
        <v>25.652000000000001</v>
      </c>
      <c r="E492" s="23">
        <f t="shared" si="61"/>
        <v>0.81913009675190052</v>
      </c>
      <c r="H492" s="2">
        <f t="shared" si="62"/>
        <v>3.89833151411196E-2</v>
      </c>
    </row>
    <row r="493" spans="1:8">
      <c r="A493" t="s">
        <v>1495</v>
      </c>
      <c r="B493">
        <v>850</v>
      </c>
      <c r="C493">
        <v>42585</v>
      </c>
      <c r="D493" s="5">
        <f t="shared" si="60"/>
        <v>28.39</v>
      </c>
      <c r="E493" s="23">
        <f t="shared" si="61"/>
        <v>0.90782653766413268</v>
      </c>
      <c r="H493" s="2">
        <f t="shared" si="62"/>
        <v>3.522367030644593E-2</v>
      </c>
    </row>
    <row r="494" spans="1:8">
      <c r="A494" t="s">
        <v>1496</v>
      </c>
      <c r="B494">
        <v>850</v>
      </c>
      <c r="C494">
        <v>41544</v>
      </c>
      <c r="D494" s="5">
        <f t="shared" si="60"/>
        <v>27.696000000000002</v>
      </c>
      <c r="E494" s="23">
        <f t="shared" si="61"/>
        <v>0.88534467864547339</v>
      </c>
      <c r="H494" s="2">
        <f t="shared" si="62"/>
        <v>3.6106296938186018E-2</v>
      </c>
    </row>
    <row r="495" spans="1:8">
      <c r="A495" t="s">
        <v>1497</v>
      </c>
      <c r="B495">
        <v>850</v>
      </c>
      <c r="C495">
        <v>40421</v>
      </c>
      <c r="D495" s="5">
        <f t="shared" si="60"/>
        <v>26.947333333333333</v>
      </c>
      <c r="E495" s="23">
        <f t="shared" si="61"/>
        <v>0.86109191430545962</v>
      </c>
      <c r="H495" s="2">
        <f t="shared" si="62"/>
        <v>3.7109423319561616E-2</v>
      </c>
    </row>
    <row r="496" spans="1:8">
      <c r="A496" t="s">
        <v>1498</v>
      </c>
      <c r="B496">
        <v>850</v>
      </c>
      <c r="C496">
        <v>38748</v>
      </c>
      <c r="D496" s="5">
        <f t="shared" si="60"/>
        <v>25.832000000000001</v>
      </c>
      <c r="E496" s="23">
        <f t="shared" si="61"/>
        <v>0.82496112646855568</v>
      </c>
      <c r="H496" s="2">
        <f t="shared" si="62"/>
        <v>3.8711675441313098E-2</v>
      </c>
    </row>
    <row r="497" spans="1:8">
      <c r="A497" t="s">
        <v>1499</v>
      </c>
      <c r="B497">
        <v>850</v>
      </c>
      <c r="C497">
        <v>38314</v>
      </c>
      <c r="D497" s="5">
        <f t="shared" si="60"/>
        <v>25.542666666666666</v>
      </c>
      <c r="E497" s="23">
        <f t="shared" si="61"/>
        <v>0.81558828610919143</v>
      </c>
      <c r="H497" s="2">
        <f t="shared" si="62"/>
        <v>3.9150180090828421E-2</v>
      </c>
    </row>
    <row r="498" spans="1:8">
      <c r="A498" t="s">
        <v>1500</v>
      </c>
      <c r="B498">
        <v>850</v>
      </c>
      <c r="C498">
        <v>32917</v>
      </c>
      <c r="D498" s="5">
        <f t="shared" si="60"/>
        <v>21.944666666666667</v>
      </c>
      <c r="E498" s="23">
        <f t="shared" si="61"/>
        <v>0.69903248099516235</v>
      </c>
      <c r="H498" s="2">
        <f t="shared" si="62"/>
        <v>4.5569158793328672E-2</v>
      </c>
    </row>
    <row r="499" spans="1:8">
      <c r="A499" t="s">
        <v>1501</v>
      </c>
      <c r="B499">
        <v>850</v>
      </c>
      <c r="C499">
        <v>33840</v>
      </c>
      <c r="D499" s="5">
        <f t="shared" si="60"/>
        <v>22.56</v>
      </c>
      <c r="E499" s="23">
        <f t="shared" si="61"/>
        <v>0.71896596406357982</v>
      </c>
      <c r="H499" s="2">
        <f t="shared" si="62"/>
        <v>4.4326241134751775E-2</v>
      </c>
    </row>
    <row r="500" spans="1:8">
      <c r="A500" t="s">
        <v>1502</v>
      </c>
      <c r="B500">
        <v>850</v>
      </c>
      <c r="C500">
        <v>40983</v>
      </c>
      <c r="D500" s="5">
        <f t="shared" si="60"/>
        <v>27.321999999999999</v>
      </c>
      <c r="E500" s="23">
        <f t="shared" si="61"/>
        <v>0.87322909467864551</v>
      </c>
      <c r="H500" s="2">
        <f t="shared" si="62"/>
        <v>3.6600541688016984E-2</v>
      </c>
    </row>
    <row r="501" spans="1:8">
      <c r="A501" t="s">
        <v>1503</v>
      </c>
      <c r="B501">
        <v>850</v>
      </c>
      <c r="C501">
        <v>41792</v>
      </c>
      <c r="D501" s="5">
        <f t="shared" si="60"/>
        <v>27.861333333333334</v>
      </c>
      <c r="E501" s="23">
        <f t="shared" si="61"/>
        <v>0.89070058742225289</v>
      </c>
      <c r="H501" s="2">
        <f t="shared" si="62"/>
        <v>3.5892036753445634E-2</v>
      </c>
    </row>
    <row r="502" spans="1:8">
      <c r="A502" t="s">
        <v>1504</v>
      </c>
      <c r="B502">
        <v>850</v>
      </c>
      <c r="C502">
        <v>36340</v>
      </c>
      <c r="D502" s="5">
        <f t="shared" si="60"/>
        <v>24.226666666666667</v>
      </c>
      <c r="E502" s="23">
        <f t="shared" si="61"/>
        <v>0.77295697995853485</v>
      </c>
      <c r="H502" s="2">
        <f t="shared" si="62"/>
        <v>4.1276829939460649E-2</v>
      </c>
    </row>
    <row r="503" spans="1:8">
      <c r="A503" t="s">
        <v>1505</v>
      </c>
      <c r="B503">
        <v>850</v>
      </c>
      <c r="C503">
        <v>42128</v>
      </c>
      <c r="D503" s="5">
        <f t="shared" si="60"/>
        <v>28.085333333333335</v>
      </c>
      <c r="E503" s="23">
        <f t="shared" si="61"/>
        <v>0.89795697995853485</v>
      </c>
      <c r="H503" s="2">
        <f t="shared" si="62"/>
        <v>3.5605772882643376E-2</v>
      </c>
    </row>
    <row r="504" spans="1:8">
      <c r="A504" t="s">
        <v>1506</v>
      </c>
      <c r="B504">
        <v>850</v>
      </c>
      <c r="C504">
        <v>40613</v>
      </c>
      <c r="D504" s="5">
        <f t="shared" si="60"/>
        <v>27.075333333333333</v>
      </c>
      <c r="E504" s="23">
        <f t="shared" si="61"/>
        <v>0.86523842432619213</v>
      </c>
      <c r="H504" s="2">
        <f t="shared" si="62"/>
        <v>3.6933986654519489E-2</v>
      </c>
    </row>
    <row r="505" spans="1:8">
      <c r="A505" t="s">
        <v>1507</v>
      </c>
      <c r="B505">
        <v>850</v>
      </c>
      <c r="C505">
        <v>36256</v>
      </c>
      <c r="D505" s="5">
        <f t="shared" si="60"/>
        <v>24.170666666666666</v>
      </c>
      <c r="E505" s="23">
        <f t="shared" si="61"/>
        <v>0.77114288182446444</v>
      </c>
      <c r="H505" s="2">
        <f t="shared" si="62"/>
        <v>4.1372462488967345E-2</v>
      </c>
    </row>
    <row r="506" spans="1:8">
      <c r="A506" t="s">
        <v>1508</v>
      </c>
      <c r="B506">
        <v>850</v>
      </c>
      <c r="C506">
        <v>36139</v>
      </c>
      <c r="D506" s="5">
        <f t="shared" si="60"/>
        <v>24.092666666666666</v>
      </c>
      <c r="E506" s="23">
        <f t="shared" si="61"/>
        <v>0.76861610228058053</v>
      </c>
      <c r="H506" s="2">
        <f t="shared" si="62"/>
        <v>4.1506405821965187E-2</v>
      </c>
    </row>
    <row r="507" spans="1:8">
      <c r="A507" t="s">
        <v>1509</v>
      </c>
      <c r="B507">
        <v>850</v>
      </c>
      <c r="C507">
        <v>35753</v>
      </c>
      <c r="D507" s="5">
        <f t="shared" si="60"/>
        <v>23.835333333333335</v>
      </c>
      <c r="E507" s="23">
        <f t="shared" si="61"/>
        <v>0.76027988942639946</v>
      </c>
      <c r="H507" s="2">
        <f t="shared" si="62"/>
        <v>4.195452129891198E-2</v>
      </c>
    </row>
    <row r="508" spans="1:8">
      <c r="A508" t="s">
        <v>1510</v>
      </c>
      <c r="B508">
        <v>850</v>
      </c>
      <c r="C508">
        <v>43617</v>
      </c>
      <c r="D508" s="5">
        <f t="shared" si="60"/>
        <v>29.077999999999999</v>
      </c>
      <c r="E508" s="23">
        <f t="shared" si="61"/>
        <v>0.93011402902557017</v>
      </c>
      <c r="H508" s="2">
        <f t="shared" si="62"/>
        <v>3.4390260678175938E-2</v>
      </c>
    </row>
    <row r="509" spans="1:8">
      <c r="A509" t="s">
        <v>1511</v>
      </c>
      <c r="B509">
        <v>850</v>
      </c>
      <c r="C509">
        <v>38574</v>
      </c>
      <c r="D509" s="5">
        <f t="shared" si="60"/>
        <v>25.716000000000001</v>
      </c>
      <c r="E509" s="23">
        <f t="shared" si="61"/>
        <v>0.82120335176226678</v>
      </c>
      <c r="H509" s="2">
        <f t="shared" si="62"/>
        <v>3.8886296469124282E-2</v>
      </c>
    </row>
    <row r="510" spans="1:8">
      <c r="A510" t="s">
        <v>1512</v>
      </c>
      <c r="B510">
        <v>850</v>
      </c>
      <c r="C510">
        <v>37187</v>
      </c>
      <c r="D510" s="5">
        <f t="shared" si="60"/>
        <v>24.791333333333334</v>
      </c>
      <c r="E510" s="23">
        <f t="shared" si="61"/>
        <v>0.7912491361437457</v>
      </c>
      <c r="H510" s="2">
        <f t="shared" si="62"/>
        <v>4.0336676795654398E-2</v>
      </c>
    </row>
    <row r="511" spans="1:8">
      <c r="A511" t="s">
        <v>1513</v>
      </c>
      <c r="B511">
        <v>850</v>
      </c>
      <c r="C511">
        <v>42297</v>
      </c>
      <c r="D511" s="5">
        <f t="shared" si="60"/>
        <v>28.198</v>
      </c>
      <c r="E511" s="23">
        <f t="shared" si="61"/>
        <v>0.9016067726330339</v>
      </c>
      <c r="H511" s="2">
        <f t="shared" si="62"/>
        <v>3.5463508050216329E-2</v>
      </c>
    </row>
    <row r="512" spans="1:8">
      <c r="A512" t="s">
        <v>905</v>
      </c>
      <c r="B512">
        <v>900</v>
      </c>
      <c r="C512">
        <v>40940</v>
      </c>
      <c r="D512" s="5">
        <f t="shared" si="60"/>
        <v>27.293333333333333</v>
      </c>
      <c r="E512" s="23">
        <f t="shared" si="61"/>
        <v>0.87230044920525229</v>
      </c>
      <c r="H512" s="2">
        <f t="shared" si="62"/>
        <v>3.6638983878847092E-2</v>
      </c>
    </row>
    <row r="513" spans="1:8">
      <c r="A513" t="s">
        <v>1514</v>
      </c>
      <c r="B513">
        <v>900</v>
      </c>
      <c r="C513">
        <v>37226</v>
      </c>
      <c r="D513" s="5">
        <f t="shared" si="60"/>
        <v>24.817333333333334</v>
      </c>
      <c r="E513" s="23">
        <f t="shared" si="61"/>
        <v>0.79209139599170697</v>
      </c>
      <c r="H513" s="2">
        <f t="shared" si="62"/>
        <v>4.0294417879976362E-2</v>
      </c>
    </row>
    <row r="514" spans="1:8">
      <c r="A514" t="s">
        <v>1515</v>
      </c>
      <c r="B514">
        <v>900</v>
      </c>
      <c r="C514">
        <v>37012</v>
      </c>
      <c r="D514" s="5">
        <f t="shared" si="60"/>
        <v>24.674666666666667</v>
      </c>
      <c r="E514" s="23">
        <f t="shared" si="61"/>
        <v>0.78746976503109878</v>
      </c>
      <c r="H514" s="2">
        <f t="shared" si="62"/>
        <v>4.0527396520047554E-2</v>
      </c>
    </row>
    <row r="515" spans="1:8">
      <c r="A515" t="s">
        <v>1516</v>
      </c>
      <c r="B515">
        <v>900</v>
      </c>
      <c r="C515">
        <v>37617</v>
      </c>
      <c r="D515" s="5">
        <f t="shared" si="60"/>
        <v>25.077999999999999</v>
      </c>
      <c r="E515" s="23">
        <f t="shared" si="61"/>
        <v>0.800535590877678</v>
      </c>
      <c r="H515" s="2">
        <f t="shared" si="62"/>
        <v>3.9875588164925431E-2</v>
      </c>
    </row>
    <row r="516" spans="1:8">
      <c r="A516" t="s">
        <v>1517</v>
      </c>
      <c r="B516">
        <v>900</v>
      </c>
      <c r="C516">
        <v>35263</v>
      </c>
      <c r="D516" s="5">
        <f t="shared" si="60"/>
        <v>23.508666666666667</v>
      </c>
      <c r="E516" s="23">
        <f t="shared" si="61"/>
        <v>0.74969765031098823</v>
      </c>
      <c r="H516" s="2">
        <f t="shared" si="62"/>
        <v>4.253750389927119E-2</v>
      </c>
    </row>
    <row r="517" spans="1:8">
      <c r="A517" t="s">
        <v>1518</v>
      </c>
      <c r="B517">
        <v>900</v>
      </c>
      <c r="C517">
        <v>38024</v>
      </c>
      <c r="D517" s="5">
        <f t="shared" si="60"/>
        <v>25.349333333333334</v>
      </c>
      <c r="E517" s="23">
        <f t="shared" si="61"/>
        <v>0.80932532826537662</v>
      </c>
      <c r="H517" s="2">
        <f t="shared" si="62"/>
        <v>3.9448769198401012E-2</v>
      </c>
    </row>
    <row r="518" spans="1:8">
      <c r="A518" t="s">
        <v>1519</v>
      </c>
      <c r="B518">
        <v>900</v>
      </c>
      <c r="C518">
        <v>42194</v>
      </c>
      <c r="D518" s="5">
        <f t="shared" si="60"/>
        <v>28.129333333333335</v>
      </c>
      <c r="E518" s="23">
        <f t="shared" si="61"/>
        <v>0.89938234277816176</v>
      </c>
      <c r="H518" s="2">
        <f t="shared" si="62"/>
        <v>3.5550078210172059E-2</v>
      </c>
    </row>
    <row r="519" spans="1:8">
      <c r="A519" t="s">
        <v>1520</v>
      </c>
      <c r="B519">
        <v>900</v>
      </c>
      <c r="C519">
        <v>38831</v>
      </c>
      <c r="D519" s="5">
        <f t="shared" si="60"/>
        <v>25.887333333333334</v>
      </c>
      <c r="E519" s="23">
        <f t="shared" si="61"/>
        <v>0.82675362819626819</v>
      </c>
      <c r="H519" s="2">
        <f t="shared" si="62"/>
        <v>3.8628930493677729E-2</v>
      </c>
    </row>
    <row r="520" spans="1:8">
      <c r="A520" t="s">
        <v>1521</v>
      </c>
      <c r="B520">
        <v>900</v>
      </c>
      <c r="C520">
        <v>36345</v>
      </c>
      <c r="D520" s="5">
        <f t="shared" si="60"/>
        <v>24.23</v>
      </c>
      <c r="E520" s="23">
        <f t="shared" si="61"/>
        <v>0.77306496199032482</v>
      </c>
      <c r="H520" s="2">
        <f t="shared" si="62"/>
        <v>4.1271151465125874E-2</v>
      </c>
    </row>
    <row r="521" spans="1:8">
      <c r="A521" t="s">
        <v>1522</v>
      </c>
      <c r="B521">
        <v>900</v>
      </c>
      <c r="C521">
        <v>36575</v>
      </c>
      <c r="D521" s="5">
        <f t="shared" si="60"/>
        <v>24.383333333333333</v>
      </c>
      <c r="E521" s="23">
        <f t="shared" si="61"/>
        <v>0.7780321354526607</v>
      </c>
      <c r="H521" s="2">
        <f t="shared" si="62"/>
        <v>4.1011619958988381E-2</v>
      </c>
    </row>
    <row r="522" spans="1:8">
      <c r="A522" t="s">
        <v>1523</v>
      </c>
      <c r="B522">
        <v>900</v>
      </c>
      <c r="C522">
        <v>35819</v>
      </c>
      <c r="D522" s="5">
        <f t="shared" si="60"/>
        <v>23.879333333333335</v>
      </c>
      <c r="E522" s="23">
        <f t="shared" si="61"/>
        <v>0.76170525224602625</v>
      </c>
      <c r="H522" s="2">
        <f t="shared" si="62"/>
        <v>4.1877216002680143E-2</v>
      </c>
    </row>
    <row r="523" spans="1:8">
      <c r="A523" t="s">
        <v>1524</v>
      </c>
      <c r="B523">
        <v>900</v>
      </c>
      <c r="C523">
        <v>40276</v>
      </c>
      <c r="D523" s="5">
        <f t="shared" si="60"/>
        <v>26.850666666666665</v>
      </c>
      <c r="E523" s="23">
        <f t="shared" si="61"/>
        <v>0.85796043538355216</v>
      </c>
      <c r="H523" s="2">
        <f t="shared" si="62"/>
        <v>3.7243023140331712E-2</v>
      </c>
    </row>
    <row r="524" spans="1:8">
      <c r="A524" t="s">
        <v>1525</v>
      </c>
      <c r="B524">
        <v>900</v>
      </c>
      <c r="C524">
        <v>38946</v>
      </c>
      <c r="D524" s="5">
        <f t="shared" si="60"/>
        <v>25.963999999999999</v>
      </c>
      <c r="E524" s="23">
        <f t="shared" si="61"/>
        <v>0.82923721492743607</v>
      </c>
      <c r="H524" s="2">
        <f t="shared" si="62"/>
        <v>3.8514866738561082E-2</v>
      </c>
    </row>
    <row r="525" spans="1:8">
      <c r="A525" t="s">
        <v>1526</v>
      </c>
      <c r="B525">
        <v>900</v>
      </c>
      <c r="C525">
        <v>35105</v>
      </c>
      <c r="D525" s="5">
        <f t="shared" si="60"/>
        <v>23.403333333333332</v>
      </c>
      <c r="E525" s="23">
        <f t="shared" si="61"/>
        <v>0.74628541810642712</v>
      </c>
      <c r="H525" s="2">
        <f t="shared" si="62"/>
        <v>4.2728955989175331E-2</v>
      </c>
    </row>
    <row r="526" spans="1:8">
      <c r="A526" t="s">
        <v>1527</v>
      </c>
      <c r="B526">
        <v>900</v>
      </c>
      <c r="C526">
        <v>40290</v>
      </c>
      <c r="D526" s="5">
        <f t="shared" si="60"/>
        <v>26.86</v>
      </c>
      <c r="E526" s="23">
        <f t="shared" si="61"/>
        <v>0.85826278507256393</v>
      </c>
      <c r="H526" s="2">
        <f t="shared" si="62"/>
        <v>3.7230081906180192E-2</v>
      </c>
    </row>
    <row r="527" spans="1:8">
      <c r="A527" t="s">
        <v>1528</v>
      </c>
      <c r="B527">
        <v>900</v>
      </c>
      <c r="C527">
        <v>34165</v>
      </c>
      <c r="D527" s="5">
        <f t="shared" si="60"/>
        <v>22.776666666666667</v>
      </c>
      <c r="E527" s="23">
        <f t="shared" si="61"/>
        <v>0.72598479612992395</v>
      </c>
      <c r="H527" s="2">
        <f t="shared" si="62"/>
        <v>4.3904580711254207E-2</v>
      </c>
    </row>
    <row r="528" spans="1:8">
      <c r="A528" t="s">
        <v>1529</v>
      </c>
      <c r="B528">
        <v>900</v>
      </c>
      <c r="C528">
        <v>39278</v>
      </c>
      <c r="D528" s="5">
        <f t="shared" si="60"/>
        <v>26.185333333333332</v>
      </c>
      <c r="E528" s="23">
        <f t="shared" si="61"/>
        <v>0.83640722183828609</v>
      </c>
      <c r="H528" s="2">
        <f t="shared" si="62"/>
        <v>3.8189317175008911E-2</v>
      </c>
    </row>
    <row r="529" spans="1:8">
      <c r="A529" t="s">
        <v>1530</v>
      </c>
      <c r="B529">
        <v>900</v>
      </c>
      <c r="C529">
        <v>40296</v>
      </c>
      <c r="D529" s="5">
        <f t="shared" si="60"/>
        <v>26.864000000000001</v>
      </c>
      <c r="E529" s="23">
        <f t="shared" si="61"/>
        <v>0.8583923635107118</v>
      </c>
      <c r="H529" s="2">
        <f t="shared" si="62"/>
        <v>3.7224538415723644E-2</v>
      </c>
    </row>
    <row r="530" spans="1:8">
      <c r="A530" t="s">
        <v>1531</v>
      </c>
      <c r="B530">
        <v>900</v>
      </c>
      <c r="C530">
        <v>36423</v>
      </c>
      <c r="D530" s="5">
        <f t="shared" si="60"/>
        <v>24.282</v>
      </c>
      <c r="E530" s="23">
        <f t="shared" si="61"/>
        <v>0.77474948168624735</v>
      </c>
      <c r="H530" s="2">
        <f t="shared" si="62"/>
        <v>4.1182769129396259E-2</v>
      </c>
    </row>
    <row r="531" spans="1:8">
      <c r="A531" t="s">
        <v>1532</v>
      </c>
      <c r="B531">
        <v>900</v>
      </c>
      <c r="C531">
        <v>37268</v>
      </c>
      <c r="D531" s="5">
        <f t="shared" si="60"/>
        <v>24.845333333333333</v>
      </c>
      <c r="E531" s="23">
        <f t="shared" si="61"/>
        <v>0.79299844505874217</v>
      </c>
      <c r="H531" s="2">
        <f t="shared" si="62"/>
        <v>4.0249007191155949E-2</v>
      </c>
    </row>
    <row r="532" spans="1:8">
      <c r="A532" t="s">
        <v>1533</v>
      </c>
      <c r="B532">
        <v>900</v>
      </c>
      <c r="C532">
        <v>38112</v>
      </c>
      <c r="D532" s="5">
        <f t="shared" si="60"/>
        <v>25.408000000000001</v>
      </c>
      <c r="E532" s="23">
        <f t="shared" si="61"/>
        <v>0.81122581202487909</v>
      </c>
      <c r="H532" s="2">
        <f t="shared" si="62"/>
        <v>3.9357682619647352E-2</v>
      </c>
    </row>
    <row r="533" spans="1:8">
      <c r="A533" t="s">
        <v>1534</v>
      </c>
      <c r="B533">
        <v>900</v>
      </c>
      <c r="C533">
        <v>37501</v>
      </c>
      <c r="D533" s="5">
        <f t="shared" si="60"/>
        <v>25.000666666666667</v>
      </c>
      <c r="E533" s="23">
        <f t="shared" si="61"/>
        <v>0.79803040774015199</v>
      </c>
      <c r="H533" s="2">
        <f t="shared" si="62"/>
        <v>3.9998933361777018E-2</v>
      </c>
    </row>
    <row r="534" spans="1:8">
      <c r="A534" t="s">
        <v>1535</v>
      </c>
      <c r="B534">
        <v>900</v>
      </c>
      <c r="C534">
        <v>39010</v>
      </c>
      <c r="D534" s="5">
        <f t="shared" si="60"/>
        <v>26.006666666666668</v>
      </c>
      <c r="E534" s="23">
        <f t="shared" si="61"/>
        <v>0.83061938493434695</v>
      </c>
      <c r="H534" s="2">
        <f t="shared" si="62"/>
        <v>3.8451679056652144E-2</v>
      </c>
    </row>
    <row r="535" spans="1:8">
      <c r="A535" t="s">
        <v>1536</v>
      </c>
      <c r="B535">
        <v>900</v>
      </c>
      <c r="C535">
        <v>46853</v>
      </c>
      <c r="D535" s="5">
        <f t="shared" si="60"/>
        <v>31.235333333333333</v>
      </c>
      <c r="E535" s="23">
        <f t="shared" si="61"/>
        <v>1</v>
      </c>
      <c r="H535" s="2">
        <f t="shared" si="62"/>
        <v>3.2015025718737329E-2</v>
      </c>
    </row>
    <row r="536" spans="1:8">
      <c r="A536" t="s">
        <v>1537</v>
      </c>
      <c r="B536">
        <v>900</v>
      </c>
      <c r="C536">
        <v>41319</v>
      </c>
      <c r="D536" s="5">
        <f t="shared" si="60"/>
        <v>27.545999999999999</v>
      </c>
      <c r="E536" s="23">
        <f t="shared" si="61"/>
        <v>0.88048548721492748</v>
      </c>
      <c r="H536" s="2">
        <f t="shared" si="62"/>
        <v>3.6302911493501781E-2</v>
      </c>
    </row>
    <row r="537" spans="1:8">
      <c r="A537" t="s">
        <v>1538</v>
      </c>
      <c r="B537">
        <v>900</v>
      </c>
      <c r="C537">
        <v>42098</v>
      </c>
      <c r="D537" s="5">
        <f t="shared" si="60"/>
        <v>28.065333333333335</v>
      </c>
      <c r="E537" s="23">
        <f t="shared" si="61"/>
        <v>0.89730908776779539</v>
      </c>
      <c r="H537" s="2">
        <f t="shared" si="62"/>
        <v>3.5631146372749299E-2</v>
      </c>
    </row>
    <row r="538" spans="1:8">
      <c r="A538" t="s">
        <v>1539</v>
      </c>
      <c r="B538">
        <v>900</v>
      </c>
      <c r="C538">
        <v>43987</v>
      </c>
      <c r="D538" s="5">
        <f t="shared" si="60"/>
        <v>29.324666666666666</v>
      </c>
      <c r="E538" s="23">
        <f t="shared" si="61"/>
        <v>0.93810469937802354</v>
      </c>
      <c r="H538" s="2">
        <f t="shared" si="62"/>
        <v>3.4100984381749154E-2</v>
      </c>
    </row>
    <row r="539" spans="1:8">
      <c r="A539" t="s">
        <v>1540</v>
      </c>
      <c r="B539">
        <v>900</v>
      </c>
      <c r="C539">
        <v>42507</v>
      </c>
      <c r="D539" s="5">
        <f t="shared" si="60"/>
        <v>28.338000000000001</v>
      </c>
      <c r="E539" s="23">
        <f t="shared" si="61"/>
        <v>0.90614201796821015</v>
      </c>
      <c r="H539" s="2">
        <f t="shared" si="62"/>
        <v>3.5288305455572024E-2</v>
      </c>
    </row>
    <row r="540" spans="1:8">
      <c r="A540" t="s">
        <v>1541</v>
      </c>
      <c r="B540">
        <v>900</v>
      </c>
      <c r="C540">
        <v>39975</v>
      </c>
      <c r="D540" s="5">
        <f t="shared" si="60"/>
        <v>26.65</v>
      </c>
      <c r="E540" s="23">
        <f t="shared" si="61"/>
        <v>0.85145991706979962</v>
      </c>
      <c r="H540" s="2">
        <f t="shared" si="62"/>
        <v>3.7523452157598502E-2</v>
      </c>
    </row>
    <row r="541" spans="1:8">
      <c r="A541" t="s">
        <v>1542</v>
      </c>
      <c r="B541">
        <v>900</v>
      </c>
      <c r="C541">
        <v>39229</v>
      </c>
      <c r="D541" s="5">
        <f t="shared" si="60"/>
        <v>26.152666666666665</v>
      </c>
      <c r="E541" s="23">
        <f t="shared" si="61"/>
        <v>0.835348997926745</v>
      </c>
      <c r="H541" s="2">
        <f t="shared" si="62"/>
        <v>3.8237018532208317E-2</v>
      </c>
    </row>
    <row r="542" spans="1:8">
      <c r="A542" t="s">
        <v>955</v>
      </c>
      <c r="B542">
        <v>950</v>
      </c>
      <c r="C542">
        <v>37923</v>
      </c>
      <c r="D542" s="5">
        <f t="shared" si="60"/>
        <v>25.282</v>
      </c>
      <c r="E542" s="23">
        <f t="shared" si="61"/>
        <v>0.80714409122322051</v>
      </c>
      <c r="H542" s="2">
        <f t="shared" si="62"/>
        <v>3.9553832766395063E-2</v>
      </c>
    </row>
    <row r="543" spans="1:8">
      <c r="A543" t="s">
        <v>1543</v>
      </c>
      <c r="B543">
        <v>950</v>
      </c>
      <c r="C543">
        <v>38925</v>
      </c>
      <c r="D543" s="5">
        <f t="shared" si="60"/>
        <v>25.95</v>
      </c>
      <c r="E543" s="23">
        <f t="shared" si="61"/>
        <v>0.82878369039391842</v>
      </c>
      <c r="H543" s="2">
        <f t="shared" si="62"/>
        <v>3.8535645472061654E-2</v>
      </c>
    </row>
    <row r="544" spans="1:8">
      <c r="A544" t="s">
        <v>1544</v>
      </c>
      <c r="B544">
        <v>950</v>
      </c>
      <c r="C544">
        <v>42725</v>
      </c>
      <c r="D544" s="5">
        <f t="shared" si="60"/>
        <v>28.483333333333334</v>
      </c>
      <c r="E544" s="23">
        <f t="shared" si="61"/>
        <v>0.91085003455425018</v>
      </c>
      <c r="H544" s="2">
        <f t="shared" si="62"/>
        <v>3.5108250438853128E-2</v>
      </c>
    </row>
    <row r="545" spans="1:8">
      <c r="A545" t="s">
        <v>1545</v>
      </c>
      <c r="B545">
        <v>950</v>
      </c>
      <c r="C545">
        <v>39030</v>
      </c>
      <c r="D545" s="5">
        <f t="shared" si="60"/>
        <v>26.02</v>
      </c>
      <c r="E545" s="23">
        <f t="shared" si="61"/>
        <v>0.83105131306150659</v>
      </c>
      <c r="H545" s="2">
        <f t="shared" si="62"/>
        <v>3.843197540353574E-2</v>
      </c>
    </row>
    <row r="546" spans="1:8">
      <c r="A546" t="s">
        <v>1546</v>
      </c>
      <c r="B546">
        <v>950</v>
      </c>
      <c r="C546">
        <v>38211</v>
      </c>
      <c r="D546" s="5">
        <f t="shared" si="60"/>
        <v>25.474</v>
      </c>
      <c r="E546" s="23">
        <f t="shared" si="61"/>
        <v>0.81336385625431928</v>
      </c>
      <c r="H546" s="2">
        <f t="shared" si="62"/>
        <v>3.9255711706053228E-2</v>
      </c>
    </row>
    <row r="547" spans="1:8">
      <c r="A547" t="s">
        <v>1547</v>
      </c>
      <c r="B547">
        <v>950</v>
      </c>
      <c r="C547">
        <v>42460</v>
      </c>
      <c r="D547" s="5">
        <f t="shared" si="60"/>
        <v>28.306666666666668</v>
      </c>
      <c r="E547" s="23">
        <f t="shared" si="61"/>
        <v>0.90512698686938498</v>
      </c>
      <c r="H547" s="2">
        <f t="shared" si="62"/>
        <v>3.5327366933584549E-2</v>
      </c>
    </row>
    <row r="548" spans="1:8">
      <c r="A548" t="s">
        <v>1548</v>
      </c>
      <c r="B548">
        <v>950</v>
      </c>
      <c r="C548">
        <v>38672</v>
      </c>
      <c r="D548" s="5">
        <f t="shared" si="60"/>
        <v>25.781333333333333</v>
      </c>
      <c r="E548" s="23">
        <f t="shared" si="61"/>
        <v>0.82331979958534895</v>
      </c>
      <c r="H548" s="2">
        <f t="shared" si="62"/>
        <v>3.8787753413322301E-2</v>
      </c>
    </row>
    <row r="549" spans="1:8">
      <c r="A549" t="s">
        <v>1549</v>
      </c>
      <c r="B549">
        <v>950</v>
      </c>
      <c r="C549">
        <v>38175</v>
      </c>
      <c r="D549" s="5">
        <f t="shared" si="60"/>
        <v>25.45</v>
      </c>
      <c r="E549" s="23">
        <f t="shared" si="61"/>
        <v>0.81258638562543195</v>
      </c>
      <c r="H549" s="2">
        <f t="shared" si="62"/>
        <v>3.9292730844793712E-2</v>
      </c>
    </row>
    <row r="550" spans="1:8">
      <c r="A550" t="s">
        <v>1550</v>
      </c>
      <c r="B550">
        <v>950</v>
      </c>
      <c r="C550">
        <v>41919</v>
      </c>
      <c r="D550" s="5">
        <f t="shared" ref="D550:D613" si="63">C550/1500</f>
        <v>27.946000000000002</v>
      </c>
      <c r="E550" s="23">
        <f t="shared" ref="E550:E613" si="64">(C550-$Q$3)/$Q$4</f>
        <v>0.89344333102971663</v>
      </c>
      <c r="H550" s="2">
        <f t="shared" ref="H550:H613" si="65">1500/C550</f>
        <v>3.5783296357260429E-2</v>
      </c>
    </row>
    <row r="551" spans="1:8">
      <c r="A551" t="s">
        <v>1551</v>
      </c>
      <c r="B551">
        <v>950</v>
      </c>
      <c r="C551">
        <v>40876</v>
      </c>
      <c r="D551" s="5">
        <f t="shared" si="63"/>
        <v>27.250666666666667</v>
      </c>
      <c r="E551" s="23">
        <f t="shared" si="64"/>
        <v>0.87091827919834142</v>
      </c>
      <c r="H551" s="2">
        <f t="shared" si="65"/>
        <v>3.6696349936392994E-2</v>
      </c>
    </row>
    <row r="552" spans="1:8">
      <c r="A552" t="s">
        <v>1552</v>
      </c>
      <c r="B552">
        <v>950</v>
      </c>
      <c r="C552">
        <v>40529</v>
      </c>
      <c r="D552" s="5">
        <f t="shared" si="63"/>
        <v>27.019333333333332</v>
      </c>
      <c r="E552" s="23">
        <f t="shared" si="64"/>
        <v>0.86342432619212162</v>
      </c>
      <c r="H552" s="2">
        <f t="shared" si="65"/>
        <v>3.7010535665819536E-2</v>
      </c>
    </row>
    <row r="553" spans="1:8">
      <c r="A553" t="s">
        <v>1553</v>
      </c>
      <c r="B553">
        <v>950</v>
      </c>
      <c r="C553">
        <v>42781</v>
      </c>
      <c r="D553" s="5">
        <f t="shared" si="63"/>
        <v>28.520666666666667</v>
      </c>
      <c r="E553" s="23">
        <f t="shared" si="64"/>
        <v>0.91205943331029715</v>
      </c>
      <c r="H553" s="2">
        <f t="shared" si="65"/>
        <v>3.50622940090227E-2</v>
      </c>
    </row>
    <row r="554" spans="1:8">
      <c r="A554" t="s">
        <v>1554</v>
      </c>
      <c r="B554">
        <v>950</v>
      </c>
      <c r="C554">
        <v>43313</v>
      </c>
      <c r="D554" s="5">
        <f t="shared" si="63"/>
        <v>28.875333333333334</v>
      </c>
      <c r="E554" s="23">
        <f t="shared" si="64"/>
        <v>0.92354872149274359</v>
      </c>
      <c r="H554" s="2">
        <f t="shared" si="65"/>
        <v>3.4631634844042206E-2</v>
      </c>
    </row>
    <row r="555" spans="1:8">
      <c r="A555" t="s">
        <v>1555</v>
      </c>
      <c r="B555">
        <v>950</v>
      </c>
      <c r="C555">
        <v>42683</v>
      </c>
      <c r="D555" s="5">
        <f t="shared" si="63"/>
        <v>28.455333333333332</v>
      </c>
      <c r="E555" s="23">
        <f t="shared" si="64"/>
        <v>0.90994298548721497</v>
      </c>
      <c r="H555" s="2">
        <f t="shared" si="65"/>
        <v>3.5142796898062462E-2</v>
      </c>
    </row>
    <row r="556" spans="1:8">
      <c r="A556" t="s">
        <v>1556</v>
      </c>
      <c r="B556">
        <v>950</v>
      </c>
      <c r="C556">
        <v>39960</v>
      </c>
      <c r="D556" s="5">
        <f t="shared" si="63"/>
        <v>26.64</v>
      </c>
      <c r="E556" s="23">
        <f t="shared" si="64"/>
        <v>0.85113597097442983</v>
      </c>
      <c r="H556" s="2">
        <f t="shared" si="65"/>
        <v>3.7537537537537538E-2</v>
      </c>
    </row>
    <row r="557" spans="1:8">
      <c r="A557" t="s">
        <v>1557</v>
      </c>
      <c r="B557">
        <v>950</v>
      </c>
      <c r="C557">
        <v>40376</v>
      </c>
      <c r="D557" s="5">
        <f t="shared" si="63"/>
        <v>26.917333333333332</v>
      </c>
      <c r="E557" s="23">
        <f t="shared" si="64"/>
        <v>0.86012007601935037</v>
      </c>
      <c r="H557" s="2">
        <f t="shared" si="65"/>
        <v>3.7150782643154349E-2</v>
      </c>
    </row>
    <row r="558" spans="1:8">
      <c r="A558" t="s">
        <v>1558</v>
      </c>
      <c r="B558">
        <v>950</v>
      </c>
      <c r="C558">
        <v>42089</v>
      </c>
      <c r="D558" s="5">
        <f t="shared" si="63"/>
        <v>28.059333333333335</v>
      </c>
      <c r="E558" s="23">
        <f t="shared" si="64"/>
        <v>0.89711472011057358</v>
      </c>
      <c r="H558" s="2">
        <f t="shared" si="65"/>
        <v>3.5638765473164011E-2</v>
      </c>
    </row>
    <row r="559" spans="1:8">
      <c r="A559" t="s">
        <v>1559</v>
      </c>
      <c r="B559">
        <v>950</v>
      </c>
      <c r="C559">
        <v>43389</v>
      </c>
      <c r="D559" s="5">
        <f t="shared" si="63"/>
        <v>28.925999999999998</v>
      </c>
      <c r="E559" s="23">
        <f t="shared" si="64"/>
        <v>0.9251900483759502</v>
      </c>
      <c r="H559" s="2">
        <f t="shared" si="65"/>
        <v>3.4570974210053236E-2</v>
      </c>
    </row>
    <row r="560" spans="1:8">
      <c r="A560" t="s">
        <v>1560</v>
      </c>
      <c r="B560">
        <v>950</v>
      </c>
      <c r="C560">
        <v>43655</v>
      </c>
      <c r="D560" s="5">
        <f t="shared" si="63"/>
        <v>29.103333333333332</v>
      </c>
      <c r="E560" s="23">
        <f t="shared" si="64"/>
        <v>0.93093469246717342</v>
      </c>
      <c r="H560" s="2">
        <f t="shared" si="65"/>
        <v>3.4360325277745962E-2</v>
      </c>
    </row>
    <row r="561" spans="1:8">
      <c r="A561" t="s">
        <v>1561</v>
      </c>
      <c r="B561">
        <v>950</v>
      </c>
      <c r="C561">
        <v>40474</v>
      </c>
      <c r="D561" s="5">
        <f t="shared" si="63"/>
        <v>26.982666666666667</v>
      </c>
      <c r="E561" s="23">
        <f t="shared" si="64"/>
        <v>0.86223652384243266</v>
      </c>
      <c r="H561" s="2">
        <f t="shared" si="65"/>
        <v>3.7060829174284729E-2</v>
      </c>
    </row>
    <row r="562" spans="1:8">
      <c r="A562" t="s">
        <v>1562</v>
      </c>
      <c r="B562">
        <v>950</v>
      </c>
      <c r="C562">
        <v>40359</v>
      </c>
      <c r="D562" s="5">
        <f t="shared" si="63"/>
        <v>26.905999999999999</v>
      </c>
      <c r="E562" s="23">
        <f t="shared" si="64"/>
        <v>0.85975293711126466</v>
      </c>
      <c r="H562" s="2">
        <f t="shared" si="65"/>
        <v>3.7166431279268566E-2</v>
      </c>
    </row>
    <row r="563" spans="1:8">
      <c r="A563" t="s">
        <v>1563</v>
      </c>
      <c r="B563">
        <v>950</v>
      </c>
      <c r="C563">
        <v>40302</v>
      </c>
      <c r="D563" s="5">
        <f t="shared" si="63"/>
        <v>26.867999999999999</v>
      </c>
      <c r="E563" s="23">
        <f t="shared" si="64"/>
        <v>0.85852194194885967</v>
      </c>
      <c r="H563" s="2">
        <f t="shared" si="65"/>
        <v>3.7218996575852314E-2</v>
      </c>
    </row>
    <row r="564" spans="1:8">
      <c r="A564" t="s">
        <v>1564</v>
      </c>
      <c r="B564">
        <v>950</v>
      </c>
      <c r="C564">
        <v>41683</v>
      </c>
      <c r="D564" s="5">
        <f t="shared" si="63"/>
        <v>27.788666666666668</v>
      </c>
      <c r="E564" s="23">
        <f t="shared" si="64"/>
        <v>0.88834657912923287</v>
      </c>
      <c r="H564" s="2">
        <f t="shared" si="65"/>
        <v>3.5985893529736343E-2</v>
      </c>
    </row>
    <row r="565" spans="1:8">
      <c r="A565" t="s">
        <v>1565</v>
      </c>
      <c r="B565">
        <v>950</v>
      </c>
      <c r="C565">
        <v>42231</v>
      </c>
      <c r="D565" s="5">
        <f t="shared" si="63"/>
        <v>28.154</v>
      </c>
      <c r="E565" s="23">
        <f t="shared" si="64"/>
        <v>0.900181409813407</v>
      </c>
      <c r="H565" s="2">
        <f t="shared" si="65"/>
        <v>3.5518931590537754E-2</v>
      </c>
    </row>
    <row r="566" spans="1:8">
      <c r="A566" t="s">
        <v>1566</v>
      </c>
      <c r="B566">
        <v>950</v>
      </c>
      <c r="C566">
        <v>39792</v>
      </c>
      <c r="D566" s="5">
        <f t="shared" si="63"/>
        <v>26.527999999999999</v>
      </c>
      <c r="E566" s="23">
        <f t="shared" si="64"/>
        <v>0.84750777470628891</v>
      </c>
      <c r="H566" s="2">
        <f t="shared" si="65"/>
        <v>3.7696019300361878E-2</v>
      </c>
    </row>
    <row r="567" spans="1:8">
      <c r="A567" t="s">
        <v>1567</v>
      </c>
      <c r="B567">
        <v>950</v>
      </c>
      <c r="C567">
        <v>41579</v>
      </c>
      <c r="D567" s="5">
        <f t="shared" si="63"/>
        <v>27.719333333333335</v>
      </c>
      <c r="E567" s="23">
        <f t="shared" si="64"/>
        <v>0.88610055286800271</v>
      </c>
      <c r="H567" s="2">
        <f t="shared" si="65"/>
        <v>3.6075903701387718E-2</v>
      </c>
    </row>
    <row r="568" spans="1:8">
      <c r="A568" t="s">
        <v>1568</v>
      </c>
      <c r="B568">
        <v>950</v>
      </c>
      <c r="C568">
        <v>41852</v>
      </c>
      <c r="D568" s="5">
        <f t="shared" si="63"/>
        <v>27.901333333333334</v>
      </c>
      <c r="E568" s="23">
        <f t="shared" si="64"/>
        <v>0.89199637180373181</v>
      </c>
      <c r="H568" s="2">
        <f t="shared" si="65"/>
        <v>3.5840581095288156E-2</v>
      </c>
    </row>
    <row r="569" spans="1:8">
      <c r="A569" t="s">
        <v>1569</v>
      </c>
      <c r="B569">
        <v>950</v>
      </c>
      <c r="C569">
        <v>40062</v>
      </c>
      <c r="D569" s="5">
        <f t="shared" si="63"/>
        <v>26.707999999999998</v>
      </c>
      <c r="E569" s="23">
        <f t="shared" si="64"/>
        <v>0.85333880442294407</v>
      </c>
      <c r="H569" s="2">
        <f t="shared" si="65"/>
        <v>3.7441964954320804E-2</v>
      </c>
    </row>
    <row r="570" spans="1:8">
      <c r="A570" t="s">
        <v>1570</v>
      </c>
      <c r="B570">
        <v>950</v>
      </c>
      <c r="C570">
        <v>42314</v>
      </c>
      <c r="D570" s="5">
        <f t="shared" si="63"/>
        <v>28.209333333333333</v>
      </c>
      <c r="E570" s="23">
        <f t="shared" si="64"/>
        <v>0.90197391154111961</v>
      </c>
      <c r="H570" s="2">
        <f t="shared" si="65"/>
        <v>3.5449260292101901E-2</v>
      </c>
    </row>
    <row r="571" spans="1:8">
      <c r="A571" t="s">
        <v>1571</v>
      </c>
      <c r="B571">
        <v>950</v>
      </c>
      <c r="C571">
        <v>40509</v>
      </c>
      <c r="D571" s="5">
        <f t="shared" si="63"/>
        <v>27.006</v>
      </c>
      <c r="E571" s="23">
        <f t="shared" si="64"/>
        <v>0.86299239806496197</v>
      </c>
      <c r="H571" s="2">
        <f t="shared" si="65"/>
        <v>3.7028808412945272E-2</v>
      </c>
    </row>
    <row r="572" spans="1:8">
      <c r="A572" t="s">
        <v>1005</v>
      </c>
      <c r="B572">
        <v>1000</v>
      </c>
      <c r="C572">
        <v>13922</v>
      </c>
      <c r="D572" s="5">
        <f t="shared" si="63"/>
        <v>9.2813333333333325</v>
      </c>
      <c r="E572" s="23">
        <f t="shared" si="64"/>
        <v>0.28880874222529374</v>
      </c>
      <c r="H572" s="2">
        <f t="shared" si="65"/>
        <v>0.10774314035339751</v>
      </c>
    </row>
    <row r="573" spans="1:8">
      <c r="A573" t="s">
        <v>1572</v>
      </c>
      <c r="B573">
        <v>1000</v>
      </c>
      <c r="C573">
        <v>13255</v>
      </c>
      <c r="D573" s="5">
        <f t="shared" si="63"/>
        <v>8.836666666666666</v>
      </c>
      <c r="E573" s="23">
        <f t="shared" si="64"/>
        <v>0.27440393918451972</v>
      </c>
      <c r="H573" s="2">
        <f t="shared" si="65"/>
        <v>0.11316484345529988</v>
      </c>
    </row>
    <row r="574" spans="1:8">
      <c r="A574" t="s">
        <v>1573</v>
      </c>
      <c r="B574">
        <v>1000</v>
      </c>
      <c r="C574">
        <v>13286</v>
      </c>
      <c r="D574" s="5">
        <f t="shared" si="63"/>
        <v>8.8573333333333331</v>
      </c>
      <c r="E574" s="23">
        <f t="shared" si="64"/>
        <v>0.27507342778161714</v>
      </c>
      <c r="H574" s="2">
        <f t="shared" si="65"/>
        <v>0.11290079783230468</v>
      </c>
    </row>
    <row r="575" spans="1:8">
      <c r="A575" t="s">
        <v>1574</v>
      </c>
      <c r="B575">
        <v>1000</v>
      </c>
      <c r="C575">
        <v>10267</v>
      </c>
      <c r="D575" s="5">
        <f t="shared" si="63"/>
        <v>6.8446666666666669</v>
      </c>
      <c r="E575" s="23">
        <f t="shared" si="64"/>
        <v>0.20987387698686938</v>
      </c>
      <c r="H575" s="2">
        <f t="shared" si="65"/>
        <v>0.14609915262491477</v>
      </c>
    </row>
    <row r="576" spans="1:8">
      <c r="A576" t="s">
        <v>1575</v>
      </c>
      <c r="B576">
        <v>1000</v>
      </c>
      <c r="C576">
        <v>13392</v>
      </c>
      <c r="D576" s="5">
        <f t="shared" si="63"/>
        <v>8.9280000000000008</v>
      </c>
      <c r="E576" s="23">
        <f t="shared" si="64"/>
        <v>0.27736264685556322</v>
      </c>
      <c r="H576" s="2">
        <f t="shared" si="65"/>
        <v>0.11200716845878136</v>
      </c>
    </row>
    <row r="577" spans="1:8">
      <c r="A577" t="s">
        <v>1576</v>
      </c>
      <c r="B577">
        <v>1000</v>
      </c>
      <c r="C577">
        <v>9969</v>
      </c>
      <c r="D577" s="5">
        <f t="shared" si="63"/>
        <v>6.6459999999999999</v>
      </c>
      <c r="E577" s="23">
        <f t="shared" si="64"/>
        <v>0.20343814789219075</v>
      </c>
      <c r="H577" s="2">
        <f t="shared" si="65"/>
        <v>0.15046644598254588</v>
      </c>
    </row>
    <row r="578" spans="1:8">
      <c r="A578" t="s">
        <v>1577</v>
      </c>
      <c r="B578">
        <v>1000</v>
      </c>
      <c r="C578">
        <v>13709</v>
      </c>
      <c r="D578" s="5">
        <f t="shared" si="63"/>
        <v>9.1393333333333331</v>
      </c>
      <c r="E578" s="23">
        <f t="shared" si="64"/>
        <v>0.28420870767104356</v>
      </c>
      <c r="H578" s="2">
        <f t="shared" si="65"/>
        <v>0.10941717120140054</v>
      </c>
    </row>
    <row r="579" spans="1:8">
      <c r="A579" t="s">
        <v>1578</v>
      </c>
      <c r="B579">
        <v>1000</v>
      </c>
      <c r="C579">
        <v>13517</v>
      </c>
      <c r="D579" s="5">
        <f t="shared" si="63"/>
        <v>9.011333333333333</v>
      </c>
      <c r="E579" s="23">
        <f t="shared" si="64"/>
        <v>0.28006219765031098</v>
      </c>
      <c r="H579" s="2">
        <f t="shared" si="65"/>
        <v>0.11097136938669823</v>
      </c>
    </row>
    <row r="580" spans="1:8">
      <c r="A580" t="s">
        <v>1579</v>
      </c>
      <c r="B580">
        <v>1000</v>
      </c>
      <c r="C580">
        <v>13373</v>
      </c>
      <c r="D580" s="5">
        <f t="shared" si="63"/>
        <v>8.9153333333333329</v>
      </c>
      <c r="E580" s="23">
        <f t="shared" si="64"/>
        <v>0.2769523151347616</v>
      </c>
      <c r="H580" s="2">
        <f t="shared" si="65"/>
        <v>0.11216630524190534</v>
      </c>
    </row>
    <row r="581" spans="1:8">
      <c r="A581" t="s">
        <v>1580</v>
      </c>
      <c r="B581">
        <v>1000</v>
      </c>
      <c r="C581">
        <v>10306</v>
      </c>
      <c r="D581" s="5">
        <f t="shared" si="63"/>
        <v>6.8706666666666667</v>
      </c>
      <c r="E581" s="23">
        <f t="shared" si="64"/>
        <v>0.21071613683483068</v>
      </c>
      <c r="H581" s="2">
        <f t="shared" si="65"/>
        <v>0.1455462837182224</v>
      </c>
    </row>
    <row r="582" spans="1:8">
      <c r="A582" t="s">
        <v>1581</v>
      </c>
      <c r="B582">
        <v>1000</v>
      </c>
      <c r="C582">
        <v>13089</v>
      </c>
      <c r="D582" s="5">
        <f t="shared" si="63"/>
        <v>8.7260000000000009</v>
      </c>
      <c r="E582" s="23">
        <f t="shared" si="64"/>
        <v>0.27081893572909466</v>
      </c>
      <c r="H582" s="2">
        <f t="shared" si="65"/>
        <v>0.11460004584001833</v>
      </c>
    </row>
    <row r="583" spans="1:8">
      <c r="A583" t="s">
        <v>1582</v>
      </c>
      <c r="B583">
        <v>1000</v>
      </c>
      <c r="C583">
        <v>11577</v>
      </c>
      <c r="D583" s="5">
        <f t="shared" si="63"/>
        <v>7.718</v>
      </c>
      <c r="E583" s="23">
        <f t="shared" si="64"/>
        <v>0.23816516931582585</v>
      </c>
      <c r="H583" s="2">
        <f t="shared" si="65"/>
        <v>0.1295672454003628</v>
      </c>
    </row>
    <row r="584" spans="1:8">
      <c r="A584" t="s">
        <v>1583</v>
      </c>
      <c r="B584">
        <v>1000</v>
      </c>
      <c r="C584">
        <v>12774</v>
      </c>
      <c r="D584" s="5">
        <f t="shared" si="63"/>
        <v>8.516</v>
      </c>
      <c r="E584" s="23">
        <f t="shared" si="64"/>
        <v>0.26401606772633035</v>
      </c>
      <c r="H584" s="2">
        <f t="shared" si="65"/>
        <v>0.11742602160638797</v>
      </c>
    </row>
    <row r="585" spans="1:8">
      <c r="A585" t="s">
        <v>1584</v>
      </c>
      <c r="B585">
        <v>1000</v>
      </c>
      <c r="C585">
        <v>12324</v>
      </c>
      <c r="D585" s="5">
        <f t="shared" si="63"/>
        <v>8.2159999999999993</v>
      </c>
      <c r="E585" s="23">
        <f t="shared" si="64"/>
        <v>0.2542976848652384</v>
      </c>
      <c r="H585" s="2">
        <f t="shared" si="65"/>
        <v>0.12171372930866602</v>
      </c>
    </row>
    <row r="586" spans="1:8">
      <c r="A586" t="s">
        <v>1585</v>
      </c>
      <c r="B586">
        <v>1000</v>
      </c>
      <c r="C586">
        <v>12066</v>
      </c>
      <c r="D586" s="5">
        <f t="shared" si="63"/>
        <v>8.0440000000000005</v>
      </c>
      <c r="E586" s="23">
        <f t="shared" si="64"/>
        <v>0.24872581202487906</v>
      </c>
      <c r="H586" s="2">
        <f t="shared" si="65"/>
        <v>0.12431626056688215</v>
      </c>
    </row>
    <row r="587" spans="1:8">
      <c r="A587" t="s">
        <v>1586</v>
      </c>
      <c r="B587">
        <v>1000</v>
      </c>
      <c r="C587">
        <v>12065</v>
      </c>
      <c r="D587" s="5">
        <f t="shared" si="63"/>
        <v>8.043333333333333</v>
      </c>
      <c r="E587" s="23">
        <f t="shared" si="64"/>
        <v>0.24870421561852107</v>
      </c>
      <c r="H587" s="2">
        <f t="shared" si="65"/>
        <v>0.12432656444260257</v>
      </c>
    </row>
    <row r="588" spans="1:8">
      <c r="A588" t="s">
        <v>1587</v>
      </c>
      <c r="B588">
        <v>1000</v>
      </c>
      <c r="C588">
        <v>13461</v>
      </c>
      <c r="D588" s="5">
        <f t="shared" si="63"/>
        <v>8.9740000000000002</v>
      </c>
      <c r="E588" s="23">
        <f t="shared" si="64"/>
        <v>0.27885279889426401</v>
      </c>
      <c r="H588" s="2">
        <f t="shared" si="65"/>
        <v>0.11143302874972141</v>
      </c>
    </row>
    <row r="589" spans="1:8">
      <c r="A589" t="s">
        <v>1588</v>
      </c>
      <c r="B589">
        <v>1000</v>
      </c>
      <c r="C589">
        <v>11491</v>
      </c>
      <c r="D589" s="5">
        <f t="shared" si="63"/>
        <v>7.6606666666666667</v>
      </c>
      <c r="E589" s="23">
        <f t="shared" si="64"/>
        <v>0.23630787836903938</v>
      </c>
      <c r="H589" s="2">
        <f t="shared" si="65"/>
        <v>0.13053694195457313</v>
      </c>
    </row>
    <row r="590" spans="1:8">
      <c r="A590" t="s">
        <v>1589</v>
      </c>
      <c r="B590">
        <v>1000</v>
      </c>
      <c r="C590">
        <v>12600</v>
      </c>
      <c r="D590" s="5">
        <f t="shared" si="63"/>
        <v>8.4</v>
      </c>
      <c r="E590" s="23">
        <f t="shared" si="64"/>
        <v>0.26025829302004144</v>
      </c>
      <c r="H590" s="2">
        <f t="shared" si="65"/>
        <v>0.11904761904761904</v>
      </c>
    </row>
    <row r="591" spans="1:8">
      <c r="A591" t="s">
        <v>1590</v>
      </c>
      <c r="B591">
        <v>1000</v>
      </c>
      <c r="C591">
        <v>13287</v>
      </c>
      <c r="D591" s="5">
        <f t="shared" si="63"/>
        <v>8.8580000000000005</v>
      </c>
      <c r="E591" s="23">
        <f t="shared" si="64"/>
        <v>0.2750950241879751</v>
      </c>
      <c r="H591" s="2">
        <f t="shared" si="65"/>
        <v>0.11289230074508919</v>
      </c>
    </row>
    <row r="592" spans="1:8">
      <c r="A592" t="s">
        <v>1591</v>
      </c>
      <c r="B592">
        <v>1000</v>
      </c>
      <c r="C592">
        <v>12622</v>
      </c>
      <c r="D592" s="5">
        <f t="shared" si="63"/>
        <v>8.4146666666666672</v>
      </c>
      <c r="E592" s="23">
        <f t="shared" si="64"/>
        <v>0.26073341395991706</v>
      </c>
      <c r="H592" s="2">
        <f t="shared" si="65"/>
        <v>0.11884012042465536</v>
      </c>
    </row>
    <row r="593" spans="1:8">
      <c r="A593" t="s">
        <v>1592</v>
      </c>
      <c r="B593">
        <v>1000</v>
      </c>
      <c r="C593">
        <v>13028</v>
      </c>
      <c r="D593" s="5">
        <f t="shared" si="63"/>
        <v>8.6853333333333325</v>
      </c>
      <c r="E593" s="23">
        <f t="shared" si="64"/>
        <v>0.26950155494125777</v>
      </c>
      <c r="H593" s="2">
        <f t="shared" si="65"/>
        <v>0.11513662879950876</v>
      </c>
    </row>
    <row r="594" spans="1:8">
      <c r="A594" t="s">
        <v>1593</v>
      </c>
      <c r="B594">
        <v>1000</v>
      </c>
      <c r="C594">
        <v>13123</v>
      </c>
      <c r="D594" s="5">
        <f t="shared" si="63"/>
        <v>8.7486666666666668</v>
      </c>
      <c r="E594" s="23">
        <f t="shared" si="64"/>
        <v>0.27155321354526607</v>
      </c>
      <c r="H594" s="2">
        <f t="shared" si="65"/>
        <v>0.11430313190581422</v>
      </c>
    </row>
    <row r="595" spans="1:8">
      <c r="A595" t="s">
        <v>1594</v>
      </c>
      <c r="B595">
        <v>1000</v>
      </c>
      <c r="C595">
        <v>12738</v>
      </c>
      <c r="D595" s="5">
        <f t="shared" si="63"/>
        <v>8.4920000000000009</v>
      </c>
      <c r="E595" s="23">
        <f t="shared" si="64"/>
        <v>0.26323859709744296</v>
      </c>
      <c r="H595" s="2">
        <f t="shared" si="65"/>
        <v>0.11775788977861516</v>
      </c>
    </row>
    <row r="596" spans="1:8">
      <c r="A596" t="s">
        <v>1595</v>
      </c>
      <c r="B596">
        <v>1000</v>
      </c>
      <c r="C596">
        <v>13374</v>
      </c>
      <c r="D596" s="5">
        <f t="shared" si="63"/>
        <v>8.9160000000000004</v>
      </c>
      <c r="E596" s="23">
        <f t="shared" si="64"/>
        <v>0.27697391154111956</v>
      </c>
      <c r="H596" s="2">
        <f t="shared" si="65"/>
        <v>0.11215791834903545</v>
      </c>
    </row>
    <row r="597" spans="1:8">
      <c r="A597" t="s">
        <v>1596</v>
      </c>
      <c r="B597">
        <v>1000</v>
      </c>
      <c r="C597">
        <v>13222</v>
      </c>
      <c r="D597" s="5">
        <f t="shared" si="63"/>
        <v>8.8146666666666675</v>
      </c>
      <c r="E597" s="23">
        <f t="shared" si="64"/>
        <v>0.27369125777470626</v>
      </c>
      <c r="H597" s="2">
        <f t="shared" si="65"/>
        <v>0.11344728482831644</v>
      </c>
    </row>
    <row r="598" spans="1:8">
      <c r="A598" t="s">
        <v>1597</v>
      </c>
      <c r="B598">
        <v>1000</v>
      </c>
      <c r="C598">
        <v>11961</v>
      </c>
      <c r="D598" s="5">
        <f t="shared" si="63"/>
        <v>7.9740000000000002</v>
      </c>
      <c r="E598" s="23">
        <f t="shared" si="64"/>
        <v>0.24645818935729094</v>
      </c>
      <c r="H598" s="2">
        <f t="shared" si="65"/>
        <v>0.1254075746175069</v>
      </c>
    </row>
    <row r="599" spans="1:8">
      <c r="A599" t="s">
        <v>1598</v>
      </c>
      <c r="B599">
        <v>1000</v>
      </c>
      <c r="C599">
        <v>12232</v>
      </c>
      <c r="D599" s="5">
        <f t="shared" si="63"/>
        <v>8.1546666666666674</v>
      </c>
      <c r="E599" s="23">
        <f t="shared" si="64"/>
        <v>0.2523108154803041</v>
      </c>
      <c r="H599" s="2">
        <f t="shared" si="65"/>
        <v>0.12262916939175932</v>
      </c>
    </row>
    <row r="600" spans="1:8">
      <c r="A600" t="s">
        <v>1599</v>
      </c>
      <c r="B600">
        <v>1000</v>
      </c>
      <c r="C600">
        <v>13464</v>
      </c>
      <c r="D600" s="5">
        <f t="shared" si="63"/>
        <v>8.9760000000000009</v>
      </c>
      <c r="E600" s="23">
        <f t="shared" si="64"/>
        <v>0.27891758811333794</v>
      </c>
      <c r="H600" s="2">
        <f t="shared" si="65"/>
        <v>0.11140819964349376</v>
      </c>
    </row>
    <row r="601" spans="1:8">
      <c r="A601" t="s">
        <v>1600</v>
      </c>
      <c r="B601">
        <v>1000</v>
      </c>
      <c r="C601">
        <v>12148</v>
      </c>
      <c r="D601" s="5">
        <f t="shared" si="63"/>
        <v>8.0986666666666665</v>
      </c>
      <c r="E601" s="23">
        <f t="shared" si="64"/>
        <v>0.25049671734623358</v>
      </c>
      <c r="H601" s="2">
        <f t="shared" si="65"/>
        <v>0.12347711557458017</v>
      </c>
    </row>
    <row r="602" spans="1:8">
      <c r="A602" t="s">
        <v>1601</v>
      </c>
      <c r="B602">
        <v>1050</v>
      </c>
      <c r="C602">
        <v>11322</v>
      </c>
      <c r="D602" s="5">
        <f t="shared" si="63"/>
        <v>7.548</v>
      </c>
      <c r="E602" s="23">
        <f t="shared" si="64"/>
        <v>0.23265808569454044</v>
      </c>
      <c r="H602" s="2">
        <f t="shared" si="65"/>
        <v>0.13248542660307366</v>
      </c>
    </row>
    <row r="603" spans="1:8">
      <c r="A603" t="s">
        <v>1602</v>
      </c>
      <c r="B603">
        <v>1050</v>
      </c>
      <c r="C603">
        <v>11852</v>
      </c>
      <c r="D603" s="5">
        <f t="shared" si="63"/>
        <v>7.9013333333333335</v>
      </c>
      <c r="E603" s="23">
        <f t="shared" si="64"/>
        <v>0.2441041810642709</v>
      </c>
      <c r="H603" s="2">
        <f t="shared" si="65"/>
        <v>0.12656091798852515</v>
      </c>
    </row>
    <row r="604" spans="1:8">
      <c r="A604" t="s">
        <v>1603</v>
      </c>
      <c r="B604">
        <v>1050</v>
      </c>
      <c r="C604">
        <v>11663</v>
      </c>
      <c r="D604" s="5">
        <f t="shared" si="63"/>
        <v>7.7753333333333332</v>
      </c>
      <c r="E604" s="23">
        <f t="shared" si="64"/>
        <v>0.24002246026261231</v>
      </c>
      <c r="H604" s="2">
        <f t="shared" si="65"/>
        <v>0.12861184943839493</v>
      </c>
    </row>
    <row r="605" spans="1:8">
      <c r="A605" t="s">
        <v>1604</v>
      </c>
      <c r="B605">
        <v>1050</v>
      </c>
      <c r="C605">
        <v>11222</v>
      </c>
      <c r="D605" s="5">
        <f t="shared" si="63"/>
        <v>7.4813333333333336</v>
      </c>
      <c r="E605" s="23">
        <f t="shared" si="64"/>
        <v>0.23049844505874223</v>
      </c>
      <c r="H605" s="2">
        <f t="shared" si="65"/>
        <v>0.13366601318837998</v>
      </c>
    </row>
    <row r="606" spans="1:8">
      <c r="A606" t="s">
        <v>1605</v>
      </c>
      <c r="B606">
        <v>1050</v>
      </c>
      <c r="C606">
        <v>11265</v>
      </c>
      <c r="D606" s="5">
        <f t="shared" si="63"/>
        <v>7.51</v>
      </c>
      <c r="E606" s="23">
        <f t="shared" si="64"/>
        <v>0.23142709053213545</v>
      </c>
      <c r="H606" s="2">
        <f t="shared" si="65"/>
        <v>0.13315579227696406</v>
      </c>
    </row>
    <row r="607" spans="1:8">
      <c r="A607" t="s">
        <v>1606</v>
      </c>
      <c r="B607">
        <v>1050</v>
      </c>
      <c r="C607">
        <v>10003</v>
      </c>
      <c r="D607" s="5">
        <f t="shared" si="63"/>
        <v>6.6686666666666667</v>
      </c>
      <c r="E607" s="23">
        <f t="shared" si="64"/>
        <v>0.20417242570836214</v>
      </c>
      <c r="H607" s="2">
        <f t="shared" si="65"/>
        <v>0.14995501349595122</v>
      </c>
    </row>
    <row r="608" spans="1:8">
      <c r="A608" t="s">
        <v>1607</v>
      </c>
      <c r="B608">
        <v>1050</v>
      </c>
      <c r="C608">
        <v>11795</v>
      </c>
      <c r="D608" s="5">
        <f t="shared" si="63"/>
        <v>7.8633333333333333</v>
      </c>
      <c r="E608" s="23">
        <f t="shared" si="64"/>
        <v>0.24287318590186593</v>
      </c>
      <c r="H608" s="2">
        <f t="shared" si="65"/>
        <v>0.1271725307333616</v>
      </c>
    </row>
    <row r="609" spans="1:8">
      <c r="A609" t="s">
        <v>1608</v>
      </c>
      <c r="B609">
        <v>1050</v>
      </c>
      <c r="C609">
        <v>9014</v>
      </c>
      <c r="D609" s="5">
        <f t="shared" si="63"/>
        <v>6.0093333333333332</v>
      </c>
      <c r="E609" s="23">
        <f t="shared" si="64"/>
        <v>0.1828135798203179</v>
      </c>
      <c r="H609" s="2">
        <f t="shared" si="65"/>
        <v>0.16640781007321945</v>
      </c>
    </row>
    <row r="610" spans="1:8">
      <c r="A610" t="s">
        <v>1609</v>
      </c>
      <c r="B610">
        <v>1050</v>
      </c>
      <c r="C610">
        <v>11917</v>
      </c>
      <c r="D610" s="5">
        <f t="shared" si="63"/>
        <v>7.9446666666666665</v>
      </c>
      <c r="E610" s="23">
        <f t="shared" si="64"/>
        <v>0.24550794747753973</v>
      </c>
      <c r="H610" s="2">
        <f t="shared" si="65"/>
        <v>0.12587060501804145</v>
      </c>
    </row>
    <row r="611" spans="1:8">
      <c r="A611" t="s">
        <v>1610</v>
      </c>
      <c r="B611">
        <v>1050</v>
      </c>
      <c r="C611">
        <v>10986</v>
      </c>
      <c r="D611" s="5">
        <f t="shared" si="63"/>
        <v>7.3239999999999998</v>
      </c>
      <c r="E611" s="23">
        <f t="shared" si="64"/>
        <v>0.22540169315825848</v>
      </c>
      <c r="H611" s="2">
        <f t="shared" si="65"/>
        <v>0.13653741125068269</v>
      </c>
    </row>
    <row r="612" spans="1:8">
      <c r="A612" t="s">
        <v>1611</v>
      </c>
      <c r="B612">
        <v>1050</v>
      </c>
      <c r="C612">
        <v>11622</v>
      </c>
      <c r="D612" s="5">
        <f t="shared" si="63"/>
        <v>7.7480000000000002</v>
      </c>
      <c r="E612" s="23">
        <f t="shared" si="64"/>
        <v>0.23913700760193504</v>
      </c>
      <c r="H612" s="2">
        <f t="shared" si="65"/>
        <v>0.12906556530717606</v>
      </c>
    </row>
    <row r="613" spans="1:8">
      <c r="A613" t="s">
        <v>1612</v>
      </c>
      <c r="B613">
        <v>1050</v>
      </c>
      <c r="C613">
        <v>8588</v>
      </c>
      <c r="D613" s="5">
        <f t="shared" si="63"/>
        <v>5.7253333333333334</v>
      </c>
      <c r="E613" s="23">
        <f t="shared" si="64"/>
        <v>0.17361351071181755</v>
      </c>
      <c r="H613" s="2">
        <f t="shared" si="65"/>
        <v>0.17466231951560315</v>
      </c>
    </row>
    <row r="614" spans="1:8">
      <c r="A614" t="s">
        <v>1613</v>
      </c>
      <c r="B614">
        <v>1050</v>
      </c>
      <c r="C614">
        <v>11582</v>
      </c>
      <c r="D614" s="5">
        <f t="shared" ref="D614:D677" si="66">C614/1500</f>
        <v>7.7213333333333329</v>
      </c>
      <c r="E614" s="23">
        <f t="shared" ref="E614:E677" si="67">(C614-$Q$3)/$Q$4</f>
        <v>0.23827315134761576</v>
      </c>
      <c r="H614" s="2">
        <f t="shared" ref="H614:H677" si="68">1500/C614</f>
        <v>0.12951131065446383</v>
      </c>
    </row>
    <row r="615" spans="1:8">
      <c r="A615" t="s">
        <v>1614</v>
      </c>
      <c r="B615">
        <v>1050</v>
      </c>
      <c r="C615">
        <v>11210</v>
      </c>
      <c r="D615" s="5">
        <f t="shared" si="66"/>
        <v>7.4733333333333336</v>
      </c>
      <c r="E615" s="23">
        <f t="shared" si="67"/>
        <v>0.23023928818244643</v>
      </c>
      <c r="H615" s="2">
        <f t="shared" si="68"/>
        <v>0.13380909901873328</v>
      </c>
    </row>
    <row r="616" spans="1:8">
      <c r="A616" t="s">
        <v>1615</v>
      </c>
      <c r="B616">
        <v>1050</v>
      </c>
      <c r="C616">
        <v>11994</v>
      </c>
      <c r="D616" s="5">
        <f t="shared" si="66"/>
        <v>7.9960000000000004</v>
      </c>
      <c r="E616" s="23">
        <f t="shared" si="67"/>
        <v>0.24717087076710437</v>
      </c>
      <c r="H616" s="2">
        <f t="shared" si="68"/>
        <v>0.12506253126563283</v>
      </c>
    </row>
    <row r="617" spans="1:8">
      <c r="A617" t="s">
        <v>1616</v>
      </c>
      <c r="B617">
        <v>1050</v>
      </c>
      <c r="C617">
        <v>10630</v>
      </c>
      <c r="D617" s="5">
        <f t="shared" si="66"/>
        <v>7.0866666666666669</v>
      </c>
      <c r="E617" s="23">
        <f t="shared" si="67"/>
        <v>0.21771337249481687</v>
      </c>
      <c r="H617" s="2">
        <f t="shared" si="68"/>
        <v>0.14111006585136407</v>
      </c>
    </row>
    <row r="618" spans="1:8">
      <c r="A618" t="s">
        <v>1617</v>
      </c>
      <c r="B618">
        <v>1050</v>
      </c>
      <c r="C618">
        <v>11843</v>
      </c>
      <c r="D618" s="5">
        <f t="shared" si="66"/>
        <v>7.8953333333333333</v>
      </c>
      <c r="E618" s="23">
        <f t="shared" si="67"/>
        <v>0.24390981340704906</v>
      </c>
      <c r="H618" s="2">
        <f t="shared" si="68"/>
        <v>0.12665709701933631</v>
      </c>
    </row>
    <row r="619" spans="1:8">
      <c r="A619" t="s">
        <v>1618</v>
      </c>
      <c r="B619">
        <v>1050</v>
      </c>
      <c r="C619">
        <v>12001</v>
      </c>
      <c r="D619" s="5">
        <f t="shared" si="66"/>
        <v>8.0006666666666675</v>
      </c>
      <c r="E619" s="23">
        <f t="shared" si="67"/>
        <v>0.24732204561161023</v>
      </c>
      <c r="H619" s="2">
        <f t="shared" si="68"/>
        <v>0.12498958420131656</v>
      </c>
    </row>
    <row r="620" spans="1:8">
      <c r="A620" t="s">
        <v>1619</v>
      </c>
      <c r="B620">
        <v>1050</v>
      </c>
      <c r="C620">
        <v>12216</v>
      </c>
      <c r="D620" s="5">
        <f t="shared" si="66"/>
        <v>8.1440000000000001</v>
      </c>
      <c r="E620" s="23">
        <f t="shared" si="67"/>
        <v>0.25196527297857635</v>
      </c>
      <c r="H620" s="2">
        <f t="shared" si="68"/>
        <v>0.12278978388998035</v>
      </c>
    </row>
    <row r="621" spans="1:8">
      <c r="A621" t="s">
        <v>1620</v>
      </c>
      <c r="B621">
        <v>1050</v>
      </c>
      <c r="C621">
        <v>11538</v>
      </c>
      <c r="D621" s="5">
        <f t="shared" si="66"/>
        <v>7.6920000000000002</v>
      </c>
      <c r="E621" s="23">
        <f t="shared" si="67"/>
        <v>0.23732290946786455</v>
      </c>
      <c r="H621" s="2">
        <f t="shared" si="68"/>
        <v>0.13000520020800832</v>
      </c>
    </row>
    <row r="622" spans="1:8">
      <c r="A622" t="s">
        <v>1621</v>
      </c>
      <c r="B622">
        <v>1050</v>
      </c>
      <c r="C622">
        <v>11915</v>
      </c>
      <c r="D622" s="5">
        <f t="shared" si="66"/>
        <v>7.9433333333333334</v>
      </c>
      <c r="E622" s="23">
        <f t="shared" si="67"/>
        <v>0.24546475466482379</v>
      </c>
      <c r="H622" s="2">
        <f t="shared" si="68"/>
        <v>0.12589173310952581</v>
      </c>
    </row>
    <row r="623" spans="1:8">
      <c r="A623" t="s">
        <v>1622</v>
      </c>
      <c r="B623">
        <v>1050</v>
      </c>
      <c r="C623">
        <v>9139</v>
      </c>
      <c r="D623" s="5">
        <f t="shared" si="66"/>
        <v>6.0926666666666662</v>
      </c>
      <c r="E623" s="23">
        <f t="shared" si="67"/>
        <v>0.18551313061506566</v>
      </c>
      <c r="H623" s="2">
        <f t="shared" si="68"/>
        <v>0.16413174307911149</v>
      </c>
    </row>
    <row r="624" spans="1:8">
      <c r="A624" t="s">
        <v>1623</v>
      </c>
      <c r="B624">
        <v>1050</v>
      </c>
      <c r="C624">
        <v>12654</v>
      </c>
      <c r="D624" s="5">
        <f t="shared" si="66"/>
        <v>8.4359999999999999</v>
      </c>
      <c r="E624" s="23">
        <f t="shared" si="67"/>
        <v>0.2614244989633725</v>
      </c>
      <c r="H624" s="2">
        <f t="shared" si="68"/>
        <v>0.11853959222380275</v>
      </c>
    </row>
    <row r="625" spans="1:8">
      <c r="A625" t="s">
        <v>1624</v>
      </c>
      <c r="B625">
        <v>1050</v>
      </c>
      <c r="C625">
        <v>12216</v>
      </c>
      <c r="D625" s="5">
        <f t="shared" si="66"/>
        <v>8.1440000000000001</v>
      </c>
      <c r="E625" s="23">
        <f t="shared" si="67"/>
        <v>0.25196527297857635</v>
      </c>
      <c r="H625" s="2">
        <f t="shared" si="68"/>
        <v>0.12278978388998035</v>
      </c>
    </row>
    <row r="626" spans="1:8">
      <c r="A626" t="s">
        <v>1625</v>
      </c>
      <c r="B626">
        <v>1050</v>
      </c>
      <c r="C626">
        <v>10508</v>
      </c>
      <c r="D626" s="5">
        <f t="shared" si="66"/>
        <v>7.0053333333333336</v>
      </c>
      <c r="E626" s="23">
        <f t="shared" si="67"/>
        <v>0.21507861091914304</v>
      </c>
      <c r="H626" s="2">
        <f t="shared" si="68"/>
        <v>0.14274838218500191</v>
      </c>
    </row>
    <row r="627" spans="1:8">
      <c r="A627" t="s">
        <v>1626</v>
      </c>
      <c r="B627">
        <v>1050</v>
      </c>
      <c r="C627">
        <v>12084</v>
      </c>
      <c r="D627" s="5">
        <f t="shared" si="66"/>
        <v>8.0559999999999992</v>
      </c>
      <c r="E627" s="23">
        <f t="shared" si="67"/>
        <v>0.24911454733932273</v>
      </c>
      <c r="H627" s="2">
        <f t="shared" si="68"/>
        <v>0.12413108242303873</v>
      </c>
    </row>
    <row r="628" spans="1:8">
      <c r="A628" t="s">
        <v>1627</v>
      </c>
      <c r="B628">
        <v>1050</v>
      </c>
      <c r="C628">
        <v>11068</v>
      </c>
      <c r="D628" s="5">
        <f t="shared" si="66"/>
        <v>7.3786666666666667</v>
      </c>
      <c r="E628" s="23">
        <f t="shared" si="67"/>
        <v>0.22717259847961299</v>
      </c>
      <c r="H628" s="2">
        <f t="shared" si="68"/>
        <v>0.13552584026020961</v>
      </c>
    </row>
    <row r="629" spans="1:8">
      <c r="A629" t="s">
        <v>1628</v>
      </c>
      <c r="B629">
        <v>1050</v>
      </c>
      <c r="C629">
        <v>11145</v>
      </c>
      <c r="D629" s="5">
        <f t="shared" si="66"/>
        <v>7.43</v>
      </c>
      <c r="E629" s="23">
        <f t="shared" si="67"/>
        <v>0.2288355217691776</v>
      </c>
      <c r="H629" s="2">
        <f t="shared" si="68"/>
        <v>0.13458950201884254</v>
      </c>
    </row>
    <row r="630" spans="1:8">
      <c r="A630" t="s">
        <v>1629</v>
      </c>
      <c r="B630">
        <v>1050</v>
      </c>
      <c r="C630">
        <v>10124</v>
      </c>
      <c r="D630" s="5">
        <f t="shared" si="66"/>
        <v>6.7493333333333334</v>
      </c>
      <c r="E630" s="23">
        <f t="shared" si="67"/>
        <v>0.20678559087767795</v>
      </c>
      <c r="H630" s="2">
        <f t="shared" si="68"/>
        <v>0.14816278150928486</v>
      </c>
    </row>
    <row r="631" spans="1:8">
      <c r="A631" t="s">
        <v>1630</v>
      </c>
      <c r="B631">
        <v>1050</v>
      </c>
      <c r="C631">
        <v>11973</v>
      </c>
      <c r="D631" s="5">
        <f t="shared" si="66"/>
        <v>7.9820000000000002</v>
      </c>
      <c r="E631" s="23">
        <f t="shared" si="67"/>
        <v>0.24671734623358674</v>
      </c>
      <c r="H631" s="2">
        <f t="shared" si="68"/>
        <v>0.12528188423953895</v>
      </c>
    </row>
    <row r="632" spans="1:8">
      <c r="A632" t="s">
        <v>1631</v>
      </c>
      <c r="B632">
        <v>1100</v>
      </c>
      <c r="C632">
        <v>9485</v>
      </c>
      <c r="D632" s="5">
        <f t="shared" si="66"/>
        <v>6.3233333333333333</v>
      </c>
      <c r="E632" s="23">
        <f t="shared" si="67"/>
        <v>0.19298548721492745</v>
      </c>
      <c r="H632" s="2">
        <f t="shared" si="68"/>
        <v>0.158144438587243</v>
      </c>
    </row>
    <row r="633" spans="1:8">
      <c r="A633" t="s">
        <v>1632</v>
      </c>
      <c r="B633">
        <v>1100</v>
      </c>
      <c r="C633">
        <v>10604</v>
      </c>
      <c r="D633" s="5">
        <f t="shared" si="66"/>
        <v>7.0693333333333337</v>
      </c>
      <c r="E633" s="23">
        <f t="shared" si="67"/>
        <v>0.21715186592950933</v>
      </c>
      <c r="H633" s="2">
        <f t="shared" si="68"/>
        <v>0.14145605431912486</v>
      </c>
    </row>
    <row r="634" spans="1:8">
      <c r="A634" t="s">
        <v>1633</v>
      </c>
      <c r="B634">
        <v>1100</v>
      </c>
      <c r="C634">
        <v>9745</v>
      </c>
      <c r="D634" s="5">
        <f t="shared" si="66"/>
        <v>6.496666666666667</v>
      </c>
      <c r="E634" s="23">
        <f t="shared" si="67"/>
        <v>0.19860055286800277</v>
      </c>
      <c r="H634" s="2">
        <f t="shared" si="68"/>
        <v>0.15392508978963571</v>
      </c>
    </row>
    <row r="635" spans="1:8">
      <c r="A635" t="s">
        <v>1634</v>
      </c>
      <c r="B635">
        <v>1100</v>
      </c>
      <c r="C635">
        <v>10644</v>
      </c>
      <c r="D635" s="5">
        <f t="shared" si="66"/>
        <v>7.0960000000000001</v>
      </c>
      <c r="E635" s="23">
        <f t="shared" si="67"/>
        <v>0.21801572218382861</v>
      </c>
      <c r="H635" s="2">
        <f t="shared" si="68"/>
        <v>0.14092446448703494</v>
      </c>
    </row>
    <row r="636" spans="1:8">
      <c r="A636" t="s">
        <v>1635</v>
      </c>
      <c r="B636">
        <v>1100</v>
      </c>
      <c r="C636">
        <v>10065</v>
      </c>
      <c r="D636" s="5">
        <f t="shared" si="66"/>
        <v>6.71</v>
      </c>
      <c r="E636" s="23">
        <f t="shared" si="67"/>
        <v>0.20551140290255701</v>
      </c>
      <c r="H636" s="2">
        <f t="shared" si="68"/>
        <v>0.14903129657228018</v>
      </c>
    </row>
    <row r="637" spans="1:8">
      <c r="A637" t="s">
        <v>1636</v>
      </c>
      <c r="B637">
        <v>1100</v>
      </c>
      <c r="C637">
        <v>11185</v>
      </c>
      <c r="D637" s="5">
        <f t="shared" si="66"/>
        <v>7.456666666666667</v>
      </c>
      <c r="E637" s="23">
        <f t="shared" si="67"/>
        <v>0.22969937802349688</v>
      </c>
      <c r="H637" s="2">
        <f t="shared" si="68"/>
        <v>0.13410818059901655</v>
      </c>
    </row>
    <row r="638" spans="1:8">
      <c r="A638" t="s">
        <v>1637</v>
      </c>
      <c r="B638">
        <v>1100</v>
      </c>
      <c r="C638">
        <v>10488</v>
      </c>
      <c r="D638" s="5">
        <f t="shared" si="66"/>
        <v>6.992</v>
      </c>
      <c r="E638" s="23">
        <f t="shared" si="67"/>
        <v>0.2146466827919834</v>
      </c>
      <c r="H638" s="2">
        <f t="shared" si="68"/>
        <v>0.14302059496567507</v>
      </c>
    </row>
    <row r="639" spans="1:8">
      <c r="A639" t="s">
        <v>1638</v>
      </c>
      <c r="B639">
        <v>1100</v>
      </c>
      <c r="C639">
        <v>7600</v>
      </c>
      <c r="D639" s="5">
        <f t="shared" si="66"/>
        <v>5.0666666666666664</v>
      </c>
      <c r="E639" s="23">
        <f t="shared" si="67"/>
        <v>0.1522762612301313</v>
      </c>
      <c r="H639" s="2">
        <f t="shared" si="68"/>
        <v>0.19736842105263158</v>
      </c>
    </row>
    <row r="640" spans="1:8">
      <c r="A640" t="s">
        <v>1639</v>
      </c>
      <c r="B640">
        <v>1100</v>
      </c>
      <c r="C640">
        <v>10459</v>
      </c>
      <c r="D640" s="5">
        <f t="shared" si="66"/>
        <v>6.972666666666667</v>
      </c>
      <c r="E640" s="23">
        <f t="shared" si="67"/>
        <v>0.21402038700760193</v>
      </c>
      <c r="H640" s="2">
        <f t="shared" si="68"/>
        <v>0.14341715269146191</v>
      </c>
    </row>
    <row r="641" spans="1:8">
      <c r="A641" t="s">
        <v>1640</v>
      </c>
      <c r="B641">
        <v>1100</v>
      </c>
      <c r="C641">
        <v>9944</v>
      </c>
      <c r="D641" s="5">
        <f t="shared" si="66"/>
        <v>6.6293333333333333</v>
      </c>
      <c r="E641" s="23">
        <f t="shared" si="67"/>
        <v>0.2028982377332412</v>
      </c>
      <c r="H641" s="2">
        <f t="shared" si="68"/>
        <v>0.1508447304907482</v>
      </c>
    </row>
    <row r="642" spans="1:8">
      <c r="A642" t="s">
        <v>1641</v>
      </c>
      <c r="B642">
        <v>1100</v>
      </c>
      <c r="C642">
        <v>10367</v>
      </c>
      <c r="D642" s="5">
        <f t="shared" si="66"/>
        <v>6.9113333333333333</v>
      </c>
      <c r="E642" s="23">
        <f t="shared" si="67"/>
        <v>0.21203351762266759</v>
      </c>
      <c r="H642" s="2">
        <f t="shared" si="68"/>
        <v>0.14468988135429728</v>
      </c>
    </row>
    <row r="643" spans="1:8">
      <c r="A643" t="s">
        <v>1642</v>
      </c>
      <c r="B643">
        <v>1100</v>
      </c>
      <c r="C643">
        <v>11323</v>
      </c>
      <c r="D643" s="5">
        <f t="shared" si="66"/>
        <v>7.5486666666666666</v>
      </c>
      <c r="E643" s="23">
        <f t="shared" si="67"/>
        <v>0.2326796821008984</v>
      </c>
      <c r="H643" s="2">
        <f t="shared" si="68"/>
        <v>0.13247372604433455</v>
      </c>
    </row>
    <row r="644" spans="1:8">
      <c r="A644" t="s">
        <v>1643</v>
      </c>
      <c r="B644">
        <v>1100</v>
      </c>
      <c r="C644">
        <v>10254</v>
      </c>
      <c r="D644" s="5">
        <f t="shared" si="66"/>
        <v>6.8360000000000003</v>
      </c>
      <c r="E644" s="23">
        <f t="shared" si="67"/>
        <v>0.20959312370421562</v>
      </c>
      <c r="H644" s="2">
        <f t="shared" si="68"/>
        <v>0.14628437682855472</v>
      </c>
    </row>
    <row r="645" spans="1:8">
      <c r="A645" t="s">
        <v>1644</v>
      </c>
      <c r="B645">
        <v>1100</v>
      </c>
      <c r="C645">
        <v>10116</v>
      </c>
      <c r="D645" s="5">
        <f t="shared" si="66"/>
        <v>6.7439999999999998</v>
      </c>
      <c r="E645" s="23">
        <f t="shared" si="67"/>
        <v>0.2066128196268141</v>
      </c>
      <c r="H645" s="2">
        <f t="shared" si="68"/>
        <v>0.14827995255041518</v>
      </c>
    </row>
    <row r="646" spans="1:8">
      <c r="A646" t="s">
        <v>1645</v>
      </c>
      <c r="B646">
        <v>1100</v>
      </c>
      <c r="C646">
        <v>9176</v>
      </c>
      <c r="D646" s="5">
        <f t="shared" si="66"/>
        <v>6.1173333333333337</v>
      </c>
      <c r="E646" s="23">
        <f t="shared" si="67"/>
        <v>0.18631219765031098</v>
      </c>
      <c r="H646" s="2">
        <f t="shared" si="68"/>
        <v>0.16346992153443765</v>
      </c>
    </row>
    <row r="647" spans="1:8">
      <c r="A647" t="s">
        <v>1646</v>
      </c>
      <c r="B647">
        <v>1100</v>
      </c>
      <c r="C647">
        <v>10661</v>
      </c>
      <c r="D647" s="5">
        <f t="shared" si="66"/>
        <v>7.1073333333333331</v>
      </c>
      <c r="E647" s="23">
        <f t="shared" si="67"/>
        <v>0.21838286109191429</v>
      </c>
      <c r="H647" s="2">
        <f t="shared" si="68"/>
        <v>0.14069974674045588</v>
      </c>
    </row>
    <row r="648" spans="1:8">
      <c r="A648" t="s">
        <v>1647</v>
      </c>
      <c r="B648">
        <v>1100</v>
      </c>
      <c r="C648">
        <v>10769</v>
      </c>
      <c r="D648" s="5">
        <f t="shared" si="66"/>
        <v>7.1793333333333331</v>
      </c>
      <c r="E648" s="23">
        <f t="shared" si="67"/>
        <v>0.22071527297857638</v>
      </c>
      <c r="H648" s="2">
        <f t="shared" si="68"/>
        <v>0.13928869904355093</v>
      </c>
    </row>
    <row r="649" spans="1:8">
      <c r="A649" t="s">
        <v>1648</v>
      </c>
      <c r="B649">
        <v>1100</v>
      </c>
      <c r="C649">
        <v>7441</v>
      </c>
      <c r="D649" s="5">
        <f t="shared" si="66"/>
        <v>4.9606666666666666</v>
      </c>
      <c r="E649" s="23">
        <f t="shared" si="67"/>
        <v>0.14884243261921215</v>
      </c>
      <c r="H649" s="2">
        <f t="shared" si="68"/>
        <v>0.20158580835909151</v>
      </c>
    </row>
    <row r="650" spans="1:8">
      <c r="A650" t="s">
        <v>1649</v>
      </c>
      <c r="B650">
        <v>1100</v>
      </c>
      <c r="C650">
        <v>10501</v>
      </c>
      <c r="D650" s="5">
        <f t="shared" si="66"/>
        <v>7.0006666666666666</v>
      </c>
      <c r="E650" s="23">
        <f t="shared" si="67"/>
        <v>0.21492743607463718</v>
      </c>
      <c r="H650" s="2">
        <f t="shared" si="68"/>
        <v>0.14284353871059899</v>
      </c>
    </row>
    <row r="651" spans="1:8">
      <c r="A651" t="s">
        <v>1650</v>
      </c>
      <c r="B651">
        <v>1100</v>
      </c>
      <c r="C651">
        <v>9908</v>
      </c>
      <c r="D651" s="5">
        <f t="shared" si="66"/>
        <v>6.6053333333333333</v>
      </c>
      <c r="E651" s="23">
        <f t="shared" si="67"/>
        <v>0.20212076710435384</v>
      </c>
      <c r="H651" s="2">
        <f t="shared" si="68"/>
        <v>0.15139281388776746</v>
      </c>
    </row>
    <row r="652" spans="1:8">
      <c r="A652" t="s">
        <v>1651</v>
      </c>
      <c r="B652">
        <v>1100</v>
      </c>
      <c r="C652">
        <v>10414</v>
      </c>
      <c r="D652" s="5">
        <f t="shared" si="66"/>
        <v>6.9426666666666668</v>
      </c>
      <c r="E652" s="23">
        <f t="shared" si="67"/>
        <v>0.21304854872149273</v>
      </c>
      <c r="H652" s="2">
        <f t="shared" si="68"/>
        <v>0.14403687343960053</v>
      </c>
    </row>
    <row r="653" spans="1:8">
      <c r="A653" t="s">
        <v>1652</v>
      </c>
      <c r="B653">
        <v>1100</v>
      </c>
      <c r="C653">
        <v>10479</v>
      </c>
      <c r="D653" s="5">
        <f t="shared" si="66"/>
        <v>6.9859999999999998</v>
      </c>
      <c r="E653" s="23">
        <f t="shared" si="67"/>
        <v>0.21445231513476157</v>
      </c>
      <c r="H653" s="2">
        <f t="shared" si="68"/>
        <v>0.14314342971657601</v>
      </c>
    </row>
    <row r="654" spans="1:8">
      <c r="A654" t="s">
        <v>1653</v>
      </c>
      <c r="B654">
        <v>1100</v>
      </c>
      <c r="C654">
        <v>7516</v>
      </c>
      <c r="D654" s="5">
        <f t="shared" si="66"/>
        <v>5.0106666666666664</v>
      </c>
      <c r="E654" s="23">
        <f t="shared" si="67"/>
        <v>0.15046216309606081</v>
      </c>
      <c r="H654" s="2">
        <f t="shared" si="68"/>
        <v>0.19957424161788184</v>
      </c>
    </row>
    <row r="655" spans="1:8">
      <c r="A655" t="s">
        <v>1654</v>
      </c>
      <c r="B655">
        <v>1100</v>
      </c>
      <c r="C655">
        <v>10839</v>
      </c>
      <c r="D655" s="5">
        <f t="shared" si="66"/>
        <v>7.226</v>
      </c>
      <c r="E655" s="23">
        <f t="shared" si="67"/>
        <v>0.2222270214236351</v>
      </c>
      <c r="H655" s="2">
        <f t="shared" si="68"/>
        <v>0.13838915029061721</v>
      </c>
    </row>
    <row r="656" spans="1:8">
      <c r="A656" t="s">
        <v>1655</v>
      </c>
      <c r="B656">
        <v>1100</v>
      </c>
      <c r="C656">
        <v>10971</v>
      </c>
      <c r="D656" s="5">
        <f t="shared" si="66"/>
        <v>7.3140000000000001</v>
      </c>
      <c r="E656" s="23">
        <f t="shared" si="67"/>
        <v>0.22507774706288874</v>
      </c>
      <c r="H656" s="2">
        <f t="shared" si="68"/>
        <v>0.13672409078479628</v>
      </c>
    </row>
    <row r="657" spans="1:8">
      <c r="A657" t="s">
        <v>1656</v>
      </c>
      <c r="B657">
        <v>1100</v>
      </c>
      <c r="C657">
        <v>9728</v>
      </c>
      <c r="D657" s="5">
        <f t="shared" si="66"/>
        <v>6.4853333333333332</v>
      </c>
      <c r="E657" s="23">
        <f t="shared" si="67"/>
        <v>0.19823341395991706</v>
      </c>
      <c r="H657" s="2">
        <f t="shared" si="68"/>
        <v>0.15419407894736842</v>
      </c>
    </row>
    <row r="658" spans="1:8">
      <c r="A658" t="s">
        <v>1657</v>
      </c>
      <c r="B658">
        <v>1100</v>
      </c>
      <c r="C658">
        <v>10833</v>
      </c>
      <c r="D658" s="5">
        <f t="shared" si="66"/>
        <v>7.2220000000000004</v>
      </c>
      <c r="E658" s="23">
        <f t="shared" si="67"/>
        <v>0.22209744298548723</v>
      </c>
      <c r="H658" s="2">
        <f t="shared" si="68"/>
        <v>0.13846579894765992</v>
      </c>
    </row>
    <row r="659" spans="1:8">
      <c r="A659" t="s">
        <v>1658</v>
      </c>
      <c r="B659">
        <v>1100</v>
      </c>
      <c r="C659">
        <v>10662</v>
      </c>
      <c r="D659" s="5">
        <f t="shared" si="66"/>
        <v>7.1079999999999997</v>
      </c>
      <c r="E659" s="23">
        <f t="shared" si="67"/>
        <v>0.21840445749827228</v>
      </c>
      <c r="H659" s="2">
        <f t="shared" si="68"/>
        <v>0.14068655036578503</v>
      </c>
    </row>
    <row r="660" spans="1:8">
      <c r="A660" t="s">
        <v>1659</v>
      </c>
      <c r="B660">
        <v>1100</v>
      </c>
      <c r="C660">
        <v>9003</v>
      </c>
      <c r="D660" s="5">
        <f t="shared" si="66"/>
        <v>6.0019999999999998</v>
      </c>
      <c r="E660" s="23">
        <f t="shared" si="67"/>
        <v>0.18257601935038009</v>
      </c>
      <c r="H660" s="2">
        <f t="shared" si="68"/>
        <v>0.16661112962345884</v>
      </c>
    </row>
    <row r="661" spans="1:8">
      <c r="A661" t="s">
        <v>1660</v>
      </c>
      <c r="B661">
        <v>1100</v>
      </c>
      <c r="C661">
        <v>10357</v>
      </c>
      <c r="D661" s="5">
        <f t="shared" si="66"/>
        <v>6.9046666666666665</v>
      </c>
      <c r="E661" s="23">
        <f t="shared" si="67"/>
        <v>0.21181755355908777</v>
      </c>
      <c r="H661" s="2">
        <f t="shared" si="68"/>
        <v>0.14482958385632905</v>
      </c>
    </row>
    <row r="662" spans="1:8">
      <c r="A662" t="s">
        <v>1661</v>
      </c>
      <c r="B662">
        <v>1150</v>
      </c>
      <c r="C662">
        <v>8028</v>
      </c>
      <c r="D662" s="5">
        <f t="shared" si="66"/>
        <v>5.3520000000000003</v>
      </c>
      <c r="E662" s="23">
        <f t="shared" si="67"/>
        <v>0.16151952315134763</v>
      </c>
      <c r="H662" s="2">
        <f t="shared" si="68"/>
        <v>0.18684603886397608</v>
      </c>
    </row>
    <row r="663" spans="1:8">
      <c r="A663" t="s">
        <v>1662</v>
      </c>
      <c r="B663">
        <v>1150</v>
      </c>
      <c r="C663">
        <v>9814</v>
      </c>
      <c r="D663" s="5">
        <f t="shared" si="66"/>
        <v>6.5426666666666664</v>
      </c>
      <c r="E663" s="23">
        <f t="shared" si="67"/>
        <v>0.20009070490670353</v>
      </c>
      <c r="H663" s="2">
        <f t="shared" si="68"/>
        <v>0.15284287752190748</v>
      </c>
    </row>
    <row r="664" spans="1:8">
      <c r="A664" t="s">
        <v>1663</v>
      </c>
      <c r="B664">
        <v>1150</v>
      </c>
      <c r="C664">
        <v>9421</v>
      </c>
      <c r="D664" s="5">
        <f t="shared" si="66"/>
        <v>6.2806666666666668</v>
      </c>
      <c r="E664" s="23">
        <f t="shared" si="67"/>
        <v>0.1916033172080166</v>
      </c>
      <c r="H664" s="2">
        <f t="shared" si="68"/>
        <v>0.15921876658528819</v>
      </c>
    </row>
    <row r="665" spans="1:8">
      <c r="A665" t="s">
        <v>1664</v>
      </c>
      <c r="B665">
        <v>1150</v>
      </c>
      <c r="C665">
        <v>9494</v>
      </c>
      <c r="D665" s="5">
        <f t="shared" si="66"/>
        <v>6.3293333333333335</v>
      </c>
      <c r="E665" s="23">
        <f t="shared" si="67"/>
        <v>0.19317985487214928</v>
      </c>
      <c r="H665" s="2">
        <f t="shared" si="68"/>
        <v>0.15799452285654098</v>
      </c>
    </row>
    <row r="666" spans="1:8">
      <c r="A666" t="s">
        <v>1665</v>
      </c>
      <c r="B666">
        <v>1150</v>
      </c>
      <c r="C666">
        <v>8614</v>
      </c>
      <c r="D666" s="5">
        <f t="shared" si="66"/>
        <v>5.7426666666666666</v>
      </c>
      <c r="E666" s="23">
        <f t="shared" si="67"/>
        <v>0.17417501727712509</v>
      </c>
      <c r="H666" s="2">
        <f t="shared" si="68"/>
        <v>0.17413512885999535</v>
      </c>
    </row>
    <row r="667" spans="1:8">
      <c r="A667" t="s">
        <v>1666</v>
      </c>
      <c r="B667">
        <v>1150</v>
      </c>
      <c r="C667">
        <v>9356</v>
      </c>
      <c r="D667" s="5">
        <f t="shared" si="66"/>
        <v>6.237333333333333</v>
      </c>
      <c r="E667" s="23">
        <f t="shared" si="67"/>
        <v>0.19019955079474776</v>
      </c>
      <c r="H667" s="2">
        <f t="shared" si="68"/>
        <v>0.16032492518170158</v>
      </c>
    </row>
    <row r="668" spans="1:8">
      <c r="A668" t="s">
        <v>1667</v>
      </c>
      <c r="B668">
        <v>1150</v>
      </c>
      <c r="C668">
        <v>9254</v>
      </c>
      <c r="D668" s="5">
        <f t="shared" si="66"/>
        <v>6.1693333333333333</v>
      </c>
      <c r="E668" s="23">
        <f t="shared" si="67"/>
        <v>0.18799671734623358</v>
      </c>
      <c r="H668" s="2">
        <f t="shared" si="68"/>
        <v>0.16209206829479145</v>
      </c>
    </row>
    <row r="669" spans="1:8">
      <c r="A669" t="s">
        <v>1668</v>
      </c>
      <c r="B669">
        <v>1150</v>
      </c>
      <c r="C669">
        <v>8484</v>
      </c>
      <c r="D669" s="5">
        <f t="shared" si="66"/>
        <v>5.6559999999999997</v>
      </c>
      <c r="E669" s="23">
        <f t="shared" si="67"/>
        <v>0.17136748445058742</v>
      </c>
      <c r="H669" s="2">
        <f t="shared" si="68"/>
        <v>0.1768033946251768</v>
      </c>
    </row>
    <row r="670" spans="1:8">
      <c r="A670" t="s">
        <v>1669</v>
      </c>
      <c r="B670">
        <v>1150</v>
      </c>
      <c r="C670">
        <v>9393</v>
      </c>
      <c r="D670" s="5">
        <f t="shared" si="66"/>
        <v>6.2619999999999996</v>
      </c>
      <c r="E670" s="23">
        <f t="shared" si="67"/>
        <v>0.19099861782999308</v>
      </c>
      <c r="H670" s="2">
        <f t="shared" si="68"/>
        <v>0.15969338869370808</v>
      </c>
    </row>
    <row r="671" spans="1:8">
      <c r="A671" t="s">
        <v>1670</v>
      </c>
      <c r="B671">
        <v>1150</v>
      </c>
      <c r="C671">
        <v>9325</v>
      </c>
      <c r="D671" s="5">
        <f t="shared" si="66"/>
        <v>6.2166666666666668</v>
      </c>
      <c r="E671" s="23">
        <f t="shared" si="67"/>
        <v>0.18953006219765031</v>
      </c>
      <c r="H671" s="2">
        <f t="shared" si="68"/>
        <v>0.16085790884718498</v>
      </c>
    </row>
    <row r="672" spans="1:8">
      <c r="A672" t="s">
        <v>1671</v>
      </c>
      <c r="B672">
        <v>1150</v>
      </c>
      <c r="C672">
        <v>9717</v>
      </c>
      <c r="D672" s="5">
        <f t="shared" si="66"/>
        <v>6.4779999999999998</v>
      </c>
      <c r="E672" s="23">
        <f t="shared" si="67"/>
        <v>0.19799585348997928</v>
      </c>
      <c r="H672" s="2">
        <f t="shared" si="68"/>
        <v>0.15436863229391787</v>
      </c>
    </row>
    <row r="673" spans="1:8">
      <c r="A673" t="s">
        <v>1672</v>
      </c>
      <c r="B673">
        <v>1150</v>
      </c>
      <c r="C673">
        <v>8706</v>
      </c>
      <c r="D673" s="5">
        <f t="shared" si="66"/>
        <v>5.8040000000000003</v>
      </c>
      <c r="E673" s="23">
        <f t="shared" si="67"/>
        <v>0.17616188666205942</v>
      </c>
      <c r="H673" s="2">
        <f t="shared" si="68"/>
        <v>0.17229496898690558</v>
      </c>
    </row>
    <row r="674" spans="1:8">
      <c r="A674" t="s">
        <v>1673</v>
      </c>
      <c r="B674">
        <v>1150</v>
      </c>
      <c r="C674">
        <v>9217</v>
      </c>
      <c r="D674" s="5">
        <f t="shared" si="66"/>
        <v>6.1446666666666667</v>
      </c>
      <c r="E674" s="23">
        <f t="shared" si="67"/>
        <v>0.18719765031098826</v>
      </c>
      <c r="H674" s="2">
        <f t="shared" si="68"/>
        <v>0.16274275794727133</v>
      </c>
    </row>
    <row r="675" spans="1:8">
      <c r="A675" t="s">
        <v>1674</v>
      </c>
      <c r="B675">
        <v>1150</v>
      </c>
      <c r="C675">
        <v>9659</v>
      </c>
      <c r="D675" s="5">
        <f t="shared" si="66"/>
        <v>6.4393333333333329</v>
      </c>
      <c r="E675" s="23">
        <f t="shared" si="67"/>
        <v>0.1967432619212163</v>
      </c>
      <c r="H675" s="2">
        <f t="shared" si="68"/>
        <v>0.15529557925251061</v>
      </c>
    </row>
    <row r="676" spans="1:8">
      <c r="A676" t="s">
        <v>1675</v>
      </c>
      <c r="B676">
        <v>1150</v>
      </c>
      <c r="C676">
        <v>9130</v>
      </c>
      <c r="D676" s="5">
        <f t="shared" si="66"/>
        <v>6.0866666666666669</v>
      </c>
      <c r="E676" s="23">
        <f t="shared" si="67"/>
        <v>0.1853187629578438</v>
      </c>
      <c r="H676" s="2">
        <f t="shared" si="68"/>
        <v>0.16429353778751368</v>
      </c>
    </row>
    <row r="677" spans="1:8">
      <c r="A677" t="s">
        <v>1676</v>
      </c>
      <c r="B677">
        <v>1150</v>
      </c>
      <c r="C677">
        <v>9728</v>
      </c>
      <c r="D677" s="5">
        <f t="shared" si="66"/>
        <v>6.4853333333333332</v>
      </c>
      <c r="E677" s="23">
        <f t="shared" si="67"/>
        <v>0.19823341395991706</v>
      </c>
      <c r="H677" s="2">
        <f t="shared" si="68"/>
        <v>0.15419407894736842</v>
      </c>
    </row>
    <row r="678" spans="1:8">
      <c r="A678" t="s">
        <v>1677</v>
      </c>
      <c r="B678">
        <v>1150</v>
      </c>
      <c r="C678">
        <v>9646</v>
      </c>
      <c r="D678" s="5">
        <f t="shared" ref="D678:D741" si="69">C678/1500</f>
        <v>6.4306666666666663</v>
      </c>
      <c r="E678" s="23">
        <f t="shared" ref="E678:E741" si="70">(C678-$Q$3)/$Q$4</f>
        <v>0.19646250863856254</v>
      </c>
      <c r="H678" s="2">
        <f t="shared" ref="H678:H741" si="71">1500/C678</f>
        <v>0.15550487248600456</v>
      </c>
    </row>
    <row r="679" spans="1:8">
      <c r="A679" t="s">
        <v>1678</v>
      </c>
      <c r="B679">
        <v>1150</v>
      </c>
      <c r="C679">
        <v>9304</v>
      </c>
      <c r="D679" s="5">
        <f t="shared" si="69"/>
        <v>6.2026666666666666</v>
      </c>
      <c r="E679" s="23">
        <f t="shared" si="70"/>
        <v>0.18907653766413268</v>
      </c>
      <c r="H679" s="2">
        <f t="shared" si="71"/>
        <v>0.16122098022355977</v>
      </c>
    </row>
    <row r="680" spans="1:8">
      <c r="A680" t="s">
        <v>1679</v>
      </c>
      <c r="B680">
        <v>1150</v>
      </c>
      <c r="C680">
        <v>8999</v>
      </c>
      <c r="D680" s="5">
        <f t="shared" si="69"/>
        <v>5.9993333333333334</v>
      </c>
      <c r="E680" s="23">
        <f t="shared" si="70"/>
        <v>0.18248963372494817</v>
      </c>
      <c r="H680" s="2">
        <f t="shared" si="71"/>
        <v>0.166685187243027</v>
      </c>
    </row>
    <row r="681" spans="1:8">
      <c r="A681" t="s">
        <v>1680</v>
      </c>
      <c r="B681">
        <v>1150</v>
      </c>
      <c r="C681">
        <v>9342</v>
      </c>
      <c r="D681" s="5">
        <f t="shared" si="69"/>
        <v>6.2279999999999998</v>
      </c>
      <c r="E681" s="23">
        <f t="shared" si="70"/>
        <v>0.18989720110573602</v>
      </c>
      <c r="H681" s="2">
        <f t="shared" si="71"/>
        <v>0.16056518946692358</v>
      </c>
    </row>
    <row r="682" spans="1:8">
      <c r="A682" t="s">
        <v>1681</v>
      </c>
      <c r="B682">
        <v>1150</v>
      </c>
      <c r="C682">
        <v>10109</v>
      </c>
      <c r="D682" s="5">
        <f t="shared" si="69"/>
        <v>6.7393333333333336</v>
      </c>
      <c r="E682" s="23">
        <f t="shared" si="70"/>
        <v>0.20646164478230822</v>
      </c>
      <c r="H682" s="2">
        <f t="shared" si="71"/>
        <v>0.14838262934019192</v>
      </c>
    </row>
    <row r="683" spans="1:8">
      <c r="A683" t="s">
        <v>1682</v>
      </c>
      <c r="B683">
        <v>1150</v>
      </c>
      <c r="C683">
        <v>8388</v>
      </c>
      <c r="D683" s="5">
        <f t="shared" si="69"/>
        <v>5.5919999999999996</v>
      </c>
      <c r="E683" s="23">
        <f t="shared" si="70"/>
        <v>0.16929422944022116</v>
      </c>
      <c r="H683" s="2">
        <f t="shared" si="71"/>
        <v>0.17882689556509299</v>
      </c>
    </row>
    <row r="684" spans="1:8">
      <c r="A684" t="s">
        <v>1683</v>
      </c>
      <c r="B684">
        <v>1150</v>
      </c>
      <c r="C684">
        <v>9255</v>
      </c>
      <c r="D684" s="5">
        <f t="shared" si="69"/>
        <v>6.17</v>
      </c>
      <c r="E684" s="23">
        <f t="shared" si="70"/>
        <v>0.18801831375259156</v>
      </c>
      <c r="H684" s="2">
        <f t="shared" si="71"/>
        <v>0.16207455429497569</v>
      </c>
    </row>
    <row r="685" spans="1:8">
      <c r="A685" t="s">
        <v>1684</v>
      </c>
      <c r="B685">
        <v>1150</v>
      </c>
      <c r="C685">
        <v>9184</v>
      </c>
      <c r="D685" s="5">
        <f t="shared" si="69"/>
        <v>6.1226666666666665</v>
      </c>
      <c r="E685" s="23">
        <f t="shared" si="70"/>
        <v>0.18648496890117486</v>
      </c>
      <c r="H685" s="2">
        <f t="shared" si="71"/>
        <v>0.16332752613240417</v>
      </c>
    </row>
    <row r="686" spans="1:8">
      <c r="A686" t="s">
        <v>1685</v>
      </c>
      <c r="B686">
        <v>1150</v>
      </c>
      <c r="C686">
        <v>9418</v>
      </c>
      <c r="D686" s="5">
        <f t="shared" si="69"/>
        <v>6.2786666666666671</v>
      </c>
      <c r="E686" s="23">
        <f t="shared" si="70"/>
        <v>0.19153852798894264</v>
      </c>
      <c r="H686" s="2">
        <f t="shared" si="71"/>
        <v>0.15926948396687196</v>
      </c>
    </row>
    <row r="687" spans="1:8">
      <c r="A687" t="s">
        <v>1686</v>
      </c>
      <c r="B687">
        <v>1150</v>
      </c>
      <c r="C687">
        <v>9188</v>
      </c>
      <c r="D687" s="5">
        <f t="shared" si="69"/>
        <v>6.1253333333333337</v>
      </c>
      <c r="E687" s="23">
        <f t="shared" si="70"/>
        <v>0.18657135452660678</v>
      </c>
      <c r="H687" s="2">
        <f t="shared" si="71"/>
        <v>0.16325642141924249</v>
      </c>
    </row>
    <row r="688" spans="1:8">
      <c r="A688" t="s">
        <v>1687</v>
      </c>
      <c r="B688">
        <v>1150</v>
      </c>
      <c r="C688">
        <v>9751</v>
      </c>
      <c r="D688" s="5">
        <f t="shared" si="69"/>
        <v>6.5006666666666666</v>
      </c>
      <c r="E688" s="23">
        <f t="shared" si="70"/>
        <v>0.19873013130615066</v>
      </c>
      <c r="H688" s="2">
        <f t="shared" si="71"/>
        <v>0.1538303763716542</v>
      </c>
    </row>
    <row r="689" spans="1:8">
      <c r="A689" t="s">
        <v>1688</v>
      </c>
      <c r="B689">
        <v>1150</v>
      </c>
      <c r="C689">
        <v>9111</v>
      </c>
      <c r="D689" s="5">
        <f t="shared" si="69"/>
        <v>6.0739999999999998</v>
      </c>
      <c r="E689" s="23">
        <f t="shared" si="70"/>
        <v>0.18490843123704215</v>
      </c>
      <c r="H689" s="2">
        <f t="shared" si="71"/>
        <v>0.16463615409944024</v>
      </c>
    </row>
    <row r="690" spans="1:8">
      <c r="A690" t="s">
        <v>1689</v>
      </c>
      <c r="B690">
        <v>1150</v>
      </c>
      <c r="C690">
        <v>8635</v>
      </c>
      <c r="D690" s="5">
        <f t="shared" si="69"/>
        <v>5.7566666666666668</v>
      </c>
      <c r="E690" s="23">
        <f t="shared" si="70"/>
        <v>0.17462854181064272</v>
      </c>
      <c r="H690" s="2">
        <f t="shared" si="71"/>
        <v>0.17371163867979156</v>
      </c>
    </row>
    <row r="691" spans="1:8">
      <c r="A691" t="s">
        <v>1690</v>
      </c>
      <c r="B691">
        <v>1150</v>
      </c>
      <c r="C691">
        <v>9193</v>
      </c>
      <c r="D691" s="5">
        <f t="shared" si="69"/>
        <v>6.1286666666666667</v>
      </c>
      <c r="E691" s="23">
        <f t="shared" si="70"/>
        <v>0.18667933655839669</v>
      </c>
      <c r="H691" s="2">
        <f t="shared" si="71"/>
        <v>0.16316762754269554</v>
      </c>
    </row>
    <row r="692" spans="1:8">
      <c r="A692" t="s">
        <v>1691</v>
      </c>
      <c r="B692">
        <v>1200</v>
      </c>
      <c r="C692">
        <v>8018</v>
      </c>
      <c r="D692" s="5">
        <f t="shared" si="69"/>
        <v>5.3453333333333335</v>
      </c>
      <c r="E692" s="23">
        <f t="shared" si="70"/>
        <v>0.16130355908776781</v>
      </c>
      <c r="H692" s="2">
        <f t="shared" si="71"/>
        <v>0.18707907208780244</v>
      </c>
    </row>
    <row r="693" spans="1:8">
      <c r="A693" t="s">
        <v>1692</v>
      </c>
      <c r="B693">
        <v>1200</v>
      </c>
      <c r="C693">
        <v>8011</v>
      </c>
      <c r="D693" s="5">
        <f t="shared" si="69"/>
        <v>5.3406666666666665</v>
      </c>
      <c r="E693" s="23">
        <f t="shared" si="70"/>
        <v>0.16115238424326192</v>
      </c>
      <c r="H693" s="2">
        <f t="shared" si="71"/>
        <v>0.18724254150543004</v>
      </c>
    </row>
    <row r="694" spans="1:8">
      <c r="A694" t="s">
        <v>1693</v>
      </c>
      <c r="B694">
        <v>1200</v>
      </c>
      <c r="C694">
        <v>7603</v>
      </c>
      <c r="D694" s="5">
        <f t="shared" si="69"/>
        <v>5.0686666666666671</v>
      </c>
      <c r="E694" s="23">
        <f t="shared" si="70"/>
        <v>0.15234105044920526</v>
      </c>
      <c r="H694" s="2">
        <f t="shared" si="71"/>
        <v>0.19729054320662895</v>
      </c>
    </row>
    <row r="695" spans="1:8">
      <c r="A695" t="s">
        <v>1694</v>
      </c>
      <c r="B695">
        <v>1200</v>
      </c>
      <c r="C695">
        <v>7630</v>
      </c>
      <c r="D695" s="5">
        <f t="shared" si="69"/>
        <v>5.0866666666666669</v>
      </c>
      <c r="E695" s="23">
        <f t="shared" si="70"/>
        <v>0.15292415342087076</v>
      </c>
      <c r="H695" s="2">
        <f t="shared" si="71"/>
        <v>0.19659239842726081</v>
      </c>
    </row>
    <row r="696" spans="1:8">
      <c r="A696" t="s">
        <v>1695</v>
      </c>
      <c r="B696">
        <v>1200</v>
      </c>
      <c r="C696">
        <v>7704</v>
      </c>
      <c r="D696" s="5">
        <f t="shared" si="69"/>
        <v>5.1360000000000001</v>
      </c>
      <c r="E696" s="23">
        <f t="shared" si="70"/>
        <v>0.15452228749136143</v>
      </c>
      <c r="H696" s="2">
        <f t="shared" si="71"/>
        <v>0.19470404984423675</v>
      </c>
    </row>
    <row r="697" spans="1:8">
      <c r="A697" t="s">
        <v>1696</v>
      </c>
      <c r="B697">
        <v>1200</v>
      </c>
      <c r="C697">
        <v>7752</v>
      </c>
      <c r="D697" s="5">
        <f t="shared" si="69"/>
        <v>5.1680000000000001</v>
      </c>
      <c r="E697" s="23">
        <f t="shared" si="70"/>
        <v>0.15555891499654456</v>
      </c>
      <c r="H697" s="2">
        <f t="shared" si="71"/>
        <v>0.19349845201238391</v>
      </c>
    </row>
    <row r="698" spans="1:8">
      <c r="A698" t="s">
        <v>1697</v>
      </c>
      <c r="B698">
        <v>1200</v>
      </c>
      <c r="C698">
        <v>8030</v>
      </c>
      <c r="D698" s="5">
        <f t="shared" si="69"/>
        <v>5.3533333333333335</v>
      </c>
      <c r="E698" s="23">
        <f t="shared" si="70"/>
        <v>0.16156271596406357</v>
      </c>
      <c r="H698" s="2">
        <f t="shared" si="71"/>
        <v>0.18679950186799502</v>
      </c>
    </row>
    <row r="699" spans="1:8">
      <c r="A699" t="s">
        <v>1698</v>
      </c>
      <c r="B699">
        <v>1200</v>
      </c>
      <c r="C699">
        <v>7919</v>
      </c>
      <c r="D699" s="5">
        <f t="shared" si="69"/>
        <v>5.2793333333333337</v>
      </c>
      <c r="E699" s="23">
        <f t="shared" si="70"/>
        <v>0.15916551485832758</v>
      </c>
      <c r="H699" s="2">
        <f t="shared" si="71"/>
        <v>0.18941785578987247</v>
      </c>
    </row>
    <row r="700" spans="1:8">
      <c r="A700" t="s">
        <v>1699</v>
      </c>
      <c r="B700">
        <v>1200</v>
      </c>
      <c r="C700">
        <v>7873</v>
      </c>
      <c r="D700" s="5">
        <f t="shared" si="69"/>
        <v>5.2486666666666668</v>
      </c>
      <c r="E700" s="23">
        <f t="shared" si="70"/>
        <v>0.1581720801658604</v>
      </c>
      <c r="H700" s="2">
        <f t="shared" si="71"/>
        <v>0.1905245776705195</v>
      </c>
    </row>
    <row r="701" spans="1:8">
      <c r="A701" t="s">
        <v>1700</v>
      </c>
      <c r="B701">
        <v>1200</v>
      </c>
      <c r="C701">
        <v>7138</v>
      </c>
      <c r="D701" s="5">
        <f t="shared" si="69"/>
        <v>4.7586666666666666</v>
      </c>
      <c r="E701" s="23">
        <f t="shared" si="70"/>
        <v>0.14229872149274361</v>
      </c>
      <c r="H701" s="2">
        <f t="shared" si="71"/>
        <v>0.21014289717007564</v>
      </c>
    </row>
    <row r="702" spans="1:8">
      <c r="A702" t="s">
        <v>1701</v>
      </c>
      <c r="B702">
        <v>1200</v>
      </c>
      <c r="C702">
        <v>8120</v>
      </c>
      <c r="D702" s="5">
        <f t="shared" si="69"/>
        <v>5.4133333333333331</v>
      </c>
      <c r="E702" s="23">
        <f t="shared" si="70"/>
        <v>0.16350639253628196</v>
      </c>
      <c r="H702" s="2">
        <f t="shared" si="71"/>
        <v>0.18472906403940886</v>
      </c>
    </row>
    <row r="703" spans="1:8">
      <c r="A703" t="s">
        <v>1702</v>
      </c>
      <c r="B703">
        <v>1200</v>
      </c>
      <c r="C703">
        <v>7887</v>
      </c>
      <c r="D703" s="5">
        <f t="shared" si="69"/>
        <v>5.258</v>
      </c>
      <c r="E703" s="23">
        <f t="shared" si="70"/>
        <v>0.15847442985487215</v>
      </c>
      <c r="H703" s="2">
        <f t="shared" si="71"/>
        <v>0.1901863826550019</v>
      </c>
    </row>
    <row r="704" spans="1:8">
      <c r="A704" t="s">
        <v>1703</v>
      </c>
      <c r="B704">
        <v>1200</v>
      </c>
      <c r="C704">
        <v>7975</v>
      </c>
      <c r="D704" s="5">
        <f t="shared" si="69"/>
        <v>5.3166666666666664</v>
      </c>
      <c r="E704" s="23">
        <f t="shared" si="70"/>
        <v>0.16037491361437456</v>
      </c>
      <c r="H704" s="2">
        <f t="shared" si="71"/>
        <v>0.18808777429467086</v>
      </c>
    </row>
    <row r="705" spans="1:8">
      <c r="A705" t="s">
        <v>1704</v>
      </c>
      <c r="B705">
        <v>1200</v>
      </c>
      <c r="C705">
        <v>7872</v>
      </c>
      <c r="D705" s="5">
        <f t="shared" si="69"/>
        <v>5.2480000000000002</v>
      </c>
      <c r="E705" s="23">
        <f t="shared" si="70"/>
        <v>0.15815048375950241</v>
      </c>
      <c r="H705" s="2">
        <f t="shared" si="71"/>
        <v>0.19054878048780488</v>
      </c>
    </row>
    <row r="706" spans="1:8">
      <c r="A706" t="s">
        <v>1705</v>
      </c>
      <c r="B706">
        <v>1200</v>
      </c>
      <c r="C706">
        <v>8055</v>
      </c>
      <c r="D706" s="5">
        <f t="shared" si="69"/>
        <v>5.37</v>
      </c>
      <c r="E706" s="23">
        <f t="shared" si="70"/>
        <v>0.16210262612301313</v>
      </c>
      <c r="H706" s="2">
        <f t="shared" si="71"/>
        <v>0.18621973929236499</v>
      </c>
    </row>
    <row r="707" spans="1:8">
      <c r="A707" t="s">
        <v>1706</v>
      </c>
      <c r="B707">
        <v>1200</v>
      </c>
      <c r="C707">
        <v>7475</v>
      </c>
      <c r="D707" s="5">
        <f t="shared" si="69"/>
        <v>4.9833333333333334</v>
      </c>
      <c r="E707" s="23">
        <f t="shared" si="70"/>
        <v>0.14957671043538356</v>
      </c>
      <c r="H707" s="2">
        <f t="shared" si="71"/>
        <v>0.20066889632107024</v>
      </c>
    </row>
    <row r="708" spans="1:8">
      <c r="A708" t="s">
        <v>1707</v>
      </c>
      <c r="B708">
        <v>1200</v>
      </c>
      <c r="C708">
        <v>8056</v>
      </c>
      <c r="D708" s="5">
        <f t="shared" si="69"/>
        <v>5.3706666666666667</v>
      </c>
      <c r="E708" s="23">
        <f t="shared" si="70"/>
        <v>0.16212422252937111</v>
      </c>
      <c r="H708" s="2">
        <f t="shared" si="71"/>
        <v>0.18619662363455811</v>
      </c>
    </row>
    <row r="709" spans="1:8">
      <c r="A709" t="s">
        <v>1708</v>
      </c>
      <c r="B709">
        <v>1200</v>
      </c>
      <c r="C709">
        <v>7871</v>
      </c>
      <c r="D709" s="5">
        <f t="shared" si="69"/>
        <v>5.2473333333333336</v>
      </c>
      <c r="E709" s="23">
        <f t="shared" si="70"/>
        <v>0.15812888735314443</v>
      </c>
      <c r="H709" s="2">
        <f t="shared" si="71"/>
        <v>0.19057298945496126</v>
      </c>
    </row>
    <row r="710" spans="1:8">
      <c r="A710" t="s">
        <v>1709</v>
      </c>
      <c r="B710">
        <v>1200</v>
      </c>
      <c r="C710">
        <v>7075</v>
      </c>
      <c r="D710" s="5">
        <f t="shared" si="69"/>
        <v>4.7166666666666668</v>
      </c>
      <c r="E710" s="23">
        <f t="shared" si="70"/>
        <v>0.14093814789219075</v>
      </c>
      <c r="H710" s="2">
        <f t="shared" si="71"/>
        <v>0.21201413427561838</v>
      </c>
    </row>
    <row r="711" spans="1:8">
      <c r="A711" t="s">
        <v>1710</v>
      </c>
      <c r="B711">
        <v>1200</v>
      </c>
      <c r="C711">
        <v>7694</v>
      </c>
      <c r="D711" s="5">
        <f t="shared" si="69"/>
        <v>5.1293333333333333</v>
      </c>
      <c r="E711" s="23">
        <f t="shared" si="70"/>
        <v>0.15430632342778161</v>
      </c>
      <c r="H711" s="2">
        <f t="shared" si="71"/>
        <v>0.19495710943592409</v>
      </c>
    </row>
    <row r="712" spans="1:8">
      <c r="A712" t="s">
        <v>1711</v>
      </c>
      <c r="B712">
        <v>1200</v>
      </c>
      <c r="C712">
        <v>8015</v>
      </c>
      <c r="D712" s="5">
        <f t="shared" si="69"/>
        <v>5.3433333333333337</v>
      </c>
      <c r="E712" s="23">
        <f t="shared" si="70"/>
        <v>0.16123876986869384</v>
      </c>
      <c r="H712" s="2">
        <f t="shared" si="71"/>
        <v>0.18714909544603867</v>
      </c>
    </row>
    <row r="713" spans="1:8">
      <c r="A713" t="s">
        <v>1712</v>
      </c>
      <c r="B713">
        <v>1200</v>
      </c>
      <c r="C713">
        <v>8304</v>
      </c>
      <c r="D713" s="5">
        <f t="shared" si="69"/>
        <v>5.5359999999999996</v>
      </c>
      <c r="E713" s="23">
        <f t="shared" si="70"/>
        <v>0.16748013130615066</v>
      </c>
      <c r="H713" s="2">
        <f t="shared" si="71"/>
        <v>0.18063583815028902</v>
      </c>
    </row>
    <row r="714" spans="1:8">
      <c r="A714" t="s">
        <v>1713</v>
      </c>
      <c r="B714">
        <v>1200</v>
      </c>
      <c r="C714">
        <v>7951</v>
      </c>
      <c r="D714" s="5">
        <f t="shared" si="69"/>
        <v>5.3006666666666664</v>
      </c>
      <c r="E714" s="23">
        <f t="shared" si="70"/>
        <v>0.15985659986178299</v>
      </c>
      <c r="H714" s="2">
        <f t="shared" si="71"/>
        <v>0.18865551502955602</v>
      </c>
    </row>
    <row r="715" spans="1:8">
      <c r="A715" t="s">
        <v>1714</v>
      </c>
      <c r="B715">
        <v>1200</v>
      </c>
      <c r="C715">
        <v>7502</v>
      </c>
      <c r="D715" s="5">
        <f t="shared" si="69"/>
        <v>5.0013333333333332</v>
      </c>
      <c r="E715" s="23">
        <f t="shared" si="70"/>
        <v>0.15015981340704906</v>
      </c>
      <c r="H715" s="2">
        <f t="shared" si="71"/>
        <v>0.19994668088509732</v>
      </c>
    </row>
    <row r="716" spans="1:8">
      <c r="A716" t="s">
        <v>1715</v>
      </c>
      <c r="B716">
        <v>1200</v>
      </c>
      <c r="C716">
        <v>7688</v>
      </c>
      <c r="D716" s="5">
        <f t="shared" si="69"/>
        <v>5.1253333333333337</v>
      </c>
      <c r="E716" s="23">
        <f t="shared" si="70"/>
        <v>0.15417674498963371</v>
      </c>
      <c r="H716" s="2">
        <f t="shared" si="71"/>
        <v>0.19510926118626432</v>
      </c>
    </row>
    <row r="717" spans="1:8">
      <c r="A717" t="s">
        <v>1716</v>
      </c>
      <c r="B717">
        <v>1200</v>
      </c>
      <c r="C717">
        <v>7506</v>
      </c>
      <c r="D717" s="5">
        <f t="shared" si="69"/>
        <v>5.0039999999999996</v>
      </c>
      <c r="E717" s="23">
        <f t="shared" si="70"/>
        <v>0.15024619903248099</v>
      </c>
      <c r="H717" s="2">
        <f t="shared" si="71"/>
        <v>0.19984012789768185</v>
      </c>
    </row>
    <row r="718" spans="1:8">
      <c r="A718" t="s">
        <v>1717</v>
      </c>
      <c r="B718">
        <v>1200</v>
      </c>
      <c r="C718">
        <v>7870</v>
      </c>
      <c r="D718" s="5">
        <f t="shared" si="69"/>
        <v>5.246666666666667</v>
      </c>
      <c r="E718" s="23">
        <f t="shared" si="70"/>
        <v>0.15810729094678647</v>
      </c>
      <c r="H718" s="2">
        <f t="shared" si="71"/>
        <v>0.19059720457433291</v>
      </c>
    </row>
    <row r="719" spans="1:8">
      <c r="A719" t="s">
        <v>1718</v>
      </c>
      <c r="B719">
        <v>1200</v>
      </c>
      <c r="C719">
        <v>8379</v>
      </c>
      <c r="D719" s="5">
        <f t="shared" si="69"/>
        <v>5.5860000000000003</v>
      </c>
      <c r="E719" s="23">
        <f t="shared" si="70"/>
        <v>0.16909986178299932</v>
      </c>
      <c r="H719" s="2">
        <f t="shared" si="71"/>
        <v>0.17901897601145722</v>
      </c>
    </row>
    <row r="720" spans="1:8">
      <c r="A720" t="s">
        <v>1719</v>
      </c>
      <c r="B720">
        <v>1200</v>
      </c>
      <c r="C720">
        <v>8131</v>
      </c>
      <c r="D720" s="5">
        <f t="shared" si="69"/>
        <v>5.4206666666666665</v>
      </c>
      <c r="E720" s="23">
        <f t="shared" si="70"/>
        <v>0.16374395300621977</v>
      </c>
      <c r="H720" s="2">
        <f t="shared" si="71"/>
        <v>0.18447915385561431</v>
      </c>
    </row>
    <row r="721" spans="1:8">
      <c r="A721" t="s">
        <v>1720</v>
      </c>
      <c r="B721">
        <v>1200</v>
      </c>
      <c r="C721">
        <v>7959</v>
      </c>
      <c r="D721" s="5">
        <f t="shared" si="69"/>
        <v>5.306</v>
      </c>
      <c r="E721" s="23">
        <f t="shared" si="70"/>
        <v>0.16002937111264687</v>
      </c>
      <c r="H721" s="2">
        <f t="shared" si="71"/>
        <v>0.18846588767433095</v>
      </c>
    </row>
    <row r="722" spans="1:8">
      <c r="A722" t="s">
        <v>1721</v>
      </c>
      <c r="B722">
        <v>1250</v>
      </c>
      <c r="C722">
        <v>6785</v>
      </c>
      <c r="D722" s="5">
        <f t="shared" si="69"/>
        <v>4.5233333333333334</v>
      </c>
      <c r="E722" s="23">
        <f t="shared" si="70"/>
        <v>0.13467519004837594</v>
      </c>
      <c r="H722" s="2">
        <f t="shared" si="71"/>
        <v>0.2210759027266028</v>
      </c>
    </row>
    <row r="723" spans="1:8">
      <c r="A723" t="s">
        <v>1722</v>
      </c>
      <c r="B723">
        <v>1250</v>
      </c>
      <c r="C723">
        <v>6518</v>
      </c>
      <c r="D723" s="5">
        <f t="shared" si="69"/>
        <v>4.3453333333333335</v>
      </c>
      <c r="E723" s="23">
        <f t="shared" si="70"/>
        <v>0.12890894955079474</v>
      </c>
      <c r="H723" s="2">
        <f t="shared" si="71"/>
        <v>0.23013194231359313</v>
      </c>
    </row>
    <row r="724" spans="1:8">
      <c r="A724" t="s">
        <v>1723</v>
      </c>
      <c r="B724">
        <v>1250</v>
      </c>
      <c r="C724">
        <v>6949</v>
      </c>
      <c r="D724" s="5">
        <f t="shared" si="69"/>
        <v>4.6326666666666663</v>
      </c>
      <c r="E724" s="23">
        <f t="shared" si="70"/>
        <v>0.138217000691085</v>
      </c>
      <c r="H724" s="2">
        <f t="shared" si="71"/>
        <v>0.21585839689163908</v>
      </c>
    </row>
    <row r="725" spans="1:8">
      <c r="A725" t="s">
        <v>1724</v>
      </c>
      <c r="B725">
        <v>1250</v>
      </c>
      <c r="C725">
        <v>6519</v>
      </c>
      <c r="D725" s="5">
        <f t="shared" si="69"/>
        <v>4.3460000000000001</v>
      </c>
      <c r="E725" s="23">
        <f t="shared" si="70"/>
        <v>0.12893054595715273</v>
      </c>
      <c r="H725" s="2">
        <f t="shared" si="71"/>
        <v>0.23009664058904741</v>
      </c>
    </row>
    <row r="726" spans="1:8">
      <c r="A726" t="s">
        <v>1725</v>
      </c>
      <c r="B726">
        <v>1250</v>
      </c>
      <c r="C726">
        <v>7108</v>
      </c>
      <c r="D726" s="5">
        <f t="shared" si="69"/>
        <v>4.738666666666667</v>
      </c>
      <c r="E726" s="23">
        <f t="shared" si="70"/>
        <v>0.14165082930200415</v>
      </c>
      <c r="H726" s="2">
        <f t="shared" si="71"/>
        <v>0.21102982554867755</v>
      </c>
    </row>
    <row r="727" spans="1:8">
      <c r="A727" t="s">
        <v>1726</v>
      </c>
      <c r="B727">
        <v>1250</v>
      </c>
      <c r="C727">
        <v>6880</v>
      </c>
      <c r="D727" s="5">
        <f t="shared" si="69"/>
        <v>4.5866666666666669</v>
      </c>
      <c r="E727" s="23">
        <f t="shared" si="70"/>
        <v>0.13672684865238424</v>
      </c>
      <c r="H727" s="2">
        <f t="shared" si="71"/>
        <v>0.21802325581395349</v>
      </c>
    </row>
    <row r="728" spans="1:8">
      <c r="A728" t="s">
        <v>1727</v>
      </c>
      <c r="B728">
        <v>1250</v>
      </c>
      <c r="C728">
        <v>6642</v>
      </c>
      <c r="D728" s="5">
        <f t="shared" si="69"/>
        <v>4.4279999999999999</v>
      </c>
      <c r="E728" s="23">
        <f t="shared" si="70"/>
        <v>0.13158690393918451</v>
      </c>
      <c r="H728" s="2">
        <f t="shared" si="71"/>
        <v>0.22583559168925021</v>
      </c>
    </row>
    <row r="729" spans="1:8">
      <c r="A729" t="s">
        <v>1728</v>
      </c>
      <c r="B729">
        <v>1250</v>
      </c>
      <c r="C729">
        <v>6908</v>
      </c>
      <c r="D729" s="5">
        <f t="shared" si="69"/>
        <v>4.6053333333333333</v>
      </c>
      <c r="E729" s="23">
        <f t="shared" si="70"/>
        <v>0.13733154803040773</v>
      </c>
      <c r="H729" s="2">
        <f t="shared" si="71"/>
        <v>0.21713954834973942</v>
      </c>
    </row>
    <row r="730" spans="1:8">
      <c r="A730" t="s">
        <v>1729</v>
      </c>
      <c r="B730">
        <v>1250</v>
      </c>
      <c r="C730">
        <v>6504</v>
      </c>
      <c r="D730" s="5">
        <f t="shared" si="69"/>
        <v>4.3360000000000003</v>
      </c>
      <c r="E730" s="23">
        <f t="shared" si="70"/>
        <v>0.12860659986178299</v>
      </c>
      <c r="H730" s="2">
        <f t="shared" si="71"/>
        <v>0.23062730627306274</v>
      </c>
    </row>
    <row r="731" spans="1:8">
      <c r="A731" t="s">
        <v>1730</v>
      </c>
      <c r="B731">
        <v>1250</v>
      </c>
      <c r="C731">
        <v>6478</v>
      </c>
      <c r="D731" s="5">
        <f t="shared" si="69"/>
        <v>4.3186666666666671</v>
      </c>
      <c r="E731" s="23">
        <f t="shared" si="70"/>
        <v>0.12804509329647545</v>
      </c>
      <c r="H731" s="2">
        <f t="shared" si="71"/>
        <v>0.23155294844087682</v>
      </c>
    </row>
    <row r="732" spans="1:8">
      <c r="A732" t="s">
        <v>1731</v>
      </c>
      <c r="B732">
        <v>1250</v>
      </c>
      <c r="C732">
        <v>6751</v>
      </c>
      <c r="D732" s="5">
        <f t="shared" si="69"/>
        <v>4.5006666666666666</v>
      </c>
      <c r="E732" s="23">
        <f t="shared" si="70"/>
        <v>0.13394091223220456</v>
      </c>
      <c r="H732" s="2">
        <f t="shared" si="71"/>
        <v>0.22218930528810546</v>
      </c>
    </row>
    <row r="733" spans="1:8">
      <c r="A733" t="s">
        <v>1732</v>
      </c>
      <c r="B733">
        <v>1250</v>
      </c>
      <c r="C733">
        <v>6608</v>
      </c>
      <c r="D733" s="5">
        <f t="shared" si="69"/>
        <v>4.4053333333333331</v>
      </c>
      <c r="E733" s="23">
        <f t="shared" si="70"/>
        <v>0.13085262612301313</v>
      </c>
      <c r="H733" s="2">
        <f t="shared" si="71"/>
        <v>0.22699757869249396</v>
      </c>
    </row>
    <row r="734" spans="1:8">
      <c r="A734" t="s">
        <v>1733</v>
      </c>
      <c r="B734">
        <v>1250</v>
      </c>
      <c r="C734">
        <v>6853</v>
      </c>
      <c r="D734" s="5">
        <f t="shared" si="69"/>
        <v>4.5686666666666671</v>
      </c>
      <c r="E734" s="23">
        <f t="shared" si="70"/>
        <v>0.13614374568071874</v>
      </c>
      <c r="H734" s="2">
        <f t="shared" si="71"/>
        <v>0.21888224135415146</v>
      </c>
    </row>
    <row r="735" spans="1:8">
      <c r="A735" t="s">
        <v>1734</v>
      </c>
      <c r="B735">
        <v>1250</v>
      </c>
      <c r="C735">
        <v>6655</v>
      </c>
      <c r="D735" s="5">
        <f t="shared" si="69"/>
        <v>4.4366666666666665</v>
      </c>
      <c r="E735" s="23">
        <f t="shared" si="70"/>
        <v>0.1318676572218383</v>
      </c>
      <c r="H735" s="2">
        <f t="shared" si="71"/>
        <v>0.22539444027047334</v>
      </c>
    </row>
    <row r="736" spans="1:8">
      <c r="A736" t="s">
        <v>1735</v>
      </c>
      <c r="B736">
        <v>1250</v>
      </c>
      <c r="C736">
        <v>6682</v>
      </c>
      <c r="D736" s="5">
        <f t="shared" si="69"/>
        <v>4.4546666666666663</v>
      </c>
      <c r="E736" s="23">
        <f t="shared" si="70"/>
        <v>0.1324507601935038</v>
      </c>
      <c r="H736" s="2">
        <f t="shared" si="71"/>
        <v>0.22448368751870698</v>
      </c>
    </row>
    <row r="737" spans="1:8">
      <c r="A737" t="s">
        <v>1736</v>
      </c>
      <c r="B737">
        <v>1250</v>
      </c>
      <c r="C737">
        <v>6925</v>
      </c>
      <c r="D737" s="5">
        <f t="shared" si="69"/>
        <v>4.6166666666666663</v>
      </c>
      <c r="E737" s="23">
        <f t="shared" si="70"/>
        <v>0.13769868693849344</v>
      </c>
      <c r="H737" s="2">
        <f t="shared" si="71"/>
        <v>0.21660649819494585</v>
      </c>
    </row>
    <row r="738" spans="1:8">
      <c r="A738" t="s">
        <v>1737</v>
      </c>
      <c r="B738">
        <v>1250</v>
      </c>
      <c r="C738">
        <v>6466</v>
      </c>
      <c r="D738" s="5">
        <f t="shared" si="69"/>
        <v>4.3106666666666671</v>
      </c>
      <c r="E738" s="23">
        <f t="shared" si="70"/>
        <v>0.12778593642017969</v>
      </c>
      <c r="H738" s="2">
        <f t="shared" si="71"/>
        <v>0.23198267862666255</v>
      </c>
    </row>
    <row r="739" spans="1:8">
      <c r="A739" t="s">
        <v>1738</v>
      </c>
      <c r="B739">
        <v>1250</v>
      </c>
      <c r="C739">
        <v>6672</v>
      </c>
      <c r="D739" s="5">
        <f t="shared" si="69"/>
        <v>4.4480000000000004</v>
      </c>
      <c r="E739" s="23">
        <f t="shared" si="70"/>
        <v>0.13223479612992398</v>
      </c>
      <c r="H739" s="2">
        <f t="shared" si="71"/>
        <v>0.22482014388489208</v>
      </c>
    </row>
    <row r="740" spans="1:8">
      <c r="A740" t="s">
        <v>1739</v>
      </c>
      <c r="B740">
        <v>1250</v>
      </c>
      <c r="C740">
        <v>6842</v>
      </c>
      <c r="D740" s="5">
        <f t="shared" si="69"/>
        <v>4.5613333333333337</v>
      </c>
      <c r="E740" s="23">
        <f t="shared" si="70"/>
        <v>0.13590618521078093</v>
      </c>
      <c r="H740" s="2">
        <f t="shared" si="71"/>
        <v>0.21923414206372405</v>
      </c>
    </row>
    <row r="741" spans="1:8">
      <c r="A741" t="s">
        <v>1740</v>
      </c>
      <c r="B741">
        <v>1250</v>
      </c>
      <c r="C741">
        <v>6448</v>
      </c>
      <c r="D741" s="5">
        <f t="shared" si="69"/>
        <v>4.2986666666666666</v>
      </c>
      <c r="E741" s="23">
        <f t="shared" si="70"/>
        <v>0.12739720110573602</v>
      </c>
      <c r="H741" s="2">
        <f t="shared" si="71"/>
        <v>0.2326302729528536</v>
      </c>
    </row>
    <row r="742" spans="1:8">
      <c r="A742" t="s">
        <v>1741</v>
      </c>
      <c r="B742">
        <v>1250</v>
      </c>
      <c r="C742">
        <v>6149</v>
      </c>
      <c r="D742" s="5">
        <f t="shared" ref="D742:D805" si="72">C742/1500</f>
        <v>4.0993333333333331</v>
      </c>
      <c r="E742" s="23">
        <f t="shared" ref="E742:E805" si="73">(C742-$Q$3)/$Q$4</f>
        <v>0.12093987560469938</v>
      </c>
      <c r="H742" s="2">
        <f t="shared" ref="H742:H805" si="74">1500/C742</f>
        <v>0.24394210440722069</v>
      </c>
    </row>
    <row r="743" spans="1:8">
      <c r="A743" t="s">
        <v>1742</v>
      </c>
      <c r="B743">
        <v>1250</v>
      </c>
      <c r="C743">
        <v>6707</v>
      </c>
      <c r="D743" s="5">
        <f t="shared" si="72"/>
        <v>4.4713333333333329</v>
      </c>
      <c r="E743" s="23">
        <f t="shared" si="73"/>
        <v>0.13299067035245335</v>
      </c>
      <c r="H743" s="2">
        <f t="shared" si="74"/>
        <v>0.2236469360369763</v>
      </c>
    </row>
    <row r="744" spans="1:8">
      <c r="A744" t="s">
        <v>1743</v>
      </c>
      <c r="B744">
        <v>1250</v>
      </c>
      <c r="C744">
        <v>6962</v>
      </c>
      <c r="D744" s="5">
        <f t="shared" si="72"/>
        <v>4.6413333333333338</v>
      </c>
      <c r="E744" s="23">
        <f t="shared" si="73"/>
        <v>0.13849775397373876</v>
      </c>
      <c r="H744" s="2">
        <f t="shared" si="74"/>
        <v>0.21545532892846883</v>
      </c>
    </row>
    <row r="745" spans="1:8">
      <c r="A745" t="s">
        <v>1744</v>
      </c>
      <c r="B745">
        <v>1250</v>
      </c>
      <c r="C745">
        <v>6602</v>
      </c>
      <c r="D745" s="5">
        <f t="shared" si="72"/>
        <v>4.4013333333333335</v>
      </c>
      <c r="E745" s="23">
        <f t="shared" si="73"/>
        <v>0.13072304768486523</v>
      </c>
      <c r="H745" s="2">
        <f t="shared" si="74"/>
        <v>0.22720387761284458</v>
      </c>
    </row>
    <row r="746" spans="1:8">
      <c r="A746" t="s">
        <v>1745</v>
      </c>
      <c r="B746">
        <v>1250</v>
      </c>
      <c r="C746">
        <v>6716</v>
      </c>
      <c r="D746" s="5">
        <f t="shared" si="72"/>
        <v>4.4773333333333332</v>
      </c>
      <c r="E746" s="23">
        <f t="shared" si="73"/>
        <v>0.13318503800967518</v>
      </c>
      <c r="H746" s="2">
        <f t="shared" si="74"/>
        <v>0.22334723049434188</v>
      </c>
    </row>
    <row r="747" spans="1:8">
      <c r="A747" t="s">
        <v>1746</v>
      </c>
      <c r="B747">
        <v>1250</v>
      </c>
      <c r="C747">
        <v>6782</v>
      </c>
      <c r="D747" s="5">
        <f t="shared" si="72"/>
        <v>4.5213333333333336</v>
      </c>
      <c r="E747" s="23">
        <f t="shared" si="73"/>
        <v>0.13461040082930201</v>
      </c>
      <c r="H747" s="2">
        <f t="shared" si="74"/>
        <v>0.22117369507519904</v>
      </c>
    </row>
    <row r="748" spans="1:8">
      <c r="A748" t="s">
        <v>1747</v>
      </c>
      <c r="B748">
        <v>1250</v>
      </c>
      <c r="C748">
        <v>7065</v>
      </c>
      <c r="D748" s="5">
        <f t="shared" si="72"/>
        <v>4.71</v>
      </c>
      <c r="E748" s="23">
        <f t="shared" si="73"/>
        <v>0.14072218382861093</v>
      </c>
      <c r="H748" s="2">
        <f t="shared" si="74"/>
        <v>0.21231422505307856</v>
      </c>
    </row>
    <row r="749" spans="1:8">
      <c r="A749" t="s">
        <v>1748</v>
      </c>
      <c r="B749">
        <v>1250</v>
      </c>
      <c r="C749">
        <v>6565</v>
      </c>
      <c r="D749" s="5">
        <f t="shared" si="72"/>
        <v>4.3766666666666669</v>
      </c>
      <c r="E749" s="23">
        <f t="shared" si="73"/>
        <v>0.12992398064961991</v>
      </c>
      <c r="H749" s="2">
        <f t="shared" si="74"/>
        <v>0.22848438690022849</v>
      </c>
    </row>
    <row r="750" spans="1:8">
      <c r="A750" t="s">
        <v>1749</v>
      </c>
      <c r="B750">
        <v>1250</v>
      </c>
      <c r="C750">
        <v>6647</v>
      </c>
      <c r="D750" s="5">
        <f t="shared" si="72"/>
        <v>4.4313333333333329</v>
      </c>
      <c r="E750" s="23">
        <f t="shared" si="73"/>
        <v>0.13169488597097442</v>
      </c>
      <c r="H750" s="2">
        <f t="shared" si="74"/>
        <v>0.22566571385587483</v>
      </c>
    </row>
    <row r="751" spans="1:8">
      <c r="A751" t="s">
        <v>1750</v>
      </c>
      <c r="B751">
        <v>1250</v>
      </c>
      <c r="C751">
        <v>6675</v>
      </c>
      <c r="D751" s="5">
        <f t="shared" si="72"/>
        <v>4.45</v>
      </c>
      <c r="E751" s="23">
        <f t="shared" si="73"/>
        <v>0.13229958534899794</v>
      </c>
      <c r="H751" s="2">
        <f t="shared" si="74"/>
        <v>0.2247191011235955</v>
      </c>
    </row>
    <row r="752" spans="1:8">
      <c r="A752" t="s">
        <v>1751</v>
      </c>
      <c r="B752">
        <v>1300</v>
      </c>
      <c r="C752">
        <v>5922</v>
      </c>
      <c r="D752" s="5">
        <f t="shared" si="72"/>
        <v>3.948</v>
      </c>
      <c r="E752" s="23">
        <f t="shared" si="73"/>
        <v>0.11603749136143746</v>
      </c>
      <c r="H752" s="2">
        <f t="shared" si="74"/>
        <v>0.25329280648429586</v>
      </c>
    </row>
    <row r="753" spans="1:8">
      <c r="A753" t="s">
        <v>1752</v>
      </c>
      <c r="B753">
        <v>1300</v>
      </c>
      <c r="C753">
        <v>5115</v>
      </c>
      <c r="D753" s="5">
        <f t="shared" si="72"/>
        <v>3.41</v>
      </c>
      <c r="E753" s="23">
        <f t="shared" si="73"/>
        <v>9.8609191430545959E-2</v>
      </c>
      <c r="H753" s="2">
        <f t="shared" si="74"/>
        <v>0.2932551319648094</v>
      </c>
    </row>
    <row r="754" spans="1:8">
      <c r="A754" t="s">
        <v>1753</v>
      </c>
      <c r="B754">
        <v>1300</v>
      </c>
      <c r="C754">
        <v>5512</v>
      </c>
      <c r="D754" s="5">
        <f t="shared" si="72"/>
        <v>3.6746666666666665</v>
      </c>
      <c r="E754" s="23">
        <f t="shared" si="73"/>
        <v>0.10718296475466482</v>
      </c>
      <c r="H754" s="2">
        <f t="shared" si="74"/>
        <v>0.27213352685050796</v>
      </c>
    </row>
    <row r="755" spans="1:8">
      <c r="A755" t="s">
        <v>1754</v>
      </c>
      <c r="B755">
        <v>1300</v>
      </c>
      <c r="C755">
        <v>5225</v>
      </c>
      <c r="D755" s="5">
        <f t="shared" si="72"/>
        <v>3.4833333333333334</v>
      </c>
      <c r="E755" s="23">
        <f t="shared" si="73"/>
        <v>0.10098479612992398</v>
      </c>
      <c r="H755" s="2">
        <f t="shared" si="74"/>
        <v>0.28708133971291866</v>
      </c>
    </row>
    <row r="756" spans="1:8">
      <c r="A756" t="s">
        <v>1755</v>
      </c>
      <c r="B756">
        <v>1300</v>
      </c>
      <c r="C756">
        <v>5428</v>
      </c>
      <c r="D756" s="5">
        <f t="shared" si="72"/>
        <v>3.6186666666666665</v>
      </c>
      <c r="E756" s="23">
        <f t="shared" si="73"/>
        <v>0.10536886662059433</v>
      </c>
      <c r="H756" s="2">
        <f t="shared" si="74"/>
        <v>0.2763448784082535</v>
      </c>
    </row>
    <row r="757" spans="1:8">
      <c r="A757" t="s">
        <v>1756</v>
      </c>
      <c r="B757">
        <v>1300</v>
      </c>
      <c r="C757">
        <v>5439</v>
      </c>
      <c r="D757" s="5">
        <f t="shared" si="72"/>
        <v>3.6259999999999999</v>
      </c>
      <c r="E757" s="23">
        <f t="shared" si="73"/>
        <v>0.10560642709053214</v>
      </c>
      <c r="H757" s="2">
        <f t="shared" si="74"/>
        <v>0.27578599007170435</v>
      </c>
    </row>
    <row r="758" spans="1:8">
      <c r="A758" t="s">
        <v>1757</v>
      </c>
      <c r="B758">
        <v>1300</v>
      </c>
      <c r="C758">
        <v>5582</v>
      </c>
      <c r="D758" s="5">
        <f t="shared" si="72"/>
        <v>3.7213333333333334</v>
      </c>
      <c r="E758" s="23">
        <f t="shared" si="73"/>
        <v>0.10869471319972357</v>
      </c>
      <c r="H758" s="2">
        <f t="shared" si="74"/>
        <v>0.26872088857040488</v>
      </c>
    </row>
    <row r="759" spans="1:8">
      <c r="A759" t="s">
        <v>1758</v>
      </c>
      <c r="B759">
        <v>1300</v>
      </c>
      <c r="C759">
        <v>5731</v>
      </c>
      <c r="D759" s="5">
        <f t="shared" si="72"/>
        <v>3.8206666666666669</v>
      </c>
      <c r="E759" s="23">
        <f t="shared" si="73"/>
        <v>0.11191257774706288</v>
      </c>
      <c r="H759" s="2">
        <f t="shared" si="74"/>
        <v>0.2617344268016053</v>
      </c>
    </row>
    <row r="760" spans="1:8">
      <c r="A760" t="s">
        <v>1759</v>
      </c>
      <c r="B760">
        <v>1300</v>
      </c>
      <c r="C760">
        <v>5624</v>
      </c>
      <c r="D760" s="5">
        <f t="shared" si="72"/>
        <v>3.7493333333333334</v>
      </c>
      <c r="E760" s="23">
        <f t="shared" si="73"/>
        <v>0.10960176226675881</v>
      </c>
      <c r="H760" s="2">
        <f t="shared" si="74"/>
        <v>0.26671408250355616</v>
      </c>
    </row>
    <row r="761" spans="1:8">
      <c r="A761" t="s">
        <v>1760</v>
      </c>
      <c r="B761">
        <v>1300</v>
      </c>
      <c r="C761">
        <v>5485</v>
      </c>
      <c r="D761" s="5">
        <f t="shared" si="72"/>
        <v>3.6566666666666667</v>
      </c>
      <c r="E761" s="23">
        <f t="shared" si="73"/>
        <v>0.10659986178299931</v>
      </c>
      <c r="H761" s="2">
        <f t="shared" si="74"/>
        <v>0.27347310847766637</v>
      </c>
    </row>
    <row r="762" spans="1:8">
      <c r="A762" t="s">
        <v>1761</v>
      </c>
      <c r="B762">
        <v>1300</v>
      </c>
      <c r="C762">
        <v>5611</v>
      </c>
      <c r="D762" s="5">
        <f t="shared" si="72"/>
        <v>3.7406666666666668</v>
      </c>
      <c r="E762" s="23">
        <f t="shared" si="73"/>
        <v>0.10932100898410504</v>
      </c>
      <c r="H762" s="2">
        <f t="shared" si="74"/>
        <v>0.26733202637675996</v>
      </c>
    </row>
    <row r="763" spans="1:8">
      <c r="A763" t="s">
        <v>1762</v>
      </c>
      <c r="B763">
        <v>1300</v>
      </c>
      <c r="C763">
        <v>5648</v>
      </c>
      <c r="D763" s="5">
        <f t="shared" si="72"/>
        <v>3.7653333333333334</v>
      </c>
      <c r="E763" s="23">
        <f t="shared" si="73"/>
        <v>0.11012007601935038</v>
      </c>
      <c r="H763" s="2">
        <f t="shared" si="74"/>
        <v>0.26558073654390935</v>
      </c>
    </row>
    <row r="764" spans="1:8">
      <c r="A764" t="s">
        <v>1763</v>
      </c>
      <c r="B764">
        <v>1300</v>
      </c>
      <c r="C764">
        <v>5663</v>
      </c>
      <c r="D764" s="5">
        <f t="shared" si="72"/>
        <v>3.7753333333333332</v>
      </c>
      <c r="E764" s="23">
        <f t="shared" si="73"/>
        <v>0.11044402211472011</v>
      </c>
      <c r="H764" s="2">
        <f t="shared" si="74"/>
        <v>0.26487727352993112</v>
      </c>
    </row>
    <row r="765" spans="1:8">
      <c r="A765" t="s">
        <v>1764</v>
      </c>
      <c r="B765">
        <v>1300</v>
      </c>
      <c r="C765">
        <v>5309</v>
      </c>
      <c r="D765" s="5">
        <f t="shared" si="72"/>
        <v>3.5393333333333334</v>
      </c>
      <c r="E765" s="23">
        <f t="shared" si="73"/>
        <v>0.10279889426399447</v>
      </c>
      <c r="H765" s="2">
        <f t="shared" si="74"/>
        <v>0.28253908457336596</v>
      </c>
    </row>
    <row r="766" spans="1:8">
      <c r="A766" t="s">
        <v>1765</v>
      </c>
      <c r="B766">
        <v>1300</v>
      </c>
      <c r="C766">
        <v>5668</v>
      </c>
      <c r="D766" s="5">
        <f t="shared" si="72"/>
        <v>3.7786666666666666</v>
      </c>
      <c r="E766" s="23">
        <f t="shared" si="73"/>
        <v>0.11055200414651002</v>
      </c>
      <c r="H766" s="2">
        <f t="shared" si="74"/>
        <v>0.26464361326746649</v>
      </c>
    </row>
    <row r="767" spans="1:8">
      <c r="A767" t="s">
        <v>1766</v>
      </c>
      <c r="B767">
        <v>1300</v>
      </c>
      <c r="C767">
        <v>5290</v>
      </c>
      <c r="D767" s="5">
        <f t="shared" si="72"/>
        <v>3.5266666666666668</v>
      </c>
      <c r="E767" s="23">
        <f t="shared" si="73"/>
        <v>0.10238856254319281</v>
      </c>
      <c r="H767" s="2">
        <f t="shared" si="74"/>
        <v>0.28355387523629488</v>
      </c>
    </row>
    <row r="768" spans="1:8">
      <c r="A768" t="s">
        <v>1767</v>
      </c>
      <c r="B768">
        <v>1300</v>
      </c>
      <c r="C768">
        <v>5426</v>
      </c>
      <c r="D768" s="5">
        <f t="shared" si="72"/>
        <v>3.6173333333333333</v>
      </c>
      <c r="E768" s="23">
        <f t="shared" si="73"/>
        <v>0.10532567380787837</v>
      </c>
      <c r="H768" s="2">
        <f t="shared" si="74"/>
        <v>0.27644673792849245</v>
      </c>
    </row>
    <row r="769" spans="1:8">
      <c r="A769" t="s">
        <v>1768</v>
      </c>
      <c r="B769">
        <v>1300</v>
      </c>
      <c r="C769">
        <v>5734</v>
      </c>
      <c r="D769" s="5">
        <f t="shared" si="72"/>
        <v>3.8226666666666667</v>
      </c>
      <c r="E769" s="23">
        <f t="shared" si="73"/>
        <v>0.11197736696613683</v>
      </c>
      <c r="H769" s="2">
        <f t="shared" si="74"/>
        <v>0.26159748866410881</v>
      </c>
    </row>
    <row r="770" spans="1:8">
      <c r="A770" t="s">
        <v>1769</v>
      </c>
      <c r="B770">
        <v>1300</v>
      </c>
      <c r="C770">
        <v>5463</v>
      </c>
      <c r="D770" s="5">
        <f t="shared" si="72"/>
        <v>3.6419999999999999</v>
      </c>
      <c r="E770" s="23">
        <f t="shared" si="73"/>
        <v>0.1061247408431237</v>
      </c>
      <c r="H770" s="2">
        <f t="shared" si="74"/>
        <v>0.27457440966501923</v>
      </c>
    </row>
    <row r="771" spans="1:8">
      <c r="A771" t="s">
        <v>1770</v>
      </c>
      <c r="B771">
        <v>1300</v>
      </c>
      <c r="C771">
        <v>5548</v>
      </c>
      <c r="D771" s="5">
        <f t="shared" si="72"/>
        <v>3.6986666666666665</v>
      </c>
      <c r="E771" s="23">
        <f t="shared" si="73"/>
        <v>0.10796043538355218</v>
      </c>
      <c r="H771" s="2">
        <f t="shared" si="74"/>
        <v>0.27036770007209804</v>
      </c>
    </row>
    <row r="772" spans="1:8">
      <c r="A772" t="s">
        <v>1771</v>
      </c>
      <c r="B772">
        <v>1300</v>
      </c>
      <c r="C772">
        <v>5554</v>
      </c>
      <c r="D772" s="5">
        <f t="shared" si="72"/>
        <v>3.7026666666666666</v>
      </c>
      <c r="E772" s="23">
        <f t="shared" si="73"/>
        <v>0.10809001382170007</v>
      </c>
      <c r="H772" s="2">
        <f t="shared" si="74"/>
        <v>0.27007562117392869</v>
      </c>
    </row>
    <row r="773" spans="1:8">
      <c r="A773" t="s">
        <v>1772</v>
      </c>
      <c r="B773">
        <v>1300</v>
      </c>
      <c r="C773">
        <v>5664</v>
      </c>
      <c r="D773" s="5">
        <f t="shared" si="72"/>
        <v>3.7759999999999998</v>
      </c>
      <c r="E773" s="23">
        <f t="shared" si="73"/>
        <v>0.1104656185210781</v>
      </c>
      <c r="H773" s="2">
        <f t="shared" si="74"/>
        <v>0.26483050847457629</v>
      </c>
    </row>
    <row r="774" spans="1:8">
      <c r="A774" t="s">
        <v>1773</v>
      </c>
      <c r="B774">
        <v>1300</v>
      </c>
      <c r="C774">
        <v>5470</v>
      </c>
      <c r="D774" s="5">
        <f t="shared" si="72"/>
        <v>3.6466666666666665</v>
      </c>
      <c r="E774" s="23">
        <f t="shared" si="73"/>
        <v>0.10627591568762958</v>
      </c>
      <c r="H774" s="2">
        <f t="shared" si="74"/>
        <v>0.27422303473491771</v>
      </c>
    </row>
    <row r="775" spans="1:8">
      <c r="A775" t="s">
        <v>1774</v>
      </c>
      <c r="B775">
        <v>1300</v>
      </c>
      <c r="C775">
        <v>5764</v>
      </c>
      <c r="D775" s="5">
        <f t="shared" si="72"/>
        <v>3.8426666666666667</v>
      </c>
      <c r="E775" s="23">
        <f t="shared" si="73"/>
        <v>0.1126252591568763</v>
      </c>
      <c r="H775" s="2">
        <f t="shared" si="74"/>
        <v>0.26023594725884802</v>
      </c>
    </row>
    <row r="776" spans="1:8">
      <c r="A776" t="s">
        <v>1775</v>
      </c>
      <c r="B776">
        <v>1300</v>
      </c>
      <c r="C776">
        <v>5364</v>
      </c>
      <c r="D776" s="5">
        <f t="shared" si="72"/>
        <v>3.5760000000000001</v>
      </c>
      <c r="E776" s="23">
        <f t="shared" si="73"/>
        <v>0.10398669661368348</v>
      </c>
      <c r="H776" s="2">
        <f t="shared" si="74"/>
        <v>0.2796420581655481</v>
      </c>
    </row>
    <row r="777" spans="1:8">
      <c r="A777" t="s">
        <v>1776</v>
      </c>
      <c r="B777">
        <v>1300</v>
      </c>
      <c r="C777">
        <v>5418</v>
      </c>
      <c r="D777" s="5">
        <f t="shared" si="72"/>
        <v>3.6120000000000001</v>
      </c>
      <c r="E777" s="23">
        <f t="shared" si="73"/>
        <v>0.10515290255701451</v>
      </c>
      <c r="H777" s="2">
        <f t="shared" si="74"/>
        <v>0.27685492801771872</v>
      </c>
    </row>
    <row r="778" spans="1:8">
      <c r="A778" t="s">
        <v>1777</v>
      </c>
      <c r="B778">
        <v>1300</v>
      </c>
      <c r="C778">
        <v>5673</v>
      </c>
      <c r="D778" s="5">
        <f t="shared" si="72"/>
        <v>3.782</v>
      </c>
      <c r="E778" s="23">
        <f t="shared" si="73"/>
        <v>0.11065998617829993</v>
      </c>
      <c r="H778" s="2">
        <f t="shared" si="74"/>
        <v>0.26441036488630354</v>
      </c>
    </row>
    <row r="779" spans="1:8">
      <c r="A779" t="s">
        <v>1778</v>
      </c>
      <c r="B779">
        <v>1300</v>
      </c>
      <c r="C779">
        <v>5749</v>
      </c>
      <c r="D779" s="5">
        <f t="shared" si="72"/>
        <v>3.8326666666666669</v>
      </c>
      <c r="E779" s="23">
        <f t="shared" si="73"/>
        <v>0.11230131306150656</v>
      </c>
      <c r="H779" s="2">
        <f t="shared" si="74"/>
        <v>0.26091494172899637</v>
      </c>
    </row>
    <row r="780" spans="1:8">
      <c r="A780" t="s">
        <v>1779</v>
      </c>
      <c r="B780">
        <v>1300</v>
      </c>
      <c r="C780">
        <v>5441</v>
      </c>
      <c r="D780" s="5">
        <f t="shared" si="72"/>
        <v>3.6273333333333335</v>
      </c>
      <c r="E780" s="23">
        <f t="shared" si="73"/>
        <v>0.1056496199032481</v>
      </c>
      <c r="H780" s="2">
        <f t="shared" si="74"/>
        <v>0.27568461679838263</v>
      </c>
    </row>
    <row r="781" spans="1:8">
      <c r="A781" t="s">
        <v>1780</v>
      </c>
      <c r="B781">
        <v>1300</v>
      </c>
      <c r="C781">
        <v>5490</v>
      </c>
      <c r="D781" s="5">
        <f t="shared" si="72"/>
        <v>3.66</v>
      </c>
      <c r="E781" s="23">
        <f t="shared" si="73"/>
        <v>0.10670784381478922</v>
      </c>
      <c r="H781" s="2">
        <f t="shared" si="74"/>
        <v>0.27322404371584702</v>
      </c>
    </row>
    <row r="782" spans="1:8">
      <c r="A782" t="s">
        <v>1781</v>
      </c>
      <c r="B782">
        <v>1350</v>
      </c>
      <c r="C782">
        <v>3990</v>
      </c>
      <c r="D782" s="5">
        <f t="shared" si="72"/>
        <v>2.66</v>
      </c>
      <c r="E782" s="23">
        <f t="shared" si="73"/>
        <v>7.4313234277816165E-2</v>
      </c>
      <c r="H782" s="2">
        <f t="shared" si="74"/>
        <v>0.37593984962406013</v>
      </c>
    </row>
    <row r="783" spans="1:8">
      <c r="A783" t="s">
        <v>1782</v>
      </c>
      <c r="B783">
        <v>1350</v>
      </c>
      <c r="C783">
        <v>4348</v>
      </c>
      <c r="D783" s="5">
        <f t="shared" si="72"/>
        <v>2.8986666666666667</v>
      </c>
      <c r="E783" s="23">
        <f t="shared" si="73"/>
        <v>8.2044747753973732E-2</v>
      </c>
      <c r="H783" s="2">
        <f t="shared" si="74"/>
        <v>0.34498620055197793</v>
      </c>
    </row>
    <row r="784" spans="1:8">
      <c r="A784" t="s">
        <v>1783</v>
      </c>
      <c r="B784">
        <v>1350</v>
      </c>
      <c r="C784">
        <v>4275</v>
      </c>
      <c r="D784" s="5">
        <f t="shared" si="72"/>
        <v>2.85</v>
      </c>
      <c r="E784" s="23">
        <f t="shared" si="73"/>
        <v>8.046821008984105E-2</v>
      </c>
      <c r="H784" s="2">
        <f t="shared" si="74"/>
        <v>0.35087719298245612</v>
      </c>
    </row>
    <row r="785" spans="1:8">
      <c r="A785" t="s">
        <v>1784</v>
      </c>
      <c r="B785">
        <v>1350</v>
      </c>
      <c r="C785">
        <v>4212</v>
      </c>
      <c r="D785" s="5">
        <f t="shared" si="72"/>
        <v>2.8079999999999998</v>
      </c>
      <c r="E785" s="23">
        <f t="shared" si="73"/>
        <v>7.9107636489288188E-2</v>
      </c>
      <c r="H785" s="2">
        <f t="shared" si="74"/>
        <v>0.35612535612535612</v>
      </c>
    </row>
    <row r="786" spans="1:8">
      <c r="A786" t="s">
        <v>1785</v>
      </c>
      <c r="B786">
        <v>1350</v>
      </c>
      <c r="C786">
        <v>4015</v>
      </c>
      <c r="D786" s="5">
        <f t="shared" si="72"/>
        <v>2.6766666666666667</v>
      </c>
      <c r="E786" s="23">
        <f t="shared" si="73"/>
        <v>7.4853144436765717E-2</v>
      </c>
      <c r="H786" s="2">
        <f t="shared" si="74"/>
        <v>0.37359900373599003</v>
      </c>
    </row>
    <row r="787" spans="1:8">
      <c r="A787" t="s">
        <v>1786</v>
      </c>
      <c r="B787">
        <v>1350</v>
      </c>
      <c r="C787">
        <v>4384</v>
      </c>
      <c r="D787" s="5">
        <f t="shared" si="72"/>
        <v>2.9226666666666667</v>
      </c>
      <c r="E787" s="23">
        <f t="shared" si="73"/>
        <v>8.2822218382861093E-2</v>
      </c>
      <c r="H787" s="2">
        <f t="shared" si="74"/>
        <v>0.34215328467153283</v>
      </c>
    </row>
    <row r="788" spans="1:8">
      <c r="A788" t="s">
        <v>1787</v>
      </c>
      <c r="B788">
        <v>1350</v>
      </c>
      <c r="C788">
        <v>4174</v>
      </c>
      <c r="D788" s="5">
        <f t="shared" si="72"/>
        <v>2.7826666666666666</v>
      </c>
      <c r="E788" s="23">
        <f t="shared" si="73"/>
        <v>7.8286973047684866E-2</v>
      </c>
      <c r="H788" s="2">
        <f t="shared" si="74"/>
        <v>0.35936751317680882</v>
      </c>
    </row>
    <row r="789" spans="1:8">
      <c r="A789" t="s">
        <v>1788</v>
      </c>
      <c r="B789">
        <v>1350</v>
      </c>
      <c r="C789">
        <v>4260</v>
      </c>
      <c r="D789" s="5">
        <f t="shared" si="72"/>
        <v>2.84</v>
      </c>
      <c r="E789" s="23">
        <f t="shared" si="73"/>
        <v>8.0144263994471318E-2</v>
      </c>
      <c r="H789" s="2">
        <f t="shared" si="74"/>
        <v>0.352112676056338</v>
      </c>
    </row>
    <row r="790" spans="1:8">
      <c r="A790" t="s">
        <v>1789</v>
      </c>
      <c r="B790">
        <v>1350</v>
      </c>
      <c r="C790">
        <v>4314</v>
      </c>
      <c r="D790" s="5">
        <f t="shared" si="72"/>
        <v>2.8759999999999999</v>
      </c>
      <c r="E790" s="23">
        <f t="shared" si="73"/>
        <v>8.1310469937802346E-2</v>
      </c>
      <c r="H790" s="2">
        <f t="shared" si="74"/>
        <v>0.34770514603616132</v>
      </c>
    </row>
    <row r="791" spans="1:8">
      <c r="A791" t="s">
        <v>1790</v>
      </c>
      <c r="B791">
        <v>1350</v>
      </c>
      <c r="C791">
        <v>4359</v>
      </c>
      <c r="D791" s="5">
        <f t="shared" si="72"/>
        <v>2.9060000000000001</v>
      </c>
      <c r="E791" s="23">
        <f t="shared" si="73"/>
        <v>8.2282308223911541E-2</v>
      </c>
      <c r="H791" s="2">
        <f t="shared" si="74"/>
        <v>0.34411562284927738</v>
      </c>
    </row>
    <row r="792" spans="1:8">
      <c r="A792" t="s">
        <v>1791</v>
      </c>
      <c r="B792">
        <v>1350</v>
      </c>
      <c r="C792">
        <v>4286</v>
      </c>
      <c r="D792" s="5">
        <f t="shared" si="72"/>
        <v>2.8573333333333335</v>
      </c>
      <c r="E792" s="23">
        <f t="shared" si="73"/>
        <v>8.0705770559778858E-2</v>
      </c>
      <c r="H792" s="2">
        <f t="shared" si="74"/>
        <v>0.34997666822211854</v>
      </c>
    </row>
    <row r="793" spans="1:8">
      <c r="A793" t="s">
        <v>1792</v>
      </c>
      <c r="B793">
        <v>1350</v>
      </c>
      <c r="C793">
        <v>4305</v>
      </c>
      <c r="D793" s="5">
        <f t="shared" si="72"/>
        <v>2.87</v>
      </c>
      <c r="E793" s="23">
        <f t="shared" si="73"/>
        <v>8.1116102280580513E-2</v>
      </c>
      <c r="H793" s="2">
        <f t="shared" si="74"/>
        <v>0.34843205574912894</v>
      </c>
    </row>
    <row r="794" spans="1:8">
      <c r="A794" t="s">
        <v>1793</v>
      </c>
      <c r="B794">
        <v>1350</v>
      </c>
      <c r="C794">
        <v>4351</v>
      </c>
      <c r="D794" s="5">
        <f t="shared" si="72"/>
        <v>2.9006666666666665</v>
      </c>
      <c r="E794" s="23">
        <f t="shared" si="73"/>
        <v>8.2109536973047681E-2</v>
      </c>
      <c r="H794" s="2">
        <f t="shared" si="74"/>
        <v>0.34474833371638702</v>
      </c>
    </row>
    <row r="795" spans="1:8">
      <c r="A795" t="s">
        <v>1794</v>
      </c>
      <c r="B795">
        <v>1350</v>
      </c>
      <c r="C795">
        <v>4288</v>
      </c>
      <c r="D795" s="5">
        <f t="shared" si="72"/>
        <v>2.8586666666666667</v>
      </c>
      <c r="E795" s="23">
        <f t="shared" si="73"/>
        <v>8.074896337249482E-2</v>
      </c>
      <c r="H795" s="2">
        <f t="shared" si="74"/>
        <v>0.34981343283582089</v>
      </c>
    </row>
    <row r="796" spans="1:8">
      <c r="A796" t="s">
        <v>1795</v>
      </c>
      <c r="B796">
        <v>1350</v>
      </c>
      <c r="C796">
        <v>4335</v>
      </c>
      <c r="D796" s="5">
        <f t="shared" si="72"/>
        <v>2.89</v>
      </c>
      <c r="E796" s="23">
        <f t="shared" si="73"/>
        <v>8.1763994471319976E-2</v>
      </c>
      <c r="H796" s="2">
        <f t="shared" si="74"/>
        <v>0.34602076124567471</v>
      </c>
    </row>
    <row r="797" spans="1:8">
      <c r="A797" t="s">
        <v>1796</v>
      </c>
      <c r="B797">
        <v>1350</v>
      </c>
      <c r="C797">
        <v>4306</v>
      </c>
      <c r="D797" s="5">
        <f t="shared" si="72"/>
        <v>2.8706666666666667</v>
      </c>
      <c r="E797" s="23">
        <f t="shared" si="73"/>
        <v>8.11376986869385E-2</v>
      </c>
      <c r="H797" s="2">
        <f t="shared" si="74"/>
        <v>0.34835113794705064</v>
      </c>
    </row>
    <row r="798" spans="1:8">
      <c r="A798" t="s">
        <v>1797</v>
      </c>
      <c r="B798">
        <v>1350</v>
      </c>
      <c r="C798">
        <v>4102</v>
      </c>
      <c r="D798" s="5">
        <f t="shared" si="72"/>
        <v>2.7346666666666666</v>
      </c>
      <c r="E798" s="23">
        <f t="shared" si="73"/>
        <v>7.6732031789910157E-2</v>
      </c>
      <c r="H798" s="2">
        <f t="shared" si="74"/>
        <v>0.36567528035104829</v>
      </c>
    </row>
    <row r="799" spans="1:8">
      <c r="A799" t="s">
        <v>1798</v>
      </c>
      <c r="B799">
        <v>1350</v>
      </c>
      <c r="C799">
        <v>4256</v>
      </c>
      <c r="D799" s="5">
        <f t="shared" si="72"/>
        <v>2.8373333333333335</v>
      </c>
      <c r="E799" s="23">
        <f t="shared" si="73"/>
        <v>8.0057878369039395E-2</v>
      </c>
      <c r="H799" s="2">
        <f t="shared" si="74"/>
        <v>0.35244360902255639</v>
      </c>
    </row>
    <row r="800" spans="1:8">
      <c r="A800" t="s">
        <v>1799</v>
      </c>
      <c r="B800">
        <v>1350</v>
      </c>
      <c r="C800">
        <v>4376</v>
      </c>
      <c r="D800" s="5">
        <f t="shared" si="72"/>
        <v>2.9173333333333331</v>
      </c>
      <c r="E800" s="23">
        <f t="shared" si="73"/>
        <v>8.2649447131997233E-2</v>
      </c>
      <c r="H800" s="2">
        <f t="shared" si="74"/>
        <v>0.34277879341864714</v>
      </c>
    </row>
    <row r="801" spans="1:8">
      <c r="A801" t="s">
        <v>1800</v>
      </c>
      <c r="B801">
        <v>1350</v>
      </c>
      <c r="C801">
        <v>4294</v>
      </c>
      <c r="D801" s="5">
        <f t="shared" si="72"/>
        <v>2.8626666666666667</v>
      </c>
      <c r="E801" s="23">
        <f t="shared" si="73"/>
        <v>8.0878541810642704E-2</v>
      </c>
      <c r="H801" s="2">
        <f t="shared" si="74"/>
        <v>0.34932463903120631</v>
      </c>
    </row>
    <row r="802" spans="1:8">
      <c r="A802" t="s">
        <v>1801</v>
      </c>
      <c r="B802">
        <v>1350</v>
      </c>
      <c r="C802">
        <v>4300</v>
      </c>
      <c r="D802" s="5">
        <f t="shared" si="72"/>
        <v>2.8666666666666667</v>
      </c>
      <c r="E802" s="23">
        <f t="shared" si="73"/>
        <v>8.1008120248790602E-2</v>
      </c>
      <c r="H802" s="2">
        <f t="shared" si="74"/>
        <v>0.34883720930232559</v>
      </c>
    </row>
    <row r="803" spans="1:8">
      <c r="A803" t="s">
        <v>1802</v>
      </c>
      <c r="B803">
        <v>1350</v>
      </c>
      <c r="C803">
        <v>4337</v>
      </c>
      <c r="D803" s="5">
        <f t="shared" si="72"/>
        <v>2.8913333333333333</v>
      </c>
      <c r="E803" s="23">
        <f t="shared" si="73"/>
        <v>8.1807187284035937E-2</v>
      </c>
      <c r="H803" s="2">
        <f t="shared" si="74"/>
        <v>0.34586119437399127</v>
      </c>
    </row>
    <row r="804" spans="1:8">
      <c r="A804" t="s">
        <v>1803</v>
      </c>
      <c r="B804">
        <v>1350</v>
      </c>
      <c r="C804">
        <v>4432</v>
      </c>
      <c r="D804" s="5">
        <f t="shared" si="72"/>
        <v>2.9546666666666668</v>
      </c>
      <c r="E804" s="23">
        <f t="shared" si="73"/>
        <v>8.3858845888044223E-2</v>
      </c>
      <c r="H804" s="2">
        <f t="shared" si="74"/>
        <v>0.33844765342960287</v>
      </c>
    </row>
    <row r="805" spans="1:8">
      <c r="A805" t="s">
        <v>1804</v>
      </c>
      <c r="B805">
        <v>1350</v>
      </c>
      <c r="C805">
        <v>4304</v>
      </c>
      <c r="D805" s="5">
        <f t="shared" si="72"/>
        <v>2.8693333333333335</v>
      </c>
      <c r="E805" s="23">
        <f t="shared" si="73"/>
        <v>8.1094505874222525E-2</v>
      </c>
      <c r="H805" s="2">
        <f t="shared" si="74"/>
        <v>0.34851301115241634</v>
      </c>
    </row>
    <row r="806" spans="1:8">
      <c r="A806" t="s">
        <v>1805</v>
      </c>
      <c r="B806">
        <v>1350</v>
      </c>
      <c r="C806">
        <v>4207</v>
      </c>
      <c r="D806" s="5">
        <f t="shared" ref="D806:D869" si="75">C806/1500</f>
        <v>2.8046666666666669</v>
      </c>
      <c r="E806" s="23">
        <f t="shared" ref="E806:E869" si="76">(C806-$Q$3)/$Q$4</f>
        <v>7.8999654457498278E-2</v>
      </c>
      <c r="H806" s="2">
        <f t="shared" ref="H806:H869" si="77">1500/C806</f>
        <v>0.3565486094604231</v>
      </c>
    </row>
    <row r="807" spans="1:8">
      <c r="A807" t="s">
        <v>1806</v>
      </c>
      <c r="B807">
        <v>1350</v>
      </c>
      <c r="C807">
        <v>4379</v>
      </c>
      <c r="D807" s="5">
        <f t="shared" si="75"/>
        <v>2.9193333333333333</v>
      </c>
      <c r="E807" s="23">
        <f t="shared" si="76"/>
        <v>8.2714236351071183E-2</v>
      </c>
      <c r="H807" s="2">
        <f t="shared" si="77"/>
        <v>0.34254395980817537</v>
      </c>
    </row>
    <row r="808" spans="1:8">
      <c r="A808" t="s">
        <v>1807</v>
      </c>
      <c r="B808">
        <v>1350</v>
      </c>
      <c r="C808">
        <v>4334</v>
      </c>
      <c r="D808" s="5">
        <f t="shared" si="75"/>
        <v>2.8893333333333335</v>
      </c>
      <c r="E808" s="23">
        <f t="shared" si="76"/>
        <v>8.1742398064961988E-2</v>
      </c>
      <c r="H808" s="2">
        <f t="shared" si="77"/>
        <v>0.34610059990770653</v>
      </c>
    </row>
    <row r="809" spans="1:8">
      <c r="A809" t="s">
        <v>1808</v>
      </c>
      <c r="B809">
        <v>1350</v>
      </c>
      <c r="C809">
        <v>4369</v>
      </c>
      <c r="D809" s="5">
        <f t="shared" si="75"/>
        <v>2.9126666666666665</v>
      </c>
      <c r="E809" s="23">
        <f t="shared" si="76"/>
        <v>8.2498272287491362E-2</v>
      </c>
      <c r="H809" s="2">
        <f t="shared" si="77"/>
        <v>0.34332799267566949</v>
      </c>
    </row>
    <row r="810" spans="1:8">
      <c r="A810" t="s">
        <v>1809</v>
      </c>
      <c r="B810">
        <v>1350</v>
      </c>
      <c r="C810">
        <v>4295</v>
      </c>
      <c r="D810" s="5">
        <f t="shared" si="75"/>
        <v>2.8633333333333333</v>
      </c>
      <c r="E810" s="23">
        <f t="shared" si="76"/>
        <v>8.0900138217000692E-2</v>
      </c>
      <c r="H810" s="2">
        <f t="shared" si="77"/>
        <v>0.34924330616996507</v>
      </c>
    </row>
    <row r="811" spans="1:8">
      <c r="A811" t="s">
        <v>1810</v>
      </c>
      <c r="B811">
        <v>1350</v>
      </c>
      <c r="C811">
        <v>4146</v>
      </c>
      <c r="D811" s="5">
        <f t="shared" si="75"/>
        <v>2.7639999999999998</v>
      </c>
      <c r="E811" s="23">
        <f t="shared" si="76"/>
        <v>7.7682273669661364E-2</v>
      </c>
      <c r="H811" s="2">
        <f t="shared" si="77"/>
        <v>0.36179450072358899</v>
      </c>
    </row>
    <row r="812" spans="1:8">
      <c r="A812" t="s">
        <v>1811</v>
      </c>
      <c r="B812">
        <v>1400</v>
      </c>
      <c r="C812">
        <v>3089</v>
      </c>
      <c r="D812" s="5">
        <f t="shared" si="75"/>
        <v>2.0593333333333335</v>
      </c>
      <c r="E812" s="23">
        <f t="shared" si="76"/>
        <v>5.4854872149274363E-2</v>
      </c>
      <c r="H812" s="2">
        <f t="shared" si="77"/>
        <v>0.48559404337973455</v>
      </c>
    </row>
    <row r="813" spans="1:8">
      <c r="A813" t="s">
        <v>1812</v>
      </c>
      <c r="B813">
        <v>1400</v>
      </c>
      <c r="C813">
        <v>3051</v>
      </c>
      <c r="D813" s="5">
        <f t="shared" si="75"/>
        <v>2.0339999999999998</v>
      </c>
      <c r="E813" s="23">
        <f t="shared" si="76"/>
        <v>5.4034208707671047E-2</v>
      </c>
      <c r="H813" s="2">
        <f t="shared" si="77"/>
        <v>0.49164208456243852</v>
      </c>
    </row>
    <row r="814" spans="1:8">
      <c r="A814" t="s">
        <v>1813</v>
      </c>
      <c r="B814">
        <v>1400</v>
      </c>
      <c r="C814">
        <v>3014</v>
      </c>
      <c r="D814" s="5">
        <f t="shared" si="75"/>
        <v>2.0093333333333332</v>
      </c>
      <c r="E814" s="23">
        <f t="shared" si="76"/>
        <v>5.3235141672425705E-2</v>
      </c>
      <c r="H814" s="2">
        <f t="shared" si="77"/>
        <v>0.49767750497677504</v>
      </c>
    </row>
    <row r="815" spans="1:8">
      <c r="A815" t="s">
        <v>1814</v>
      </c>
      <c r="B815">
        <v>1400</v>
      </c>
      <c r="C815">
        <v>3066</v>
      </c>
      <c r="D815" s="5">
        <f t="shared" si="75"/>
        <v>2.044</v>
      </c>
      <c r="E815" s="23">
        <f t="shared" si="76"/>
        <v>5.4358154803040772E-2</v>
      </c>
      <c r="H815" s="2">
        <f t="shared" si="77"/>
        <v>0.48923679060665359</v>
      </c>
    </row>
    <row r="816" spans="1:8">
      <c r="A816" t="s">
        <v>1815</v>
      </c>
      <c r="B816">
        <v>1400</v>
      </c>
      <c r="C816">
        <v>3009</v>
      </c>
      <c r="D816" s="5">
        <f t="shared" si="75"/>
        <v>2.0059999999999998</v>
      </c>
      <c r="E816" s="23">
        <f t="shared" si="76"/>
        <v>5.3127159640635802E-2</v>
      </c>
      <c r="H816" s="2">
        <f t="shared" si="77"/>
        <v>0.49850448654037888</v>
      </c>
    </row>
    <row r="817" spans="1:8">
      <c r="A817" t="s">
        <v>1816</v>
      </c>
      <c r="B817">
        <v>1400</v>
      </c>
      <c r="C817">
        <v>2854</v>
      </c>
      <c r="D817" s="5">
        <f t="shared" si="75"/>
        <v>1.9026666666666667</v>
      </c>
      <c r="E817" s="23">
        <f t="shared" si="76"/>
        <v>4.9779716655148583E-2</v>
      </c>
      <c r="H817" s="2">
        <f t="shared" si="77"/>
        <v>0.5255781359495445</v>
      </c>
    </row>
    <row r="818" spans="1:8">
      <c r="A818" t="s">
        <v>1817</v>
      </c>
      <c r="B818">
        <v>1400</v>
      </c>
      <c r="C818">
        <v>3096</v>
      </c>
      <c r="D818" s="5">
        <f t="shared" si="75"/>
        <v>2.0640000000000001</v>
      </c>
      <c r="E818" s="23">
        <f t="shared" si="76"/>
        <v>5.5006046993780235E-2</v>
      </c>
      <c r="H818" s="2">
        <f t="shared" si="77"/>
        <v>0.48449612403100772</v>
      </c>
    </row>
    <row r="819" spans="1:8">
      <c r="A819" t="s">
        <v>1818</v>
      </c>
      <c r="B819">
        <v>1400</v>
      </c>
      <c r="C819">
        <v>3022</v>
      </c>
      <c r="D819" s="5">
        <f t="shared" si="75"/>
        <v>2.0146666666666668</v>
      </c>
      <c r="E819" s="23">
        <f t="shared" si="76"/>
        <v>5.3407912923289565E-2</v>
      </c>
      <c r="H819" s="2">
        <f t="shared" si="77"/>
        <v>0.49636002647253474</v>
      </c>
    </row>
    <row r="820" spans="1:8">
      <c r="A820" t="s">
        <v>1819</v>
      </c>
      <c r="B820">
        <v>1400</v>
      </c>
      <c r="C820">
        <v>3022</v>
      </c>
      <c r="D820" s="5">
        <f t="shared" si="75"/>
        <v>2.0146666666666668</v>
      </c>
      <c r="E820" s="23">
        <f t="shared" si="76"/>
        <v>5.3407912923289565E-2</v>
      </c>
      <c r="H820" s="2">
        <f t="shared" si="77"/>
        <v>0.49636002647253474</v>
      </c>
    </row>
    <row r="821" spans="1:8">
      <c r="A821" t="s">
        <v>1820</v>
      </c>
      <c r="B821">
        <v>1400</v>
      </c>
      <c r="C821">
        <v>3082</v>
      </c>
      <c r="D821" s="5">
        <f t="shared" si="75"/>
        <v>2.0546666666666669</v>
      </c>
      <c r="E821" s="23">
        <f t="shared" si="76"/>
        <v>5.4703697304768484E-2</v>
      </c>
      <c r="H821" s="2">
        <f t="shared" si="77"/>
        <v>0.48669695003244645</v>
      </c>
    </row>
    <row r="822" spans="1:8">
      <c r="A822" t="s">
        <v>1821</v>
      </c>
      <c r="B822">
        <v>1400</v>
      </c>
      <c r="C822">
        <v>3036</v>
      </c>
      <c r="D822" s="5">
        <f t="shared" si="75"/>
        <v>2.024</v>
      </c>
      <c r="E822" s="23">
        <f t="shared" si="76"/>
        <v>5.3710262612301315E-2</v>
      </c>
      <c r="H822" s="2">
        <f t="shared" si="77"/>
        <v>0.49407114624505927</v>
      </c>
    </row>
    <row r="823" spans="1:8">
      <c r="A823" t="s">
        <v>1822</v>
      </c>
      <c r="B823">
        <v>1400</v>
      </c>
      <c r="C823">
        <v>3055</v>
      </c>
      <c r="D823" s="5">
        <f t="shared" si="75"/>
        <v>2.0366666666666666</v>
      </c>
      <c r="E823" s="23">
        <f t="shared" si="76"/>
        <v>5.412059433310297E-2</v>
      </c>
      <c r="H823" s="2">
        <f t="shared" si="77"/>
        <v>0.49099836333878888</v>
      </c>
    </row>
    <row r="824" spans="1:8">
      <c r="A824" t="s">
        <v>1823</v>
      </c>
      <c r="B824">
        <v>1400</v>
      </c>
      <c r="C824">
        <v>3058</v>
      </c>
      <c r="D824" s="5">
        <f t="shared" si="75"/>
        <v>2.0386666666666668</v>
      </c>
      <c r="E824" s="23">
        <f t="shared" si="76"/>
        <v>5.4185383552176919E-2</v>
      </c>
      <c r="H824" s="2">
        <f t="shared" si="77"/>
        <v>0.49051667756703726</v>
      </c>
    </row>
    <row r="825" spans="1:8">
      <c r="A825" t="s">
        <v>1824</v>
      </c>
      <c r="B825">
        <v>1400</v>
      </c>
      <c r="C825">
        <v>3099</v>
      </c>
      <c r="D825" s="5">
        <f t="shared" si="75"/>
        <v>2.0659999999999998</v>
      </c>
      <c r="E825" s="23">
        <f t="shared" si="76"/>
        <v>5.5070836212854184E-2</v>
      </c>
      <c r="H825" s="2">
        <f t="shared" si="77"/>
        <v>0.48402710551790901</v>
      </c>
    </row>
    <row r="826" spans="1:8">
      <c r="A826" t="s">
        <v>1825</v>
      </c>
      <c r="B826">
        <v>1400</v>
      </c>
      <c r="C826">
        <v>3156</v>
      </c>
      <c r="D826" s="5">
        <f t="shared" si="75"/>
        <v>2.1040000000000001</v>
      </c>
      <c r="E826" s="23">
        <f t="shared" si="76"/>
        <v>5.6301831375259154E-2</v>
      </c>
      <c r="H826" s="2">
        <f t="shared" si="77"/>
        <v>0.47528517110266161</v>
      </c>
    </row>
    <row r="827" spans="1:8">
      <c r="A827" t="s">
        <v>1826</v>
      </c>
      <c r="B827">
        <v>1400</v>
      </c>
      <c r="C827">
        <v>3010</v>
      </c>
      <c r="D827" s="5">
        <f t="shared" si="75"/>
        <v>2.0066666666666668</v>
      </c>
      <c r="E827" s="23">
        <f t="shared" si="76"/>
        <v>5.3148756046993782E-2</v>
      </c>
      <c r="H827" s="2">
        <f t="shared" si="77"/>
        <v>0.49833887043189368</v>
      </c>
    </row>
    <row r="828" spans="1:8">
      <c r="A828" t="s">
        <v>1827</v>
      </c>
      <c r="B828">
        <v>1400</v>
      </c>
      <c r="C828">
        <v>2848</v>
      </c>
      <c r="D828" s="5">
        <f t="shared" si="75"/>
        <v>1.8986666666666667</v>
      </c>
      <c r="E828" s="23">
        <f t="shared" si="76"/>
        <v>4.9650138217000692E-2</v>
      </c>
      <c r="H828" s="2">
        <f t="shared" si="77"/>
        <v>0.526685393258427</v>
      </c>
    </row>
    <row r="829" spans="1:8">
      <c r="A829" t="s">
        <v>1828</v>
      </c>
      <c r="B829">
        <v>1400</v>
      </c>
      <c r="C829">
        <v>3089</v>
      </c>
      <c r="D829" s="5">
        <f t="shared" si="75"/>
        <v>2.0593333333333335</v>
      </c>
      <c r="E829" s="23">
        <f t="shared" si="76"/>
        <v>5.4854872149274363E-2</v>
      </c>
      <c r="H829" s="2">
        <f t="shared" si="77"/>
        <v>0.48559404337973455</v>
      </c>
    </row>
    <row r="830" spans="1:8">
      <c r="A830" t="s">
        <v>1829</v>
      </c>
      <c r="B830">
        <v>1400</v>
      </c>
      <c r="C830">
        <v>2994</v>
      </c>
      <c r="D830" s="5">
        <f t="shared" si="75"/>
        <v>1.996</v>
      </c>
      <c r="E830" s="23">
        <f t="shared" si="76"/>
        <v>5.280321354526607E-2</v>
      </c>
      <c r="H830" s="2">
        <f t="shared" si="77"/>
        <v>0.50100200400801598</v>
      </c>
    </row>
    <row r="831" spans="1:8">
      <c r="A831" t="s">
        <v>1830</v>
      </c>
      <c r="B831">
        <v>1400</v>
      </c>
      <c r="C831">
        <v>3046</v>
      </c>
      <c r="D831" s="5">
        <f t="shared" si="75"/>
        <v>2.0306666666666668</v>
      </c>
      <c r="E831" s="23">
        <f t="shared" si="76"/>
        <v>5.3926226675881136E-2</v>
      </c>
      <c r="H831" s="2">
        <f t="shared" si="77"/>
        <v>0.49244911359159554</v>
      </c>
    </row>
    <row r="832" spans="1:8">
      <c r="A832" t="s">
        <v>1831</v>
      </c>
      <c r="B832">
        <v>1400</v>
      </c>
      <c r="C832">
        <v>3066</v>
      </c>
      <c r="D832" s="5">
        <f t="shared" si="75"/>
        <v>2.044</v>
      </c>
      <c r="E832" s="23">
        <f t="shared" si="76"/>
        <v>5.4358154803040772E-2</v>
      </c>
      <c r="H832" s="2">
        <f t="shared" si="77"/>
        <v>0.48923679060665359</v>
      </c>
    </row>
    <row r="833" spans="1:8">
      <c r="A833" t="s">
        <v>1832</v>
      </c>
      <c r="B833">
        <v>1400</v>
      </c>
      <c r="C833">
        <v>3001</v>
      </c>
      <c r="D833" s="5">
        <f t="shared" si="75"/>
        <v>2.0006666666666666</v>
      </c>
      <c r="E833" s="23">
        <f t="shared" si="76"/>
        <v>5.2954388389771942E-2</v>
      </c>
      <c r="H833" s="2">
        <f t="shared" si="77"/>
        <v>0.49983338887037654</v>
      </c>
    </row>
    <row r="834" spans="1:8">
      <c r="A834" t="s">
        <v>1833</v>
      </c>
      <c r="B834">
        <v>1400</v>
      </c>
      <c r="C834">
        <v>3012</v>
      </c>
      <c r="D834" s="5">
        <f t="shared" si="75"/>
        <v>2.008</v>
      </c>
      <c r="E834" s="23">
        <f t="shared" si="76"/>
        <v>5.3191948859709744E-2</v>
      </c>
      <c r="H834" s="2">
        <f t="shared" si="77"/>
        <v>0.49800796812749004</v>
      </c>
    </row>
    <row r="835" spans="1:8">
      <c r="A835" t="s">
        <v>1834</v>
      </c>
      <c r="B835">
        <v>1400</v>
      </c>
      <c r="C835">
        <v>3027</v>
      </c>
      <c r="D835" s="5">
        <f t="shared" si="75"/>
        <v>2.0179999999999998</v>
      </c>
      <c r="E835" s="23">
        <f t="shared" si="76"/>
        <v>5.3515894955079475E-2</v>
      </c>
      <c r="H835" s="2">
        <f t="shared" si="77"/>
        <v>0.49554013875123887</v>
      </c>
    </row>
    <row r="836" spans="1:8">
      <c r="A836" t="s">
        <v>1835</v>
      </c>
      <c r="B836">
        <v>1400</v>
      </c>
      <c r="C836">
        <v>3020</v>
      </c>
      <c r="D836" s="5">
        <f t="shared" si="75"/>
        <v>2.0133333333333332</v>
      </c>
      <c r="E836" s="23">
        <f t="shared" si="76"/>
        <v>5.3364720110573603E-2</v>
      </c>
      <c r="H836" s="2">
        <f t="shared" si="77"/>
        <v>0.49668874172185429</v>
      </c>
    </row>
    <row r="837" spans="1:8">
      <c r="A837" t="s">
        <v>1836</v>
      </c>
      <c r="B837">
        <v>1400</v>
      </c>
      <c r="C837">
        <v>3044</v>
      </c>
      <c r="D837" s="5">
        <f t="shared" si="75"/>
        <v>2.0293333333333332</v>
      </c>
      <c r="E837" s="23">
        <f t="shared" si="76"/>
        <v>5.3883033863165168E-2</v>
      </c>
      <c r="H837" s="2">
        <f t="shared" si="77"/>
        <v>0.49277266754270699</v>
      </c>
    </row>
    <row r="838" spans="1:8">
      <c r="A838" t="s">
        <v>1837</v>
      </c>
      <c r="B838">
        <v>1400</v>
      </c>
      <c r="C838">
        <v>2795</v>
      </c>
      <c r="D838" s="5">
        <f t="shared" si="75"/>
        <v>1.8633333333333333</v>
      </c>
      <c r="E838" s="23">
        <f t="shared" si="76"/>
        <v>4.8505528680027644E-2</v>
      </c>
      <c r="H838" s="2">
        <f t="shared" si="77"/>
        <v>0.53667262969588547</v>
      </c>
    </row>
    <row r="839" spans="1:8">
      <c r="A839" t="s">
        <v>1838</v>
      </c>
      <c r="B839">
        <v>1400</v>
      </c>
      <c r="C839">
        <v>3007</v>
      </c>
      <c r="D839" s="5">
        <f t="shared" si="75"/>
        <v>2.0046666666666666</v>
      </c>
      <c r="E839" s="23">
        <f t="shared" si="76"/>
        <v>5.3083966827919833E-2</v>
      </c>
      <c r="H839" s="2">
        <f t="shared" si="77"/>
        <v>0.49883604921849017</v>
      </c>
    </row>
    <row r="840" spans="1:8">
      <c r="A840" t="s">
        <v>1839</v>
      </c>
      <c r="B840">
        <v>1400</v>
      </c>
      <c r="C840">
        <v>2975</v>
      </c>
      <c r="D840" s="5">
        <f t="shared" si="75"/>
        <v>1.9833333333333334</v>
      </c>
      <c r="E840" s="23">
        <f t="shared" si="76"/>
        <v>5.2392881824464409E-2</v>
      </c>
      <c r="H840" s="2">
        <f t="shared" si="77"/>
        <v>0.50420168067226889</v>
      </c>
    </row>
    <row r="841" spans="1:8">
      <c r="A841" t="s">
        <v>1840</v>
      </c>
      <c r="B841">
        <v>1400</v>
      </c>
      <c r="C841">
        <v>3072</v>
      </c>
      <c r="D841" s="5">
        <f t="shared" si="75"/>
        <v>2.048</v>
      </c>
      <c r="E841" s="23">
        <f t="shared" si="76"/>
        <v>5.4487733241188663E-2</v>
      </c>
      <c r="H841" s="2">
        <f t="shared" si="77"/>
        <v>0.48828125</v>
      </c>
    </row>
    <row r="842" spans="1:8">
      <c r="A842" t="s">
        <v>1841</v>
      </c>
      <c r="B842">
        <v>1450</v>
      </c>
      <c r="C842">
        <v>1899</v>
      </c>
      <c r="D842" s="5">
        <f t="shared" si="75"/>
        <v>1.266</v>
      </c>
      <c r="E842" s="23">
        <f t="shared" si="76"/>
        <v>2.9155148583275742E-2</v>
      </c>
      <c r="H842" s="2">
        <f t="shared" si="77"/>
        <v>0.78988941548183256</v>
      </c>
    </row>
    <row r="843" spans="1:8">
      <c r="A843" t="s">
        <v>1842</v>
      </c>
      <c r="B843">
        <v>1450</v>
      </c>
      <c r="C843">
        <v>1857</v>
      </c>
      <c r="D843" s="5">
        <f t="shared" si="75"/>
        <v>1.238</v>
      </c>
      <c r="E843" s="23">
        <f t="shared" si="76"/>
        <v>2.8248099516240497E-2</v>
      </c>
      <c r="H843" s="2">
        <f t="shared" si="77"/>
        <v>0.80775444264943452</v>
      </c>
    </row>
    <row r="844" spans="1:8">
      <c r="A844" t="s">
        <v>1843</v>
      </c>
      <c r="B844">
        <v>1450</v>
      </c>
      <c r="C844">
        <v>1828</v>
      </c>
      <c r="D844" s="5">
        <f t="shared" si="75"/>
        <v>1.2186666666666666</v>
      </c>
      <c r="E844" s="23">
        <f t="shared" si="76"/>
        <v>2.7621803731859018E-2</v>
      </c>
      <c r="H844" s="2">
        <f t="shared" si="77"/>
        <v>0.8205689277899344</v>
      </c>
    </row>
    <row r="845" spans="1:8">
      <c r="A845" t="s">
        <v>1844</v>
      </c>
      <c r="B845">
        <v>1450</v>
      </c>
      <c r="C845">
        <v>1870</v>
      </c>
      <c r="D845" s="5">
        <f t="shared" si="75"/>
        <v>1.2466666666666666</v>
      </c>
      <c r="E845" s="23">
        <f t="shared" si="76"/>
        <v>2.8528852798894264E-2</v>
      </c>
      <c r="H845" s="2">
        <f t="shared" si="77"/>
        <v>0.80213903743315507</v>
      </c>
    </row>
    <row r="846" spans="1:8">
      <c r="A846" t="s">
        <v>1845</v>
      </c>
      <c r="B846">
        <v>1450</v>
      </c>
      <c r="C846">
        <v>1869</v>
      </c>
      <c r="D846" s="5">
        <f t="shared" si="75"/>
        <v>1.246</v>
      </c>
      <c r="E846" s="23">
        <f t="shared" si="76"/>
        <v>2.8507256392536283E-2</v>
      </c>
      <c r="H846" s="2">
        <f t="shared" si="77"/>
        <v>0.8025682182985554</v>
      </c>
    </row>
    <row r="847" spans="1:8">
      <c r="A847" t="s">
        <v>1846</v>
      </c>
      <c r="B847">
        <v>1450</v>
      </c>
      <c r="C847">
        <v>1887</v>
      </c>
      <c r="D847" s="5">
        <f t="shared" si="75"/>
        <v>1.258</v>
      </c>
      <c r="E847" s="23">
        <f t="shared" si="76"/>
        <v>2.889599170697996E-2</v>
      </c>
      <c r="H847" s="2">
        <f t="shared" si="77"/>
        <v>0.79491255961844198</v>
      </c>
    </row>
    <row r="848" spans="1:8">
      <c r="A848" t="s">
        <v>1847</v>
      </c>
      <c r="B848">
        <v>1450</v>
      </c>
      <c r="C848">
        <v>1875</v>
      </c>
      <c r="D848" s="5">
        <f t="shared" si="75"/>
        <v>1.25</v>
      </c>
      <c r="E848" s="23">
        <f t="shared" si="76"/>
        <v>2.8636834830684174E-2</v>
      </c>
      <c r="H848" s="2">
        <f t="shared" si="77"/>
        <v>0.8</v>
      </c>
    </row>
    <row r="849" spans="1:8">
      <c r="A849" t="s">
        <v>1848</v>
      </c>
      <c r="B849">
        <v>1450</v>
      </c>
      <c r="C849">
        <v>1885</v>
      </c>
      <c r="D849" s="5">
        <f t="shared" si="75"/>
        <v>1.2566666666666666</v>
      </c>
      <c r="E849" s="23">
        <f t="shared" si="76"/>
        <v>2.8852798894263995E-2</v>
      </c>
      <c r="H849" s="2">
        <f t="shared" si="77"/>
        <v>0.79575596816976124</v>
      </c>
    </row>
    <row r="850" spans="1:8">
      <c r="A850" t="s">
        <v>1849</v>
      </c>
      <c r="B850">
        <v>1450</v>
      </c>
      <c r="C850">
        <v>1889</v>
      </c>
      <c r="D850" s="5">
        <f t="shared" si="75"/>
        <v>1.2593333333333334</v>
      </c>
      <c r="E850" s="23">
        <f t="shared" si="76"/>
        <v>2.8939184519695921E-2</v>
      </c>
      <c r="H850" s="2">
        <f t="shared" si="77"/>
        <v>0.79407093700370568</v>
      </c>
    </row>
    <row r="851" spans="1:8">
      <c r="A851" t="s">
        <v>1850</v>
      </c>
      <c r="B851">
        <v>1450</v>
      </c>
      <c r="C851">
        <v>1861</v>
      </c>
      <c r="D851" s="5">
        <f t="shared" si="75"/>
        <v>1.2406666666666666</v>
      </c>
      <c r="E851" s="23">
        <f t="shared" si="76"/>
        <v>2.8334485141672427E-2</v>
      </c>
      <c r="H851" s="2">
        <f t="shared" si="77"/>
        <v>0.80601826974744761</v>
      </c>
    </row>
    <row r="852" spans="1:8">
      <c r="A852" t="s">
        <v>1851</v>
      </c>
      <c r="B852">
        <v>1450</v>
      </c>
      <c r="C852">
        <v>1874</v>
      </c>
      <c r="D852" s="5">
        <f t="shared" si="75"/>
        <v>1.2493333333333334</v>
      </c>
      <c r="E852" s="23">
        <f t="shared" si="76"/>
        <v>2.8615238424326193E-2</v>
      </c>
      <c r="H852" s="2">
        <f t="shared" si="77"/>
        <v>0.80042689434365</v>
      </c>
    </row>
    <row r="853" spans="1:8">
      <c r="A853" t="s">
        <v>1852</v>
      </c>
      <c r="B853">
        <v>1450</v>
      </c>
      <c r="C853">
        <v>1880</v>
      </c>
      <c r="D853" s="5">
        <f t="shared" si="75"/>
        <v>1.2533333333333334</v>
      </c>
      <c r="E853" s="23">
        <f t="shared" si="76"/>
        <v>2.8744816862474085E-2</v>
      </c>
      <c r="H853" s="2">
        <f t="shared" si="77"/>
        <v>0.7978723404255319</v>
      </c>
    </row>
    <row r="854" spans="1:8">
      <c r="A854" t="s">
        <v>1853</v>
      </c>
      <c r="B854">
        <v>1450</v>
      </c>
      <c r="C854">
        <v>1901</v>
      </c>
      <c r="D854" s="5">
        <f t="shared" si="75"/>
        <v>1.2673333333333334</v>
      </c>
      <c r="E854" s="23">
        <f t="shared" si="76"/>
        <v>2.9198341395991707E-2</v>
      </c>
      <c r="H854" s="2">
        <f t="shared" si="77"/>
        <v>0.78905839032088376</v>
      </c>
    </row>
    <row r="855" spans="1:8">
      <c r="A855" t="s">
        <v>1854</v>
      </c>
      <c r="B855">
        <v>1450</v>
      </c>
      <c r="C855">
        <v>1869</v>
      </c>
      <c r="D855" s="5">
        <f t="shared" si="75"/>
        <v>1.246</v>
      </c>
      <c r="E855" s="23">
        <f t="shared" si="76"/>
        <v>2.8507256392536283E-2</v>
      </c>
      <c r="H855" s="2">
        <f t="shared" si="77"/>
        <v>0.8025682182985554</v>
      </c>
    </row>
    <row r="856" spans="1:8">
      <c r="A856" t="s">
        <v>1855</v>
      </c>
      <c r="B856">
        <v>1450</v>
      </c>
      <c r="C856">
        <v>1870</v>
      </c>
      <c r="D856" s="5">
        <f t="shared" si="75"/>
        <v>1.2466666666666666</v>
      </c>
      <c r="E856" s="23">
        <f t="shared" si="76"/>
        <v>2.8528852798894264E-2</v>
      </c>
      <c r="H856" s="2">
        <f t="shared" si="77"/>
        <v>0.80213903743315507</v>
      </c>
    </row>
    <row r="857" spans="1:8">
      <c r="A857" t="s">
        <v>1856</v>
      </c>
      <c r="B857">
        <v>1450</v>
      </c>
      <c r="C857">
        <v>1889</v>
      </c>
      <c r="D857" s="5">
        <f t="shared" si="75"/>
        <v>1.2593333333333334</v>
      </c>
      <c r="E857" s="23">
        <f t="shared" si="76"/>
        <v>2.8939184519695921E-2</v>
      </c>
      <c r="H857" s="2">
        <f t="shared" si="77"/>
        <v>0.79407093700370568</v>
      </c>
    </row>
    <row r="858" spans="1:8">
      <c r="A858" t="s">
        <v>1857</v>
      </c>
      <c r="B858">
        <v>1450</v>
      </c>
      <c r="C858">
        <v>1872</v>
      </c>
      <c r="D858" s="5">
        <f t="shared" si="75"/>
        <v>1.248</v>
      </c>
      <c r="E858" s="23">
        <f t="shared" si="76"/>
        <v>2.8572045611610229E-2</v>
      </c>
      <c r="H858" s="2">
        <f t="shared" si="77"/>
        <v>0.80128205128205132</v>
      </c>
    </row>
    <row r="859" spans="1:8">
      <c r="A859" t="s">
        <v>1858</v>
      </c>
      <c r="B859">
        <v>1450</v>
      </c>
      <c r="C859">
        <v>1872</v>
      </c>
      <c r="D859" s="5">
        <f t="shared" si="75"/>
        <v>1.248</v>
      </c>
      <c r="E859" s="23">
        <f t="shared" si="76"/>
        <v>2.8572045611610229E-2</v>
      </c>
      <c r="H859" s="2">
        <f t="shared" si="77"/>
        <v>0.80128205128205132</v>
      </c>
    </row>
    <row r="860" spans="1:8">
      <c r="A860" t="s">
        <v>1859</v>
      </c>
      <c r="B860">
        <v>1450</v>
      </c>
      <c r="C860">
        <v>1877</v>
      </c>
      <c r="D860" s="5">
        <f t="shared" si="75"/>
        <v>1.2513333333333334</v>
      </c>
      <c r="E860" s="23">
        <f t="shared" si="76"/>
        <v>2.8680027643400139E-2</v>
      </c>
      <c r="H860" s="2">
        <f t="shared" si="77"/>
        <v>0.79914757591901975</v>
      </c>
    </row>
    <row r="861" spans="1:8">
      <c r="A861" t="s">
        <v>1860</v>
      </c>
      <c r="B861">
        <v>1450</v>
      </c>
      <c r="C861">
        <v>1867</v>
      </c>
      <c r="D861" s="5">
        <f t="shared" si="75"/>
        <v>1.2446666666666666</v>
      </c>
      <c r="E861" s="23">
        <f t="shared" si="76"/>
        <v>2.8464063579820318E-2</v>
      </c>
      <c r="H861" s="2">
        <f t="shared" si="77"/>
        <v>0.80342795929298338</v>
      </c>
    </row>
    <row r="862" spans="1:8">
      <c r="A862" t="s">
        <v>1861</v>
      </c>
      <c r="B862">
        <v>1450</v>
      </c>
      <c r="C862">
        <v>1874</v>
      </c>
      <c r="D862" s="5">
        <f t="shared" si="75"/>
        <v>1.2493333333333334</v>
      </c>
      <c r="E862" s="23">
        <f t="shared" si="76"/>
        <v>2.8615238424326193E-2</v>
      </c>
      <c r="H862" s="2">
        <f t="shared" si="77"/>
        <v>0.80042689434365</v>
      </c>
    </row>
    <row r="863" spans="1:8">
      <c r="A863" t="s">
        <v>1862</v>
      </c>
      <c r="B863">
        <v>1450</v>
      </c>
      <c r="C863">
        <v>1874</v>
      </c>
      <c r="D863" s="5">
        <f t="shared" si="75"/>
        <v>1.2493333333333334</v>
      </c>
      <c r="E863" s="23">
        <f t="shared" si="76"/>
        <v>2.8615238424326193E-2</v>
      </c>
      <c r="H863" s="2">
        <f t="shared" si="77"/>
        <v>0.80042689434365</v>
      </c>
    </row>
    <row r="864" spans="1:8">
      <c r="A864" t="s">
        <v>1863</v>
      </c>
      <c r="B864">
        <v>1450</v>
      </c>
      <c r="C864">
        <v>1890</v>
      </c>
      <c r="D864" s="5">
        <f t="shared" si="75"/>
        <v>1.26</v>
      </c>
      <c r="E864" s="23">
        <f t="shared" si="76"/>
        <v>2.8960780926053906E-2</v>
      </c>
      <c r="H864" s="2">
        <f t="shared" si="77"/>
        <v>0.79365079365079361</v>
      </c>
    </row>
    <row r="865" spans="1:8">
      <c r="A865" t="s">
        <v>1864</v>
      </c>
      <c r="B865">
        <v>1450</v>
      </c>
      <c r="C865">
        <v>1827</v>
      </c>
      <c r="D865" s="5">
        <f t="shared" si="75"/>
        <v>1.218</v>
      </c>
      <c r="E865" s="23">
        <f t="shared" si="76"/>
        <v>2.7600207325501037E-2</v>
      </c>
      <c r="H865" s="2">
        <f t="shared" si="77"/>
        <v>0.82101806239737274</v>
      </c>
    </row>
    <row r="866" spans="1:8">
      <c r="A866" t="s">
        <v>1865</v>
      </c>
      <c r="B866">
        <v>1450</v>
      </c>
      <c r="C866">
        <v>1886</v>
      </c>
      <c r="D866" s="5">
        <f t="shared" si="75"/>
        <v>1.2573333333333334</v>
      </c>
      <c r="E866" s="23">
        <f t="shared" si="76"/>
        <v>2.8874395300621976E-2</v>
      </c>
      <c r="H866" s="2">
        <f t="shared" si="77"/>
        <v>0.79533404029692467</v>
      </c>
    </row>
    <row r="867" spans="1:8">
      <c r="A867" t="s">
        <v>1866</v>
      </c>
      <c r="B867">
        <v>1450</v>
      </c>
      <c r="C867">
        <v>1870</v>
      </c>
      <c r="D867" s="5">
        <f t="shared" si="75"/>
        <v>1.2466666666666666</v>
      </c>
      <c r="E867" s="23">
        <f t="shared" si="76"/>
        <v>2.8528852798894264E-2</v>
      </c>
      <c r="H867" s="2">
        <f t="shared" si="77"/>
        <v>0.80213903743315507</v>
      </c>
    </row>
    <row r="868" spans="1:8">
      <c r="A868" t="s">
        <v>1867</v>
      </c>
      <c r="B868">
        <v>1450</v>
      </c>
      <c r="C868">
        <v>1880</v>
      </c>
      <c r="D868" s="5">
        <f t="shared" si="75"/>
        <v>1.2533333333333334</v>
      </c>
      <c r="E868" s="23">
        <f t="shared" si="76"/>
        <v>2.8744816862474085E-2</v>
      </c>
      <c r="H868" s="2">
        <f t="shared" si="77"/>
        <v>0.7978723404255319</v>
      </c>
    </row>
    <row r="869" spans="1:8">
      <c r="A869" t="s">
        <v>1868</v>
      </c>
      <c r="B869">
        <v>1450</v>
      </c>
      <c r="C869">
        <v>1870</v>
      </c>
      <c r="D869" s="5">
        <f t="shared" si="75"/>
        <v>1.2466666666666666</v>
      </c>
      <c r="E869" s="23">
        <f t="shared" si="76"/>
        <v>2.8528852798894264E-2</v>
      </c>
      <c r="H869" s="2">
        <f t="shared" si="77"/>
        <v>0.80213903743315507</v>
      </c>
    </row>
    <row r="870" spans="1:8">
      <c r="A870" t="s">
        <v>1869</v>
      </c>
      <c r="B870">
        <v>1450</v>
      </c>
      <c r="C870">
        <v>1863</v>
      </c>
      <c r="D870" s="5">
        <f t="shared" ref="D870:D933" si="78">C870/1500</f>
        <v>1.242</v>
      </c>
      <c r="E870" s="23">
        <f t="shared" ref="E870:E901" si="79">(C870-$Q$3)/$Q$4</f>
        <v>2.8377677954388388E-2</v>
      </c>
      <c r="H870" s="2">
        <f t="shared" ref="H870:H901" si="80">1500/C870</f>
        <v>0.80515297906602257</v>
      </c>
    </row>
    <row r="871" spans="1:8">
      <c r="A871" t="s">
        <v>1870</v>
      </c>
      <c r="B871">
        <v>1450</v>
      </c>
      <c r="C871">
        <v>1870</v>
      </c>
      <c r="D871" s="5">
        <f t="shared" si="78"/>
        <v>1.2466666666666666</v>
      </c>
      <c r="E871" s="23">
        <f t="shared" si="79"/>
        <v>2.8528852798894264E-2</v>
      </c>
      <c r="H871" s="2">
        <f t="shared" si="80"/>
        <v>0.80213903743315507</v>
      </c>
    </row>
    <row r="872" spans="1:8">
      <c r="A872" t="s">
        <v>1871</v>
      </c>
      <c r="B872">
        <v>1500</v>
      </c>
      <c r="C872">
        <v>574</v>
      </c>
      <c r="D872" s="5">
        <f t="shared" si="78"/>
        <v>0.38266666666666665</v>
      </c>
      <c r="E872" s="23">
        <f t="shared" si="79"/>
        <v>5.3991015894955079E-4</v>
      </c>
      <c r="H872" s="2">
        <f t="shared" si="80"/>
        <v>2.6132404181184667</v>
      </c>
    </row>
    <row r="873" spans="1:8">
      <c r="A873" t="s">
        <v>1872</v>
      </c>
      <c r="B873">
        <v>1500</v>
      </c>
      <c r="C873">
        <v>562</v>
      </c>
      <c r="D873" s="5">
        <f t="shared" si="78"/>
        <v>0.37466666666666665</v>
      </c>
      <c r="E873" s="23">
        <f t="shared" si="79"/>
        <v>2.807532826537664E-4</v>
      </c>
      <c r="H873" s="2">
        <f t="shared" si="80"/>
        <v>2.6690391459074734</v>
      </c>
    </row>
    <row r="874" spans="1:8">
      <c r="A874" t="s">
        <v>1873</v>
      </c>
      <c r="B874">
        <v>1500</v>
      </c>
      <c r="C874">
        <v>569</v>
      </c>
      <c r="D874" s="5">
        <f t="shared" si="78"/>
        <v>0.37933333333333336</v>
      </c>
      <c r="E874" s="23">
        <f t="shared" si="79"/>
        <v>4.3192812715964066E-4</v>
      </c>
      <c r="H874" s="2">
        <f t="shared" si="80"/>
        <v>2.6362038664323375</v>
      </c>
    </row>
    <row r="875" spans="1:8">
      <c r="A875" t="s">
        <v>1874</v>
      </c>
      <c r="B875">
        <v>1500</v>
      </c>
      <c r="C875">
        <v>553</v>
      </c>
      <c r="D875" s="5">
        <f t="shared" si="78"/>
        <v>0.36866666666666664</v>
      </c>
      <c r="E875" s="23">
        <f t="shared" si="79"/>
        <v>8.6385625431928124E-5</v>
      </c>
      <c r="H875" s="2">
        <f t="shared" si="80"/>
        <v>2.7124773960216997</v>
      </c>
    </row>
    <row r="876" spans="1:8">
      <c r="A876" t="s">
        <v>1875</v>
      </c>
      <c r="B876">
        <v>1500</v>
      </c>
      <c r="C876">
        <v>573</v>
      </c>
      <c r="D876" s="5">
        <f t="shared" si="78"/>
        <v>0.38200000000000001</v>
      </c>
      <c r="E876" s="23">
        <f t="shared" si="79"/>
        <v>5.1831375259156877E-4</v>
      </c>
      <c r="H876" s="2">
        <f t="shared" si="80"/>
        <v>2.6178010471204187</v>
      </c>
    </row>
    <row r="877" spans="1:8">
      <c r="A877" t="s">
        <v>1876</v>
      </c>
      <c r="B877">
        <v>1500</v>
      </c>
      <c r="C877">
        <v>550</v>
      </c>
      <c r="D877" s="5">
        <f t="shared" si="78"/>
        <v>0.36666666666666664</v>
      </c>
      <c r="E877" s="23">
        <f t="shared" si="79"/>
        <v>2.1596406357982031E-5</v>
      </c>
      <c r="H877" s="2">
        <f t="shared" si="80"/>
        <v>2.7272727272727271</v>
      </c>
    </row>
    <row r="878" spans="1:8">
      <c r="A878" t="s">
        <v>1877</v>
      </c>
      <c r="B878">
        <v>1500</v>
      </c>
      <c r="C878">
        <v>615</v>
      </c>
      <c r="D878" s="5">
        <f t="shared" si="78"/>
        <v>0.41</v>
      </c>
      <c r="E878" s="23">
        <f t="shared" si="79"/>
        <v>1.425362819626814E-3</v>
      </c>
      <c r="H878" s="2">
        <f t="shared" si="80"/>
        <v>2.4390243902439024</v>
      </c>
    </row>
    <row r="879" spans="1:8">
      <c r="A879" t="s">
        <v>1878</v>
      </c>
      <c r="B879">
        <v>1500</v>
      </c>
      <c r="C879">
        <v>557</v>
      </c>
      <c r="D879" s="5">
        <f t="shared" si="78"/>
        <v>0.37133333333333335</v>
      </c>
      <c r="E879" s="23">
        <f t="shared" si="79"/>
        <v>1.7277125086385625E-4</v>
      </c>
      <c r="H879" s="2">
        <f t="shared" si="80"/>
        <v>2.6929982046678638</v>
      </c>
    </row>
    <row r="880" spans="1:8">
      <c r="A880" t="s">
        <v>1879</v>
      </c>
      <c r="B880">
        <v>1500</v>
      </c>
      <c r="C880">
        <v>562</v>
      </c>
      <c r="D880" s="5">
        <f t="shared" si="78"/>
        <v>0.37466666666666665</v>
      </c>
      <c r="E880" s="23">
        <f t="shared" si="79"/>
        <v>2.807532826537664E-4</v>
      </c>
      <c r="H880" s="2">
        <f t="shared" si="80"/>
        <v>2.6690391459074734</v>
      </c>
    </row>
    <row r="881" spans="1:8">
      <c r="A881" t="s">
        <v>1880</v>
      </c>
      <c r="B881">
        <v>1500</v>
      </c>
      <c r="C881">
        <v>556</v>
      </c>
      <c r="D881" s="5">
        <f t="shared" si="78"/>
        <v>0.37066666666666664</v>
      </c>
      <c r="E881" s="23">
        <f t="shared" si="79"/>
        <v>1.5117484450587423E-4</v>
      </c>
      <c r="H881" s="2">
        <f t="shared" si="80"/>
        <v>2.6978417266187051</v>
      </c>
    </row>
    <row r="882" spans="1:8">
      <c r="A882" t="s">
        <v>1881</v>
      </c>
      <c r="B882">
        <v>1500</v>
      </c>
      <c r="C882">
        <v>572</v>
      </c>
      <c r="D882" s="5">
        <f t="shared" si="78"/>
        <v>0.38133333333333336</v>
      </c>
      <c r="E882" s="23">
        <f t="shared" si="79"/>
        <v>4.9671734623358676E-4</v>
      </c>
      <c r="H882" s="2">
        <f t="shared" si="80"/>
        <v>2.6223776223776225</v>
      </c>
    </row>
    <row r="883" spans="1:8">
      <c r="A883" t="s">
        <v>1882</v>
      </c>
      <c r="B883">
        <v>1500</v>
      </c>
      <c r="C883">
        <v>561</v>
      </c>
      <c r="D883" s="5">
        <f t="shared" si="78"/>
        <v>0.374</v>
      </c>
      <c r="E883" s="23">
        <f t="shared" si="79"/>
        <v>2.5915687629578439E-4</v>
      </c>
      <c r="H883" s="2">
        <f t="shared" si="80"/>
        <v>2.6737967914438503</v>
      </c>
    </row>
    <row r="884" spans="1:8">
      <c r="A884" t="s">
        <v>1883</v>
      </c>
      <c r="B884">
        <v>1500</v>
      </c>
      <c r="C884">
        <v>561</v>
      </c>
      <c r="D884" s="5">
        <f t="shared" si="78"/>
        <v>0.374</v>
      </c>
      <c r="E884" s="23">
        <f t="shared" si="79"/>
        <v>2.5915687629578439E-4</v>
      </c>
      <c r="H884" s="2">
        <f t="shared" si="80"/>
        <v>2.6737967914438503</v>
      </c>
    </row>
    <row r="885" spans="1:8">
      <c r="A885" t="s">
        <v>1884</v>
      </c>
      <c r="B885">
        <v>1500</v>
      </c>
      <c r="C885">
        <v>603</v>
      </c>
      <c r="D885" s="5">
        <f t="shared" si="78"/>
        <v>0.40200000000000002</v>
      </c>
      <c r="E885" s="23">
        <f t="shared" si="79"/>
        <v>1.1662059433310296E-3</v>
      </c>
      <c r="H885" s="2">
        <f t="shared" si="80"/>
        <v>2.4875621890547261</v>
      </c>
    </row>
    <row r="886" spans="1:8">
      <c r="A886" t="s">
        <v>1885</v>
      </c>
      <c r="B886">
        <v>1500</v>
      </c>
      <c r="C886">
        <v>564</v>
      </c>
      <c r="D886" s="5">
        <f t="shared" si="78"/>
        <v>0.376</v>
      </c>
      <c r="E886" s="23">
        <f t="shared" si="79"/>
        <v>3.2394609536973048E-4</v>
      </c>
      <c r="H886" s="2">
        <f t="shared" si="80"/>
        <v>2.6595744680851063</v>
      </c>
    </row>
    <row r="887" spans="1:8">
      <c r="A887" t="s">
        <v>1886</v>
      </c>
      <c r="B887">
        <v>1500</v>
      </c>
      <c r="C887">
        <v>555</v>
      </c>
      <c r="D887" s="5">
        <f t="shared" si="78"/>
        <v>0.37</v>
      </c>
      <c r="E887" s="23">
        <f t="shared" si="79"/>
        <v>1.2957843814789219E-4</v>
      </c>
      <c r="H887" s="2">
        <f t="shared" si="80"/>
        <v>2.7027027027027026</v>
      </c>
    </row>
    <row r="888" spans="1:8">
      <c r="A888" t="s">
        <v>1887</v>
      </c>
      <c r="B888">
        <v>1500</v>
      </c>
      <c r="C888">
        <v>587</v>
      </c>
      <c r="D888" s="5">
        <f t="shared" si="78"/>
        <v>0.39133333333333331</v>
      </c>
      <c r="E888" s="23">
        <f t="shared" si="79"/>
        <v>8.2066344160331719E-4</v>
      </c>
      <c r="H888" s="2">
        <f t="shared" si="80"/>
        <v>2.5553662691652472</v>
      </c>
    </row>
    <row r="889" spans="1:8">
      <c r="A889" t="s">
        <v>1888</v>
      </c>
      <c r="B889">
        <v>1500</v>
      </c>
      <c r="C889">
        <v>552</v>
      </c>
      <c r="D889" s="5">
        <f t="shared" si="78"/>
        <v>0.36799999999999999</v>
      </c>
      <c r="E889" s="23">
        <f t="shared" si="79"/>
        <v>6.4789219073946097E-5</v>
      </c>
      <c r="H889" s="2">
        <f t="shared" si="80"/>
        <v>2.7173913043478262</v>
      </c>
    </row>
    <row r="890" spans="1:8">
      <c r="A890" t="s">
        <v>1889</v>
      </c>
      <c r="B890">
        <v>1500</v>
      </c>
      <c r="C890">
        <v>571</v>
      </c>
      <c r="D890" s="5">
        <f t="shared" si="78"/>
        <v>0.38066666666666665</v>
      </c>
      <c r="E890" s="23">
        <f t="shared" si="79"/>
        <v>4.7512093987560469E-4</v>
      </c>
      <c r="H890" s="2">
        <f t="shared" si="80"/>
        <v>2.6269702276707529</v>
      </c>
    </row>
    <row r="891" spans="1:8">
      <c r="A891" t="s">
        <v>1890</v>
      </c>
      <c r="B891">
        <v>1500</v>
      </c>
      <c r="C891">
        <v>560</v>
      </c>
      <c r="D891" s="5">
        <f t="shared" si="78"/>
        <v>0.37333333333333335</v>
      </c>
      <c r="E891" s="23">
        <f t="shared" si="79"/>
        <v>2.3756046993780234E-4</v>
      </c>
      <c r="H891" s="2">
        <f t="shared" si="80"/>
        <v>2.6785714285714284</v>
      </c>
    </row>
    <row r="892" spans="1:8">
      <c r="A892" t="s">
        <v>1891</v>
      </c>
      <c r="B892">
        <v>1500</v>
      </c>
      <c r="C892">
        <v>560</v>
      </c>
      <c r="D892" s="5">
        <f t="shared" si="78"/>
        <v>0.37333333333333335</v>
      </c>
      <c r="E892" s="23">
        <f t="shared" si="79"/>
        <v>2.3756046993780234E-4</v>
      </c>
      <c r="H892" s="2">
        <f t="shared" si="80"/>
        <v>2.6785714285714284</v>
      </c>
    </row>
    <row r="893" spans="1:8">
      <c r="A893" t="s">
        <v>1892</v>
      </c>
      <c r="B893">
        <v>1500</v>
      </c>
      <c r="C893">
        <v>549</v>
      </c>
      <c r="D893" s="5">
        <f t="shared" si="78"/>
        <v>0.36599999999999999</v>
      </c>
      <c r="E893" s="23">
        <f t="shared" si="79"/>
        <v>0</v>
      </c>
      <c r="H893" s="2">
        <f t="shared" si="80"/>
        <v>2.7322404371584699</v>
      </c>
    </row>
    <row r="894" spans="1:8">
      <c r="A894" t="s">
        <v>1893</v>
      </c>
      <c r="B894">
        <v>1500</v>
      </c>
      <c r="C894">
        <v>604</v>
      </c>
      <c r="D894" s="5">
        <f t="shared" si="78"/>
        <v>0.40266666666666667</v>
      </c>
      <c r="E894" s="23">
        <f t="shared" si="79"/>
        <v>1.1878023496890116E-3</v>
      </c>
      <c r="H894" s="2">
        <f t="shared" si="80"/>
        <v>2.4834437086092715</v>
      </c>
    </row>
    <row r="895" spans="1:8">
      <c r="A895" t="s">
        <v>1894</v>
      </c>
      <c r="B895">
        <v>1500</v>
      </c>
      <c r="C895">
        <v>557</v>
      </c>
      <c r="D895" s="5">
        <f t="shared" si="78"/>
        <v>0.37133333333333335</v>
      </c>
      <c r="E895" s="23">
        <f t="shared" si="79"/>
        <v>1.7277125086385625E-4</v>
      </c>
      <c r="H895" s="2">
        <f t="shared" si="80"/>
        <v>2.6929982046678638</v>
      </c>
    </row>
    <row r="896" spans="1:8">
      <c r="A896" t="s">
        <v>1895</v>
      </c>
      <c r="B896">
        <v>1500</v>
      </c>
      <c r="C896">
        <v>557</v>
      </c>
      <c r="D896" s="5">
        <f t="shared" si="78"/>
        <v>0.37133333333333335</v>
      </c>
      <c r="E896" s="23">
        <f t="shared" si="79"/>
        <v>1.7277125086385625E-4</v>
      </c>
      <c r="H896" s="2">
        <f t="shared" si="80"/>
        <v>2.6929982046678638</v>
      </c>
    </row>
    <row r="897" spans="1:8">
      <c r="A897" t="s">
        <v>1896</v>
      </c>
      <c r="B897">
        <v>1500</v>
      </c>
      <c r="C897">
        <v>557</v>
      </c>
      <c r="D897" s="5">
        <f t="shared" si="78"/>
        <v>0.37133333333333335</v>
      </c>
      <c r="E897" s="23">
        <f t="shared" si="79"/>
        <v>1.7277125086385625E-4</v>
      </c>
      <c r="H897" s="2">
        <f t="shared" si="80"/>
        <v>2.6929982046678638</v>
      </c>
    </row>
    <row r="898" spans="1:8">
      <c r="A898" t="s">
        <v>1897</v>
      </c>
      <c r="B898">
        <v>1500</v>
      </c>
      <c r="C898">
        <v>559</v>
      </c>
      <c r="D898" s="5">
        <f t="shared" si="78"/>
        <v>0.37266666666666665</v>
      </c>
      <c r="E898" s="23">
        <f t="shared" si="79"/>
        <v>2.1596406357982033E-4</v>
      </c>
      <c r="H898" s="2">
        <f t="shared" si="80"/>
        <v>2.6833631484794274</v>
      </c>
    </row>
    <row r="899" spans="1:8">
      <c r="A899" t="s">
        <v>1898</v>
      </c>
      <c r="B899">
        <v>1500</v>
      </c>
      <c r="C899">
        <v>557</v>
      </c>
      <c r="D899" s="5">
        <f t="shared" si="78"/>
        <v>0.37133333333333335</v>
      </c>
      <c r="E899" s="23">
        <f t="shared" si="79"/>
        <v>1.7277125086385625E-4</v>
      </c>
      <c r="H899" s="2">
        <f t="shared" si="80"/>
        <v>2.6929982046678638</v>
      </c>
    </row>
    <row r="900" spans="1:8">
      <c r="A900" t="s">
        <v>1899</v>
      </c>
      <c r="B900">
        <v>1500</v>
      </c>
      <c r="C900">
        <v>568</v>
      </c>
      <c r="D900" s="5">
        <f t="shared" si="78"/>
        <v>0.37866666666666665</v>
      </c>
      <c r="E900" s="23">
        <f t="shared" si="79"/>
        <v>4.1033172080165859E-4</v>
      </c>
      <c r="H900" s="2">
        <f t="shared" si="80"/>
        <v>2.640845070422535</v>
      </c>
    </row>
    <row r="901" spans="1:8">
      <c r="A901" t="s">
        <v>1900</v>
      </c>
      <c r="B901">
        <v>1500</v>
      </c>
      <c r="C901">
        <v>554</v>
      </c>
      <c r="D901" s="5">
        <f t="shared" si="78"/>
        <v>0.36933333333333335</v>
      </c>
      <c r="E901" s="23">
        <f t="shared" si="79"/>
        <v>1.0798203178991017E-4</v>
      </c>
      <c r="H901" s="2">
        <f t="shared" si="80"/>
        <v>2.7075812274368229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01"/>
  <sheetViews>
    <sheetView topLeftCell="A4" workbookViewId="0">
      <selection activeCell="J11" sqref="J11"/>
    </sheetView>
  </sheetViews>
  <sheetFormatPr defaultRowHeight="16.5"/>
  <cols>
    <col min="1" max="1" width="44.75" bestFit="1" customWidth="1"/>
    <col min="5" max="5" width="12" style="1" customWidth="1"/>
    <col min="6" max="6" width="9.625" style="1" bestFit="1" customWidth="1"/>
    <col min="7" max="8" width="13.5" style="2" customWidth="1"/>
    <col min="13" max="13" width="13.625" bestFit="1" customWidth="1"/>
  </cols>
  <sheetData>
    <row r="1" spans="1:10">
      <c r="A1" t="s">
        <v>575</v>
      </c>
      <c r="B1" t="s">
        <v>576</v>
      </c>
      <c r="C1" t="s">
        <v>577</v>
      </c>
      <c r="D1" t="s">
        <v>578</v>
      </c>
      <c r="E1" s="4" t="s">
        <v>577</v>
      </c>
      <c r="F1" s="4" t="s">
        <v>578</v>
      </c>
      <c r="G1" s="3" t="s">
        <v>1007</v>
      </c>
    </row>
    <row r="2" spans="1:10">
      <c r="A2" t="s">
        <v>582</v>
      </c>
      <c r="B2">
        <v>1</v>
      </c>
      <c r="C2">
        <v>402895</v>
      </c>
      <c r="D2">
        <v>267</v>
      </c>
      <c r="E2" s="1">
        <f>(C2-$J$4)/$J$5</f>
        <v>1</v>
      </c>
      <c r="F2" s="1">
        <f>(D2-$J$8)/$J$9</f>
        <v>1</v>
      </c>
      <c r="G2" s="2">
        <f>(E2-F2)*$J$13</f>
        <v>0</v>
      </c>
    </row>
    <row r="3" spans="1:10">
      <c r="A3" t="s">
        <v>574</v>
      </c>
      <c r="B3">
        <v>2</v>
      </c>
      <c r="C3">
        <v>225557</v>
      </c>
      <c r="D3">
        <v>149</v>
      </c>
      <c r="E3" s="1">
        <f t="shared" ref="E3:E32" si="0">(C3-$J$4)/$J$5</f>
        <v>0.52035939642605034</v>
      </c>
      <c r="F3" s="1">
        <f t="shared" ref="F3:F66" si="1">(D3-$J$8)/$J$9</f>
        <v>0.53725490196078429</v>
      </c>
      <c r="G3" s="2">
        <f t="shared" ref="G3:G66" si="2">(E3-F3)*$J$13</f>
        <v>-1.6895505534733957E-2</v>
      </c>
      <c r="I3" t="s">
        <v>579</v>
      </c>
      <c r="J3">
        <f>MAX(C2:C1001)</f>
        <v>402895</v>
      </c>
    </row>
    <row r="4" spans="1:10">
      <c r="A4" t="s">
        <v>0</v>
      </c>
      <c r="B4">
        <v>3</v>
      </c>
      <c r="C4">
        <v>163499</v>
      </c>
      <c r="D4">
        <v>108</v>
      </c>
      <c r="E4" s="1">
        <f t="shared" si="0"/>
        <v>0.35251304326659111</v>
      </c>
      <c r="F4" s="1">
        <f t="shared" si="1"/>
        <v>0.37647058823529411</v>
      </c>
      <c r="G4" s="2">
        <f t="shared" si="2"/>
        <v>-2.3957544968703004E-2</v>
      </c>
      <c r="I4" t="s">
        <v>580</v>
      </c>
      <c r="J4">
        <f>MIN(C2:C1001)</f>
        <v>33164</v>
      </c>
    </row>
    <row r="5" spans="1:10">
      <c r="A5" t="s">
        <v>1</v>
      </c>
      <c r="B5">
        <v>4</v>
      </c>
      <c r="C5">
        <v>133245</v>
      </c>
      <c r="D5">
        <v>88</v>
      </c>
      <c r="E5" s="1">
        <f t="shared" si="0"/>
        <v>0.27068598521627885</v>
      </c>
      <c r="F5" s="1">
        <f t="shared" si="1"/>
        <v>0.29803921568627451</v>
      </c>
      <c r="G5" s="2">
        <f t="shared" si="2"/>
        <v>-2.735323046999566E-2</v>
      </c>
      <c r="I5" t="s">
        <v>581</v>
      </c>
      <c r="J5">
        <f>J3-J4</f>
        <v>369731</v>
      </c>
    </row>
    <row r="6" spans="1:10">
      <c r="A6" t="s">
        <v>2</v>
      </c>
      <c r="B6">
        <v>5</v>
      </c>
      <c r="C6">
        <v>116122</v>
      </c>
      <c r="D6">
        <v>76</v>
      </c>
      <c r="E6" s="1">
        <f t="shared" si="0"/>
        <v>0.22437393672697178</v>
      </c>
      <c r="F6" s="1">
        <f t="shared" si="1"/>
        <v>0.25098039215686274</v>
      </c>
      <c r="G6" s="2">
        <f t="shared" si="2"/>
        <v>-2.6606455429890957E-2</v>
      </c>
    </row>
    <row r="7" spans="1:10">
      <c r="A7" t="s">
        <v>3</v>
      </c>
      <c r="B7">
        <v>6</v>
      </c>
      <c r="C7">
        <v>102228</v>
      </c>
      <c r="D7">
        <v>67</v>
      </c>
      <c r="E7" s="1">
        <f t="shared" si="0"/>
        <v>0.18679526466539187</v>
      </c>
      <c r="F7" s="1">
        <f t="shared" si="1"/>
        <v>0.21568627450980393</v>
      </c>
      <c r="G7" s="2">
        <f t="shared" si="2"/>
        <v>-2.8891009844412063E-2</v>
      </c>
      <c r="I7" t="s">
        <v>579</v>
      </c>
      <c r="J7">
        <f>MAX(D2:D1001)</f>
        <v>267</v>
      </c>
    </row>
    <row r="8" spans="1:10">
      <c r="A8" t="s">
        <v>4</v>
      </c>
      <c r="B8">
        <v>7</v>
      </c>
      <c r="C8">
        <v>95352</v>
      </c>
      <c r="D8">
        <v>62</v>
      </c>
      <c r="E8" s="1">
        <f t="shared" si="0"/>
        <v>0.16819796013858723</v>
      </c>
      <c r="F8" s="1">
        <f t="shared" si="1"/>
        <v>0.19607843137254902</v>
      </c>
      <c r="G8" s="2">
        <f t="shared" si="2"/>
        <v>-2.7880471233961784E-2</v>
      </c>
      <c r="I8" t="s">
        <v>580</v>
      </c>
      <c r="J8">
        <f>MIN(D2:D1001)</f>
        <v>12</v>
      </c>
    </row>
    <row r="9" spans="1:10">
      <c r="A9" t="s">
        <v>5</v>
      </c>
      <c r="B9">
        <v>8</v>
      </c>
      <c r="C9">
        <v>87534</v>
      </c>
      <c r="D9">
        <v>57</v>
      </c>
      <c r="E9" s="1">
        <f t="shared" si="0"/>
        <v>0.14705285734763923</v>
      </c>
      <c r="F9" s="1">
        <f t="shared" si="1"/>
        <v>0.17647058823529413</v>
      </c>
      <c r="G9" s="2">
        <f t="shared" si="2"/>
        <v>-2.9417730887654897E-2</v>
      </c>
      <c r="I9" t="s">
        <v>581</v>
      </c>
      <c r="J9">
        <f>J7-J8</f>
        <v>255</v>
      </c>
    </row>
    <row r="10" spans="1:10">
      <c r="A10" t="s">
        <v>6</v>
      </c>
      <c r="B10">
        <v>9</v>
      </c>
      <c r="C10">
        <v>82707</v>
      </c>
      <c r="D10">
        <v>54</v>
      </c>
      <c r="E10" s="1">
        <f t="shared" si="0"/>
        <v>0.133997419745707</v>
      </c>
      <c r="F10" s="1">
        <f t="shared" si="1"/>
        <v>0.16470588235294117</v>
      </c>
      <c r="G10" s="2">
        <f t="shared" si="2"/>
        <v>-3.0708462607234172E-2</v>
      </c>
    </row>
    <row r="11" spans="1:10">
      <c r="A11" t="s">
        <v>7</v>
      </c>
      <c r="B11">
        <v>10</v>
      </c>
      <c r="C11">
        <v>77496</v>
      </c>
      <c r="D11">
        <v>51</v>
      </c>
      <c r="E11" s="1">
        <f t="shared" si="0"/>
        <v>0.11990338922081188</v>
      </c>
      <c r="F11" s="1">
        <f t="shared" si="1"/>
        <v>0.15294117647058825</v>
      </c>
      <c r="G11" s="2">
        <f t="shared" si="2"/>
        <v>-3.3037787249776365E-2</v>
      </c>
      <c r="I11" t="s">
        <v>579</v>
      </c>
      <c r="J11" s="2">
        <f>MAX(G2:G1001)</f>
        <v>0.11690471731939081</v>
      </c>
    </row>
    <row r="12" spans="1:10">
      <c r="A12" t="s">
        <v>8</v>
      </c>
      <c r="B12">
        <v>11</v>
      </c>
      <c r="C12">
        <v>74728</v>
      </c>
      <c r="D12">
        <v>49</v>
      </c>
      <c r="E12" s="1">
        <f t="shared" si="0"/>
        <v>0.11241686523445424</v>
      </c>
      <c r="F12" s="1">
        <f t="shared" si="1"/>
        <v>0.14509803921568629</v>
      </c>
      <c r="G12" s="2">
        <f t="shared" si="2"/>
        <v>-3.2681173981232048E-2</v>
      </c>
    </row>
    <row r="13" spans="1:10">
      <c r="A13" t="s">
        <v>9</v>
      </c>
      <c r="B13">
        <v>12</v>
      </c>
      <c r="C13">
        <v>72085</v>
      </c>
      <c r="D13">
        <v>47</v>
      </c>
      <c r="E13" s="1">
        <f t="shared" si="0"/>
        <v>0.10526842488187357</v>
      </c>
      <c r="F13" s="1">
        <f t="shared" si="1"/>
        <v>0.13725490196078433</v>
      </c>
      <c r="G13" s="2">
        <f t="shared" si="2"/>
        <v>-3.1986477078910752E-2</v>
      </c>
      <c r="I13" t="s">
        <v>1006</v>
      </c>
      <c r="J13">
        <v>1</v>
      </c>
    </row>
    <row r="14" spans="1:10">
      <c r="A14" t="s">
        <v>10</v>
      </c>
      <c r="B14">
        <v>13</v>
      </c>
      <c r="C14">
        <v>69876</v>
      </c>
      <c r="D14">
        <v>45</v>
      </c>
      <c r="E14" s="1">
        <f t="shared" si="0"/>
        <v>9.9293810905766625E-2</v>
      </c>
      <c r="F14" s="1">
        <f t="shared" si="1"/>
        <v>0.12941176470588237</v>
      </c>
      <c r="G14" s="2">
        <f t="shared" si="2"/>
        <v>-3.011795380011574E-2</v>
      </c>
    </row>
    <row r="15" spans="1:10">
      <c r="A15" t="s">
        <v>11</v>
      </c>
      <c r="B15">
        <v>14</v>
      </c>
      <c r="C15">
        <v>67449</v>
      </c>
      <c r="D15">
        <v>44</v>
      </c>
      <c r="E15" s="1">
        <f t="shared" si="0"/>
        <v>9.2729579072352603E-2</v>
      </c>
      <c r="F15" s="1">
        <f t="shared" si="1"/>
        <v>0.12549019607843137</v>
      </c>
      <c r="G15" s="2">
        <f t="shared" si="2"/>
        <v>-3.2760617006078768E-2</v>
      </c>
    </row>
    <row r="16" spans="1:10">
      <c r="A16" t="s">
        <v>12</v>
      </c>
      <c r="B16">
        <v>15</v>
      </c>
      <c r="C16">
        <v>65492</v>
      </c>
      <c r="D16">
        <v>43</v>
      </c>
      <c r="E16" s="1">
        <f t="shared" si="0"/>
        <v>8.7436541701940054E-2</v>
      </c>
      <c r="F16" s="1">
        <f t="shared" si="1"/>
        <v>0.12156862745098039</v>
      </c>
      <c r="G16" s="2">
        <f t="shared" si="2"/>
        <v>-3.4132085749040336E-2</v>
      </c>
    </row>
    <row r="17" spans="1:7">
      <c r="A17" t="s">
        <v>13</v>
      </c>
      <c r="B17">
        <v>16</v>
      </c>
      <c r="C17">
        <v>64032</v>
      </c>
      <c r="D17">
        <v>42</v>
      </c>
      <c r="E17" s="1">
        <f t="shared" si="0"/>
        <v>8.3487724859424822E-2</v>
      </c>
      <c r="F17" s="1">
        <f t="shared" si="1"/>
        <v>0.11764705882352941</v>
      </c>
      <c r="G17" s="2">
        <f t="shared" si="2"/>
        <v>-3.4159333964104588E-2</v>
      </c>
    </row>
    <row r="18" spans="1:7">
      <c r="A18" t="s">
        <v>14</v>
      </c>
      <c r="B18">
        <v>17</v>
      </c>
      <c r="C18">
        <v>62827</v>
      </c>
      <c r="D18">
        <v>41</v>
      </c>
      <c r="E18" s="1">
        <f t="shared" si="0"/>
        <v>8.0228598629814643E-2</v>
      </c>
      <c r="F18" s="1">
        <f t="shared" si="1"/>
        <v>0.11372549019607843</v>
      </c>
      <c r="G18" s="2">
        <f t="shared" si="2"/>
        <v>-3.3496891566263787E-2</v>
      </c>
    </row>
    <row r="19" spans="1:7">
      <c r="A19" t="s">
        <v>15</v>
      </c>
      <c r="B19">
        <v>18</v>
      </c>
      <c r="C19">
        <v>61388</v>
      </c>
      <c r="D19">
        <v>40</v>
      </c>
      <c r="E19" s="1">
        <f t="shared" si="0"/>
        <v>7.6336579837773949E-2</v>
      </c>
      <c r="F19" s="1">
        <f t="shared" si="1"/>
        <v>0.10980392156862745</v>
      </c>
      <c r="G19" s="2">
        <f t="shared" si="2"/>
        <v>-3.34673417308535E-2</v>
      </c>
    </row>
    <row r="20" spans="1:7">
      <c r="A20" t="s">
        <v>16</v>
      </c>
      <c r="B20">
        <v>19</v>
      </c>
      <c r="C20">
        <v>59950</v>
      </c>
      <c r="D20">
        <v>39</v>
      </c>
      <c r="E20" s="1">
        <f t="shared" si="0"/>
        <v>7.2447265714803463E-2</v>
      </c>
      <c r="F20" s="1">
        <f t="shared" si="1"/>
        <v>0.10588235294117647</v>
      </c>
      <c r="G20" s="2">
        <f t="shared" si="2"/>
        <v>-3.3435087226373006E-2</v>
      </c>
    </row>
    <row r="21" spans="1:7">
      <c r="A21" t="s">
        <v>17</v>
      </c>
      <c r="B21">
        <v>20</v>
      </c>
      <c r="C21">
        <v>59047</v>
      </c>
      <c r="D21">
        <v>38</v>
      </c>
      <c r="E21" s="1">
        <f t="shared" si="0"/>
        <v>7.0004949544398495E-2</v>
      </c>
      <c r="F21" s="1">
        <f t="shared" si="1"/>
        <v>0.10196078431372549</v>
      </c>
      <c r="G21" s="2">
        <f t="shared" si="2"/>
        <v>-3.1955834769326993E-2</v>
      </c>
    </row>
    <row r="22" spans="1:7">
      <c r="A22" t="s">
        <v>18</v>
      </c>
      <c r="B22">
        <v>21</v>
      </c>
      <c r="C22">
        <v>58124</v>
      </c>
      <c r="D22">
        <v>37</v>
      </c>
      <c r="E22" s="1">
        <f t="shared" si="0"/>
        <v>6.7508539992589212E-2</v>
      </c>
      <c r="F22" s="1">
        <f t="shared" si="1"/>
        <v>9.8039215686274508E-2</v>
      </c>
      <c r="G22" s="2">
        <f t="shared" si="2"/>
        <v>-3.0530675693685297E-2</v>
      </c>
    </row>
    <row r="23" spans="1:7">
      <c r="A23" t="s">
        <v>19</v>
      </c>
      <c r="B23">
        <v>22</v>
      </c>
      <c r="C23">
        <v>57269</v>
      </c>
      <c r="D23">
        <v>37</v>
      </c>
      <c r="E23" s="1">
        <f t="shared" si="0"/>
        <v>6.5196047937554596E-2</v>
      </c>
      <c r="F23" s="1">
        <f t="shared" si="1"/>
        <v>9.8039215686274508E-2</v>
      </c>
      <c r="G23" s="2">
        <f t="shared" si="2"/>
        <v>-3.2843167748719912E-2</v>
      </c>
    </row>
    <row r="24" spans="1:7">
      <c r="A24" t="s">
        <v>20</v>
      </c>
      <c r="B24">
        <v>23</v>
      </c>
      <c r="C24">
        <v>57524</v>
      </c>
      <c r="D24">
        <v>37</v>
      </c>
      <c r="E24" s="1">
        <f t="shared" si="0"/>
        <v>6.5885738550459663E-2</v>
      </c>
      <c r="F24" s="1">
        <f t="shared" si="1"/>
        <v>9.8039215686274508E-2</v>
      </c>
      <c r="G24" s="2">
        <f t="shared" si="2"/>
        <v>-3.2153477135814845E-2</v>
      </c>
    </row>
    <row r="25" spans="1:7">
      <c r="A25" t="s">
        <v>21</v>
      </c>
      <c r="B25">
        <v>24</v>
      </c>
      <c r="C25">
        <v>56140</v>
      </c>
      <c r="D25">
        <v>36</v>
      </c>
      <c r="E25" s="1">
        <f t="shared" si="0"/>
        <v>6.2142476557280835E-2</v>
      </c>
      <c r="F25" s="1">
        <f t="shared" si="1"/>
        <v>9.4117647058823528E-2</v>
      </c>
      <c r="G25" s="2">
        <f t="shared" si="2"/>
        <v>-3.1975170501542693E-2</v>
      </c>
    </row>
    <row r="26" spans="1:7">
      <c r="A26" t="s">
        <v>22</v>
      </c>
      <c r="B26">
        <v>25</v>
      </c>
      <c r="C26">
        <v>55555</v>
      </c>
      <c r="D26">
        <v>36</v>
      </c>
      <c r="E26" s="1">
        <f t="shared" si="0"/>
        <v>6.0560245151204527E-2</v>
      </c>
      <c r="F26" s="1">
        <f t="shared" si="1"/>
        <v>9.4117647058823528E-2</v>
      </c>
      <c r="G26" s="2">
        <f t="shared" si="2"/>
        <v>-3.3557401907619001E-2</v>
      </c>
    </row>
    <row r="27" spans="1:7">
      <c r="A27" t="s">
        <v>23</v>
      </c>
      <c r="B27">
        <v>26</v>
      </c>
      <c r="C27">
        <v>55185</v>
      </c>
      <c r="D27">
        <v>35</v>
      </c>
      <c r="E27" s="1">
        <f t="shared" si="0"/>
        <v>5.955951759522464E-2</v>
      </c>
      <c r="F27" s="1">
        <f t="shared" si="1"/>
        <v>9.0196078431372548E-2</v>
      </c>
      <c r="G27" s="2">
        <f t="shared" si="2"/>
        <v>-3.0636560836147908E-2</v>
      </c>
    </row>
    <row r="28" spans="1:7">
      <c r="A28" t="s">
        <v>24</v>
      </c>
      <c r="B28">
        <v>27</v>
      </c>
      <c r="C28">
        <v>53785</v>
      </c>
      <c r="D28">
        <v>34</v>
      </c>
      <c r="E28" s="1">
        <f t="shared" si="0"/>
        <v>5.5772980896922356E-2</v>
      </c>
      <c r="F28" s="1">
        <f t="shared" si="1"/>
        <v>8.6274509803921567E-2</v>
      </c>
      <c r="G28" s="2">
        <f t="shared" si="2"/>
        <v>-3.0501528906999212E-2</v>
      </c>
    </row>
    <row r="29" spans="1:7">
      <c r="A29" t="s">
        <v>25</v>
      </c>
      <c r="B29">
        <v>28</v>
      </c>
      <c r="C29">
        <v>53686</v>
      </c>
      <c r="D29">
        <v>34</v>
      </c>
      <c r="E29" s="1">
        <f t="shared" si="0"/>
        <v>5.5505218658970984E-2</v>
      </c>
      <c r="F29" s="1">
        <f t="shared" si="1"/>
        <v>8.6274509803921567E-2</v>
      </c>
      <c r="G29" s="2">
        <f t="shared" si="2"/>
        <v>-3.0769291144950583E-2</v>
      </c>
    </row>
    <row r="30" spans="1:7">
      <c r="A30" t="s">
        <v>26</v>
      </c>
      <c r="B30">
        <v>29</v>
      </c>
      <c r="C30">
        <v>52975</v>
      </c>
      <c r="D30">
        <v>34</v>
      </c>
      <c r="E30" s="1">
        <f t="shared" si="0"/>
        <v>5.3582198950047469E-2</v>
      </c>
      <c r="F30" s="1">
        <f t="shared" si="1"/>
        <v>8.6274509803921567E-2</v>
      </c>
      <c r="G30" s="2">
        <f t="shared" si="2"/>
        <v>-3.2692310853874099E-2</v>
      </c>
    </row>
    <row r="31" spans="1:7">
      <c r="A31" t="s">
        <v>27</v>
      </c>
      <c r="B31">
        <v>30</v>
      </c>
      <c r="C31">
        <v>52502</v>
      </c>
      <c r="D31">
        <v>34</v>
      </c>
      <c r="E31" s="1">
        <f t="shared" si="0"/>
        <v>5.2302890479835343E-2</v>
      </c>
      <c r="F31" s="1">
        <f t="shared" si="1"/>
        <v>8.6274509803921567E-2</v>
      </c>
      <c r="G31" s="2">
        <f t="shared" si="2"/>
        <v>-3.3971619324086225E-2</v>
      </c>
    </row>
    <row r="32" spans="1:7">
      <c r="A32" t="s">
        <v>28</v>
      </c>
      <c r="B32">
        <v>31</v>
      </c>
      <c r="C32">
        <v>51978</v>
      </c>
      <c r="D32">
        <v>33</v>
      </c>
      <c r="E32" s="1">
        <f t="shared" si="0"/>
        <v>5.0885643887042198E-2</v>
      </c>
      <c r="F32" s="1">
        <f t="shared" si="1"/>
        <v>8.2352941176470587E-2</v>
      </c>
      <c r="G32" s="2">
        <f t="shared" si="2"/>
        <v>-3.1467297289428389E-2</v>
      </c>
    </row>
    <row r="33" spans="1:7">
      <c r="A33" t="s">
        <v>29</v>
      </c>
      <c r="B33">
        <v>32</v>
      </c>
      <c r="C33">
        <v>51423</v>
      </c>
      <c r="D33">
        <v>33</v>
      </c>
      <c r="E33" s="1">
        <f t="shared" ref="E33:E66" si="3">C33/$J$5</f>
        <v>0.13908219759771293</v>
      </c>
      <c r="F33" s="1">
        <f t="shared" si="1"/>
        <v>8.2352941176470587E-2</v>
      </c>
      <c r="G33" s="2">
        <f t="shared" si="2"/>
        <v>5.6729256421242338E-2</v>
      </c>
    </row>
    <row r="34" spans="1:7">
      <c r="A34" t="s">
        <v>30</v>
      </c>
      <c r="B34">
        <v>33</v>
      </c>
      <c r="C34">
        <v>51740</v>
      </c>
      <c r="D34">
        <v>33</v>
      </c>
      <c r="E34" s="1">
        <f t="shared" si="3"/>
        <v>0.13993957769297138</v>
      </c>
      <c r="F34" s="1">
        <f t="shared" si="1"/>
        <v>8.2352941176470587E-2</v>
      </c>
      <c r="G34" s="2">
        <f t="shared" si="2"/>
        <v>5.7586636516500797E-2</v>
      </c>
    </row>
    <row r="35" spans="1:7">
      <c r="A35" t="s">
        <v>31</v>
      </c>
      <c r="B35">
        <v>34</v>
      </c>
      <c r="C35">
        <v>51317</v>
      </c>
      <c r="D35">
        <v>32</v>
      </c>
      <c r="E35" s="1">
        <f t="shared" si="3"/>
        <v>0.13879550267627005</v>
      </c>
      <c r="F35" s="1">
        <f t="shared" si="1"/>
        <v>7.8431372549019607E-2</v>
      </c>
      <c r="G35" s="2">
        <f t="shared" si="2"/>
        <v>6.0364130127250448E-2</v>
      </c>
    </row>
    <row r="36" spans="1:7">
      <c r="A36" t="s">
        <v>32</v>
      </c>
      <c r="B36">
        <v>35</v>
      </c>
      <c r="C36">
        <v>50304</v>
      </c>
      <c r="D36">
        <v>32</v>
      </c>
      <c r="E36" s="1">
        <f t="shared" si="3"/>
        <v>0.13605567290814133</v>
      </c>
      <c r="F36" s="1">
        <f t="shared" si="1"/>
        <v>7.8431372549019607E-2</v>
      </c>
      <c r="G36" s="2">
        <f t="shared" si="2"/>
        <v>5.7624300359121722E-2</v>
      </c>
    </row>
    <row r="37" spans="1:7">
      <c r="A37" t="s">
        <v>33</v>
      </c>
      <c r="B37">
        <v>36</v>
      </c>
      <c r="C37">
        <v>50243</v>
      </c>
      <c r="D37">
        <v>32</v>
      </c>
      <c r="E37" s="1">
        <f t="shared" si="3"/>
        <v>0.13589068809485816</v>
      </c>
      <c r="F37" s="1">
        <f t="shared" si="1"/>
        <v>7.8431372549019607E-2</v>
      </c>
      <c r="G37" s="2">
        <f t="shared" si="2"/>
        <v>5.7459315545838552E-2</v>
      </c>
    </row>
    <row r="38" spans="1:7">
      <c r="A38" t="s">
        <v>34</v>
      </c>
      <c r="B38">
        <v>37</v>
      </c>
      <c r="C38">
        <v>51451</v>
      </c>
      <c r="D38">
        <v>33</v>
      </c>
      <c r="E38" s="1">
        <f t="shared" si="3"/>
        <v>0.13915792833167898</v>
      </c>
      <c r="F38" s="1">
        <f t="shared" si="1"/>
        <v>8.2352941176470587E-2</v>
      </c>
      <c r="G38" s="2">
        <f t="shared" si="2"/>
        <v>5.6804987155208389E-2</v>
      </c>
    </row>
    <row r="39" spans="1:7">
      <c r="A39" t="s">
        <v>35</v>
      </c>
      <c r="B39">
        <v>38</v>
      </c>
      <c r="C39">
        <v>49972</v>
      </c>
      <c r="D39">
        <v>32</v>
      </c>
      <c r="E39" s="1">
        <f t="shared" si="3"/>
        <v>0.13515772277682964</v>
      </c>
      <c r="F39" s="1">
        <f t="shared" si="1"/>
        <v>7.8431372549019607E-2</v>
      </c>
      <c r="G39" s="2">
        <f t="shared" si="2"/>
        <v>5.672635022781003E-2</v>
      </c>
    </row>
    <row r="40" spans="1:7">
      <c r="A40" t="s">
        <v>36</v>
      </c>
      <c r="B40">
        <v>39</v>
      </c>
      <c r="C40">
        <v>49740</v>
      </c>
      <c r="D40">
        <v>31</v>
      </c>
      <c r="E40" s="1">
        <f t="shared" si="3"/>
        <v>0.13453023955253954</v>
      </c>
      <c r="F40" s="1">
        <f t="shared" si="1"/>
        <v>7.4509803921568626E-2</v>
      </c>
      <c r="G40" s="2">
        <f t="shared" si="2"/>
        <v>6.0020435630970911E-2</v>
      </c>
    </row>
    <row r="41" spans="1:7">
      <c r="A41" t="s">
        <v>37</v>
      </c>
      <c r="B41">
        <v>40</v>
      </c>
      <c r="C41">
        <v>49672</v>
      </c>
      <c r="D41">
        <v>31</v>
      </c>
      <c r="E41" s="1">
        <f t="shared" si="3"/>
        <v>0.13434632205576486</v>
      </c>
      <c r="F41" s="1">
        <f t="shared" si="1"/>
        <v>7.4509803921568626E-2</v>
      </c>
      <c r="G41" s="2">
        <f t="shared" si="2"/>
        <v>5.9836518134196229E-2</v>
      </c>
    </row>
    <row r="42" spans="1:7">
      <c r="A42" t="s">
        <v>38</v>
      </c>
      <c r="B42">
        <v>41</v>
      </c>
      <c r="C42">
        <v>49014</v>
      </c>
      <c r="D42">
        <v>31</v>
      </c>
      <c r="E42" s="1">
        <f t="shared" si="3"/>
        <v>0.1325666498075628</v>
      </c>
      <c r="F42" s="1">
        <f t="shared" si="1"/>
        <v>7.4509803921568626E-2</v>
      </c>
      <c r="G42" s="2">
        <f t="shared" si="2"/>
        <v>5.8056845885994177E-2</v>
      </c>
    </row>
    <row r="43" spans="1:7">
      <c r="A43" t="s">
        <v>39</v>
      </c>
      <c r="B43">
        <v>42</v>
      </c>
      <c r="C43">
        <v>48762</v>
      </c>
      <c r="D43">
        <v>31</v>
      </c>
      <c r="E43" s="1">
        <f t="shared" si="3"/>
        <v>0.13188507320186837</v>
      </c>
      <c r="F43" s="1">
        <f t="shared" si="1"/>
        <v>7.4509803921568626E-2</v>
      </c>
      <c r="G43" s="2">
        <f t="shared" si="2"/>
        <v>5.7375269280299748E-2</v>
      </c>
    </row>
    <row r="44" spans="1:7">
      <c r="A44" t="s">
        <v>40</v>
      </c>
      <c r="B44">
        <v>43</v>
      </c>
      <c r="C44">
        <v>48524</v>
      </c>
      <c r="D44">
        <v>31</v>
      </c>
      <c r="E44" s="1">
        <f t="shared" si="3"/>
        <v>0.131241361963157</v>
      </c>
      <c r="F44" s="1">
        <f t="shared" si="1"/>
        <v>7.4509803921568626E-2</v>
      </c>
      <c r="G44" s="2">
        <f t="shared" si="2"/>
        <v>5.6731558041588373E-2</v>
      </c>
    </row>
    <row r="45" spans="1:7">
      <c r="A45" t="s">
        <v>41</v>
      </c>
      <c r="B45">
        <v>44</v>
      </c>
      <c r="C45">
        <v>48895</v>
      </c>
      <c r="D45">
        <v>30</v>
      </c>
      <c r="E45" s="1">
        <f t="shared" si="3"/>
        <v>0.13224479418820712</v>
      </c>
      <c r="F45" s="1">
        <f t="shared" si="1"/>
        <v>7.0588235294117646E-2</v>
      </c>
      <c r="G45" s="2">
        <f t="shared" si="2"/>
        <v>6.1656558894089469E-2</v>
      </c>
    </row>
    <row r="46" spans="1:7">
      <c r="A46" t="s">
        <v>42</v>
      </c>
      <c r="B46">
        <v>45</v>
      </c>
      <c r="C46">
        <v>48218</v>
      </c>
      <c r="D46">
        <v>30</v>
      </c>
      <c r="E46" s="1">
        <f t="shared" si="3"/>
        <v>0.13041373322767094</v>
      </c>
      <c r="F46" s="1">
        <f t="shared" si="1"/>
        <v>7.0588235294117646E-2</v>
      </c>
      <c r="G46" s="2">
        <f t="shared" si="2"/>
        <v>5.9825497933553295E-2</v>
      </c>
    </row>
    <row r="47" spans="1:7">
      <c r="A47" t="s">
        <v>43</v>
      </c>
      <c r="B47">
        <v>46</v>
      </c>
      <c r="C47">
        <v>47753</v>
      </c>
      <c r="D47">
        <v>30</v>
      </c>
      <c r="E47" s="1">
        <f t="shared" si="3"/>
        <v>0.12915606211002054</v>
      </c>
      <c r="F47" s="1">
        <f t="shared" si="1"/>
        <v>7.0588235294117646E-2</v>
      </c>
      <c r="G47" s="2">
        <f t="shared" si="2"/>
        <v>5.856782681590289E-2</v>
      </c>
    </row>
    <row r="48" spans="1:7">
      <c r="A48" t="s">
        <v>44</v>
      </c>
      <c r="B48">
        <v>47</v>
      </c>
      <c r="C48">
        <v>47686</v>
      </c>
      <c r="D48">
        <v>30</v>
      </c>
      <c r="E48" s="1">
        <f t="shared" si="3"/>
        <v>0.12897484928231606</v>
      </c>
      <c r="F48" s="1">
        <f t="shared" si="1"/>
        <v>7.0588235294117646E-2</v>
      </c>
      <c r="G48" s="2">
        <f t="shared" si="2"/>
        <v>5.8386613988198416E-2</v>
      </c>
    </row>
    <row r="49" spans="1:7">
      <c r="A49" t="s">
        <v>45</v>
      </c>
      <c r="B49">
        <v>48</v>
      </c>
      <c r="C49">
        <v>47567</v>
      </c>
      <c r="D49">
        <v>30</v>
      </c>
      <c r="E49" s="1">
        <f t="shared" si="3"/>
        <v>0.12865299366296037</v>
      </c>
      <c r="F49" s="1">
        <f t="shared" si="1"/>
        <v>7.0588235294117646E-2</v>
      </c>
      <c r="G49" s="2">
        <f t="shared" si="2"/>
        <v>5.8064758368842728E-2</v>
      </c>
    </row>
    <row r="50" spans="1:7">
      <c r="A50" t="s">
        <v>46</v>
      </c>
      <c r="B50">
        <v>49</v>
      </c>
      <c r="C50">
        <v>47342</v>
      </c>
      <c r="D50">
        <v>30</v>
      </c>
      <c r="E50" s="1">
        <f t="shared" si="3"/>
        <v>0.12804444312216179</v>
      </c>
      <c r="F50" s="1">
        <f t="shared" si="1"/>
        <v>7.0588235294117646E-2</v>
      </c>
      <c r="G50" s="2">
        <f t="shared" si="2"/>
        <v>5.7456207828044142E-2</v>
      </c>
    </row>
    <row r="51" spans="1:7">
      <c r="A51" t="s">
        <v>47</v>
      </c>
      <c r="B51">
        <v>50</v>
      </c>
      <c r="C51">
        <v>46881</v>
      </c>
      <c r="D51">
        <v>30</v>
      </c>
      <c r="E51" s="1">
        <f t="shared" si="3"/>
        <v>0.12679759068079224</v>
      </c>
      <c r="F51" s="1">
        <f t="shared" si="1"/>
        <v>7.0588235294117646E-2</v>
      </c>
      <c r="G51" s="2">
        <f t="shared" si="2"/>
        <v>5.6209355386674598E-2</v>
      </c>
    </row>
    <row r="52" spans="1:7">
      <c r="A52" t="s">
        <v>48</v>
      </c>
      <c r="B52">
        <v>51</v>
      </c>
      <c r="C52">
        <v>47128</v>
      </c>
      <c r="D52">
        <v>29</v>
      </c>
      <c r="E52" s="1">
        <f t="shared" si="3"/>
        <v>0.12746564394113558</v>
      </c>
      <c r="F52" s="1">
        <f t="shared" si="1"/>
        <v>6.6666666666666666E-2</v>
      </c>
      <c r="G52" s="2">
        <f t="shared" si="2"/>
        <v>6.079897727446891E-2</v>
      </c>
    </row>
    <row r="53" spans="1:7">
      <c r="A53" t="s">
        <v>49</v>
      </c>
      <c r="B53">
        <v>52</v>
      </c>
      <c r="C53">
        <v>46490</v>
      </c>
      <c r="D53">
        <v>29</v>
      </c>
      <c r="E53" s="1">
        <f t="shared" si="3"/>
        <v>0.12574006507433783</v>
      </c>
      <c r="F53" s="1">
        <f t="shared" si="1"/>
        <v>6.6666666666666666E-2</v>
      </c>
      <c r="G53" s="2">
        <f t="shared" si="2"/>
        <v>5.907339840767116E-2</v>
      </c>
    </row>
    <row r="54" spans="1:7">
      <c r="A54" t="s">
        <v>50</v>
      </c>
      <c r="B54">
        <v>53</v>
      </c>
      <c r="C54">
        <v>46786</v>
      </c>
      <c r="D54">
        <v>29</v>
      </c>
      <c r="E54" s="1">
        <f t="shared" si="3"/>
        <v>0.12654064711912175</v>
      </c>
      <c r="F54" s="1">
        <f t="shared" si="1"/>
        <v>6.6666666666666666E-2</v>
      </c>
      <c r="G54" s="2">
        <f t="shared" si="2"/>
        <v>5.9873980452455081E-2</v>
      </c>
    </row>
    <row r="55" spans="1:7">
      <c r="A55" t="s">
        <v>51</v>
      </c>
      <c r="B55">
        <v>54</v>
      </c>
      <c r="C55">
        <v>46368</v>
      </c>
      <c r="D55">
        <v>29</v>
      </c>
      <c r="E55" s="1">
        <f t="shared" si="3"/>
        <v>0.12541009544777149</v>
      </c>
      <c r="F55" s="1">
        <f t="shared" si="1"/>
        <v>6.6666666666666666E-2</v>
      </c>
      <c r="G55" s="2">
        <f t="shared" si="2"/>
        <v>5.874342878110482E-2</v>
      </c>
    </row>
    <row r="56" spans="1:7">
      <c r="A56" t="s">
        <v>52</v>
      </c>
      <c r="B56">
        <v>55</v>
      </c>
      <c r="C56">
        <v>46225</v>
      </c>
      <c r="D56">
        <v>28</v>
      </c>
      <c r="E56" s="1">
        <f t="shared" si="3"/>
        <v>0.12502332777073061</v>
      </c>
      <c r="F56" s="1">
        <f t="shared" si="1"/>
        <v>6.2745098039215685E-2</v>
      </c>
      <c r="G56" s="2">
        <f t="shared" si="2"/>
        <v>6.2278229731514922E-2</v>
      </c>
    </row>
    <row r="57" spans="1:7">
      <c r="A57" t="s">
        <v>53</v>
      </c>
      <c r="B57">
        <v>56</v>
      </c>
      <c r="C57">
        <v>46056</v>
      </c>
      <c r="D57">
        <v>29</v>
      </c>
      <c r="E57" s="1">
        <f t="shared" si="3"/>
        <v>0.12456623869786412</v>
      </c>
      <c r="F57" s="1">
        <f t="shared" si="1"/>
        <v>6.6666666666666666E-2</v>
      </c>
      <c r="G57" s="2">
        <f t="shared" si="2"/>
        <v>5.7899572031197458E-2</v>
      </c>
    </row>
    <row r="58" spans="1:7">
      <c r="A58" t="s">
        <v>54</v>
      </c>
      <c r="B58">
        <v>57</v>
      </c>
      <c r="C58">
        <v>46032</v>
      </c>
      <c r="D58">
        <v>28</v>
      </c>
      <c r="E58" s="1">
        <f t="shared" si="3"/>
        <v>0.12450132664017895</v>
      </c>
      <c r="F58" s="1">
        <f t="shared" si="1"/>
        <v>6.2745098039215685E-2</v>
      </c>
      <c r="G58" s="2">
        <f t="shared" si="2"/>
        <v>6.1756228600963262E-2</v>
      </c>
    </row>
    <row r="59" spans="1:7">
      <c r="A59" t="s">
        <v>55</v>
      </c>
      <c r="B59">
        <v>58</v>
      </c>
      <c r="C59">
        <v>45597</v>
      </c>
      <c r="D59">
        <v>29</v>
      </c>
      <c r="E59" s="1">
        <f t="shared" si="3"/>
        <v>0.12332479559463502</v>
      </c>
      <c r="F59" s="1">
        <f t="shared" si="1"/>
        <v>6.6666666666666666E-2</v>
      </c>
      <c r="G59" s="2">
        <f t="shared" si="2"/>
        <v>5.6658128927968357E-2</v>
      </c>
    </row>
    <row r="60" spans="1:7">
      <c r="A60" t="s">
        <v>56</v>
      </c>
      <c r="B60">
        <v>59</v>
      </c>
      <c r="C60">
        <v>45912</v>
      </c>
      <c r="D60">
        <v>28</v>
      </c>
      <c r="E60" s="1">
        <f t="shared" si="3"/>
        <v>0.12417676635175304</v>
      </c>
      <c r="F60" s="1">
        <f t="shared" si="1"/>
        <v>6.2745098039215685E-2</v>
      </c>
      <c r="G60" s="2">
        <f t="shared" si="2"/>
        <v>6.1431668312537352E-2</v>
      </c>
    </row>
    <row r="61" spans="1:7">
      <c r="A61" t="s">
        <v>57</v>
      </c>
      <c r="B61">
        <v>60</v>
      </c>
      <c r="C61">
        <v>44779</v>
      </c>
      <c r="D61">
        <v>28</v>
      </c>
      <c r="E61" s="1">
        <f t="shared" si="3"/>
        <v>0.1211123762951984</v>
      </c>
      <c r="F61" s="1">
        <f t="shared" si="1"/>
        <v>6.2745098039215685E-2</v>
      </c>
      <c r="G61" s="2">
        <f t="shared" si="2"/>
        <v>5.8367278255982716E-2</v>
      </c>
    </row>
    <row r="62" spans="1:7">
      <c r="A62" t="s">
        <v>58</v>
      </c>
      <c r="B62">
        <v>61</v>
      </c>
      <c r="C62">
        <v>45382</v>
      </c>
      <c r="D62">
        <v>28</v>
      </c>
      <c r="E62" s="1">
        <f t="shared" si="3"/>
        <v>0.1227432917445386</v>
      </c>
      <c r="F62" s="1">
        <f t="shared" si="1"/>
        <v>6.2745098039215685E-2</v>
      </c>
      <c r="G62" s="2">
        <f t="shared" si="2"/>
        <v>5.9998193705322916E-2</v>
      </c>
    </row>
    <row r="63" spans="1:7">
      <c r="A63" t="s">
        <v>59</v>
      </c>
      <c r="B63">
        <v>62</v>
      </c>
      <c r="C63">
        <v>45323</v>
      </c>
      <c r="D63">
        <v>28</v>
      </c>
      <c r="E63" s="1">
        <f t="shared" si="3"/>
        <v>0.12258371626939586</v>
      </c>
      <c r="F63" s="1">
        <f t="shared" si="1"/>
        <v>6.2745098039215685E-2</v>
      </c>
      <c r="G63" s="2">
        <f t="shared" si="2"/>
        <v>5.9838618230180177E-2</v>
      </c>
    </row>
    <row r="64" spans="1:7">
      <c r="A64" t="s">
        <v>60</v>
      </c>
      <c r="B64">
        <v>63</v>
      </c>
      <c r="C64">
        <v>45692</v>
      </c>
      <c r="D64">
        <v>28</v>
      </c>
      <c r="E64" s="1">
        <f t="shared" si="3"/>
        <v>0.12358173915630553</v>
      </c>
      <c r="F64" s="1">
        <f t="shared" si="1"/>
        <v>6.2745098039215685E-2</v>
      </c>
      <c r="G64" s="2">
        <f t="shared" si="2"/>
        <v>6.0836641117089849E-2</v>
      </c>
    </row>
    <row r="65" spans="1:7">
      <c r="A65" t="s">
        <v>61</v>
      </c>
      <c r="B65">
        <v>64</v>
      </c>
      <c r="C65">
        <v>47053</v>
      </c>
      <c r="D65">
        <v>29</v>
      </c>
      <c r="E65" s="1">
        <f t="shared" si="3"/>
        <v>0.12726279376086938</v>
      </c>
      <c r="F65" s="1">
        <f t="shared" si="1"/>
        <v>6.6666666666666666E-2</v>
      </c>
      <c r="G65" s="2">
        <f t="shared" si="2"/>
        <v>6.0596127094202715E-2</v>
      </c>
    </row>
    <row r="66" spans="1:7">
      <c r="A66" t="s">
        <v>62</v>
      </c>
      <c r="B66">
        <v>65</v>
      </c>
      <c r="C66">
        <v>45226</v>
      </c>
      <c r="D66">
        <v>27</v>
      </c>
      <c r="E66" s="1">
        <f t="shared" si="3"/>
        <v>0.12232136336958492</v>
      </c>
      <c r="F66" s="1">
        <f t="shared" si="1"/>
        <v>5.8823529411764705E-2</v>
      </c>
      <c r="G66" s="2">
        <f t="shared" si="2"/>
        <v>6.3497833957820216E-2</v>
      </c>
    </row>
    <row r="67" spans="1:7">
      <c r="A67" t="s">
        <v>63</v>
      </c>
      <c r="B67">
        <v>66</v>
      </c>
      <c r="C67">
        <v>44694</v>
      </c>
      <c r="D67">
        <v>28</v>
      </c>
      <c r="E67" s="1">
        <f t="shared" ref="E67:E130" si="4">C67/$J$5</f>
        <v>0.12088247942423005</v>
      </c>
      <c r="F67" s="1">
        <f t="shared" ref="F67:F130" si="5">(D67-$J$8)/$J$9</f>
        <v>6.2745098039215685E-2</v>
      </c>
      <c r="G67" s="2">
        <f t="shared" ref="G67:G130" si="6">(E67-F67)*$J$13</f>
        <v>5.8137381385014369E-2</v>
      </c>
    </row>
    <row r="68" spans="1:7">
      <c r="A68" t="s">
        <v>64</v>
      </c>
      <c r="B68">
        <v>67</v>
      </c>
      <c r="C68">
        <v>45092</v>
      </c>
      <c r="D68">
        <v>28</v>
      </c>
      <c r="E68" s="1">
        <f t="shared" si="4"/>
        <v>0.12195893771417599</v>
      </c>
      <c r="F68" s="1">
        <f t="shared" si="5"/>
        <v>6.2745098039215685E-2</v>
      </c>
      <c r="G68" s="2">
        <f t="shared" si="6"/>
        <v>5.92138396749603E-2</v>
      </c>
    </row>
    <row r="69" spans="1:7">
      <c r="A69" t="s">
        <v>65</v>
      </c>
      <c r="B69">
        <v>68</v>
      </c>
      <c r="C69">
        <v>45015</v>
      </c>
      <c r="D69">
        <v>27</v>
      </c>
      <c r="E69" s="1">
        <f t="shared" si="4"/>
        <v>0.12175067819576936</v>
      </c>
      <c r="F69" s="1">
        <f t="shared" si="5"/>
        <v>5.8823529411764705E-2</v>
      </c>
      <c r="G69" s="2">
        <f t="shared" si="6"/>
        <v>6.2927148784004655E-2</v>
      </c>
    </row>
    <row r="70" spans="1:7">
      <c r="A70" t="s">
        <v>66</v>
      </c>
      <c r="B70">
        <v>69</v>
      </c>
      <c r="C70">
        <v>44408</v>
      </c>
      <c r="D70">
        <v>27</v>
      </c>
      <c r="E70" s="1">
        <f t="shared" si="4"/>
        <v>0.1201089440701483</v>
      </c>
      <c r="F70" s="1">
        <f t="shared" si="5"/>
        <v>5.8823529411764705E-2</v>
      </c>
      <c r="G70" s="2">
        <f t="shared" si="6"/>
        <v>6.1285414658383594E-2</v>
      </c>
    </row>
    <row r="71" spans="1:7">
      <c r="A71" t="s">
        <v>67</v>
      </c>
      <c r="B71">
        <v>70</v>
      </c>
      <c r="C71">
        <v>44466</v>
      </c>
      <c r="D71">
        <v>27</v>
      </c>
      <c r="E71" s="1">
        <f t="shared" si="4"/>
        <v>0.12026581487622082</v>
      </c>
      <c r="F71" s="1">
        <f t="shared" si="5"/>
        <v>5.8823529411764705E-2</v>
      </c>
      <c r="G71" s="2">
        <f t="shared" si="6"/>
        <v>6.1442285464456112E-2</v>
      </c>
    </row>
    <row r="72" spans="1:7">
      <c r="A72" t="s">
        <v>68</v>
      </c>
      <c r="B72">
        <v>71</v>
      </c>
      <c r="C72">
        <v>44574</v>
      </c>
      <c r="D72">
        <v>27</v>
      </c>
      <c r="E72" s="1">
        <f t="shared" si="4"/>
        <v>0.12055791913580415</v>
      </c>
      <c r="F72" s="1">
        <f t="shared" si="5"/>
        <v>5.8823529411764705E-2</v>
      </c>
      <c r="G72" s="2">
        <f t="shared" si="6"/>
        <v>6.173438972403944E-2</v>
      </c>
    </row>
    <row r="73" spans="1:7">
      <c r="A73" t="s">
        <v>69</v>
      </c>
      <c r="B73">
        <v>72</v>
      </c>
      <c r="C73">
        <v>44380</v>
      </c>
      <c r="D73">
        <v>28</v>
      </c>
      <c r="E73" s="1">
        <f t="shared" si="4"/>
        <v>0.12003321333618225</v>
      </c>
      <c r="F73" s="1">
        <f t="shared" si="5"/>
        <v>6.2745098039215685E-2</v>
      </c>
      <c r="G73" s="2">
        <f t="shared" si="6"/>
        <v>5.7288115296966563E-2</v>
      </c>
    </row>
    <row r="74" spans="1:7">
      <c r="A74" t="s">
        <v>70</v>
      </c>
      <c r="B74">
        <v>73</v>
      </c>
      <c r="C74">
        <v>45667</v>
      </c>
      <c r="D74">
        <v>28</v>
      </c>
      <c r="E74" s="1">
        <f t="shared" si="4"/>
        <v>0.12351412242955014</v>
      </c>
      <c r="F74" s="1">
        <f t="shared" si="5"/>
        <v>6.2745098039215685E-2</v>
      </c>
      <c r="G74" s="2">
        <f t="shared" si="6"/>
        <v>6.076902439033445E-2</v>
      </c>
    </row>
    <row r="75" spans="1:7">
      <c r="A75" t="s">
        <v>71</v>
      </c>
      <c r="B75">
        <v>74</v>
      </c>
      <c r="C75">
        <v>45052</v>
      </c>
      <c r="D75">
        <v>27</v>
      </c>
      <c r="E75" s="1">
        <f t="shared" si="4"/>
        <v>0.12185075095136734</v>
      </c>
      <c r="F75" s="1">
        <f t="shared" si="5"/>
        <v>5.8823529411764705E-2</v>
      </c>
      <c r="G75" s="2">
        <f t="shared" si="6"/>
        <v>6.3027221539602635E-2</v>
      </c>
    </row>
    <row r="76" spans="1:7">
      <c r="A76" t="s">
        <v>72</v>
      </c>
      <c r="B76">
        <v>75</v>
      </c>
      <c r="C76">
        <v>44015</v>
      </c>
      <c r="D76">
        <v>27</v>
      </c>
      <c r="E76" s="1">
        <f t="shared" si="4"/>
        <v>0.11904600912555344</v>
      </c>
      <c r="F76" s="1">
        <f t="shared" si="5"/>
        <v>5.8823529411764705E-2</v>
      </c>
      <c r="G76" s="2">
        <f t="shared" si="6"/>
        <v>6.0222479713788732E-2</v>
      </c>
    </row>
    <row r="77" spans="1:7">
      <c r="A77" t="s">
        <v>73</v>
      </c>
      <c r="B77">
        <v>76</v>
      </c>
      <c r="C77">
        <v>46760</v>
      </c>
      <c r="D77">
        <v>29</v>
      </c>
      <c r="E77" s="1">
        <f t="shared" si="4"/>
        <v>0.12647032572329614</v>
      </c>
      <c r="F77" s="1">
        <f t="shared" si="5"/>
        <v>6.6666666666666666E-2</v>
      </c>
      <c r="G77" s="2">
        <f t="shared" si="6"/>
        <v>5.9803659056629474E-2</v>
      </c>
    </row>
    <row r="78" spans="1:7">
      <c r="A78" t="s">
        <v>74</v>
      </c>
      <c r="B78">
        <v>77</v>
      </c>
      <c r="C78">
        <v>44262</v>
      </c>
      <c r="D78">
        <v>27</v>
      </c>
      <c r="E78" s="1">
        <f t="shared" si="4"/>
        <v>0.11971406238589677</v>
      </c>
      <c r="F78" s="1">
        <f t="shared" si="5"/>
        <v>5.8823529411764705E-2</v>
      </c>
      <c r="G78" s="2">
        <f t="shared" si="6"/>
        <v>6.0890532974132064E-2</v>
      </c>
    </row>
    <row r="79" spans="1:7">
      <c r="A79" t="s">
        <v>75</v>
      </c>
      <c r="B79">
        <v>78</v>
      </c>
      <c r="C79">
        <v>43983</v>
      </c>
      <c r="D79">
        <v>26</v>
      </c>
      <c r="E79" s="1">
        <f t="shared" si="4"/>
        <v>0.11895945971530654</v>
      </c>
      <c r="F79" s="1">
        <f t="shared" si="5"/>
        <v>5.4901960784313725E-2</v>
      </c>
      <c r="G79" s="2">
        <f t="shared" si="6"/>
        <v>6.4057498930992815E-2</v>
      </c>
    </row>
    <row r="80" spans="1:7">
      <c r="A80" t="s">
        <v>76</v>
      </c>
      <c r="B80">
        <v>79</v>
      </c>
      <c r="C80">
        <v>44561</v>
      </c>
      <c r="D80">
        <v>28</v>
      </c>
      <c r="E80" s="1">
        <f t="shared" si="4"/>
        <v>0.12052275843789133</v>
      </c>
      <c r="F80" s="1">
        <f t="shared" si="5"/>
        <v>6.2745098039215685E-2</v>
      </c>
      <c r="G80" s="2">
        <f t="shared" si="6"/>
        <v>5.7777660398675643E-2</v>
      </c>
    </row>
    <row r="81" spans="1:7">
      <c r="A81" t="s">
        <v>77</v>
      </c>
      <c r="B81">
        <v>80</v>
      </c>
      <c r="C81">
        <v>44007</v>
      </c>
      <c r="D81">
        <v>27</v>
      </c>
      <c r="E81" s="1">
        <f t="shared" si="4"/>
        <v>0.11902437177299172</v>
      </c>
      <c r="F81" s="1">
        <f t="shared" si="5"/>
        <v>5.8823529411764705E-2</v>
      </c>
      <c r="G81" s="2">
        <f t="shared" si="6"/>
        <v>6.0200842361227011E-2</v>
      </c>
    </row>
    <row r="82" spans="1:7">
      <c r="A82" t="s">
        <v>78</v>
      </c>
      <c r="B82">
        <v>81</v>
      </c>
      <c r="C82">
        <v>43957</v>
      </c>
      <c r="D82">
        <v>27</v>
      </c>
      <c r="E82" s="1">
        <f t="shared" si="4"/>
        <v>0.11888913831948092</v>
      </c>
      <c r="F82" s="1">
        <f t="shared" si="5"/>
        <v>5.8823529411764705E-2</v>
      </c>
      <c r="G82" s="2">
        <f t="shared" si="6"/>
        <v>6.0065608907716214E-2</v>
      </c>
    </row>
    <row r="83" spans="1:7">
      <c r="A83" t="s">
        <v>79</v>
      </c>
      <c r="B83">
        <v>82</v>
      </c>
      <c r="C83">
        <v>43889</v>
      </c>
      <c r="D83">
        <v>26</v>
      </c>
      <c r="E83" s="1">
        <f t="shared" si="4"/>
        <v>0.11870522082270624</v>
      </c>
      <c r="F83" s="1">
        <f t="shared" si="5"/>
        <v>5.4901960784313725E-2</v>
      </c>
      <c r="G83" s="2">
        <f t="shared" si="6"/>
        <v>6.3803260038392512E-2</v>
      </c>
    </row>
    <row r="84" spans="1:7">
      <c r="A84" t="s">
        <v>80</v>
      </c>
      <c r="B84">
        <v>83</v>
      </c>
      <c r="C84">
        <v>44275</v>
      </c>
      <c r="D84">
        <v>26</v>
      </c>
      <c r="E84" s="1">
        <f t="shared" si="4"/>
        <v>0.11974922308380959</v>
      </c>
      <c r="F84" s="1">
        <f t="shared" si="5"/>
        <v>5.4901960784313725E-2</v>
      </c>
      <c r="G84" s="2">
        <f t="shared" si="6"/>
        <v>6.4847262299495861E-2</v>
      </c>
    </row>
    <row r="85" spans="1:7">
      <c r="A85" t="s">
        <v>81</v>
      </c>
      <c r="B85">
        <v>84</v>
      </c>
      <c r="C85">
        <v>44111</v>
      </c>
      <c r="D85">
        <v>27</v>
      </c>
      <c r="E85" s="1">
        <f t="shared" si="4"/>
        <v>0.11930565735629417</v>
      </c>
      <c r="F85" s="1">
        <f t="shared" si="5"/>
        <v>5.8823529411764705E-2</v>
      </c>
      <c r="G85" s="2">
        <f t="shared" si="6"/>
        <v>6.0482127944529465E-2</v>
      </c>
    </row>
    <row r="86" spans="1:7">
      <c r="A86" t="s">
        <v>82</v>
      </c>
      <c r="B86">
        <v>85</v>
      </c>
      <c r="C86">
        <v>43991</v>
      </c>
      <c r="D86">
        <v>27</v>
      </c>
      <c r="E86" s="1">
        <f t="shared" si="4"/>
        <v>0.11898109706786826</v>
      </c>
      <c r="F86" s="1">
        <f t="shared" si="5"/>
        <v>5.8823529411764705E-2</v>
      </c>
      <c r="G86" s="2">
        <f t="shared" si="6"/>
        <v>6.0157567656103555E-2</v>
      </c>
    </row>
    <row r="87" spans="1:7">
      <c r="A87" t="s">
        <v>83</v>
      </c>
      <c r="B87">
        <v>86</v>
      </c>
      <c r="C87">
        <v>44314</v>
      </c>
      <c r="D87">
        <v>27</v>
      </c>
      <c r="E87" s="1">
        <f t="shared" si="4"/>
        <v>0.119854705177548</v>
      </c>
      <c r="F87" s="1">
        <f t="shared" si="5"/>
        <v>5.8823529411764705E-2</v>
      </c>
      <c r="G87" s="2">
        <f t="shared" si="6"/>
        <v>6.1031175765783291E-2</v>
      </c>
    </row>
    <row r="88" spans="1:7">
      <c r="A88" t="s">
        <v>84</v>
      </c>
      <c r="B88">
        <v>87</v>
      </c>
      <c r="C88">
        <v>44138</v>
      </c>
      <c r="D88">
        <v>26</v>
      </c>
      <c r="E88" s="1">
        <f t="shared" si="4"/>
        <v>0.11937868342119</v>
      </c>
      <c r="F88" s="1">
        <f t="shared" si="5"/>
        <v>5.4901960784313725E-2</v>
      </c>
      <c r="G88" s="2">
        <f t="shared" si="6"/>
        <v>6.4476722636876274E-2</v>
      </c>
    </row>
    <row r="89" spans="1:7">
      <c r="A89" t="s">
        <v>85</v>
      </c>
      <c r="B89">
        <v>88</v>
      </c>
      <c r="C89">
        <v>43818</v>
      </c>
      <c r="D89">
        <v>26</v>
      </c>
      <c r="E89" s="1">
        <f t="shared" si="4"/>
        <v>0.1185131893187209</v>
      </c>
      <c r="F89" s="1">
        <f t="shared" si="5"/>
        <v>5.4901960784313725E-2</v>
      </c>
      <c r="G89" s="2">
        <f t="shared" si="6"/>
        <v>6.3611228534407177E-2</v>
      </c>
    </row>
    <row r="90" spans="1:7">
      <c r="A90" t="s">
        <v>86</v>
      </c>
      <c r="B90">
        <v>89</v>
      </c>
      <c r="C90">
        <v>43529</v>
      </c>
      <c r="D90">
        <v>27</v>
      </c>
      <c r="E90" s="1">
        <f t="shared" si="4"/>
        <v>0.11773153995742851</v>
      </c>
      <c r="F90" s="1">
        <f t="shared" si="5"/>
        <v>5.8823529411764705E-2</v>
      </c>
      <c r="G90" s="2">
        <f t="shared" si="6"/>
        <v>5.8908010545663803E-2</v>
      </c>
    </row>
    <row r="91" spans="1:7">
      <c r="A91" t="s">
        <v>87</v>
      </c>
      <c r="B91">
        <v>90</v>
      </c>
      <c r="C91">
        <v>43901</v>
      </c>
      <c r="D91">
        <v>27</v>
      </c>
      <c r="E91" s="1">
        <f t="shared" si="4"/>
        <v>0.11873767685154883</v>
      </c>
      <c r="F91" s="1">
        <f t="shared" si="5"/>
        <v>5.8823529411764705E-2</v>
      </c>
      <c r="G91" s="2">
        <f t="shared" si="6"/>
        <v>5.9914147439784127E-2</v>
      </c>
    </row>
    <row r="92" spans="1:7">
      <c r="A92" t="s">
        <v>88</v>
      </c>
      <c r="B92">
        <v>91</v>
      </c>
      <c r="C92">
        <v>43394</v>
      </c>
      <c r="D92">
        <v>26</v>
      </c>
      <c r="E92" s="1">
        <f t="shared" si="4"/>
        <v>0.11736640963294936</v>
      </c>
      <c r="F92" s="1">
        <f t="shared" si="5"/>
        <v>5.4901960784313725E-2</v>
      </c>
      <c r="G92" s="2">
        <f t="shared" si="6"/>
        <v>6.246444884863564E-2</v>
      </c>
    </row>
    <row r="93" spans="1:7">
      <c r="A93" t="s">
        <v>89</v>
      </c>
      <c r="B93">
        <v>92</v>
      </c>
      <c r="C93">
        <v>43587</v>
      </c>
      <c r="D93">
        <v>26</v>
      </c>
      <c r="E93" s="1">
        <f t="shared" si="4"/>
        <v>0.11788841076350103</v>
      </c>
      <c r="F93" s="1">
        <f t="shared" si="5"/>
        <v>5.4901960784313725E-2</v>
      </c>
      <c r="G93" s="2">
        <f t="shared" si="6"/>
        <v>6.2986449979187301E-2</v>
      </c>
    </row>
    <row r="94" spans="1:7">
      <c r="A94" t="s">
        <v>90</v>
      </c>
      <c r="B94">
        <v>93</v>
      </c>
      <c r="C94">
        <v>43777</v>
      </c>
      <c r="D94">
        <v>26</v>
      </c>
      <c r="E94" s="1">
        <f t="shared" si="4"/>
        <v>0.11840229788684206</v>
      </c>
      <c r="F94" s="1">
        <f t="shared" si="5"/>
        <v>5.4901960784313725E-2</v>
      </c>
      <c r="G94" s="2">
        <f t="shared" si="6"/>
        <v>6.3500337102528337E-2</v>
      </c>
    </row>
    <row r="95" spans="1:7">
      <c r="A95" t="s">
        <v>91</v>
      </c>
      <c r="B95">
        <v>94</v>
      </c>
      <c r="C95">
        <v>43732</v>
      </c>
      <c r="D95">
        <v>27</v>
      </c>
      <c r="E95" s="1">
        <f t="shared" si="4"/>
        <v>0.11828058777868233</v>
      </c>
      <c r="F95" s="1">
        <f t="shared" si="5"/>
        <v>5.8823529411764705E-2</v>
      </c>
      <c r="G95" s="2">
        <f t="shared" si="6"/>
        <v>5.9457058366917628E-2</v>
      </c>
    </row>
    <row r="96" spans="1:7">
      <c r="A96" t="s">
        <v>92</v>
      </c>
      <c r="B96">
        <v>95</v>
      </c>
      <c r="C96">
        <v>43075</v>
      </c>
      <c r="D96">
        <v>26</v>
      </c>
      <c r="E96" s="1">
        <f t="shared" si="4"/>
        <v>0.11650362019955049</v>
      </c>
      <c r="F96" s="1">
        <f t="shared" si="5"/>
        <v>5.4901960784313725E-2</v>
      </c>
      <c r="G96" s="2">
        <f t="shared" si="6"/>
        <v>6.1601659415236765E-2</v>
      </c>
    </row>
    <row r="97" spans="1:7">
      <c r="A97" t="s">
        <v>93</v>
      </c>
      <c r="B97">
        <v>96</v>
      </c>
      <c r="C97">
        <v>43219</v>
      </c>
      <c r="D97">
        <v>26</v>
      </c>
      <c r="E97" s="1">
        <f t="shared" si="4"/>
        <v>0.11689309254566158</v>
      </c>
      <c r="F97" s="1">
        <f t="shared" si="5"/>
        <v>5.4901960784313725E-2</v>
      </c>
      <c r="G97" s="2">
        <f t="shared" si="6"/>
        <v>6.1991131761347851E-2</v>
      </c>
    </row>
    <row r="98" spans="1:7">
      <c r="A98" t="s">
        <v>94</v>
      </c>
      <c r="B98">
        <v>97</v>
      </c>
      <c r="C98">
        <v>43765</v>
      </c>
      <c r="D98">
        <v>26</v>
      </c>
      <c r="E98" s="1">
        <f t="shared" si="4"/>
        <v>0.11836984185799947</v>
      </c>
      <c r="F98" s="1">
        <f t="shared" si="5"/>
        <v>5.4901960784313725E-2</v>
      </c>
      <c r="G98" s="2">
        <f t="shared" si="6"/>
        <v>6.3467881073685742E-2</v>
      </c>
    </row>
    <row r="99" spans="1:7">
      <c r="A99" t="s">
        <v>95</v>
      </c>
      <c r="B99">
        <v>98</v>
      </c>
      <c r="C99">
        <v>43519</v>
      </c>
      <c r="D99">
        <v>26</v>
      </c>
      <c r="E99" s="1">
        <f t="shared" si="4"/>
        <v>0.11770449326672636</v>
      </c>
      <c r="F99" s="1">
        <f t="shared" si="5"/>
        <v>5.4901960784313725E-2</v>
      </c>
      <c r="G99" s="2">
        <f t="shared" si="6"/>
        <v>6.2802532482412632E-2</v>
      </c>
    </row>
    <row r="100" spans="1:7">
      <c r="A100" t="s">
        <v>96</v>
      </c>
      <c r="B100">
        <v>99</v>
      </c>
      <c r="C100">
        <v>44225</v>
      </c>
      <c r="D100">
        <v>26</v>
      </c>
      <c r="E100" s="1">
        <f t="shared" si="4"/>
        <v>0.11961398963029879</v>
      </c>
      <c r="F100" s="1">
        <f t="shared" si="5"/>
        <v>5.4901960784313725E-2</v>
      </c>
      <c r="G100" s="2">
        <f t="shared" si="6"/>
        <v>6.4712028845985065E-2</v>
      </c>
    </row>
    <row r="101" spans="1:7">
      <c r="A101" t="s">
        <v>97</v>
      </c>
      <c r="B101">
        <v>100</v>
      </c>
      <c r="C101">
        <v>43252</v>
      </c>
      <c r="D101">
        <v>27</v>
      </c>
      <c r="E101" s="1">
        <f t="shared" si="4"/>
        <v>0.11698234662497869</v>
      </c>
      <c r="F101" s="1">
        <f t="shared" si="5"/>
        <v>5.8823529411764705E-2</v>
      </c>
      <c r="G101" s="2">
        <f t="shared" si="6"/>
        <v>5.815881721321399E-2</v>
      </c>
    </row>
    <row r="102" spans="1:7">
      <c r="A102" t="s">
        <v>98</v>
      </c>
      <c r="B102">
        <v>101</v>
      </c>
      <c r="C102">
        <v>42476</v>
      </c>
      <c r="D102">
        <v>26</v>
      </c>
      <c r="E102" s="1">
        <f t="shared" si="4"/>
        <v>0.11488352342649115</v>
      </c>
      <c r="F102" s="1">
        <f t="shared" si="5"/>
        <v>5.4901960784313725E-2</v>
      </c>
      <c r="G102" s="2">
        <f t="shared" si="6"/>
        <v>5.9981562642177425E-2</v>
      </c>
    </row>
    <row r="103" spans="1:7">
      <c r="A103" t="s">
        <v>99</v>
      </c>
      <c r="B103">
        <v>102</v>
      </c>
      <c r="C103">
        <v>43786</v>
      </c>
      <c r="D103">
        <v>26</v>
      </c>
      <c r="E103" s="1">
        <f t="shared" si="4"/>
        <v>0.118426639908474</v>
      </c>
      <c r="F103" s="1">
        <f t="shared" si="5"/>
        <v>5.4901960784313725E-2</v>
      </c>
      <c r="G103" s="2">
        <f t="shared" si="6"/>
        <v>6.352467912416028E-2</v>
      </c>
    </row>
    <row r="104" spans="1:7">
      <c r="A104" t="s">
        <v>100</v>
      </c>
      <c r="B104">
        <v>103</v>
      </c>
      <c r="C104">
        <v>43163</v>
      </c>
      <c r="D104">
        <v>26</v>
      </c>
      <c r="E104" s="1">
        <f t="shared" si="4"/>
        <v>0.11674163107772949</v>
      </c>
      <c r="F104" s="1">
        <f t="shared" si="5"/>
        <v>5.4901960784313725E-2</v>
      </c>
      <c r="G104" s="2">
        <f t="shared" si="6"/>
        <v>6.1839670293415763E-2</v>
      </c>
    </row>
    <row r="105" spans="1:7">
      <c r="A105" t="s">
        <v>101</v>
      </c>
      <c r="B105">
        <v>104</v>
      </c>
      <c r="C105">
        <v>43686</v>
      </c>
      <c r="D105">
        <v>26</v>
      </c>
      <c r="E105" s="1">
        <f t="shared" si="4"/>
        <v>0.11815617300145241</v>
      </c>
      <c r="F105" s="1">
        <f t="shared" si="5"/>
        <v>5.4901960784313725E-2</v>
      </c>
      <c r="G105" s="2">
        <f t="shared" si="6"/>
        <v>6.3254212217138686E-2</v>
      </c>
    </row>
    <row r="106" spans="1:7">
      <c r="A106" t="s">
        <v>102</v>
      </c>
      <c r="B106">
        <v>105</v>
      </c>
      <c r="C106">
        <v>43117</v>
      </c>
      <c r="D106">
        <v>25</v>
      </c>
      <c r="E106" s="1">
        <f t="shared" si="4"/>
        <v>0.11661721630049955</v>
      </c>
      <c r="F106" s="1">
        <f t="shared" si="5"/>
        <v>5.0980392156862744E-2</v>
      </c>
      <c r="G106" s="2">
        <f t="shared" si="6"/>
        <v>6.5636824143636807E-2</v>
      </c>
    </row>
    <row r="107" spans="1:7">
      <c r="A107" t="s">
        <v>103</v>
      </c>
      <c r="B107">
        <v>106</v>
      </c>
      <c r="C107">
        <v>44082</v>
      </c>
      <c r="D107">
        <v>25</v>
      </c>
      <c r="E107" s="1">
        <f t="shared" si="4"/>
        <v>0.11922722195325791</v>
      </c>
      <c r="F107" s="1">
        <f t="shared" si="5"/>
        <v>5.0980392156862744E-2</v>
      </c>
      <c r="G107" s="2">
        <f t="shared" si="6"/>
        <v>6.8246829796395167E-2</v>
      </c>
    </row>
    <row r="108" spans="1:7">
      <c r="A108" t="s">
        <v>104</v>
      </c>
      <c r="B108">
        <v>107</v>
      </c>
      <c r="C108">
        <v>43197</v>
      </c>
      <c r="D108">
        <v>25</v>
      </c>
      <c r="E108" s="1">
        <f t="shared" si="4"/>
        <v>0.11683358982611683</v>
      </c>
      <c r="F108" s="1">
        <f t="shared" si="5"/>
        <v>5.0980392156862744E-2</v>
      </c>
      <c r="G108" s="2">
        <f t="shared" si="6"/>
        <v>6.5853197669254085E-2</v>
      </c>
    </row>
    <row r="109" spans="1:7">
      <c r="A109" t="s">
        <v>105</v>
      </c>
      <c r="B109">
        <v>108</v>
      </c>
      <c r="C109">
        <v>42661</v>
      </c>
      <c r="D109">
        <v>26</v>
      </c>
      <c r="E109" s="1">
        <f t="shared" si="4"/>
        <v>0.11538388720448109</v>
      </c>
      <c r="F109" s="1">
        <f t="shared" si="5"/>
        <v>5.4901960784313725E-2</v>
      </c>
      <c r="G109" s="2">
        <f t="shared" si="6"/>
        <v>6.0481926420167365E-2</v>
      </c>
    </row>
    <row r="110" spans="1:7">
      <c r="A110" t="s">
        <v>106</v>
      </c>
      <c r="B110">
        <v>109</v>
      </c>
      <c r="C110">
        <v>43806</v>
      </c>
      <c r="D110">
        <v>26</v>
      </c>
      <c r="E110" s="1">
        <f t="shared" si="4"/>
        <v>0.11848073328987832</v>
      </c>
      <c r="F110" s="1">
        <f t="shared" si="5"/>
        <v>5.4901960784313725E-2</v>
      </c>
      <c r="G110" s="2">
        <f t="shared" si="6"/>
        <v>6.3578772505564596E-2</v>
      </c>
    </row>
    <row r="111" spans="1:7">
      <c r="A111" t="s">
        <v>107</v>
      </c>
      <c r="B111">
        <v>110</v>
      </c>
      <c r="C111">
        <v>43252</v>
      </c>
      <c r="D111">
        <v>26</v>
      </c>
      <c r="E111" s="1">
        <f t="shared" si="4"/>
        <v>0.11698234662497869</v>
      </c>
      <c r="F111" s="1">
        <f t="shared" si="5"/>
        <v>5.4901960784313725E-2</v>
      </c>
      <c r="G111" s="2">
        <f t="shared" si="6"/>
        <v>6.208038584066497E-2</v>
      </c>
    </row>
    <row r="112" spans="1:7">
      <c r="A112" t="s">
        <v>108</v>
      </c>
      <c r="B112">
        <v>111</v>
      </c>
      <c r="C112">
        <v>42585</v>
      </c>
      <c r="D112">
        <v>25</v>
      </c>
      <c r="E112" s="1">
        <f t="shared" si="4"/>
        <v>0.11517833235514469</v>
      </c>
      <c r="F112" s="1">
        <f t="shared" si="5"/>
        <v>5.0980392156862744E-2</v>
      </c>
      <c r="G112" s="2">
        <f t="shared" si="6"/>
        <v>6.4197940198281941E-2</v>
      </c>
    </row>
    <row r="113" spans="1:7">
      <c r="A113" t="s">
        <v>109</v>
      </c>
      <c r="B113">
        <v>112</v>
      </c>
      <c r="C113">
        <v>43038</v>
      </c>
      <c r="D113">
        <v>25</v>
      </c>
      <c r="E113" s="1">
        <f t="shared" si="4"/>
        <v>0.1164035474439525</v>
      </c>
      <c r="F113" s="1">
        <f t="shared" si="5"/>
        <v>5.0980392156862744E-2</v>
      </c>
      <c r="G113" s="2">
        <f t="shared" si="6"/>
        <v>6.5423155287089751E-2</v>
      </c>
    </row>
    <row r="114" spans="1:7">
      <c r="A114" t="s">
        <v>110</v>
      </c>
      <c r="B114">
        <v>113</v>
      </c>
      <c r="C114">
        <v>41595</v>
      </c>
      <c r="D114">
        <v>24</v>
      </c>
      <c r="E114" s="1">
        <f t="shared" si="4"/>
        <v>0.11250070997563093</v>
      </c>
      <c r="F114" s="1">
        <f t="shared" si="5"/>
        <v>4.7058823529411764E-2</v>
      </c>
      <c r="G114" s="2">
        <f t="shared" si="6"/>
        <v>6.5441886446219164E-2</v>
      </c>
    </row>
    <row r="115" spans="1:7">
      <c r="A115" t="s">
        <v>111</v>
      </c>
      <c r="B115">
        <v>114</v>
      </c>
      <c r="C115">
        <v>42903</v>
      </c>
      <c r="D115">
        <v>25</v>
      </c>
      <c r="E115" s="1">
        <f t="shared" si="4"/>
        <v>0.11603841711947335</v>
      </c>
      <c r="F115" s="1">
        <f t="shared" si="5"/>
        <v>5.0980392156862744E-2</v>
      </c>
      <c r="G115" s="2">
        <f t="shared" si="6"/>
        <v>6.5058024962610608E-2</v>
      </c>
    </row>
    <row r="116" spans="1:7">
      <c r="A116" t="s">
        <v>112</v>
      </c>
      <c r="B116">
        <v>115</v>
      </c>
      <c r="C116">
        <v>43146</v>
      </c>
      <c r="D116">
        <v>25</v>
      </c>
      <c r="E116" s="1">
        <f t="shared" si="4"/>
        <v>0.11669565170353581</v>
      </c>
      <c r="F116" s="1">
        <f t="shared" si="5"/>
        <v>5.0980392156862744E-2</v>
      </c>
      <c r="G116" s="2">
        <f t="shared" si="6"/>
        <v>6.5715259546673066E-2</v>
      </c>
    </row>
    <row r="117" spans="1:7">
      <c r="A117" t="s">
        <v>113</v>
      </c>
      <c r="B117">
        <v>116</v>
      </c>
      <c r="C117">
        <v>42316</v>
      </c>
      <c r="D117">
        <v>26</v>
      </c>
      <c r="E117" s="1">
        <f t="shared" si="4"/>
        <v>0.11445077637525661</v>
      </c>
      <c r="F117" s="1">
        <f t="shared" si="5"/>
        <v>5.4901960784313725E-2</v>
      </c>
      <c r="G117" s="2">
        <f t="shared" si="6"/>
        <v>5.9548815590942883E-2</v>
      </c>
    </row>
    <row r="118" spans="1:7">
      <c r="A118" t="s">
        <v>114</v>
      </c>
      <c r="B118">
        <v>117</v>
      </c>
      <c r="C118">
        <v>42363</v>
      </c>
      <c r="D118">
        <v>25</v>
      </c>
      <c r="E118" s="1">
        <f t="shared" si="4"/>
        <v>0.11457789582155675</v>
      </c>
      <c r="F118" s="1">
        <f t="shared" si="5"/>
        <v>5.0980392156862744E-2</v>
      </c>
      <c r="G118" s="2">
        <f t="shared" si="6"/>
        <v>6.3597503664694008E-2</v>
      </c>
    </row>
    <row r="119" spans="1:7">
      <c r="A119" t="s">
        <v>115</v>
      </c>
      <c r="B119">
        <v>118</v>
      </c>
      <c r="C119">
        <v>43397</v>
      </c>
      <c r="D119">
        <v>26</v>
      </c>
      <c r="E119" s="1">
        <f t="shared" si="4"/>
        <v>0.11737452364016</v>
      </c>
      <c r="F119" s="1">
        <f t="shared" si="5"/>
        <v>5.4901960784313725E-2</v>
      </c>
      <c r="G119" s="2">
        <f t="shared" si="6"/>
        <v>6.2472562855846278E-2</v>
      </c>
    </row>
    <row r="120" spans="1:7">
      <c r="A120" t="s">
        <v>116</v>
      </c>
      <c r="B120">
        <v>119</v>
      </c>
      <c r="C120">
        <v>42566</v>
      </c>
      <c r="D120">
        <v>25</v>
      </c>
      <c r="E120" s="1">
        <f t="shared" si="4"/>
        <v>0.11512694364281058</v>
      </c>
      <c r="F120" s="1">
        <f t="shared" si="5"/>
        <v>5.0980392156862744E-2</v>
      </c>
      <c r="G120" s="2">
        <f t="shared" si="6"/>
        <v>6.4146551485947834E-2</v>
      </c>
    </row>
    <row r="121" spans="1:7">
      <c r="A121" t="s">
        <v>117</v>
      </c>
      <c r="B121">
        <v>120</v>
      </c>
      <c r="C121">
        <v>42804</v>
      </c>
      <c r="D121">
        <v>25</v>
      </c>
      <c r="E121" s="1">
        <f t="shared" si="4"/>
        <v>0.11577065488152197</v>
      </c>
      <c r="F121" s="1">
        <f t="shared" si="5"/>
        <v>5.0980392156862744E-2</v>
      </c>
      <c r="G121" s="2">
        <f t="shared" si="6"/>
        <v>6.4790262724659223E-2</v>
      </c>
    </row>
    <row r="122" spans="1:7">
      <c r="A122" t="s">
        <v>118</v>
      </c>
      <c r="B122">
        <v>121</v>
      </c>
      <c r="C122">
        <v>43338</v>
      </c>
      <c r="D122">
        <v>25</v>
      </c>
      <c r="E122" s="1">
        <f t="shared" si="4"/>
        <v>0.11721494816501726</v>
      </c>
      <c r="F122" s="1">
        <f t="shared" si="5"/>
        <v>5.0980392156862744E-2</v>
      </c>
      <c r="G122" s="2">
        <f t="shared" si="6"/>
        <v>6.6234556008154519E-2</v>
      </c>
    </row>
    <row r="123" spans="1:7">
      <c r="A123" t="s">
        <v>119</v>
      </c>
      <c r="B123">
        <v>122</v>
      </c>
      <c r="C123">
        <v>43038</v>
      </c>
      <c r="D123">
        <v>25</v>
      </c>
      <c r="E123" s="1">
        <f t="shared" si="4"/>
        <v>0.1164035474439525</v>
      </c>
      <c r="F123" s="1">
        <f t="shared" si="5"/>
        <v>5.0980392156862744E-2</v>
      </c>
      <c r="G123" s="2">
        <f t="shared" si="6"/>
        <v>6.5423155287089751E-2</v>
      </c>
    </row>
    <row r="124" spans="1:7">
      <c r="A124" t="s">
        <v>120</v>
      </c>
      <c r="B124">
        <v>123</v>
      </c>
      <c r="C124">
        <v>42712</v>
      </c>
      <c r="D124">
        <v>24</v>
      </c>
      <c r="E124" s="1">
        <f t="shared" si="4"/>
        <v>0.11552182532706211</v>
      </c>
      <c r="F124" s="1">
        <f t="shared" si="5"/>
        <v>4.7058823529411764E-2</v>
      </c>
      <c r="G124" s="2">
        <f t="shared" si="6"/>
        <v>6.8463001797650344E-2</v>
      </c>
    </row>
    <row r="125" spans="1:7">
      <c r="A125" t="s">
        <v>121</v>
      </c>
      <c r="B125">
        <v>124</v>
      </c>
      <c r="C125">
        <v>42626</v>
      </c>
      <c r="D125">
        <v>24</v>
      </c>
      <c r="E125" s="1">
        <f t="shared" si="4"/>
        <v>0.11528922378702354</v>
      </c>
      <c r="F125" s="1">
        <f t="shared" si="5"/>
        <v>4.7058823529411764E-2</v>
      </c>
      <c r="G125" s="2">
        <f t="shared" si="6"/>
        <v>6.8230400257611776E-2</v>
      </c>
    </row>
    <row r="126" spans="1:7">
      <c r="A126" t="s">
        <v>122</v>
      </c>
      <c r="B126">
        <v>125</v>
      </c>
      <c r="C126">
        <v>41822</v>
      </c>
      <c r="D126">
        <v>25</v>
      </c>
      <c r="E126" s="1">
        <f t="shared" si="4"/>
        <v>0.11311466985456994</v>
      </c>
      <c r="F126" s="1">
        <f t="shared" si="5"/>
        <v>5.0980392156862744E-2</v>
      </c>
      <c r="G126" s="2">
        <f t="shared" si="6"/>
        <v>6.2134277697707199E-2</v>
      </c>
    </row>
    <row r="127" spans="1:7">
      <c r="A127" t="s">
        <v>123</v>
      </c>
      <c r="B127">
        <v>126</v>
      </c>
      <c r="C127">
        <v>42236</v>
      </c>
      <c r="D127">
        <v>25</v>
      </c>
      <c r="E127" s="1">
        <f t="shared" si="4"/>
        <v>0.11423440284963933</v>
      </c>
      <c r="F127" s="1">
        <f t="shared" si="5"/>
        <v>5.0980392156862744E-2</v>
      </c>
      <c r="G127" s="2">
        <f t="shared" si="6"/>
        <v>6.3254010692776586E-2</v>
      </c>
    </row>
    <row r="128" spans="1:7">
      <c r="A128" t="s">
        <v>124</v>
      </c>
      <c r="B128">
        <v>127</v>
      </c>
      <c r="C128">
        <v>41839</v>
      </c>
      <c r="D128">
        <v>25</v>
      </c>
      <c r="E128" s="1">
        <f t="shared" si="4"/>
        <v>0.11316064922876362</v>
      </c>
      <c r="F128" s="1">
        <f t="shared" si="5"/>
        <v>5.0980392156862744E-2</v>
      </c>
      <c r="G128" s="2">
        <f t="shared" si="6"/>
        <v>6.2180257071900877E-2</v>
      </c>
    </row>
    <row r="129" spans="1:7">
      <c r="A129" t="s">
        <v>125</v>
      </c>
      <c r="B129">
        <v>128</v>
      </c>
      <c r="C129">
        <v>42728</v>
      </c>
      <c r="D129">
        <v>25</v>
      </c>
      <c r="E129" s="1">
        <f t="shared" si="4"/>
        <v>0.11556510003218556</v>
      </c>
      <c r="F129" s="1">
        <f t="shared" si="5"/>
        <v>5.0980392156862744E-2</v>
      </c>
      <c r="G129" s="2">
        <f t="shared" si="6"/>
        <v>6.4584707875322819E-2</v>
      </c>
    </row>
    <row r="130" spans="1:7">
      <c r="A130" t="s">
        <v>126</v>
      </c>
      <c r="B130">
        <v>129</v>
      </c>
      <c r="C130">
        <v>41969</v>
      </c>
      <c r="D130">
        <v>25</v>
      </c>
      <c r="E130" s="1">
        <f t="shared" si="4"/>
        <v>0.11351225620789168</v>
      </c>
      <c r="F130" s="1">
        <f t="shared" si="5"/>
        <v>5.0980392156862744E-2</v>
      </c>
      <c r="G130" s="2">
        <f t="shared" si="6"/>
        <v>6.2531864051028938E-2</v>
      </c>
    </row>
    <row r="131" spans="1:7">
      <c r="A131" t="s">
        <v>127</v>
      </c>
      <c r="B131">
        <v>130</v>
      </c>
      <c r="C131">
        <v>42397</v>
      </c>
      <c r="D131">
        <v>25</v>
      </c>
      <c r="E131" s="1">
        <f t="shared" ref="E131:E194" si="7">C131/$J$5</f>
        <v>0.11466985456994409</v>
      </c>
      <c r="F131" s="1">
        <f t="shared" ref="F131:F194" si="8">(D131-$J$8)/$J$9</f>
        <v>5.0980392156862744E-2</v>
      </c>
      <c r="G131" s="2">
        <f t="shared" ref="G131:G194" si="9">(E131-F131)*$J$13</f>
        <v>6.3689462413081349E-2</v>
      </c>
    </row>
    <row r="132" spans="1:7">
      <c r="A132" t="s">
        <v>128</v>
      </c>
      <c r="B132">
        <v>131</v>
      </c>
      <c r="C132">
        <v>42513</v>
      </c>
      <c r="D132">
        <v>24</v>
      </c>
      <c r="E132" s="1">
        <f t="shared" si="7"/>
        <v>0.11498359618208914</v>
      </c>
      <c r="F132" s="1">
        <f t="shared" si="8"/>
        <v>4.7058823529411764E-2</v>
      </c>
      <c r="G132" s="2">
        <f t="shared" si="9"/>
        <v>6.7924772652677379E-2</v>
      </c>
    </row>
    <row r="133" spans="1:7">
      <c r="A133" t="s">
        <v>129</v>
      </c>
      <c r="B133">
        <v>132</v>
      </c>
      <c r="C133">
        <v>42222</v>
      </c>
      <c r="D133">
        <v>24</v>
      </c>
      <c r="E133" s="1">
        <f t="shared" si="7"/>
        <v>0.1141965374826563</v>
      </c>
      <c r="F133" s="1">
        <f t="shared" si="8"/>
        <v>4.7058823529411764E-2</v>
      </c>
      <c r="G133" s="2">
        <f t="shared" si="9"/>
        <v>6.713771395324454E-2</v>
      </c>
    </row>
    <row r="134" spans="1:7">
      <c r="A134" t="s">
        <v>130</v>
      </c>
      <c r="B134">
        <v>133</v>
      </c>
      <c r="C134">
        <v>41947</v>
      </c>
      <c r="D134">
        <v>24</v>
      </c>
      <c r="E134" s="1">
        <f t="shared" si="7"/>
        <v>0.11345275348834694</v>
      </c>
      <c r="F134" s="1">
        <f t="shared" si="8"/>
        <v>4.7058823529411764E-2</v>
      </c>
      <c r="G134" s="2">
        <f t="shared" si="9"/>
        <v>6.6393929958935172E-2</v>
      </c>
    </row>
    <row r="135" spans="1:7">
      <c r="A135" t="s">
        <v>131</v>
      </c>
      <c r="B135">
        <v>134</v>
      </c>
      <c r="C135">
        <v>42270</v>
      </c>
      <c r="D135">
        <v>24</v>
      </c>
      <c r="E135" s="1">
        <f t="shared" si="7"/>
        <v>0.11432636159802667</v>
      </c>
      <c r="F135" s="1">
        <f t="shared" si="8"/>
        <v>4.7058823529411764E-2</v>
      </c>
      <c r="G135" s="2">
        <f t="shared" si="9"/>
        <v>6.7267538068614907E-2</v>
      </c>
    </row>
    <row r="136" spans="1:7">
      <c r="A136" t="s">
        <v>132</v>
      </c>
      <c r="B136">
        <v>135</v>
      </c>
      <c r="C136">
        <v>42348</v>
      </c>
      <c r="D136">
        <v>24</v>
      </c>
      <c r="E136" s="1">
        <f t="shared" si="7"/>
        <v>0.11453732578550352</v>
      </c>
      <c r="F136" s="1">
        <f t="shared" si="8"/>
        <v>4.7058823529411764E-2</v>
      </c>
      <c r="G136" s="2">
        <f t="shared" si="9"/>
        <v>6.7478502256091755E-2</v>
      </c>
    </row>
    <row r="137" spans="1:7">
      <c r="A137" t="s">
        <v>133</v>
      </c>
      <c r="B137">
        <v>136</v>
      </c>
      <c r="C137">
        <v>41534</v>
      </c>
      <c r="D137">
        <v>23</v>
      </c>
      <c r="E137" s="1">
        <f t="shared" si="7"/>
        <v>0.11233572516234776</v>
      </c>
      <c r="F137" s="1">
        <f t="shared" si="8"/>
        <v>4.3137254901960784E-2</v>
      </c>
      <c r="G137" s="2">
        <f t="shared" si="9"/>
        <v>6.9198470260386974E-2</v>
      </c>
    </row>
    <row r="138" spans="1:7">
      <c r="A138" t="s">
        <v>134</v>
      </c>
      <c r="B138">
        <v>137</v>
      </c>
      <c r="C138">
        <v>41219</v>
      </c>
      <c r="D138">
        <v>25</v>
      </c>
      <c r="E138" s="1">
        <f t="shared" si="7"/>
        <v>0.11148375440522974</v>
      </c>
      <c r="F138" s="1">
        <f t="shared" si="8"/>
        <v>5.0980392156862744E-2</v>
      </c>
      <c r="G138" s="2">
        <f t="shared" si="9"/>
        <v>6.0503362248366999E-2</v>
      </c>
    </row>
    <row r="139" spans="1:7">
      <c r="A139" t="s">
        <v>135</v>
      </c>
      <c r="B139">
        <v>138</v>
      </c>
      <c r="C139">
        <v>41324</v>
      </c>
      <c r="D139">
        <v>24</v>
      </c>
      <c r="E139" s="1">
        <f t="shared" si="7"/>
        <v>0.11176774465760242</v>
      </c>
      <c r="F139" s="1">
        <f t="shared" si="8"/>
        <v>4.7058823529411764E-2</v>
      </c>
      <c r="G139" s="2">
        <f t="shared" si="9"/>
        <v>6.4708921128190655E-2</v>
      </c>
    </row>
    <row r="140" spans="1:7">
      <c r="A140" t="s">
        <v>136</v>
      </c>
      <c r="B140">
        <v>139</v>
      </c>
      <c r="C140">
        <v>41963</v>
      </c>
      <c r="D140">
        <v>25</v>
      </c>
      <c r="E140" s="1">
        <f t="shared" si="7"/>
        <v>0.11349602819347039</v>
      </c>
      <c r="F140" s="1">
        <f t="shared" si="8"/>
        <v>5.0980392156862744E-2</v>
      </c>
      <c r="G140" s="2">
        <f t="shared" si="9"/>
        <v>6.2515636036607647E-2</v>
      </c>
    </row>
    <row r="141" spans="1:7">
      <c r="A141" t="s">
        <v>137</v>
      </c>
      <c r="B141">
        <v>140</v>
      </c>
      <c r="C141">
        <v>42344</v>
      </c>
      <c r="D141">
        <v>25</v>
      </c>
      <c r="E141" s="1">
        <f t="shared" si="7"/>
        <v>0.11452650710922264</v>
      </c>
      <c r="F141" s="1">
        <f t="shared" si="8"/>
        <v>5.0980392156862744E-2</v>
      </c>
      <c r="G141" s="2">
        <f t="shared" si="9"/>
        <v>6.35461149523599E-2</v>
      </c>
    </row>
    <row r="142" spans="1:7">
      <c r="A142" t="s">
        <v>138</v>
      </c>
      <c r="B142">
        <v>141</v>
      </c>
      <c r="C142">
        <v>41803</v>
      </c>
      <c r="D142">
        <v>24</v>
      </c>
      <c r="E142" s="1">
        <f t="shared" si="7"/>
        <v>0.11306328114223584</v>
      </c>
      <c r="F142" s="1">
        <f t="shared" si="8"/>
        <v>4.7058823529411764E-2</v>
      </c>
      <c r="G142" s="2">
        <f t="shared" si="9"/>
        <v>6.6004457612824072E-2</v>
      </c>
    </row>
    <row r="143" spans="1:7">
      <c r="A143" t="s">
        <v>139</v>
      </c>
      <c r="B143">
        <v>142</v>
      </c>
      <c r="C143">
        <v>41584</v>
      </c>
      <c r="D143">
        <v>24</v>
      </c>
      <c r="E143" s="1">
        <f t="shared" si="7"/>
        <v>0.11247095861585855</v>
      </c>
      <c r="F143" s="1">
        <f t="shared" si="8"/>
        <v>4.7058823529411764E-2</v>
      </c>
      <c r="G143" s="2">
        <f t="shared" si="9"/>
        <v>6.541213508644679E-2</v>
      </c>
    </row>
    <row r="144" spans="1:7">
      <c r="A144" t="s">
        <v>140</v>
      </c>
      <c r="B144">
        <v>143</v>
      </c>
      <c r="C144">
        <v>41531</v>
      </c>
      <c r="D144">
        <v>24</v>
      </c>
      <c r="E144" s="1">
        <f t="shared" si="7"/>
        <v>0.11232761115513712</v>
      </c>
      <c r="F144" s="1">
        <f t="shared" si="8"/>
        <v>4.7058823529411764E-2</v>
      </c>
      <c r="G144" s="2">
        <f t="shared" si="9"/>
        <v>6.5268787625725355E-2</v>
      </c>
    </row>
    <row r="145" spans="1:7">
      <c r="A145" t="s">
        <v>141</v>
      </c>
      <c r="B145">
        <v>144</v>
      </c>
      <c r="C145">
        <v>41636</v>
      </c>
      <c r="D145">
        <v>24</v>
      </c>
      <c r="E145" s="1">
        <f t="shared" si="7"/>
        <v>0.11261160140750978</v>
      </c>
      <c r="F145" s="1">
        <f t="shared" si="8"/>
        <v>4.7058823529411764E-2</v>
      </c>
      <c r="G145" s="2">
        <f t="shared" si="9"/>
        <v>6.5552777878098017E-2</v>
      </c>
    </row>
    <row r="146" spans="1:7">
      <c r="A146" t="s">
        <v>142</v>
      </c>
      <c r="B146">
        <v>145</v>
      </c>
      <c r="C146">
        <v>41774</v>
      </c>
      <c r="D146">
        <v>23</v>
      </c>
      <c r="E146" s="1">
        <f t="shared" si="7"/>
        <v>0.11298484573919958</v>
      </c>
      <c r="F146" s="1">
        <f t="shared" si="8"/>
        <v>4.3137254901960784E-2</v>
      </c>
      <c r="G146" s="2">
        <f t="shared" si="9"/>
        <v>6.9847590837238793E-2</v>
      </c>
    </row>
    <row r="147" spans="1:7">
      <c r="A147" t="s">
        <v>143</v>
      </c>
      <c r="B147">
        <v>146</v>
      </c>
      <c r="C147">
        <v>41812</v>
      </c>
      <c r="D147">
        <v>23</v>
      </c>
      <c r="E147" s="1">
        <f t="shared" si="7"/>
        <v>0.11308762316386778</v>
      </c>
      <c r="F147" s="1">
        <f t="shared" si="8"/>
        <v>4.3137254901960784E-2</v>
      </c>
      <c r="G147" s="2">
        <f t="shared" si="9"/>
        <v>6.9950368261906995E-2</v>
      </c>
    </row>
    <row r="148" spans="1:7">
      <c r="A148" t="s">
        <v>144</v>
      </c>
      <c r="B148">
        <v>147</v>
      </c>
      <c r="C148">
        <v>42256</v>
      </c>
      <c r="D148">
        <v>23</v>
      </c>
      <c r="E148" s="1">
        <f t="shared" si="7"/>
        <v>0.11428849623104365</v>
      </c>
      <c r="F148" s="1">
        <f t="shared" si="8"/>
        <v>4.3137254901960784E-2</v>
      </c>
      <c r="G148" s="2">
        <f t="shared" si="9"/>
        <v>7.1151241329082862E-2</v>
      </c>
    </row>
    <row r="149" spans="1:7">
      <c r="A149" t="s">
        <v>145</v>
      </c>
      <c r="B149">
        <v>148</v>
      </c>
      <c r="C149">
        <v>41395</v>
      </c>
      <c r="D149">
        <v>23</v>
      </c>
      <c r="E149" s="1">
        <f t="shared" si="7"/>
        <v>0.11195977616158775</v>
      </c>
      <c r="F149" s="1">
        <f t="shared" si="8"/>
        <v>4.3137254901960784E-2</v>
      </c>
      <c r="G149" s="2">
        <f t="shared" si="9"/>
        <v>6.882252125962697E-2</v>
      </c>
    </row>
    <row r="150" spans="1:7">
      <c r="A150" t="s">
        <v>146</v>
      </c>
      <c r="B150">
        <v>149</v>
      </c>
      <c r="C150">
        <v>41527</v>
      </c>
      <c r="D150">
        <v>23</v>
      </c>
      <c r="E150" s="1">
        <f t="shared" si="7"/>
        <v>0.11231679247885624</v>
      </c>
      <c r="F150" s="1">
        <f t="shared" si="8"/>
        <v>4.3137254901960784E-2</v>
      </c>
      <c r="G150" s="2">
        <f t="shared" si="9"/>
        <v>6.9179537576895461E-2</v>
      </c>
    </row>
    <row r="151" spans="1:7">
      <c r="A151" t="s">
        <v>147</v>
      </c>
      <c r="B151">
        <v>150</v>
      </c>
      <c r="C151">
        <v>41841</v>
      </c>
      <c r="D151">
        <v>25</v>
      </c>
      <c r="E151" s="1">
        <f t="shared" si="7"/>
        <v>0.11316605856690405</v>
      </c>
      <c r="F151" s="1">
        <f t="shared" si="8"/>
        <v>5.0980392156862744E-2</v>
      </c>
      <c r="G151" s="2">
        <f t="shared" si="9"/>
        <v>6.2185666410041307E-2</v>
      </c>
    </row>
    <row r="152" spans="1:7">
      <c r="A152" t="s">
        <v>148</v>
      </c>
      <c r="B152">
        <v>151</v>
      </c>
      <c r="C152">
        <v>41586</v>
      </c>
      <c r="D152">
        <v>25</v>
      </c>
      <c r="E152" s="1">
        <f t="shared" si="7"/>
        <v>0.11247636795399898</v>
      </c>
      <c r="F152" s="1">
        <f t="shared" si="8"/>
        <v>5.0980392156862744E-2</v>
      </c>
      <c r="G152" s="2">
        <f t="shared" si="9"/>
        <v>6.149597579713624E-2</v>
      </c>
    </row>
    <row r="153" spans="1:7">
      <c r="A153" t="s">
        <v>149</v>
      </c>
      <c r="B153">
        <v>152</v>
      </c>
      <c r="C153">
        <v>41680</v>
      </c>
      <c r="D153">
        <v>24</v>
      </c>
      <c r="E153" s="1">
        <f t="shared" si="7"/>
        <v>0.11273060684659929</v>
      </c>
      <c r="F153" s="1">
        <f t="shared" si="8"/>
        <v>4.7058823529411764E-2</v>
      </c>
      <c r="G153" s="2">
        <f t="shared" si="9"/>
        <v>6.5671783317187524E-2</v>
      </c>
    </row>
    <row r="154" spans="1:7">
      <c r="A154" t="s">
        <v>150</v>
      </c>
      <c r="B154">
        <v>153</v>
      </c>
      <c r="C154">
        <v>41659</v>
      </c>
      <c r="D154">
        <v>24</v>
      </c>
      <c r="E154" s="1">
        <f t="shared" si="7"/>
        <v>0.11267380879612475</v>
      </c>
      <c r="F154" s="1">
        <f t="shared" si="8"/>
        <v>4.7058823529411764E-2</v>
      </c>
      <c r="G154" s="2">
        <f t="shared" si="9"/>
        <v>6.5614985266712986E-2</v>
      </c>
    </row>
    <row r="155" spans="1:7">
      <c r="A155" t="s">
        <v>151</v>
      </c>
      <c r="B155">
        <v>154</v>
      </c>
      <c r="C155">
        <v>41949</v>
      </c>
      <c r="D155">
        <v>24</v>
      </c>
      <c r="E155" s="1">
        <f t="shared" si="7"/>
        <v>0.11345816282648737</v>
      </c>
      <c r="F155" s="1">
        <f t="shared" si="8"/>
        <v>4.7058823529411764E-2</v>
      </c>
      <c r="G155" s="2">
        <f t="shared" si="9"/>
        <v>6.6399339297075602E-2</v>
      </c>
    </row>
    <row r="156" spans="1:7">
      <c r="A156" t="s">
        <v>152</v>
      </c>
      <c r="B156">
        <v>155</v>
      </c>
      <c r="C156">
        <v>41640</v>
      </c>
      <c r="D156">
        <v>24</v>
      </c>
      <c r="E156" s="1">
        <f t="shared" si="7"/>
        <v>0.11262242008379064</v>
      </c>
      <c r="F156" s="1">
        <f t="shared" si="8"/>
        <v>4.7058823529411764E-2</v>
      </c>
      <c r="G156" s="2">
        <f t="shared" si="9"/>
        <v>6.5563596554378878E-2</v>
      </c>
    </row>
    <row r="157" spans="1:7">
      <c r="A157" t="s">
        <v>153</v>
      </c>
      <c r="B157">
        <v>156</v>
      </c>
      <c r="C157">
        <v>41497</v>
      </c>
      <c r="D157">
        <v>24</v>
      </c>
      <c r="E157" s="1">
        <f t="shared" si="7"/>
        <v>0.11223565240674978</v>
      </c>
      <c r="F157" s="1">
        <f t="shared" si="8"/>
        <v>4.7058823529411764E-2</v>
      </c>
      <c r="G157" s="2">
        <f t="shared" si="9"/>
        <v>6.5176828877338014E-2</v>
      </c>
    </row>
    <row r="158" spans="1:7">
      <c r="A158" t="s">
        <v>154</v>
      </c>
      <c r="B158">
        <v>157</v>
      </c>
      <c r="C158">
        <v>41257</v>
      </c>
      <c r="D158">
        <v>23</v>
      </c>
      <c r="E158" s="1">
        <f t="shared" si="7"/>
        <v>0.11158653182989796</v>
      </c>
      <c r="F158" s="1">
        <f t="shared" si="8"/>
        <v>4.3137254901960784E-2</v>
      </c>
      <c r="G158" s="2">
        <f t="shared" si="9"/>
        <v>6.8449276927937175E-2</v>
      </c>
    </row>
    <row r="159" spans="1:7">
      <c r="A159" t="s">
        <v>155</v>
      </c>
      <c r="B159">
        <v>158</v>
      </c>
      <c r="C159">
        <v>41580</v>
      </c>
      <c r="D159">
        <v>23</v>
      </c>
      <c r="E159" s="1">
        <f t="shared" si="7"/>
        <v>0.11246013993957769</v>
      </c>
      <c r="F159" s="1">
        <f t="shared" si="8"/>
        <v>4.3137254901960784E-2</v>
      </c>
      <c r="G159" s="2">
        <f t="shared" si="9"/>
        <v>6.932288503761691E-2</v>
      </c>
    </row>
    <row r="160" spans="1:7">
      <c r="A160" t="s">
        <v>156</v>
      </c>
      <c r="B160">
        <v>159</v>
      </c>
      <c r="C160">
        <v>41306</v>
      </c>
      <c r="D160">
        <v>23</v>
      </c>
      <c r="E160" s="1">
        <f t="shared" si="7"/>
        <v>0.11171906061433853</v>
      </c>
      <c r="F160" s="1">
        <f t="shared" si="8"/>
        <v>4.3137254901960784E-2</v>
      </c>
      <c r="G160" s="2">
        <f t="shared" si="9"/>
        <v>6.858180571237775E-2</v>
      </c>
    </row>
    <row r="161" spans="1:7">
      <c r="A161" t="s">
        <v>157</v>
      </c>
      <c r="B161">
        <v>160</v>
      </c>
      <c r="C161">
        <v>41865</v>
      </c>
      <c r="D161">
        <v>23</v>
      </c>
      <c r="E161" s="1">
        <f t="shared" si="7"/>
        <v>0.11323097062458923</v>
      </c>
      <c r="F161" s="1">
        <f t="shared" si="8"/>
        <v>4.3137254901960784E-2</v>
      </c>
      <c r="G161" s="2">
        <f t="shared" si="9"/>
        <v>7.0093715722628444E-2</v>
      </c>
    </row>
    <row r="162" spans="1:7">
      <c r="A162" t="s">
        <v>158</v>
      </c>
      <c r="B162">
        <v>161</v>
      </c>
      <c r="C162">
        <v>40439</v>
      </c>
      <c r="D162">
        <v>22</v>
      </c>
      <c r="E162" s="1">
        <f t="shared" si="7"/>
        <v>0.10937411253046134</v>
      </c>
      <c r="F162" s="1">
        <f t="shared" si="8"/>
        <v>3.9215686274509803E-2</v>
      </c>
      <c r="G162" s="2">
        <f t="shared" si="9"/>
        <v>7.0158426255951534E-2</v>
      </c>
    </row>
    <row r="163" spans="1:7">
      <c r="A163" t="s">
        <v>159</v>
      </c>
      <c r="B163">
        <v>162</v>
      </c>
      <c r="C163">
        <v>42711</v>
      </c>
      <c r="D163">
        <v>23</v>
      </c>
      <c r="E163" s="1">
        <f t="shared" si="7"/>
        <v>0.11551912065799189</v>
      </c>
      <c r="F163" s="1">
        <f t="shared" si="8"/>
        <v>4.3137254901960784E-2</v>
      </c>
      <c r="G163" s="2">
        <f t="shared" si="9"/>
        <v>7.2381865756031102E-2</v>
      </c>
    </row>
    <row r="164" spans="1:7">
      <c r="A164" t="s">
        <v>160</v>
      </c>
      <c r="B164">
        <v>163</v>
      </c>
      <c r="C164">
        <v>41079</v>
      </c>
      <c r="D164">
        <v>22</v>
      </c>
      <c r="E164" s="1">
        <f t="shared" si="7"/>
        <v>0.11110510073539952</v>
      </c>
      <c r="F164" s="1">
        <f t="shared" si="8"/>
        <v>3.9215686274509803E-2</v>
      </c>
      <c r="G164" s="2">
        <f t="shared" si="9"/>
        <v>7.1889414460889714E-2</v>
      </c>
    </row>
    <row r="165" spans="1:7">
      <c r="A165" t="s">
        <v>161</v>
      </c>
      <c r="B165">
        <v>164</v>
      </c>
      <c r="C165">
        <v>41284</v>
      </c>
      <c r="D165">
        <v>22</v>
      </c>
      <c r="E165" s="1">
        <f t="shared" si="7"/>
        <v>0.11165955789479379</v>
      </c>
      <c r="F165" s="1">
        <f t="shared" si="8"/>
        <v>3.9215686274509803E-2</v>
      </c>
      <c r="G165" s="2">
        <f t="shared" si="9"/>
        <v>7.2443871620283984E-2</v>
      </c>
    </row>
    <row r="166" spans="1:7">
      <c r="A166" t="s">
        <v>162</v>
      </c>
      <c r="B166">
        <v>165</v>
      </c>
      <c r="C166">
        <v>42331</v>
      </c>
      <c r="D166">
        <v>23</v>
      </c>
      <c r="E166" s="1">
        <f t="shared" si="7"/>
        <v>0.11449134641130984</v>
      </c>
      <c r="F166" s="1">
        <f t="shared" si="8"/>
        <v>4.3137254901960784E-2</v>
      </c>
      <c r="G166" s="2">
        <f t="shared" si="9"/>
        <v>7.1354091509349057E-2</v>
      </c>
    </row>
    <row r="167" spans="1:7">
      <c r="A167" t="s">
        <v>163</v>
      </c>
      <c r="B167">
        <v>166</v>
      </c>
      <c r="C167">
        <v>42393</v>
      </c>
      <c r="D167">
        <v>23</v>
      </c>
      <c r="E167" s="1">
        <f t="shared" si="7"/>
        <v>0.11465903589366323</v>
      </c>
      <c r="F167" s="1">
        <f t="shared" si="8"/>
        <v>4.3137254901960784E-2</v>
      </c>
      <c r="G167" s="2">
        <f t="shared" si="9"/>
        <v>7.1521780991702449E-2</v>
      </c>
    </row>
    <row r="168" spans="1:7">
      <c r="A168" t="s">
        <v>164</v>
      </c>
      <c r="B168">
        <v>167</v>
      </c>
      <c r="C168">
        <v>41875</v>
      </c>
      <c r="D168">
        <v>25</v>
      </c>
      <c r="E168" s="1">
        <f t="shared" si="7"/>
        <v>0.11325801731529139</v>
      </c>
      <c r="F168" s="1">
        <f t="shared" si="8"/>
        <v>5.0980392156862744E-2</v>
      </c>
      <c r="G168" s="2">
        <f t="shared" si="9"/>
        <v>6.2277625158428648E-2</v>
      </c>
    </row>
    <row r="169" spans="1:7">
      <c r="A169" t="s">
        <v>165</v>
      </c>
      <c r="B169">
        <v>168</v>
      </c>
      <c r="C169">
        <v>41186</v>
      </c>
      <c r="D169">
        <v>24</v>
      </c>
      <c r="E169" s="1">
        <f t="shared" si="7"/>
        <v>0.11139450032591262</v>
      </c>
      <c r="F169" s="1">
        <f t="shared" si="8"/>
        <v>4.7058823529411764E-2</v>
      </c>
      <c r="G169" s="2">
        <f t="shared" si="9"/>
        <v>6.433567679650086E-2</v>
      </c>
    </row>
    <row r="170" spans="1:7">
      <c r="A170" t="s">
        <v>166</v>
      </c>
      <c r="B170">
        <v>169</v>
      </c>
      <c r="C170">
        <v>41103</v>
      </c>
      <c r="D170">
        <v>24</v>
      </c>
      <c r="E170" s="1">
        <f t="shared" si="7"/>
        <v>0.11117001279308471</v>
      </c>
      <c r="F170" s="1">
        <f t="shared" si="8"/>
        <v>4.7058823529411764E-2</v>
      </c>
      <c r="G170" s="2">
        <f t="shared" si="9"/>
        <v>6.4111189263672944E-2</v>
      </c>
    </row>
    <row r="171" spans="1:7">
      <c r="A171" t="s">
        <v>167</v>
      </c>
      <c r="B171">
        <v>170</v>
      </c>
      <c r="C171">
        <v>41935</v>
      </c>
      <c r="D171">
        <v>24</v>
      </c>
      <c r="E171" s="1">
        <f t="shared" si="7"/>
        <v>0.11342029745950434</v>
      </c>
      <c r="F171" s="1">
        <f t="shared" si="8"/>
        <v>4.7058823529411764E-2</v>
      </c>
      <c r="G171" s="2">
        <f t="shared" si="9"/>
        <v>6.6361473930092577E-2</v>
      </c>
    </row>
    <row r="172" spans="1:7">
      <c r="A172" t="s">
        <v>168</v>
      </c>
      <c r="B172">
        <v>171</v>
      </c>
      <c r="C172">
        <v>42724</v>
      </c>
      <c r="D172">
        <v>24</v>
      </c>
      <c r="E172" s="1">
        <f t="shared" si="7"/>
        <v>0.1155542813559047</v>
      </c>
      <c r="F172" s="1">
        <f t="shared" si="8"/>
        <v>4.7058823529411764E-2</v>
      </c>
      <c r="G172" s="2">
        <f t="shared" si="9"/>
        <v>6.8495457826492939E-2</v>
      </c>
    </row>
    <row r="173" spans="1:7">
      <c r="A173" t="s">
        <v>169</v>
      </c>
      <c r="B173">
        <v>172</v>
      </c>
      <c r="C173">
        <v>42252</v>
      </c>
      <c r="D173">
        <v>24</v>
      </c>
      <c r="E173" s="1">
        <f t="shared" si="7"/>
        <v>0.11427767755476279</v>
      </c>
      <c r="F173" s="1">
        <f t="shared" si="8"/>
        <v>4.7058823529411764E-2</v>
      </c>
      <c r="G173" s="2">
        <f t="shared" si="9"/>
        <v>6.7218854025351021E-2</v>
      </c>
    </row>
    <row r="174" spans="1:7">
      <c r="A174" t="s">
        <v>170</v>
      </c>
      <c r="B174">
        <v>173</v>
      </c>
      <c r="C174">
        <v>42404</v>
      </c>
      <c r="D174">
        <v>24</v>
      </c>
      <c r="E174" s="1">
        <f t="shared" si="7"/>
        <v>0.11468878725343561</v>
      </c>
      <c r="F174" s="1">
        <f t="shared" si="8"/>
        <v>4.7058823529411764E-2</v>
      </c>
      <c r="G174" s="2">
        <f t="shared" si="9"/>
        <v>6.7629963724023842E-2</v>
      </c>
    </row>
    <row r="175" spans="1:7">
      <c r="A175" t="s">
        <v>171</v>
      </c>
      <c r="B175">
        <v>174</v>
      </c>
      <c r="C175">
        <v>40606</v>
      </c>
      <c r="D175">
        <v>23</v>
      </c>
      <c r="E175" s="1">
        <f t="shared" si="7"/>
        <v>0.10982579226518739</v>
      </c>
      <c r="F175" s="1">
        <f t="shared" si="8"/>
        <v>4.3137254901960784E-2</v>
      </c>
      <c r="G175" s="2">
        <f t="shared" si="9"/>
        <v>6.6688537363226608E-2</v>
      </c>
    </row>
    <row r="176" spans="1:7">
      <c r="A176" t="s">
        <v>172</v>
      </c>
      <c r="B176">
        <v>175</v>
      </c>
      <c r="C176">
        <v>41654</v>
      </c>
      <c r="D176">
        <v>23</v>
      </c>
      <c r="E176" s="1">
        <f t="shared" si="7"/>
        <v>0.11266028545077367</v>
      </c>
      <c r="F176" s="1">
        <f t="shared" si="8"/>
        <v>4.3137254901960784E-2</v>
      </c>
      <c r="G176" s="2">
        <f t="shared" si="9"/>
        <v>6.9523030548812884E-2</v>
      </c>
    </row>
    <row r="177" spans="1:7">
      <c r="A177" t="s">
        <v>173</v>
      </c>
      <c r="B177">
        <v>176</v>
      </c>
      <c r="C177">
        <v>40507</v>
      </c>
      <c r="D177">
        <v>23</v>
      </c>
      <c r="E177" s="1">
        <f t="shared" si="7"/>
        <v>0.10955803002723602</v>
      </c>
      <c r="F177" s="1">
        <f t="shared" si="8"/>
        <v>4.3137254901960784E-2</v>
      </c>
      <c r="G177" s="2">
        <f t="shared" si="9"/>
        <v>6.6420775125275236E-2</v>
      </c>
    </row>
    <row r="178" spans="1:7">
      <c r="A178" t="s">
        <v>174</v>
      </c>
      <c r="B178">
        <v>177</v>
      </c>
      <c r="C178">
        <v>40806</v>
      </c>
      <c r="D178">
        <v>23</v>
      </c>
      <c r="E178" s="1">
        <f t="shared" si="7"/>
        <v>0.11036672607923058</v>
      </c>
      <c r="F178" s="1">
        <f t="shared" si="8"/>
        <v>4.3137254901960784E-2</v>
      </c>
      <c r="G178" s="2">
        <f t="shared" si="9"/>
        <v>6.7229471177269795E-2</v>
      </c>
    </row>
    <row r="179" spans="1:7">
      <c r="A179" t="s">
        <v>175</v>
      </c>
      <c r="B179">
        <v>178</v>
      </c>
      <c r="C179">
        <v>39718</v>
      </c>
      <c r="D179">
        <v>22</v>
      </c>
      <c r="E179" s="1">
        <f t="shared" si="7"/>
        <v>0.10742404613083566</v>
      </c>
      <c r="F179" s="1">
        <f t="shared" si="8"/>
        <v>3.9215686274509803E-2</v>
      </c>
      <c r="G179" s="2">
        <f t="shared" si="9"/>
        <v>6.8208359856325854E-2</v>
      </c>
    </row>
    <row r="180" spans="1:7">
      <c r="A180" t="s">
        <v>176</v>
      </c>
      <c r="B180">
        <v>179</v>
      </c>
      <c r="C180">
        <v>40176</v>
      </c>
      <c r="D180">
        <v>22</v>
      </c>
      <c r="E180" s="1">
        <f t="shared" si="7"/>
        <v>0.10866278456499455</v>
      </c>
      <c r="F180" s="1">
        <f t="shared" si="8"/>
        <v>3.9215686274509803E-2</v>
      </c>
      <c r="G180" s="2">
        <f t="shared" si="9"/>
        <v>6.9447098290484746E-2</v>
      </c>
    </row>
    <row r="181" spans="1:7">
      <c r="A181" t="s">
        <v>177</v>
      </c>
      <c r="B181">
        <v>180</v>
      </c>
      <c r="C181">
        <v>41258</v>
      </c>
      <c r="D181">
        <v>22</v>
      </c>
      <c r="E181" s="1">
        <f t="shared" si="7"/>
        <v>0.11158923649896817</v>
      </c>
      <c r="F181" s="1">
        <f t="shared" si="8"/>
        <v>3.9215686274509803E-2</v>
      </c>
      <c r="G181" s="2">
        <f t="shared" si="9"/>
        <v>7.2373550224458363E-2</v>
      </c>
    </row>
    <row r="182" spans="1:7">
      <c r="A182" t="s">
        <v>178</v>
      </c>
      <c r="B182">
        <v>181</v>
      </c>
      <c r="C182">
        <v>42849</v>
      </c>
      <c r="D182">
        <v>23</v>
      </c>
      <c r="E182" s="1">
        <f t="shared" si="7"/>
        <v>0.11589236498968168</v>
      </c>
      <c r="F182" s="1">
        <f t="shared" si="8"/>
        <v>4.3137254901960784E-2</v>
      </c>
      <c r="G182" s="2">
        <f t="shared" si="9"/>
        <v>7.2755110087720898E-2</v>
      </c>
    </row>
    <row r="183" spans="1:7">
      <c r="A183" t="s">
        <v>179</v>
      </c>
      <c r="B183">
        <v>182</v>
      </c>
      <c r="C183">
        <v>43216</v>
      </c>
      <c r="D183">
        <v>23</v>
      </c>
      <c r="E183" s="1">
        <f t="shared" si="7"/>
        <v>0.11688497853845092</v>
      </c>
      <c r="F183" s="1">
        <f t="shared" si="8"/>
        <v>4.3137254901960784E-2</v>
      </c>
      <c r="G183" s="2">
        <f t="shared" si="9"/>
        <v>7.374772363649014E-2</v>
      </c>
    </row>
    <row r="184" spans="1:7">
      <c r="A184" t="s">
        <v>180</v>
      </c>
      <c r="B184">
        <v>183</v>
      </c>
      <c r="C184">
        <v>41814</v>
      </c>
      <c r="D184">
        <v>22</v>
      </c>
      <c r="E184" s="1">
        <f t="shared" si="7"/>
        <v>0.11309303250200822</v>
      </c>
      <c r="F184" s="1">
        <f t="shared" si="8"/>
        <v>3.9215686274509803E-2</v>
      </c>
      <c r="G184" s="2">
        <f t="shared" si="9"/>
        <v>7.3877346227498419E-2</v>
      </c>
    </row>
    <row r="185" spans="1:7">
      <c r="A185" t="s">
        <v>181</v>
      </c>
      <c r="B185">
        <v>184</v>
      </c>
      <c r="C185">
        <v>39882</v>
      </c>
      <c r="D185">
        <v>21</v>
      </c>
      <c r="E185" s="1">
        <f t="shared" si="7"/>
        <v>0.10786761185835107</v>
      </c>
      <c r="F185" s="1">
        <f t="shared" si="8"/>
        <v>3.5294117647058823E-2</v>
      </c>
      <c r="G185" s="2">
        <f t="shared" si="9"/>
        <v>7.257349421129225E-2</v>
      </c>
    </row>
    <row r="186" spans="1:7">
      <c r="A186" t="s">
        <v>182</v>
      </c>
      <c r="B186">
        <v>185</v>
      </c>
      <c r="C186">
        <v>41448</v>
      </c>
      <c r="D186">
        <v>22</v>
      </c>
      <c r="E186" s="1">
        <f t="shared" si="7"/>
        <v>0.11210312362230919</v>
      </c>
      <c r="F186" s="1">
        <f t="shared" si="8"/>
        <v>3.9215686274509803E-2</v>
      </c>
      <c r="G186" s="2">
        <f t="shared" si="9"/>
        <v>7.2887437347799386E-2</v>
      </c>
    </row>
    <row r="187" spans="1:7">
      <c r="A187" t="s">
        <v>183</v>
      </c>
      <c r="B187">
        <v>186</v>
      </c>
      <c r="C187">
        <v>40861</v>
      </c>
      <c r="D187">
        <v>21</v>
      </c>
      <c r="E187" s="1">
        <f t="shared" si="7"/>
        <v>0.11051548287809244</v>
      </c>
      <c r="F187" s="1">
        <f t="shared" si="8"/>
        <v>3.5294117647058823E-2</v>
      </c>
      <c r="G187" s="2">
        <f t="shared" si="9"/>
        <v>7.5221365231033621E-2</v>
      </c>
    </row>
    <row r="188" spans="1:7">
      <c r="A188" t="s">
        <v>184</v>
      </c>
      <c r="B188">
        <v>187</v>
      </c>
      <c r="C188">
        <v>40633</v>
      </c>
      <c r="D188">
        <v>21</v>
      </c>
      <c r="E188" s="1">
        <f t="shared" si="7"/>
        <v>0.10989881833008322</v>
      </c>
      <c r="F188" s="1">
        <f t="shared" si="8"/>
        <v>3.5294117647058823E-2</v>
      </c>
      <c r="G188" s="2">
        <f t="shared" si="9"/>
        <v>7.4604700683024397E-2</v>
      </c>
    </row>
    <row r="189" spans="1:7">
      <c r="A189" t="s">
        <v>185</v>
      </c>
      <c r="B189">
        <v>188</v>
      </c>
      <c r="C189">
        <v>41852</v>
      </c>
      <c r="D189">
        <v>24</v>
      </c>
      <c r="E189" s="1">
        <f t="shared" si="7"/>
        <v>0.11319580992667642</v>
      </c>
      <c r="F189" s="1">
        <f t="shared" si="8"/>
        <v>4.7058823529411764E-2</v>
      </c>
      <c r="G189" s="2">
        <f t="shared" si="9"/>
        <v>6.613698639726466E-2</v>
      </c>
    </row>
    <row r="190" spans="1:7">
      <c r="A190" t="s">
        <v>186</v>
      </c>
      <c r="B190">
        <v>189</v>
      </c>
      <c r="C190">
        <v>41037</v>
      </c>
      <c r="D190">
        <v>24</v>
      </c>
      <c r="E190" s="1">
        <f t="shared" si="7"/>
        <v>0.11099150463445046</v>
      </c>
      <c r="F190" s="1">
        <f t="shared" si="8"/>
        <v>4.7058823529411764E-2</v>
      </c>
      <c r="G190" s="2">
        <f t="shared" si="9"/>
        <v>6.3932681105038691E-2</v>
      </c>
    </row>
    <row r="191" spans="1:7">
      <c r="A191" t="s">
        <v>187</v>
      </c>
      <c r="B191">
        <v>190</v>
      </c>
      <c r="C191">
        <v>40896</v>
      </c>
      <c r="D191">
        <v>23</v>
      </c>
      <c r="E191" s="1">
        <f t="shared" si="7"/>
        <v>0.11061014629555001</v>
      </c>
      <c r="F191" s="1">
        <f t="shared" si="8"/>
        <v>4.3137254901960784E-2</v>
      </c>
      <c r="G191" s="2">
        <f t="shared" si="9"/>
        <v>6.7472891393589224E-2</v>
      </c>
    </row>
    <row r="192" spans="1:7">
      <c r="A192" t="s">
        <v>188</v>
      </c>
      <c r="B192">
        <v>191</v>
      </c>
      <c r="C192">
        <v>40560</v>
      </c>
      <c r="D192">
        <v>23</v>
      </c>
      <c r="E192" s="1">
        <f t="shared" si="7"/>
        <v>0.10970137748795745</v>
      </c>
      <c r="F192" s="1">
        <f t="shared" si="8"/>
        <v>4.3137254901960784E-2</v>
      </c>
      <c r="G192" s="2">
        <f t="shared" si="9"/>
        <v>6.6564122585996671E-2</v>
      </c>
    </row>
    <row r="193" spans="1:7">
      <c r="A193" t="s">
        <v>189</v>
      </c>
      <c r="B193">
        <v>192</v>
      </c>
      <c r="C193">
        <v>39520</v>
      </c>
      <c r="D193">
        <v>22</v>
      </c>
      <c r="E193" s="1">
        <f t="shared" si="7"/>
        <v>0.10688852165493291</v>
      </c>
      <c r="F193" s="1">
        <f t="shared" si="8"/>
        <v>3.9215686274509803E-2</v>
      </c>
      <c r="G193" s="2">
        <f t="shared" si="9"/>
        <v>6.767283538042311E-2</v>
      </c>
    </row>
    <row r="194" spans="1:7">
      <c r="A194" t="s">
        <v>190</v>
      </c>
      <c r="B194">
        <v>193</v>
      </c>
      <c r="C194">
        <v>39863</v>
      </c>
      <c r="D194">
        <v>22</v>
      </c>
      <c r="E194" s="1">
        <f t="shared" si="7"/>
        <v>0.10781622314601697</v>
      </c>
      <c r="F194" s="1">
        <f t="shared" si="8"/>
        <v>3.9215686274509803E-2</v>
      </c>
      <c r="G194" s="2">
        <f t="shared" si="9"/>
        <v>6.8600536871507162E-2</v>
      </c>
    </row>
    <row r="195" spans="1:7">
      <c r="A195" t="s">
        <v>191</v>
      </c>
      <c r="B195">
        <v>194</v>
      </c>
      <c r="C195">
        <v>40471</v>
      </c>
      <c r="D195">
        <v>23</v>
      </c>
      <c r="E195" s="1">
        <f t="shared" ref="E195:E258" si="10">C195/$J$5</f>
        <v>0.10946066194070825</v>
      </c>
      <c r="F195" s="1">
        <f t="shared" ref="F195:F258" si="11">(D195-$J$8)/$J$9</f>
        <v>4.3137254901960784E-2</v>
      </c>
      <c r="G195" s="2">
        <f t="shared" ref="G195:G258" si="12">(E195-F195)*$J$13</f>
        <v>6.6323407038747464E-2</v>
      </c>
    </row>
    <row r="196" spans="1:7">
      <c r="A196" t="s">
        <v>192</v>
      </c>
      <c r="B196">
        <v>195</v>
      </c>
      <c r="C196">
        <v>40193</v>
      </c>
      <c r="D196">
        <v>22</v>
      </c>
      <c r="E196" s="1">
        <f t="shared" si="10"/>
        <v>0.10870876393918823</v>
      </c>
      <c r="F196" s="1">
        <f t="shared" si="11"/>
        <v>3.9215686274509803E-2</v>
      </c>
      <c r="G196" s="2">
        <f t="shared" si="12"/>
        <v>6.9493077664678424E-2</v>
      </c>
    </row>
    <row r="197" spans="1:7">
      <c r="A197" t="s">
        <v>193</v>
      </c>
      <c r="B197">
        <v>196</v>
      </c>
      <c r="C197">
        <v>39539</v>
      </c>
      <c r="D197">
        <v>22</v>
      </c>
      <c r="E197" s="1">
        <f t="shared" si="10"/>
        <v>0.10693991036726701</v>
      </c>
      <c r="F197" s="1">
        <f t="shared" si="11"/>
        <v>3.9215686274509803E-2</v>
      </c>
      <c r="G197" s="2">
        <f t="shared" si="12"/>
        <v>6.7724224092757204E-2</v>
      </c>
    </row>
    <row r="198" spans="1:7">
      <c r="A198" t="s">
        <v>194</v>
      </c>
      <c r="B198">
        <v>197</v>
      </c>
      <c r="C198">
        <v>40986</v>
      </c>
      <c r="D198">
        <v>23</v>
      </c>
      <c r="E198" s="1">
        <f t="shared" si="10"/>
        <v>0.11085356651186944</v>
      </c>
      <c r="F198" s="1">
        <f t="shared" si="11"/>
        <v>4.3137254901960784E-2</v>
      </c>
      <c r="G198" s="2">
        <f t="shared" si="12"/>
        <v>6.7716311609908653E-2</v>
      </c>
    </row>
    <row r="199" spans="1:7">
      <c r="A199" t="s">
        <v>195</v>
      </c>
      <c r="B199">
        <v>198</v>
      </c>
      <c r="C199">
        <v>41779</v>
      </c>
      <c r="D199">
        <v>23</v>
      </c>
      <c r="E199" s="1">
        <f t="shared" si="10"/>
        <v>0.11299836908455066</v>
      </c>
      <c r="F199" s="1">
        <f t="shared" si="11"/>
        <v>4.3137254901960784E-2</v>
      </c>
      <c r="G199" s="2">
        <f t="shared" si="12"/>
        <v>6.9861114182589876E-2</v>
      </c>
    </row>
    <row r="200" spans="1:7">
      <c r="A200" t="s">
        <v>196</v>
      </c>
      <c r="B200">
        <v>199</v>
      </c>
      <c r="C200">
        <v>41312</v>
      </c>
      <c r="D200">
        <v>23</v>
      </c>
      <c r="E200" s="1">
        <f t="shared" si="10"/>
        <v>0.11173528862875982</v>
      </c>
      <c r="F200" s="1">
        <f t="shared" si="11"/>
        <v>4.3137254901960784E-2</v>
      </c>
      <c r="G200" s="2">
        <f t="shared" si="12"/>
        <v>6.859803372679904E-2</v>
      </c>
    </row>
    <row r="201" spans="1:7">
      <c r="A201" t="s">
        <v>197</v>
      </c>
      <c r="B201">
        <v>200</v>
      </c>
      <c r="C201">
        <v>40545</v>
      </c>
      <c r="D201">
        <v>22</v>
      </c>
      <c r="E201" s="1">
        <f t="shared" si="10"/>
        <v>0.10966080745190422</v>
      </c>
      <c r="F201" s="1">
        <f t="shared" si="11"/>
        <v>3.9215686274509803E-2</v>
      </c>
      <c r="G201" s="2">
        <f t="shared" si="12"/>
        <v>7.0445121177394418E-2</v>
      </c>
    </row>
    <row r="202" spans="1:7">
      <c r="A202" t="s">
        <v>198</v>
      </c>
      <c r="B202">
        <v>201</v>
      </c>
      <c r="C202">
        <v>40807</v>
      </c>
      <c r="D202">
        <v>22</v>
      </c>
      <c r="E202" s="1">
        <f t="shared" si="10"/>
        <v>0.11036943074830079</v>
      </c>
      <c r="F202" s="1">
        <f t="shared" si="11"/>
        <v>3.9215686274509803E-2</v>
      </c>
      <c r="G202" s="2">
        <f t="shared" si="12"/>
        <v>7.1153744473790984E-2</v>
      </c>
    </row>
    <row r="203" spans="1:7">
      <c r="A203" t="s">
        <v>199</v>
      </c>
      <c r="B203">
        <v>202</v>
      </c>
      <c r="C203">
        <v>40999</v>
      </c>
      <c r="D203">
        <v>22</v>
      </c>
      <c r="E203" s="1">
        <f t="shared" si="10"/>
        <v>0.11088872720978225</v>
      </c>
      <c r="F203" s="1">
        <f t="shared" si="11"/>
        <v>3.9215686274509803E-2</v>
      </c>
      <c r="G203" s="2">
        <f t="shared" si="12"/>
        <v>7.167304093527245E-2</v>
      </c>
    </row>
    <row r="204" spans="1:7">
      <c r="A204" t="s">
        <v>200</v>
      </c>
      <c r="B204">
        <v>203</v>
      </c>
      <c r="C204">
        <v>41987</v>
      </c>
      <c r="D204">
        <v>22</v>
      </c>
      <c r="E204" s="1">
        <f t="shared" si="10"/>
        <v>0.11356094025115557</v>
      </c>
      <c r="F204" s="1">
        <f t="shared" si="11"/>
        <v>3.9215686274509803E-2</v>
      </c>
      <c r="G204" s="2">
        <f t="shared" si="12"/>
        <v>7.4345253976645764E-2</v>
      </c>
    </row>
    <row r="205" spans="1:7">
      <c r="A205" t="s">
        <v>201</v>
      </c>
      <c r="B205">
        <v>204</v>
      </c>
      <c r="C205">
        <v>53807</v>
      </c>
      <c r="D205">
        <v>29</v>
      </c>
      <c r="E205" s="1">
        <f t="shared" si="10"/>
        <v>0.14553012866110768</v>
      </c>
      <c r="F205" s="1">
        <f t="shared" si="11"/>
        <v>6.6666666666666666E-2</v>
      </c>
      <c r="G205" s="2">
        <f t="shared" si="12"/>
        <v>7.8863461994441011E-2</v>
      </c>
    </row>
    <row r="206" spans="1:7">
      <c r="A206" t="s">
        <v>202</v>
      </c>
      <c r="B206">
        <v>205</v>
      </c>
      <c r="C206">
        <v>40195</v>
      </c>
      <c r="D206">
        <v>21</v>
      </c>
      <c r="E206" s="1">
        <f t="shared" si="10"/>
        <v>0.10871417327732866</v>
      </c>
      <c r="F206" s="1">
        <f t="shared" si="11"/>
        <v>3.5294117647058823E-2</v>
      </c>
      <c r="G206" s="2">
        <f t="shared" si="12"/>
        <v>7.3420055630269834E-2</v>
      </c>
    </row>
    <row r="207" spans="1:7">
      <c r="A207" t="s">
        <v>203</v>
      </c>
      <c r="B207">
        <v>206</v>
      </c>
      <c r="C207">
        <v>40434</v>
      </c>
      <c r="D207">
        <v>21</v>
      </c>
      <c r="E207" s="1">
        <f t="shared" si="10"/>
        <v>0.10936058918511025</v>
      </c>
      <c r="F207" s="1">
        <f t="shared" si="11"/>
        <v>3.5294117647058823E-2</v>
      </c>
      <c r="G207" s="2">
        <f t="shared" si="12"/>
        <v>7.4066471538051432E-2</v>
      </c>
    </row>
    <row r="208" spans="1:7">
      <c r="A208" t="s">
        <v>204</v>
      </c>
      <c r="B208">
        <v>207</v>
      </c>
      <c r="C208">
        <v>40797</v>
      </c>
      <c r="D208">
        <v>21</v>
      </c>
      <c r="E208" s="1">
        <f t="shared" si="10"/>
        <v>0.11034238405759864</v>
      </c>
      <c r="F208" s="1">
        <f t="shared" si="11"/>
        <v>3.5294117647058823E-2</v>
      </c>
      <c r="G208" s="2">
        <f t="shared" si="12"/>
        <v>7.5048266410539813E-2</v>
      </c>
    </row>
    <row r="209" spans="1:7">
      <c r="A209" t="s">
        <v>205</v>
      </c>
      <c r="B209">
        <v>208</v>
      </c>
      <c r="C209">
        <v>40023</v>
      </c>
      <c r="D209">
        <v>21</v>
      </c>
      <c r="E209" s="1">
        <f t="shared" si="10"/>
        <v>0.10824897019725152</v>
      </c>
      <c r="F209" s="1">
        <f t="shared" si="11"/>
        <v>3.5294117647058823E-2</v>
      </c>
      <c r="G209" s="2">
        <f t="shared" si="12"/>
        <v>7.2954852550192698E-2</v>
      </c>
    </row>
    <row r="210" spans="1:7">
      <c r="A210" t="s">
        <v>206</v>
      </c>
      <c r="B210">
        <v>209</v>
      </c>
      <c r="C210">
        <v>40701</v>
      </c>
      <c r="D210">
        <v>21</v>
      </c>
      <c r="E210" s="1">
        <f t="shared" si="10"/>
        <v>0.1100827358268579</v>
      </c>
      <c r="F210" s="1">
        <f t="shared" si="11"/>
        <v>3.5294117647058823E-2</v>
      </c>
      <c r="G210" s="2">
        <f t="shared" si="12"/>
        <v>7.478861817979908E-2</v>
      </c>
    </row>
    <row r="211" spans="1:7">
      <c r="A211" t="s">
        <v>207</v>
      </c>
      <c r="B211">
        <v>210</v>
      </c>
      <c r="C211">
        <v>40325</v>
      </c>
      <c r="D211">
        <v>21</v>
      </c>
      <c r="E211" s="1">
        <f t="shared" si="10"/>
        <v>0.10906578025645672</v>
      </c>
      <c r="F211" s="1">
        <f t="shared" si="11"/>
        <v>3.5294117647058823E-2</v>
      </c>
      <c r="G211" s="2">
        <f t="shared" si="12"/>
        <v>7.3771662609397895E-2</v>
      </c>
    </row>
    <row r="212" spans="1:7">
      <c r="A212" t="s">
        <v>208</v>
      </c>
      <c r="B212">
        <v>211</v>
      </c>
      <c r="C212">
        <v>40315</v>
      </c>
      <c r="D212">
        <v>21</v>
      </c>
      <c r="E212" s="1">
        <f t="shared" si="10"/>
        <v>0.10903873356575457</v>
      </c>
      <c r="F212" s="1">
        <f t="shared" si="11"/>
        <v>3.5294117647058823E-2</v>
      </c>
      <c r="G212" s="2">
        <f t="shared" si="12"/>
        <v>7.3744615918695744E-2</v>
      </c>
    </row>
    <row r="213" spans="1:7">
      <c r="A213" t="s">
        <v>209</v>
      </c>
      <c r="B213">
        <v>212</v>
      </c>
      <c r="C213">
        <v>40379</v>
      </c>
      <c r="D213">
        <v>21</v>
      </c>
      <c r="E213" s="1">
        <f t="shared" si="10"/>
        <v>0.10921183238624838</v>
      </c>
      <c r="F213" s="1">
        <f t="shared" si="11"/>
        <v>3.5294117647058823E-2</v>
      </c>
      <c r="G213" s="2">
        <f t="shared" si="12"/>
        <v>7.3917714739189552E-2</v>
      </c>
    </row>
    <row r="214" spans="1:7">
      <c r="A214" t="s">
        <v>210</v>
      </c>
      <c r="B214">
        <v>213</v>
      </c>
      <c r="C214">
        <v>40499</v>
      </c>
      <c r="D214">
        <v>21</v>
      </c>
      <c r="E214" s="1">
        <f t="shared" si="10"/>
        <v>0.10953639267467428</v>
      </c>
      <c r="F214" s="1">
        <f t="shared" si="11"/>
        <v>3.5294117647058823E-2</v>
      </c>
      <c r="G214" s="2">
        <f t="shared" si="12"/>
        <v>7.4242275027615462E-2</v>
      </c>
    </row>
    <row r="215" spans="1:7">
      <c r="A215" t="s">
        <v>211</v>
      </c>
      <c r="B215">
        <v>214</v>
      </c>
      <c r="C215">
        <v>40567</v>
      </c>
      <c r="D215">
        <v>21</v>
      </c>
      <c r="E215" s="1">
        <f t="shared" si="10"/>
        <v>0.10972031017144897</v>
      </c>
      <c r="F215" s="1">
        <f t="shared" si="11"/>
        <v>3.5294117647058823E-2</v>
      </c>
      <c r="G215" s="2">
        <f t="shared" si="12"/>
        <v>7.4426192524390145E-2</v>
      </c>
    </row>
    <row r="216" spans="1:7">
      <c r="A216" t="s">
        <v>212</v>
      </c>
      <c r="B216">
        <v>215</v>
      </c>
      <c r="C216">
        <v>38873</v>
      </c>
      <c r="D216">
        <v>22</v>
      </c>
      <c r="E216" s="1">
        <f t="shared" si="10"/>
        <v>0.10513860076650322</v>
      </c>
      <c r="F216" s="1">
        <f t="shared" si="11"/>
        <v>3.9215686274509803E-2</v>
      </c>
      <c r="G216" s="2">
        <f t="shared" si="12"/>
        <v>6.5922914491993417E-2</v>
      </c>
    </row>
    <row r="217" spans="1:7">
      <c r="A217" t="s">
        <v>213</v>
      </c>
      <c r="B217">
        <v>216</v>
      </c>
      <c r="C217">
        <v>40203</v>
      </c>
      <c r="D217">
        <v>23</v>
      </c>
      <c r="E217" s="1">
        <f t="shared" si="10"/>
        <v>0.10873581062989038</v>
      </c>
      <c r="F217" s="1">
        <f t="shared" si="11"/>
        <v>4.3137254901960784E-2</v>
      </c>
      <c r="G217" s="2">
        <f t="shared" si="12"/>
        <v>6.5598555727929594E-2</v>
      </c>
    </row>
    <row r="218" spans="1:7">
      <c r="A218" t="s">
        <v>214</v>
      </c>
      <c r="B218">
        <v>217</v>
      </c>
      <c r="C218">
        <v>39742</v>
      </c>
      <c r="D218">
        <v>22</v>
      </c>
      <c r="E218" s="1">
        <f t="shared" si="10"/>
        <v>0.10748895818852085</v>
      </c>
      <c r="F218" s="1">
        <f t="shared" si="11"/>
        <v>3.9215686274509803E-2</v>
      </c>
      <c r="G218" s="2">
        <f t="shared" si="12"/>
        <v>6.8273271914011044E-2</v>
      </c>
    </row>
    <row r="219" spans="1:7">
      <c r="A219" t="s">
        <v>215</v>
      </c>
      <c r="B219">
        <v>218</v>
      </c>
      <c r="C219">
        <v>40319</v>
      </c>
      <c r="D219">
        <v>23</v>
      </c>
      <c r="E219" s="1">
        <f t="shared" si="10"/>
        <v>0.10904955224203543</v>
      </c>
      <c r="F219" s="1">
        <f t="shared" si="11"/>
        <v>4.3137254901960784E-2</v>
      </c>
      <c r="G219" s="2">
        <f t="shared" si="12"/>
        <v>6.5912297340074644E-2</v>
      </c>
    </row>
    <row r="220" spans="1:7">
      <c r="A220" t="s">
        <v>216</v>
      </c>
      <c r="B220">
        <v>219</v>
      </c>
      <c r="C220">
        <v>40450</v>
      </c>
      <c r="D220">
        <v>23</v>
      </c>
      <c r="E220" s="1">
        <f t="shared" si="10"/>
        <v>0.10940386389023371</v>
      </c>
      <c r="F220" s="1">
        <f t="shared" si="11"/>
        <v>4.3137254901960784E-2</v>
      </c>
      <c r="G220" s="2">
        <f t="shared" si="12"/>
        <v>6.6266608988272926E-2</v>
      </c>
    </row>
    <row r="221" spans="1:7">
      <c r="A221" t="s">
        <v>217</v>
      </c>
      <c r="B221">
        <v>220</v>
      </c>
      <c r="C221">
        <v>39795</v>
      </c>
      <c r="D221">
        <v>22</v>
      </c>
      <c r="E221" s="1">
        <f t="shared" si="10"/>
        <v>0.10763230564924228</v>
      </c>
      <c r="F221" s="1">
        <f t="shared" si="11"/>
        <v>3.9215686274509803E-2</v>
      </c>
      <c r="G221" s="2">
        <f t="shared" si="12"/>
        <v>6.8416619374732479E-2</v>
      </c>
    </row>
    <row r="222" spans="1:7">
      <c r="A222" t="s">
        <v>218</v>
      </c>
      <c r="B222">
        <v>221</v>
      </c>
      <c r="C222">
        <v>39749</v>
      </c>
      <c r="D222">
        <v>22</v>
      </c>
      <c r="E222" s="1">
        <f t="shared" si="10"/>
        <v>0.10750789087201236</v>
      </c>
      <c r="F222" s="1">
        <f t="shared" si="11"/>
        <v>3.9215686274509803E-2</v>
      </c>
      <c r="G222" s="2">
        <f t="shared" si="12"/>
        <v>6.8292204597502557E-2</v>
      </c>
    </row>
    <row r="223" spans="1:7">
      <c r="A223" t="s">
        <v>219</v>
      </c>
      <c r="B223">
        <v>222</v>
      </c>
      <c r="C223">
        <v>39602</v>
      </c>
      <c r="D223">
        <v>22</v>
      </c>
      <c r="E223" s="1">
        <f t="shared" si="10"/>
        <v>0.10711030451869062</v>
      </c>
      <c r="F223" s="1">
        <f t="shared" si="11"/>
        <v>3.9215686274509803E-2</v>
      </c>
      <c r="G223" s="2">
        <f t="shared" si="12"/>
        <v>6.7894618244180818E-2</v>
      </c>
    </row>
    <row r="224" spans="1:7">
      <c r="A224" t="s">
        <v>220</v>
      </c>
      <c r="B224">
        <v>223</v>
      </c>
      <c r="C224">
        <v>39768</v>
      </c>
      <c r="D224">
        <v>22</v>
      </c>
      <c r="E224" s="1">
        <f t="shared" si="10"/>
        <v>0.10755927958434645</v>
      </c>
      <c r="F224" s="1">
        <f t="shared" si="11"/>
        <v>3.9215686274509803E-2</v>
      </c>
      <c r="G224" s="2">
        <f t="shared" si="12"/>
        <v>6.834359330983665E-2</v>
      </c>
    </row>
    <row r="225" spans="1:7">
      <c r="A225" t="s">
        <v>221</v>
      </c>
      <c r="B225">
        <v>224</v>
      </c>
      <c r="C225">
        <v>40345</v>
      </c>
      <c r="D225">
        <v>22</v>
      </c>
      <c r="E225" s="1">
        <f t="shared" si="10"/>
        <v>0.10911987363786103</v>
      </c>
      <c r="F225" s="1">
        <f t="shared" si="11"/>
        <v>3.9215686274509803E-2</v>
      </c>
      <c r="G225" s="2">
        <f t="shared" si="12"/>
        <v>6.9904187363351231E-2</v>
      </c>
    </row>
    <row r="226" spans="1:7">
      <c r="A226" t="s">
        <v>222</v>
      </c>
      <c r="B226">
        <v>225</v>
      </c>
      <c r="C226">
        <v>39606</v>
      </c>
      <c r="D226">
        <v>21</v>
      </c>
      <c r="E226" s="1">
        <f t="shared" si="10"/>
        <v>0.10712112319497148</v>
      </c>
      <c r="F226" s="1">
        <f t="shared" si="11"/>
        <v>3.5294117647058823E-2</v>
      </c>
      <c r="G226" s="2">
        <f t="shared" si="12"/>
        <v>7.1827005547912659E-2</v>
      </c>
    </row>
    <row r="227" spans="1:7">
      <c r="A227" t="s">
        <v>223</v>
      </c>
      <c r="B227">
        <v>226</v>
      </c>
      <c r="C227">
        <v>39849</v>
      </c>
      <c r="D227">
        <v>22</v>
      </c>
      <c r="E227" s="1">
        <f t="shared" si="10"/>
        <v>0.10777835777903394</v>
      </c>
      <c r="F227" s="1">
        <f t="shared" si="11"/>
        <v>3.9215686274509803E-2</v>
      </c>
      <c r="G227" s="2">
        <f t="shared" si="12"/>
        <v>6.8562671504524136E-2</v>
      </c>
    </row>
    <row r="228" spans="1:7">
      <c r="A228" t="s">
        <v>224</v>
      </c>
      <c r="B228">
        <v>227</v>
      </c>
      <c r="C228">
        <v>39910</v>
      </c>
      <c r="D228">
        <v>21</v>
      </c>
      <c r="E228" s="1">
        <f t="shared" si="10"/>
        <v>0.10794334259231712</v>
      </c>
      <c r="F228" s="1">
        <f t="shared" si="11"/>
        <v>3.5294117647058823E-2</v>
      </c>
      <c r="G228" s="2">
        <f t="shared" si="12"/>
        <v>7.2649224945258301E-2</v>
      </c>
    </row>
    <row r="229" spans="1:7">
      <c r="A229" t="s">
        <v>225</v>
      </c>
      <c r="B229">
        <v>228</v>
      </c>
      <c r="C229">
        <v>40084</v>
      </c>
      <c r="D229">
        <v>21</v>
      </c>
      <c r="E229" s="1">
        <f t="shared" si="10"/>
        <v>0.10841395501053469</v>
      </c>
      <c r="F229" s="1">
        <f t="shared" si="11"/>
        <v>3.5294117647058823E-2</v>
      </c>
      <c r="G229" s="2">
        <f t="shared" si="12"/>
        <v>7.3119837363475867E-2</v>
      </c>
    </row>
    <row r="230" spans="1:7">
      <c r="A230" t="s">
        <v>226</v>
      </c>
      <c r="B230">
        <v>229</v>
      </c>
      <c r="C230">
        <v>40473</v>
      </c>
      <c r="D230">
        <v>22</v>
      </c>
      <c r="E230" s="1">
        <f t="shared" si="10"/>
        <v>0.10946607127884868</v>
      </c>
      <c r="F230" s="1">
        <f t="shared" si="11"/>
        <v>3.9215686274509803E-2</v>
      </c>
      <c r="G230" s="2">
        <f t="shared" si="12"/>
        <v>7.0250385004338875E-2</v>
      </c>
    </row>
    <row r="231" spans="1:7">
      <c r="A231" t="s">
        <v>227</v>
      </c>
      <c r="B231">
        <v>230</v>
      </c>
      <c r="C231">
        <v>40358</v>
      </c>
      <c r="D231">
        <v>21</v>
      </c>
      <c r="E231" s="1">
        <f t="shared" si="10"/>
        <v>0.10915503433577385</v>
      </c>
      <c r="F231" s="1">
        <f t="shared" si="11"/>
        <v>3.5294117647058823E-2</v>
      </c>
      <c r="G231" s="2">
        <f t="shared" si="12"/>
        <v>7.3860916688715028E-2</v>
      </c>
    </row>
    <row r="232" spans="1:7">
      <c r="A232" t="s">
        <v>228</v>
      </c>
      <c r="B232">
        <v>231</v>
      </c>
      <c r="C232">
        <v>39938</v>
      </c>
      <c r="D232">
        <v>21</v>
      </c>
      <c r="E232" s="1">
        <f t="shared" si="10"/>
        <v>0.10801907332628316</v>
      </c>
      <c r="F232" s="1">
        <f t="shared" si="11"/>
        <v>3.5294117647058823E-2</v>
      </c>
      <c r="G232" s="2">
        <f t="shared" si="12"/>
        <v>7.2724955679224337E-2</v>
      </c>
    </row>
    <row r="233" spans="1:7">
      <c r="A233" t="s">
        <v>229</v>
      </c>
      <c r="B233">
        <v>232</v>
      </c>
      <c r="C233">
        <v>40770</v>
      </c>
      <c r="D233">
        <v>21</v>
      </c>
      <c r="E233" s="1">
        <f t="shared" si="10"/>
        <v>0.11026935799270281</v>
      </c>
      <c r="F233" s="1">
        <f t="shared" si="11"/>
        <v>3.5294117647058823E-2</v>
      </c>
      <c r="G233" s="2">
        <f t="shared" si="12"/>
        <v>7.4975240345643984E-2</v>
      </c>
    </row>
    <row r="234" spans="1:7">
      <c r="A234" t="s">
        <v>230</v>
      </c>
      <c r="B234">
        <v>233</v>
      </c>
      <c r="C234">
        <v>39565</v>
      </c>
      <c r="D234">
        <v>21</v>
      </c>
      <c r="E234" s="1">
        <f t="shared" si="10"/>
        <v>0.10701023176309263</v>
      </c>
      <c r="F234" s="1">
        <f t="shared" si="11"/>
        <v>3.5294117647058823E-2</v>
      </c>
      <c r="G234" s="2">
        <f t="shared" si="12"/>
        <v>7.1716114116033805E-2</v>
      </c>
    </row>
    <row r="235" spans="1:7">
      <c r="A235" t="s">
        <v>231</v>
      </c>
      <c r="B235">
        <v>234</v>
      </c>
      <c r="C235">
        <v>41076</v>
      </c>
      <c r="D235">
        <v>21</v>
      </c>
      <c r="E235" s="1">
        <f t="shared" si="10"/>
        <v>0.11109698672818888</v>
      </c>
      <c r="F235" s="1">
        <f t="shared" si="11"/>
        <v>3.5294117647058823E-2</v>
      </c>
      <c r="G235" s="2">
        <f t="shared" si="12"/>
        <v>7.5802869081130056E-2</v>
      </c>
    </row>
    <row r="236" spans="1:7">
      <c r="A236" t="s">
        <v>232</v>
      </c>
      <c r="B236">
        <v>235</v>
      </c>
      <c r="C236">
        <v>40479</v>
      </c>
      <c r="D236">
        <v>21</v>
      </c>
      <c r="E236" s="1">
        <f t="shared" si="10"/>
        <v>0.10948229929326997</v>
      </c>
      <c r="F236" s="1">
        <f t="shared" si="11"/>
        <v>3.5294117647058823E-2</v>
      </c>
      <c r="G236" s="2">
        <f t="shared" si="12"/>
        <v>7.4188181646211146E-2</v>
      </c>
    </row>
    <row r="237" spans="1:7">
      <c r="A237" t="s">
        <v>233</v>
      </c>
      <c r="B237">
        <v>236</v>
      </c>
      <c r="C237">
        <v>38987</v>
      </c>
      <c r="D237">
        <v>20</v>
      </c>
      <c r="E237" s="1">
        <f t="shared" si="10"/>
        <v>0.10544693304050783</v>
      </c>
      <c r="F237" s="1">
        <f t="shared" si="11"/>
        <v>3.1372549019607843E-2</v>
      </c>
      <c r="G237" s="2">
        <f t="shared" si="12"/>
        <v>7.4074384020899983E-2</v>
      </c>
    </row>
    <row r="238" spans="1:7">
      <c r="A238" t="s">
        <v>234</v>
      </c>
      <c r="B238">
        <v>237</v>
      </c>
      <c r="C238">
        <v>40237</v>
      </c>
      <c r="D238">
        <v>21</v>
      </c>
      <c r="E238" s="1">
        <f t="shared" si="10"/>
        <v>0.10882776937827772</v>
      </c>
      <c r="F238" s="1">
        <f t="shared" si="11"/>
        <v>3.5294117647058823E-2</v>
      </c>
      <c r="G238" s="2">
        <f t="shared" si="12"/>
        <v>7.3533651731218896E-2</v>
      </c>
    </row>
    <row r="239" spans="1:7">
      <c r="A239" t="s">
        <v>235</v>
      </c>
      <c r="B239">
        <v>238</v>
      </c>
      <c r="C239">
        <v>38890</v>
      </c>
      <c r="D239">
        <v>20</v>
      </c>
      <c r="E239" s="1">
        <f t="shared" si="10"/>
        <v>0.10518458014069688</v>
      </c>
      <c r="F239" s="1">
        <f t="shared" si="11"/>
        <v>3.1372549019607843E-2</v>
      </c>
      <c r="G239" s="2">
        <f t="shared" si="12"/>
        <v>7.3812031121089042E-2</v>
      </c>
    </row>
    <row r="240" spans="1:7">
      <c r="A240" t="s">
        <v>236</v>
      </c>
      <c r="B240">
        <v>239</v>
      </c>
      <c r="C240">
        <v>38958</v>
      </c>
      <c r="D240">
        <v>20</v>
      </c>
      <c r="E240" s="1">
        <f t="shared" si="10"/>
        <v>0.10536849763747157</v>
      </c>
      <c r="F240" s="1">
        <f t="shared" si="11"/>
        <v>3.1372549019607843E-2</v>
      </c>
      <c r="G240" s="2">
        <f t="shared" si="12"/>
        <v>7.3995948617863724E-2</v>
      </c>
    </row>
    <row r="241" spans="1:7">
      <c r="A241" t="s">
        <v>237</v>
      </c>
      <c r="B241">
        <v>240</v>
      </c>
      <c r="C241">
        <v>39927</v>
      </c>
      <c r="D241">
        <v>20</v>
      </c>
      <c r="E241" s="1">
        <f t="shared" si="10"/>
        <v>0.10798932196651079</v>
      </c>
      <c r="F241" s="1">
        <f t="shared" si="11"/>
        <v>3.1372549019607843E-2</v>
      </c>
      <c r="G241" s="2">
        <f t="shared" si="12"/>
        <v>7.6616772946902945E-2</v>
      </c>
    </row>
    <row r="242" spans="1:7">
      <c r="A242" t="s">
        <v>238</v>
      </c>
      <c r="B242">
        <v>241</v>
      </c>
      <c r="C242">
        <v>40614</v>
      </c>
      <c r="D242">
        <v>21</v>
      </c>
      <c r="E242" s="1">
        <f t="shared" si="10"/>
        <v>0.10984742961774913</v>
      </c>
      <c r="F242" s="1">
        <f t="shared" si="11"/>
        <v>3.5294117647058823E-2</v>
      </c>
      <c r="G242" s="2">
        <f t="shared" si="12"/>
        <v>7.4553311970690303E-2</v>
      </c>
    </row>
    <row r="243" spans="1:7">
      <c r="A243" t="s">
        <v>239</v>
      </c>
      <c r="B243">
        <v>242</v>
      </c>
      <c r="C243">
        <v>40005</v>
      </c>
      <c r="D243">
        <v>20</v>
      </c>
      <c r="E243" s="1">
        <f t="shared" si="10"/>
        <v>0.10820028615398763</v>
      </c>
      <c r="F243" s="1">
        <f t="shared" si="11"/>
        <v>3.1372549019607843E-2</v>
      </c>
      <c r="G243" s="2">
        <f t="shared" si="12"/>
        <v>7.6827737134379792E-2</v>
      </c>
    </row>
    <row r="244" spans="1:7">
      <c r="A244" t="s">
        <v>240</v>
      </c>
      <c r="B244">
        <v>243</v>
      </c>
      <c r="C244">
        <v>40418</v>
      </c>
      <c r="D244">
        <v>20</v>
      </c>
      <c r="E244" s="1">
        <f t="shared" si="10"/>
        <v>0.1093173144799868</v>
      </c>
      <c r="F244" s="1">
        <f t="shared" si="11"/>
        <v>3.1372549019607843E-2</v>
      </c>
      <c r="G244" s="2">
        <f t="shared" si="12"/>
        <v>7.7944765460378956E-2</v>
      </c>
    </row>
    <row r="245" spans="1:7">
      <c r="A245" t="s">
        <v>241</v>
      </c>
      <c r="B245">
        <v>244</v>
      </c>
      <c r="C245">
        <v>39925</v>
      </c>
      <c r="D245">
        <v>20</v>
      </c>
      <c r="E245" s="1">
        <f t="shared" si="10"/>
        <v>0.10798391262837036</v>
      </c>
      <c r="F245" s="1">
        <f t="shared" si="11"/>
        <v>3.1372549019607843E-2</v>
      </c>
      <c r="G245" s="2">
        <f t="shared" si="12"/>
        <v>7.6611363608762514E-2</v>
      </c>
    </row>
    <row r="246" spans="1:7">
      <c r="A246" t="s">
        <v>242</v>
      </c>
      <c r="B246">
        <v>245</v>
      </c>
      <c r="C246">
        <v>39991</v>
      </c>
      <c r="D246">
        <v>20</v>
      </c>
      <c r="E246" s="1">
        <f t="shared" si="10"/>
        <v>0.10816242078700461</v>
      </c>
      <c r="F246" s="1">
        <f t="shared" si="11"/>
        <v>3.1372549019607843E-2</v>
      </c>
      <c r="G246" s="2">
        <f t="shared" si="12"/>
        <v>7.6789871767396767E-2</v>
      </c>
    </row>
    <row r="247" spans="1:7">
      <c r="A247" t="s">
        <v>243</v>
      </c>
      <c r="B247">
        <v>246</v>
      </c>
      <c r="C247">
        <v>40143</v>
      </c>
      <c r="D247">
        <v>20</v>
      </c>
      <c r="E247" s="1">
        <f t="shared" si="10"/>
        <v>0.10857353048567743</v>
      </c>
      <c r="F247" s="1">
        <f t="shared" si="11"/>
        <v>3.1372549019607843E-2</v>
      </c>
      <c r="G247" s="2">
        <f t="shared" si="12"/>
        <v>7.7200981466069588E-2</v>
      </c>
    </row>
    <row r="248" spans="1:7">
      <c r="A248" t="s">
        <v>244</v>
      </c>
      <c r="B248">
        <v>247</v>
      </c>
      <c r="C248">
        <v>40510</v>
      </c>
      <c r="D248">
        <v>20</v>
      </c>
      <c r="E248" s="1">
        <f t="shared" si="10"/>
        <v>0.10956614403444667</v>
      </c>
      <c r="F248" s="1">
        <f t="shared" si="11"/>
        <v>3.1372549019607843E-2</v>
      </c>
      <c r="G248" s="2">
        <f t="shared" si="12"/>
        <v>7.8193595014838829E-2</v>
      </c>
    </row>
    <row r="249" spans="1:7">
      <c r="A249" t="s">
        <v>245</v>
      </c>
      <c r="B249">
        <v>248</v>
      </c>
      <c r="C249">
        <v>37870</v>
      </c>
      <c r="D249">
        <v>19</v>
      </c>
      <c r="E249" s="1">
        <f t="shared" si="10"/>
        <v>0.10242581768907666</v>
      </c>
      <c r="F249" s="1">
        <f t="shared" si="11"/>
        <v>2.7450980392156862E-2</v>
      </c>
      <c r="G249" s="2">
        <f t="shared" si="12"/>
        <v>7.4974837296919797E-2</v>
      </c>
    </row>
    <row r="250" spans="1:7">
      <c r="A250" t="s">
        <v>246</v>
      </c>
      <c r="B250">
        <v>249</v>
      </c>
      <c r="C250">
        <v>40403</v>
      </c>
      <c r="D250">
        <v>20</v>
      </c>
      <c r="E250" s="1">
        <f t="shared" si="10"/>
        <v>0.10927674444393357</v>
      </c>
      <c r="F250" s="1">
        <f t="shared" si="11"/>
        <v>3.1372549019607843E-2</v>
      </c>
      <c r="G250" s="2">
        <f t="shared" si="12"/>
        <v>7.7904195424325723E-2</v>
      </c>
    </row>
    <row r="251" spans="1:7">
      <c r="A251" t="s">
        <v>247</v>
      </c>
      <c r="B251">
        <v>250</v>
      </c>
      <c r="C251">
        <v>39422</v>
      </c>
      <c r="D251">
        <v>22</v>
      </c>
      <c r="E251" s="1">
        <f t="shared" si="10"/>
        <v>0.10662346408605175</v>
      </c>
      <c r="F251" s="1">
        <f t="shared" si="11"/>
        <v>3.9215686274509803E-2</v>
      </c>
      <c r="G251" s="2">
        <f t="shared" si="12"/>
        <v>6.7407777811541947E-2</v>
      </c>
    </row>
    <row r="252" spans="1:7">
      <c r="A252" t="s">
        <v>248</v>
      </c>
      <c r="B252">
        <v>251</v>
      </c>
      <c r="C252">
        <v>39806</v>
      </c>
      <c r="D252">
        <v>22</v>
      </c>
      <c r="E252" s="1">
        <f t="shared" si="10"/>
        <v>0.10766205700901466</v>
      </c>
      <c r="F252" s="1">
        <f t="shared" si="11"/>
        <v>3.9215686274509803E-2</v>
      </c>
      <c r="G252" s="2">
        <f t="shared" si="12"/>
        <v>6.8446370734504852E-2</v>
      </c>
    </row>
    <row r="253" spans="1:7">
      <c r="A253" t="s">
        <v>249</v>
      </c>
      <c r="B253">
        <v>252</v>
      </c>
      <c r="C253">
        <v>40200</v>
      </c>
      <c r="D253">
        <v>22</v>
      </c>
      <c r="E253" s="1">
        <f t="shared" si="10"/>
        <v>0.10872769662267973</v>
      </c>
      <c r="F253" s="1">
        <f t="shared" si="11"/>
        <v>3.9215686274509803E-2</v>
      </c>
      <c r="G253" s="2">
        <f t="shared" si="12"/>
        <v>6.9512010348169923E-2</v>
      </c>
    </row>
    <row r="254" spans="1:7">
      <c r="A254" t="s">
        <v>250</v>
      </c>
      <c r="B254">
        <v>253</v>
      </c>
      <c r="C254">
        <v>39236</v>
      </c>
      <c r="D254">
        <v>22</v>
      </c>
      <c r="E254" s="1">
        <f t="shared" si="10"/>
        <v>0.10612039563899159</v>
      </c>
      <c r="F254" s="1">
        <f t="shared" si="11"/>
        <v>3.9215686274509803E-2</v>
      </c>
      <c r="G254" s="2">
        <f t="shared" si="12"/>
        <v>6.6904709364481785E-2</v>
      </c>
    </row>
    <row r="255" spans="1:7">
      <c r="A255" t="s">
        <v>251</v>
      </c>
      <c r="B255">
        <v>254</v>
      </c>
      <c r="C255">
        <v>39263</v>
      </c>
      <c r="D255">
        <v>22</v>
      </c>
      <c r="E255" s="1">
        <f t="shared" si="10"/>
        <v>0.10619342170388742</v>
      </c>
      <c r="F255" s="1">
        <f t="shared" si="11"/>
        <v>3.9215686274509803E-2</v>
      </c>
      <c r="G255" s="2">
        <f t="shared" si="12"/>
        <v>6.6977735429377613E-2</v>
      </c>
    </row>
    <row r="256" spans="1:7">
      <c r="A256" t="s">
        <v>252</v>
      </c>
      <c r="B256">
        <v>255</v>
      </c>
      <c r="C256">
        <v>39039</v>
      </c>
      <c r="D256">
        <v>21</v>
      </c>
      <c r="E256" s="1">
        <f t="shared" si="10"/>
        <v>0.10558757583215905</v>
      </c>
      <c r="F256" s="1">
        <f t="shared" si="11"/>
        <v>3.5294117647058823E-2</v>
      </c>
      <c r="G256" s="2">
        <f t="shared" si="12"/>
        <v>7.029345818510023E-2</v>
      </c>
    </row>
    <row r="257" spans="1:7">
      <c r="A257" t="s">
        <v>253</v>
      </c>
      <c r="B257">
        <v>256</v>
      </c>
      <c r="C257">
        <v>39159</v>
      </c>
      <c r="D257">
        <v>21</v>
      </c>
      <c r="E257" s="1">
        <f t="shared" si="10"/>
        <v>0.10591213612058496</v>
      </c>
      <c r="F257" s="1">
        <f t="shared" si="11"/>
        <v>3.5294117647058823E-2</v>
      </c>
      <c r="G257" s="2">
        <f t="shared" si="12"/>
        <v>7.061801847352614E-2</v>
      </c>
    </row>
    <row r="258" spans="1:7">
      <c r="A258" t="s">
        <v>254</v>
      </c>
      <c r="B258">
        <v>257</v>
      </c>
      <c r="C258">
        <v>39507</v>
      </c>
      <c r="D258">
        <v>21</v>
      </c>
      <c r="E258" s="1">
        <f t="shared" si="10"/>
        <v>0.10685336095702011</v>
      </c>
      <c r="F258" s="1">
        <f t="shared" si="11"/>
        <v>3.5294117647058823E-2</v>
      </c>
      <c r="G258" s="2">
        <f t="shared" si="12"/>
        <v>7.1559243309961287E-2</v>
      </c>
    </row>
    <row r="259" spans="1:7">
      <c r="A259" t="s">
        <v>255</v>
      </c>
      <c r="B259">
        <v>258</v>
      </c>
      <c r="C259">
        <v>38803</v>
      </c>
      <c r="D259">
        <v>21</v>
      </c>
      <c r="E259" s="1">
        <f t="shared" ref="E259:E322" si="13">C259/$J$5</f>
        <v>0.10494927393158809</v>
      </c>
      <c r="F259" s="1">
        <f t="shared" ref="F259:F322" si="14">(D259-$J$8)/$J$9</f>
        <v>3.5294117647058823E-2</v>
      </c>
      <c r="G259" s="2">
        <f t="shared" ref="G259:G322" si="15">(E259-F259)*$J$13</f>
        <v>6.9655156284529271E-2</v>
      </c>
    </row>
    <row r="260" spans="1:7">
      <c r="A260" t="s">
        <v>256</v>
      </c>
      <c r="B260">
        <v>259</v>
      </c>
      <c r="C260">
        <v>39541</v>
      </c>
      <c r="D260">
        <v>21</v>
      </c>
      <c r="E260" s="1">
        <f t="shared" si="13"/>
        <v>0.10694531970540745</v>
      </c>
      <c r="F260" s="1">
        <f t="shared" si="14"/>
        <v>3.5294117647058823E-2</v>
      </c>
      <c r="G260" s="2">
        <f t="shared" si="15"/>
        <v>7.1651202058348629E-2</v>
      </c>
    </row>
    <row r="261" spans="1:7">
      <c r="A261" t="s">
        <v>257</v>
      </c>
      <c r="B261">
        <v>260</v>
      </c>
      <c r="C261">
        <v>40097</v>
      </c>
      <c r="D261">
        <v>22</v>
      </c>
      <c r="E261" s="1">
        <f t="shared" si="13"/>
        <v>0.10844911570844749</v>
      </c>
      <c r="F261" s="1">
        <f t="shared" si="14"/>
        <v>3.9215686274509803E-2</v>
      </c>
      <c r="G261" s="2">
        <f t="shared" si="15"/>
        <v>6.923342943393769E-2</v>
      </c>
    </row>
    <row r="262" spans="1:7">
      <c r="A262" t="s">
        <v>258</v>
      </c>
      <c r="B262">
        <v>261</v>
      </c>
      <c r="C262">
        <v>38656</v>
      </c>
      <c r="D262">
        <v>21</v>
      </c>
      <c r="E262" s="1">
        <f t="shared" si="13"/>
        <v>0.10455168757826636</v>
      </c>
      <c r="F262" s="1">
        <f t="shared" si="14"/>
        <v>3.5294117647058823E-2</v>
      </c>
      <c r="G262" s="2">
        <f t="shared" si="15"/>
        <v>6.9257569931207533E-2</v>
      </c>
    </row>
    <row r="263" spans="1:7">
      <c r="A263" t="s">
        <v>259</v>
      </c>
      <c r="B263">
        <v>262</v>
      </c>
      <c r="C263">
        <v>40102</v>
      </c>
      <c r="D263">
        <v>21</v>
      </c>
      <c r="E263" s="1">
        <f t="shared" si="13"/>
        <v>0.10846263905379858</v>
      </c>
      <c r="F263" s="1">
        <f t="shared" si="14"/>
        <v>3.5294117647058823E-2</v>
      </c>
      <c r="G263" s="2">
        <f t="shared" si="15"/>
        <v>7.3168521406739753E-2</v>
      </c>
    </row>
    <row r="264" spans="1:7">
      <c r="A264" t="s">
        <v>260</v>
      </c>
      <c r="B264">
        <v>263</v>
      </c>
      <c r="C264">
        <v>38045</v>
      </c>
      <c r="D264">
        <v>20</v>
      </c>
      <c r="E264" s="1">
        <f t="shared" si="13"/>
        <v>0.10289913477636443</v>
      </c>
      <c r="F264" s="1">
        <f t="shared" si="14"/>
        <v>3.1372549019607843E-2</v>
      </c>
      <c r="G264" s="2">
        <f t="shared" si="15"/>
        <v>7.1526585756756592E-2</v>
      </c>
    </row>
    <row r="265" spans="1:7">
      <c r="A265" t="s">
        <v>261</v>
      </c>
      <c r="B265">
        <v>264</v>
      </c>
      <c r="C265">
        <v>38993</v>
      </c>
      <c r="D265">
        <v>21</v>
      </c>
      <c r="E265" s="1">
        <f t="shared" si="13"/>
        <v>0.10546316105492913</v>
      </c>
      <c r="F265" s="1">
        <f t="shared" si="14"/>
        <v>3.5294117647058823E-2</v>
      </c>
      <c r="G265" s="2">
        <f t="shared" si="15"/>
        <v>7.0169043407870307E-2</v>
      </c>
    </row>
    <row r="266" spans="1:7">
      <c r="A266" t="s">
        <v>262</v>
      </c>
      <c r="B266">
        <v>265</v>
      </c>
      <c r="C266">
        <v>40104</v>
      </c>
      <c r="D266">
        <v>21</v>
      </c>
      <c r="E266" s="1">
        <f t="shared" si="13"/>
        <v>0.10846804839193901</v>
      </c>
      <c r="F266" s="1">
        <f t="shared" si="14"/>
        <v>3.5294117647058823E-2</v>
      </c>
      <c r="G266" s="2">
        <f t="shared" si="15"/>
        <v>7.3173930744880183E-2</v>
      </c>
    </row>
    <row r="267" spans="1:7">
      <c r="A267" t="s">
        <v>263</v>
      </c>
      <c r="B267">
        <v>266</v>
      </c>
      <c r="C267">
        <v>39068</v>
      </c>
      <c r="D267">
        <v>20</v>
      </c>
      <c r="E267" s="1">
        <f t="shared" si="13"/>
        <v>0.10566601123519531</v>
      </c>
      <c r="F267" s="1">
        <f t="shared" si="14"/>
        <v>3.1372549019607843E-2</v>
      </c>
      <c r="G267" s="2">
        <f t="shared" si="15"/>
        <v>7.4293462215587469E-2</v>
      </c>
    </row>
    <row r="268" spans="1:7">
      <c r="A268" t="s">
        <v>264</v>
      </c>
      <c r="B268">
        <v>267</v>
      </c>
      <c r="C268">
        <v>38130</v>
      </c>
      <c r="D268">
        <v>20</v>
      </c>
      <c r="E268" s="1">
        <f t="shared" si="13"/>
        <v>0.10312903164733279</v>
      </c>
      <c r="F268" s="1">
        <f t="shared" si="14"/>
        <v>3.1372549019607843E-2</v>
      </c>
      <c r="G268" s="2">
        <f t="shared" si="15"/>
        <v>7.1756482627724952E-2</v>
      </c>
    </row>
    <row r="269" spans="1:7">
      <c r="A269" t="s">
        <v>265</v>
      </c>
      <c r="B269">
        <v>268</v>
      </c>
      <c r="C269">
        <v>39585</v>
      </c>
      <c r="D269">
        <v>21</v>
      </c>
      <c r="E269" s="1">
        <f t="shared" si="13"/>
        <v>0.10706432514449694</v>
      </c>
      <c r="F269" s="1">
        <f t="shared" si="14"/>
        <v>3.5294117647058823E-2</v>
      </c>
      <c r="G269" s="2">
        <f t="shared" si="15"/>
        <v>7.1770207497438121E-2</v>
      </c>
    </row>
    <row r="270" spans="1:7">
      <c r="A270" t="s">
        <v>266</v>
      </c>
      <c r="B270">
        <v>269</v>
      </c>
      <c r="C270">
        <v>39656</v>
      </c>
      <c r="D270">
        <v>21</v>
      </c>
      <c r="E270" s="1">
        <f t="shared" si="13"/>
        <v>0.10725635664848228</v>
      </c>
      <c r="F270" s="1">
        <f t="shared" si="14"/>
        <v>3.5294117647058823E-2</v>
      </c>
      <c r="G270" s="2">
        <f t="shared" si="15"/>
        <v>7.1962239001423456E-2</v>
      </c>
    </row>
    <row r="271" spans="1:7">
      <c r="A271" t="s">
        <v>267</v>
      </c>
      <c r="B271">
        <v>270</v>
      </c>
      <c r="C271">
        <v>39038</v>
      </c>
      <c r="D271">
        <v>20</v>
      </c>
      <c r="E271" s="1">
        <f t="shared" si="13"/>
        <v>0.10558487116308884</v>
      </c>
      <c r="F271" s="1">
        <f t="shared" si="14"/>
        <v>3.1372549019607843E-2</v>
      </c>
      <c r="G271" s="2">
        <f t="shared" si="15"/>
        <v>7.4212322143481002E-2</v>
      </c>
    </row>
    <row r="272" spans="1:7">
      <c r="A272" t="s">
        <v>268</v>
      </c>
      <c r="B272">
        <v>271</v>
      </c>
      <c r="C272">
        <v>40110</v>
      </c>
      <c r="D272">
        <v>21</v>
      </c>
      <c r="E272" s="1">
        <f t="shared" si="13"/>
        <v>0.1084842764063603</v>
      </c>
      <c r="F272" s="1">
        <f t="shared" si="14"/>
        <v>3.5294117647058823E-2</v>
      </c>
      <c r="G272" s="2">
        <f t="shared" si="15"/>
        <v>7.3190158759301474E-2</v>
      </c>
    </row>
    <row r="273" spans="1:7">
      <c r="A273" t="s">
        <v>269</v>
      </c>
      <c r="B273">
        <v>272</v>
      </c>
      <c r="C273">
        <v>39864</v>
      </c>
      <c r="D273">
        <v>20</v>
      </c>
      <c r="E273" s="1">
        <f t="shared" si="13"/>
        <v>0.10781892781508719</v>
      </c>
      <c r="F273" s="1">
        <f t="shared" si="14"/>
        <v>3.1372549019607843E-2</v>
      </c>
      <c r="G273" s="2">
        <f t="shared" si="15"/>
        <v>7.6446378795479344E-2</v>
      </c>
    </row>
    <row r="274" spans="1:7">
      <c r="A274" t="s">
        <v>270</v>
      </c>
      <c r="B274">
        <v>273</v>
      </c>
      <c r="C274">
        <v>39181</v>
      </c>
      <c r="D274">
        <v>20</v>
      </c>
      <c r="E274" s="1">
        <f t="shared" si="13"/>
        <v>0.10597163884012972</v>
      </c>
      <c r="F274" s="1">
        <f t="shared" si="14"/>
        <v>3.1372549019607843E-2</v>
      </c>
      <c r="G274" s="2">
        <f t="shared" si="15"/>
        <v>7.459908982052188E-2</v>
      </c>
    </row>
    <row r="275" spans="1:7">
      <c r="A275" t="s">
        <v>271</v>
      </c>
      <c r="B275">
        <v>274</v>
      </c>
      <c r="C275">
        <v>40345</v>
      </c>
      <c r="D275">
        <v>21</v>
      </c>
      <c r="E275" s="1">
        <f t="shared" si="13"/>
        <v>0.10911987363786103</v>
      </c>
      <c r="F275" s="1">
        <f t="shared" si="14"/>
        <v>3.5294117647058823E-2</v>
      </c>
      <c r="G275" s="2">
        <f t="shared" si="15"/>
        <v>7.3825755990802211E-2</v>
      </c>
    </row>
    <row r="276" spans="1:7">
      <c r="A276" t="s">
        <v>272</v>
      </c>
      <c r="B276">
        <v>275</v>
      </c>
      <c r="C276">
        <v>40252</v>
      </c>
      <c r="D276">
        <v>20</v>
      </c>
      <c r="E276" s="1">
        <f t="shared" si="13"/>
        <v>0.10886833941433095</v>
      </c>
      <c r="F276" s="1">
        <f t="shared" si="14"/>
        <v>3.1372549019607843E-2</v>
      </c>
      <c r="G276" s="2">
        <f t="shared" si="15"/>
        <v>7.749579039472311E-2</v>
      </c>
    </row>
    <row r="277" spans="1:7">
      <c r="A277" t="s">
        <v>273</v>
      </c>
      <c r="B277">
        <v>276</v>
      </c>
      <c r="C277">
        <v>38927</v>
      </c>
      <c r="D277">
        <v>20</v>
      </c>
      <c r="E277" s="1">
        <f t="shared" si="13"/>
        <v>0.10528465289629488</v>
      </c>
      <c r="F277" s="1">
        <f t="shared" si="14"/>
        <v>3.1372549019607843E-2</v>
      </c>
      <c r="G277" s="2">
        <f t="shared" si="15"/>
        <v>7.3912103876687035E-2</v>
      </c>
    </row>
    <row r="278" spans="1:7">
      <c r="A278" t="s">
        <v>274</v>
      </c>
      <c r="B278">
        <v>277</v>
      </c>
      <c r="C278">
        <v>38429</v>
      </c>
      <c r="D278">
        <v>19</v>
      </c>
      <c r="E278" s="1">
        <f t="shared" si="13"/>
        <v>0.10393772769932735</v>
      </c>
      <c r="F278" s="1">
        <f t="shared" si="14"/>
        <v>2.7450980392156862E-2</v>
      </c>
      <c r="G278" s="2">
        <f t="shared" si="15"/>
        <v>7.6486747307170491E-2</v>
      </c>
    </row>
    <row r="279" spans="1:7">
      <c r="A279" t="s">
        <v>275</v>
      </c>
      <c r="B279">
        <v>278</v>
      </c>
      <c r="C279">
        <v>39675</v>
      </c>
      <c r="D279">
        <v>20</v>
      </c>
      <c r="E279" s="1">
        <f t="shared" si="13"/>
        <v>0.10730774536081637</v>
      </c>
      <c r="F279" s="1">
        <f t="shared" si="14"/>
        <v>3.1372549019607843E-2</v>
      </c>
      <c r="G279" s="2">
        <f t="shared" si="15"/>
        <v>7.593519634120853E-2</v>
      </c>
    </row>
    <row r="280" spans="1:7">
      <c r="A280" t="s">
        <v>276</v>
      </c>
      <c r="B280">
        <v>279</v>
      </c>
      <c r="C280">
        <v>37742</v>
      </c>
      <c r="D280">
        <v>19</v>
      </c>
      <c r="E280" s="1">
        <f t="shared" si="13"/>
        <v>0.10207962004808901</v>
      </c>
      <c r="F280" s="1">
        <f t="shared" si="14"/>
        <v>2.7450980392156862E-2</v>
      </c>
      <c r="G280" s="2">
        <f t="shared" si="15"/>
        <v>7.4628639655932152E-2</v>
      </c>
    </row>
    <row r="281" spans="1:7">
      <c r="A281" t="s">
        <v>277</v>
      </c>
      <c r="B281">
        <v>280</v>
      </c>
      <c r="C281">
        <v>39295</v>
      </c>
      <c r="D281">
        <v>20</v>
      </c>
      <c r="E281" s="1">
        <f t="shared" si="13"/>
        <v>0.10627997111413433</v>
      </c>
      <c r="F281" s="1">
        <f t="shared" si="14"/>
        <v>3.1372549019607843E-2</v>
      </c>
      <c r="G281" s="2">
        <f t="shared" si="15"/>
        <v>7.4907422094526485E-2</v>
      </c>
    </row>
    <row r="282" spans="1:7">
      <c r="A282" t="s">
        <v>278</v>
      </c>
      <c r="B282">
        <v>281</v>
      </c>
      <c r="C282">
        <v>39546</v>
      </c>
      <c r="D282">
        <v>20</v>
      </c>
      <c r="E282" s="1">
        <f t="shared" si="13"/>
        <v>0.10695884305075852</v>
      </c>
      <c r="F282" s="1">
        <f t="shared" si="14"/>
        <v>3.1372549019607843E-2</v>
      </c>
      <c r="G282" s="2">
        <f t="shared" si="15"/>
        <v>7.5586294031150678E-2</v>
      </c>
    </row>
    <row r="283" spans="1:7">
      <c r="A283" t="s">
        <v>279</v>
      </c>
      <c r="B283">
        <v>282</v>
      </c>
      <c r="C283">
        <v>39085</v>
      </c>
      <c r="D283">
        <v>19</v>
      </c>
      <c r="E283" s="1">
        <f t="shared" si="13"/>
        <v>0.10571199060938899</v>
      </c>
      <c r="F283" s="1">
        <f t="shared" si="14"/>
        <v>2.7450980392156862E-2</v>
      </c>
      <c r="G283" s="2">
        <f t="shared" si="15"/>
        <v>7.8261010217232127E-2</v>
      </c>
    </row>
    <row r="284" spans="1:7">
      <c r="A284" t="s">
        <v>280</v>
      </c>
      <c r="B284">
        <v>283</v>
      </c>
      <c r="C284">
        <v>39993</v>
      </c>
      <c r="D284">
        <v>20</v>
      </c>
      <c r="E284" s="1">
        <f t="shared" si="13"/>
        <v>0.10816783012514504</v>
      </c>
      <c r="F284" s="1">
        <f t="shared" si="14"/>
        <v>3.1372549019607843E-2</v>
      </c>
      <c r="G284" s="2">
        <f t="shared" si="15"/>
        <v>7.6795281105537197E-2</v>
      </c>
    </row>
    <row r="285" spans="1:7">
      <c r="A285" t="s">
        <v>281</v>
      </c>
      <c r="B285">
        <v>284</v>
      </c>
      <c r="C285">
        <v>39629</v>
      </c>
      <c r="D285">
        <v>19</v>
      </c>
      <c r="E285" s="1">
        <f t="shared" si="13"/>
        <v>0.10718333058358645</v>
      </c>
      <c r="F285" s="1">
        <f t="shared" si="14"/>
        <v>2.7450980392156862E-2</v>
      </c>
      <c r="G285" s="2">
        <f t="shared" si="15"/>
        <v>7.9732350191429588E-2</v>
      </c>
    </row>
    <row r="286" spans="1:7">
      <c r="A286" t="s">
        <v>282</v>
      </c>
      <c r="B286">
        <v>285</v>
      </c>
      <c r="C286">
        <v>38862</v>
      </c>
      <c r="D286">
        <v>19</v>
      </c>
      <c r="E286" s="1">
        <f t="shared" si="13"/>
        <v>0.10510884940673083</v>
      </c>
      <c r="F286" s="1">
        <f t="shared" si="14"/>
        <v>2.7450980392156862E-2</v>
      </c>
      <c r="G286" s="2">
        <f t="shared" si="15"/>
        <v>7.7657869014573971E-2</v>
      </c>
    </row>
    <row r="287" spans="1:7">
      <c r="A287" t="s">
        <v>283</v>
      </c>
      <c r="B287">
        <v>286</v>
      </c>
      <c r="C287">
        <v>39231</v>
      </c>
      <c r="D287">
        <v>19</v>
      </c>
      <c r="E287" s="1">
        <f t="shared" si="13"/>
        <v>0.10610687229364051</v>
      </c>
      <c r="F287" s="1">
        <f t="shared" si="14"/>
        <v>2.7450980392156862E-2</v>
      </c>
      <c r="G287" s="2">
        <f t="shared" si="15"/>
        <v>7.8655891901483643E-2</v>
      </c>
    </row>
    <row r="288" spans="1:7">
      <c r="A288" t="s">
        <v>284</v>
      </c>
      <c r="B288">
        <v>287</v>
      </c>
      <c r="C288">
        <v>39934</v>
      </c>
      <c r="D288">
        <v>19</v>
      </c>
      <c r="E288" s="1">
        <f t="shared" si="13"/>
        <v>0.1080082546500023</v>
      </c>
      <c r="F288" s="1">
        <f t="shared" si="14"/>
        <v>2.7450980392156862E-2</v>
      </c>
      <c r="G288" s="2">
        <f t="shared" si="15"/>
        <v>8.0557274257845438E-2</v>
      </c>
    </row>
    <row r="289" spans="1:7">
      <c r="A289" t="s">
        <v>285</v>
      </c>
      <c r="B289">
        <v>288</v>
      </c>
      <c r="C289">
        <v>40213</v>
      </c>
      <c r="D289">
        <v>19</v>
      </c>
      <c r="E289" s="1">
        <f t="shared" si="13"/>
        <v>0.10876285732059254</v>
      </c>
      <c r="F289" s="1">
        <f t="shared" si="14"/>
        <v>2.7450980392156862E-2</v>
      </c>
      <c r="G289" s="2">
        <f t="shared" si="15"/>
        <v>8.1311876928435681E-2</v>
      </c>
    </row>
    <row r="290" spans="1:7">
      <c r="A290" t="s">
        <v>286</v>
      </c>
      <c r="B290">
        <v>289</v>
      </c>
      <c r="C290">
        <v>37630</v>
      </c>
      <c r="D290">
        <v>18</v>
      </c>
      <c r="E290" s="1">
        <f t="shared" si="13"/>
        <v>0.10177669711222484</v>
      </c>
      <c r="F290" s="1">
        <f t="shared" si="14"/>
        <v>2.3529411764705882E-2</v>
      </c>
      <c r="G290" s="2">
        <f t="shared" si="15"/>
        <v>7.8247285347518958E-2</v>
      </c>
    </row>
    <row r="291" spans="1:7">
      <c r="A291" t="s">
        <v>287</v>
      </c>
      <c r="B291">
        <v>290</v>
      </c>
      <c r="C291">
        <v>40386</v>
      </c>
      <c r="D291">
        <v>19</v>
      </c>
      <c r="E291" s="1">
        <f t="shared" si="13"/>
        <v>0.10923076506973989</v>
      </c>
      <c r="F291" s="1">
        <f t="shared" si="14"/>
        <v>2.7450980392156862E-2</v>
      </c>
      <c r="G291" s="2">
        <f t="shared" si="15"/>
        <v>8.1779784677583026E-2</v>
      </c>
    </row>
    <row r="292" spans="1:7">
      <c r="A292" t="s">
        <v>288</v>
      </c>
      <c r="B292">
        <v>291</v>
      </c>
      <c r="C292">
        <v>40125</v>
      </c>
      <c r="D292">
        <v>19</v>
      </c>
      <c r="E292" s="1">
        <f t="shared" si="13"/>
        <v>0.10852484644241354</v>
      </c>
      <c r="F292" s="1">
        <f t="shared" si="14"/>
        <v>2.7450980392156862E-2</v>
      </c>
      <c r="G292" s="2">
        <f t="shared" si="15"/>
        <v>8.1073866050256682E-2</v>
      </c>
    </row>
    <row r="293" spans="1:7">
      <c r="A293" t="s">
        <v>289</v>
      </c>
      <c r="B293">
        <v>292</v>
      </c>
      <c r="C293">
        <v>39924</v>
      </c>
      <c r="D293">
        <v>19</v>
      </c>
      <c r="E293" s="1">
        <f t="shared" si="13"/>
        <v>0.10798120795930014</v>
      </c>
      <c r="F293" s="1">
        <f t="shared" si="14"/>
        <v>2.7450980392156862E-2</v>
      </c>
      <c r="G293" s="2">
        <f t="shared" si="15"/>
        <v>8.0530227567143273E-2</v>
      </c>
    </row>
    <row r="294" spans="1:7">
      <c r="A294" t="s">
        <v>290</v>
      </c>
      <c r="B294">
        <v>293</v>
      </c>
      <c r="C294">
        <v>37910</v>
      </c>
      <c r="D294">
        <v>18</v>
      </c>
      <c r="E294" s="1">
        <f t="shared" si="13"/>
        <v>0.10253400445188529</v>
      </c>
      <c r="F294" s="1">
        <f t="shared" si="14"/>
        <v>2.3529411764705882E-2</v>
      </c>
      <c r="G294" s="2">
        <f t="shared" si="15"/>
        <v>7.9004592687179409E-2</v>
      </c>
    </row>
    <row r="295" spans="1:7">
      <c r="A295" t="s">
        <v>291</v>
      </c>
      <c r="B295">
        <v>294</v>
      </c>
      <c r="C295">
        <v>39265</v>
      </c>
      <c r="D295">
        <v>19</v>
      </c>
      <c r="E295" s="1">
        <f t="shared" si="13"/>
        <v>0.10619883104202785</v>
      </c>
      <c r="F295" s="1">
        <f t="shared" si="14"/>
        <v>2.7450980392156862E-2</v>
      </c>
      <c r="G295" s="2">
        <f t="shared" si="15"/>
        <v>7.8747850649870985E-2</v>
      </c>
    </row>
    <row r="296" spans="1:7">
      <c r="A296" t="s">
        <v>292</v>
      </c>
      <c r="B296">
        <v>295</v>
      </c>
      <c r="C296">
        <v>37589</v>
      </c>
      <c r="D296">
        <v>18</v>
      </c>
      <c r="E296" s="1">
        <f t="shared" si="13"/>
        <v>0.10166580568034599</v>
      </c>
      <c r="F296" s="1">
        <f t="shared" si="14"/>
        <v>2.3529411764705882E-2</v>
      </c>
      <c r="G296" s="2">
        <f t="shared" si="15"/>
        <v>7.8136393915640104E-2</v>
      </c>
    </row>
    <row r="297" spans="1:7">
      <c r="A297" t="s">
        <v>293</v>
      </c>
      <c r="B297">
        <v>296</v>
      </c>
      <c r="C297">
        <v>38869</v>
      </c>
      <c r="D297">
        <v>18</v>
      </c>
      <c r="E297" s="1">
        <f t="shared" si="13"/>
        <v>0.10512778209022235</v>
      </c>
      <c r="F297" s="1">
        <f t="shared" si="14"/>
        <v>2.3529411764705882E-2</v>
      </c>
      <c r="G297" s="2">
        <f t="shared" si="15"/>
        <v>8.1598370325516464E-2</v>
      </c>
    </row>
    <row r="298" spans="1:7">
      <c r="A298" t="s">
        <v>294</v>
      </c>
      <c r="B298">
        <v>297</v>
      </c>
      <c r="C298">
        <v>39097</v>
      </c>
      <c r="D298">
        <v>18</v>
      </c>
      <c r="E298" s="1">
        <f t="shared" si="13"/>
        <v>0.10574444663823158</v>
      </c>
      <c r="F298" s="1">
        <f t="shared" si="14"/>
        <v>2.3529411764705882E-2</v>
      </c>
      <c r="G298" s="2">
        <f t="shared" si="15"/>
        <v>8.2215034873525702E-2</v>
      </c>
    </row>
    <row r="299" spans="1:7">
      <c r="A299" t="s">
        <v>295</v>
      </c>
      <c r="B299">
        <v>298</v>
      </c>
      <c r="C299">
        <v>40496</v>
      </c>
      <c r="D299">
        <v>19</v>
      </c>
      <c r="E299" s="1">
        <f t="shared" si="13"/>
        <v>0.10952827866746365</v>
      </c>
      <c r="F299" s="1">
        <f t="shared" si="14"/>
        <v>2.7450980392156862E-2</v>
      </c>
      <c r="G299" s="2">
        <f t="shared" si="15"/>
        <v>8.2077298275306784E-2</v>
      </c>
    </row>
    <row r="300" spans="1:7">
      <c r="A300" t="s">
        <v>296</v>
      </c>
      <c r="B300">
        <v>299</v>
      </c>
      <c r="C300">
        <v>39006</v>
      </c>
      <c r="D300">
        <v>18</v>
      </c>
      <c r="E300" s="1">
        <f t="shared" si="13"/>
        <v>0.10549832175284193</v>
      </c>
      <c r="F300" s="1">
        <f t="shared" si="14"/>
        <v>2.3529411764705882E-2</v>
      </c>
      <c r="G300" s="2">
        <f t="shared" si="15"/>
        <v>8.1968909988136052E-2</v>
      </c>
    </row>
    <row r="301" spans="1:7">
      <c r="A301" t="s">
        <v>297</v>
      </c>
      <c r="B301">
        <v>300</v>
      </c>
      <c r="C301">
        <v>38495</v>
      </c>
      <c r="D301">
        <v>21</v>
      </c>
      <c r="E301" s="1">
        <f t="shared" si="13"/>
        <v>0.10411623585796161</v>
      </c>
      <c r="F301" s="1">
        <f t="shared" si="14"/>
        <v>3.5294117647058823E-2</v>
      </c>
      <c r="G301" s="2">
        <f t="shared" si="15"/>
        <v>6.8822118210902783E-2</v>
      </c>
    </row>
    <row r="302" spans="1:7">
      <c r="A302" t="s">
        <v>298</v>
      </c>
      <c r="B302">
        <v>301</v>
      </c>
      <c r="C302">
        <v>39147</v>
      </c>
      <c r="D302">
        <v>21</v>
      </c>
      <c r="E302" s="1">
        <f t="shared" si="13"/>
        <v>0.10587968009174238</v>
      </c>
      <c r="F302" s="1">
        <f t="shared" si="14"/>
        <v>3.5294117647058823E-2</v>
      </c>
      <c r="G302" s="2">
        <f t="shared" si="15"/>
        <v>7.0585562444683558E-2</v>
      </c>
    </row>
    <row r="303" spans="1:7">
      <c r="A303" t="s">
        <v>299</v>
      </c>
      <c r="B303">
        <v>302</v>
      </c>
      <c r="C303">
        <v>39003</v>
      </c>
      <c r="D303">
        <v>21</v>
      </c>
      <c r="E303" s="1">
        <f t="shared" si="13"/>
        <v>0.10549020774563128</v>
      </c>
      <c r="F303" s="1">
        <f t="shared" si="14"/>
        <v>3.5294117647058823E-2</v>
      </c>
      <c r="G303" s="2">
        <f t="shared" si="15"/>
        <v>7.0196090098572458E-2</v>
      </c>
    </row>
    <row r="304" spans="1:7">
      <c r="A304" t="s">
        <v>300</v>
      </c>
      <c r="B304">
        <v>303</v>
      </c>
      <c r="C304">
        <v>38987</v>
      </c>
      <c r="D304">
        <v>21</v>
      </c>
      <c r="E304" s="1">
        <f t="shared" si="13"/>
        <v>0.10544693304050783</v>
      </c>
      <c r="F304" s="1">
        <f t="shared" si="14"/>
        <v>3.5294117647058823E-2</v>
      </c>
      <c r="G304" s="2">
        <f t="shared" si="15"/>
        <v>7.0152815393449003E-2</v>
      </c>
    </row>
    <row r="305" spans="1:7">
      <c r="A305" t="s">
        <v>301</v>
      </c>
      <c r="B305">
        <v>304</v>
      </c>
      <c r="C305">
        <v>37713</v>
      </c>
      <c r="D305">
        <v>20</v>
      </c>
      <c r="E305" s="1">
        <f t="shared" si="13"/>
        <v>0.10200118464505276</v>
      </c>
      <c r="F305" s="1">
        <f t="shared" si="14"/>
        <v>3.1372549019607843E-2</v>
      </c>
      <c r="G305" s="2">
        <f t="shared" si="15"/>
        <v>7.0628635625444913E-2</v>
      </c>
    </row>
    <row r="306" spans="1:7">
      <c r="A306" t="s">
        <v>302</v>
      </c>
      <c r="B306">
        <v>305</v>
      </c>
      <c r="C306">
        <v>38773</v>
      </c>
      <c r="D306">
        <v>21</v>
      </c>
      <c r="E306" s="1">
        <f t="shared" si="13"/>
        <v>0.10486813385948163</v>
      </c>
      <c r="F306" s="1">
        <f t="shared" si="14"/>
        <v>3.5294117647058823E-2</v>
      </c>
      <c r="G306" s="2">
        <f t="shared" si="15"/>
        <v>6.9574016212422804E-2</v>
      </c>
    </row>
    <row r="307" spans="1:7">
      <c r="A307" t="s">
        <v>303</v>
      </c>
      <c r="B307">
        <v>306</v>
      </c>
      <c r="C307">
        <v>37414</v>
      </c>
      <c r="D307">
        <v>20</v>
      </c>
      <c r="E307" s="1">
        <f t="shared" si="13"/>
        <v>0.1011924885930582</v>
      </c>
      <c r="F307" s="1">
        <f t="shared" si="14"/>
        <v>3.1372549019607843E-2</v>
      </c>
      <c r="G307" s="2">
        <f t="shared" si="15"/>
        <v>6.9819939573450354E-2</v>
      </c>
    </row>
    <row r="308" spans="1:7">
      <c r="A308" t="s">
        <v>304</v>
      </c>
      <c r="B308">
        <v>307</v>
      </c>
      <c r="C308">
        <v>39646</v>
      </c>
      <c r="D308">
        <v>21</v>
      </c>
      <c r="E308" s="1">
        <f t="shared" si="13"/>
        <v>0.10722930995778011</v>
      </c>
      <c r="F308" s="1">
        <f t="shared" si="14"/>
        <v>3.5294117647058823E-2</v>
      </c>
      <c r="G308" s="2">
        <f t="shared" si="15"/>
        <v>7.1935192310721291E-2</v>
      </c>
    </row>
    <row r="309" spans="1:7">
      <c r="A309" t="s">
        <v>305</v>
      </c>
      <c r="B309">
        <v>308</v>
      </c>
      <c r="C309">
        <v>38364</v>
      </c>
      <c r="D309">
        <v>20</v>
      </c>
      <c r="E309" s="1">
        <f t="shared" si="13"/>
        <v>0.10376192420976331</v>
      </c>
      <c r="F309" s="1">
        <f t="shared" si="14"/>
        <v>3.1372549019607843E-2</v>
      </c>
      <c r="G309" s="2">
        <f t="shared" si="15"/>
        <v>7.2389375190155467E-2</v>
      </c>
    </row>
    <row r="310" spans="1:7">
      <c r="A310" t="s">
        <v>306</v>
      </c>
      <c r="B310">
        <v>309</v>
      </c>
      <c r="C310">
        <v>40298</v>
      </c>
      <c r="D310">
        <v>21</v>
      </c>
      <c r="E310" s="1">
        <f t="shared" si="13"/>
        <v>0.10899275419156089</v>
      </c>
      <c r="F310" s="1">
        <f t="shared" si="14"/>
        <v>3.5294117647058823E-2</v>
      </c>
      <c r="G310" s="2">
        <f t="shared" si="15"/>
        <v>7.3698636544502066E-2</v>
      </c>
    </row>
    <row r="311" spans="1:7">
      <c r="A311" t="s">
        <v>307</v>
      </c>
      <c r="B311">
        <v>310</v>
      </c>
      <c r="C311">
        <v>38153</v>
      </c>
      <c r="D311">
        <v>20</v>
      </c>
      <c r="E311" s="1">
        <f t="shared" si="13"/>
        <v>0.10319123903594776</v>
      </c>
      <c r="F311" s="1">
        <f t="shared" si="14"/>
        <v>3.1372549019607843E-2</v>
      </c>
      <c r="G311" s="2">
        <f t="shared" si="15"/>
        <v>7.181869001633992E-2</v>
      </c>
    </row>
    <row r="312" spans="1:7">
      <c r="A312" t="s">
        <v>308</v>
      </c>
      <c r="B312">
        <v>311</v>
      </c>
      <c r="C312">
        <v>38743</v>
      </c>
      <c r="D312">
        <v>20</v>
      </c>
      <c r="E312" s="1">
        <f t="shared" si="13"/>
        <v>0.10478699378737515</v>
      </c>
      <c r="F312" s="1">
        <f t="shared" si="14"/>
        <v>3.1372549019607843E-2</v>
      </c>
      <c r="G312" s="2">
        <f t="shared" si="15"/>
        <v>7.3414444767767303E-2</v>
      </c>
    </row>
    <row r="313" spans="1:7">
      <c r="A313" t="s">
        <v>309</v>
      </c>
      <c r="B313">
        <v>312</v>
      </c>
      <c r="C313">
        <v>40409</v>
      </c>
      <c r="D313">
        <v>21</v>
      </c>
      <c r="E313" s="1">
        <f t="shared" si="13"/>
        <v>0.10929297245835486</v>
      </c>
      <c r="F313" s="1">
        <f t="shared" si="14"/>
        <v>3.5294117647058823E-2</v>
      </c>
      <c r="G313" s="2">
        <f t="shared" si="15"/>
        <v>7.3998854811296033E-2</v>
      </c>
    </row>
    <row r="314" spans="1:7">
      <c r="A314" t="s">
        <v>310</v>
      </c>
      <c r="B314">
        <v>313</v>
      </c>
      <c r="C314">
        <v>39436</v>
      </c>
      <c r="D314">
        <v>20</v>
      </c>
      <c r="E314" s="1">
        <f t="shared" si="13"/>
        <v>0.10666132945303478</v>
      </c>
      <c r="F314" s="1">
        <f t="shared" si="14"/>
        <v>3.1372549019607843E-2</v>
      </c>
      <c r="G314" s="2">
        <f t="shared" si="15"/>
        <v>7.5288780433426933E-2</v>
      </c>
    </row>
    <row r="315" spans="1:7">
      <c r="A315" t="s">
        <v>311</v>
      </c>
      <c r="B315">
        <v>314</v>
      </c>
      <c r="C315">
        <v>39915</v>
      </c>
      <c r="D315">
        <v>21</v>
      </c>
      <c r="E315" s="1">
        <f t="shared" si="13"/>
        <v>0.10795686593766819</v>
      </c>
      <c r="F315" s="1">
        <f t="shared" si="14"/>
        <v>3.5294117647058823E-2</v>
      </c>
      <c r="G315" s="2">
        <f t="shared" si="15"/>
        <v>7.2662748290609369E-2</v>
      </c>
    </row>
    <row r="316" spans="1:7">
      <c r="A316" t="s">
        <v>312</v>
      </c>
      <c r="B316">
        <v>315</v>
      </c>
      <c r="C316">
        <v>38936</v>
      </c>
      <c r="D316">
        <v>20</v>
      </c>
      <c r="E316" s="1">
        <f t="shared" si="13"/>
        <v>0.10530899491792682</v>
      </c>
      <c r="F316" s="1">
        <f t="shared" si="14"/>
        <v>3.1372549019607843E-2</v>
      </c>
      <c r="G316" s="2">
        <f t="shared" si="15"/>
        <v>7.3936445898318978E-2</v>
      </c>
    </row>
    <row r="317" spans="1:7">
      <c r="A317" t="s">
        <v>313</v>
      </c>
      <c r="B317">
        <v>316</v>
      </c>
      <c r="C317">
        <v>39733</v>
      </c>
      <c r="D317">
        <v>20</v>
      </c>
      <c r="E317" s="1">
        <f t="shared" si="13"/>
        <v>0.1074646161668889</v>
      </c>
      <c r="F317" s="1">
        <f t="shared" si="14"/>
        <v>3.1372549019607843E-2</v>
      </c>
      <c r="G317" s="2">
        <f t="shared" si="15"/>
        <v>7.6092067147281062E-2</v>
      </c>
    </row>
    <row r="318" spans="1:7">
      <c r="A318" t="s">
        <v>314</v>
      </c>
      <c r="B318">
        <v>317</v>
      </c>
      <c r="C318">
        <v>40217</v>
      </c>
      <c r="D318">
        <v>21</v>
      </c>
      <c r="E318" s="1">
        <f t="shared" si="13"/>
        <v>0.1087736759968734</v>
      </c>
      <c r="F318" s="1">
        <f t="shared" si="14"/>
        <v>3.5294117647058823E-2</v>
      </c>
      <c r="G318" s="2">
        <f t="shared" si="15"/>
        <v>7.347955834981458E-2</v>
      </c>
    </row>
    <row r="319" spans="1:7">
      <c r="A319" t="s">
        <v>315</v>
      </c>
      <c r="B319">
        <v>318</v>
      </c>
      <c r="C319">
        <v>41138</v>
      </c>
      <c r="D319">
        <v>21</v>
      </c>
      <c r="E319" s="1">
        <f t="shared" si="13"/>
        <v>0.11126467621054226</v>
      </c>
      <c r="F319" s="1">
        <f t="shared" si="14"/>
        <v>3.5294117647058823E-2</v>
      </c>
      <c r="G319" s="2">
        <f t="shared" si="15"/>
        <v>7.5970558563483434E-2</v>
      </c>
    </row>
    <row r="320" spans="1:7">
      <c r="A320" t="s">
        <v>316</v>
      </c>
      <c r="B320">
        <v>319</v>
      </c>
      <c r="C320">
        <v>39292</v>
      </c>
      <c r="D320">
        <v>20</v>
      </c>
      <c r="E320" s="1">
        <f t="shared" si="13"/>
        <v>0.10627185710692368</v>
      </c>
      <c r="F320" s="1">
        <f t="shared" si="14"/>
        <v>3.1372549019607843E-2</v>
      </c>
      <c r="G320" s="2">
        <f t="shared" si="15"/>
        <v>7.4899308087315833E-2</v>
      </c>
    </row>
    <row r="321" spans="1:7">
      <c r="A321" t="s">
        <v>317</v>
      </c>
      <c r="B321">
        <v>320</v>
      </c>
      <c r="C321">
        <v>39107</v>
      </c>
      <c r="D321">
        <v>20</v>
      </c>
      <c r="E321" s="1">
        <f t="shared" si="13"/>
        <v>0.10577149332893374</v>
      </c>
      <c r="F321" s="1">
        <f t="shared" si="14"/>
        <v>3.1372549019607843E-2</v>
      </c>
      <c r="G321" s="2">
        <f t="shared" si="15"/>
        <v>7.4398944309325893E-2</v>
      </c>
    </row>
    <row r="322" spans="1:7">
      <c r="A322" t="s">
        <v>318</v>
      </c>
      <c r="B322">
        <v>321</v>
      </c>
      <c r="C322">
        <v>39465</v>
      </c>
      <c r="D322">
        <v>20</v>
      </c>
      <c r="E322" s="1">
        <f t="shared" si="13"/>
        <v>0.10673976485607103</v>
      </c>
      <c r="F322" s="1">
        <f t="shared" si="14"/>
        <v>3.1372549019607843E-2</v>
      </c>
      <c r="G322" s="2">
        <f t="shared" si="15"/>
        <v>7.5367215836463192E-2</v>
      </c>
    </row>
    <row r="323" spans="1:7">
      <c r="A323" t="s">
        <v>319</v>
      </c>
      <c r="B323">
        <v>322</v>
      </c>
      <c r="C323">
        <v>40006</v>
      </c>
      <c r="D323">
        <v>20</v>
      </c>
      <c r="E323" s="1">
        <f t="shared" ref="E323:E386" si="16">C323/$J$5</f>
        <v>0.10820299082305784</v>
      </c>
      <c r="F323" s="1">
        <f t="shared" ref="F323:F386" si="17">(D323-$J$8)/$J$9</f>
        <v>3.1372549019607843E-2</v>
      </c>
      <c r="G323" s="2">
        <f t="shared" ref="G323:G386" si="18">(E323-F323)*$J$13</f>
        <v>7.683044180345E-2</v>
      </c>
    </row>
    <row r="324" spans="1:7">
      <c r="A324" t="s">
        <v>320</v>
      </c>
      <c r="B324">
        <v>323</v>
      </c>
      <c r="C324">
        <v>38976</v>
      </c>
      <c r="D324">
        <v>20</v>
      </c>
      <c r="E324" s="1">
        <f t="shared" si="16"/>
        <v>0.10541718168073545</v>
      </c>
      <c r="F324" s="1">
        <f t="shared" si="17"/>
        <v>3.1372549019607843E-2</v>
      </c>
      <c r="G324" s="2">
        <f t="shared" si="18"/>
        <v>7.404463266112761E-2</v>
      </c>
    </row>
    <row r="325" spans="1:7">
      <c r="A325" t="s">
        <v>321</v>
      </c>
      <c r="B325">
        <v>324</v>
      </c>
      <c r="C325">
        <v>38857</v>
      </c>
      <c r="D325">
        <v>19</v>
      </c>
      <c r="E325" s="1">
        <f t="shared" si="16"/>
        <v>0.10509532606137977</v>
      </c>
      <c r="F325" s="1">
        <f t="shared" si="17"/>
        <v>2.7450980392156862E-2</v>
      </c>
      <c r="G325" s="2">
        <f t="shared" si="18"/>
        <v>7.7644345669222903E-2</v>
      </c>
    </row>
    <row r="326" spans="1:7">
      <c r="A326" t="s">
        <v>322</v>
      </c>
      <c r="B326">
        <v>325</v>
      </c>
      <c r="C326">
        <v>38809</v>
      </c>
      <c r="D326">
        <v>19</v>
      </c>
      <c r="E326" s="1">
        <f t="shared" si="16"/>
        <v>0.1049655019460094</v>
      </c>
      <c r="F326" s="1">
        <f t="shared" si="17"/>
        <v>2.7450980392156862E-2</v>
      </c>
      <c r="G326" s="2">
        <f t="shared" si="18"/>
        <v>7.7514521553852536E-2</v>
      </c>
    </row>
    <row r="327" spans="1:7">
      <c r="A327" t="s">
        <v>323</v>
      </c>
      <c r="B327">
        <v>326</v>
      </c>
      <c r="C327">
        <v>40198</v>
      </c>
      <c r="D327">
        <v>20</v>
      </c>
      <c r="E327" s="1">
        <f t="shared" si="16"/>
        <v>0.1087222872845393</v>
      </c>
      <c r="F327" s="1">
        <f t="shared" si="17"/>
        <v>3.1372549019607843E-2</v>
      </c>
      <c r="G327" s="2">
        <f t="shared" si="18"/>
        <v>7.7349738264931453E-2</v>
      </c>
    </row>
    <row r="328" spans="1:7">
      <c r="A328" t="s">
        <v>324</v>
      </c>
      <c r="B328">
        <v>327</v>
      </c>
      <c r="C328">
        <v>42088</v>
      </c>
      <c r="D328">
        <v>21</v>
      </c>
      <c r="E328" s="1">
        <f t="shared" si="16"/>
        <v>0.11383411182724738</v>
      </c>
      <c r="F328" s="1">
        <f t="shared" si="17"/>
        <v>3.5294117647058823E-2</v>
      </c>
      <c r="G328" s="2">
        <f t="shared" si="18"/>
        <v>7.853999418018856E-2</v>
      </c>
    </row>
    <row r="329" spans="1:7">
      <c r="A329" t="s">
        <v>325</v>
      </c>
      <c r="B329">
        <v>328</v>
      </c>
      <c r="C329">
        <v>35825</v>
      </c>
      <c r="D329">
        <v>18</v>
      </c>
      <c r="E329" s="1">
        <f t="shared" si="16"/>
        <v>9.6894769440485112E-2</v>
      </c>
      <c r="F329" s="1">
        <f t="shared" si="17"/>
        <v>2.3529411764705882E-2</v>
      </c>
      <c r="G329" s="2">
        <f t="shared" si="18"/>
        <v>7.336535767577923E-2</v>
      </c>
    </row>
    <row r="330" spans="1:7">
      <c r="A330" t="s">
        <v>326</v>
      </c>
      <c r="B330">
        <v>329</v>
      </c>
      <c r="C330">
        <v>38360</v>
      </c>
      <c r="D330">
        <v>19</v>
      </c>
      <c r="E330" s="1">
        <f t="shared" si="16"/>
        <v>0.10375110553348245</v>
      </c>
      <c r="F330" s="1">
        <f t="shared" si="17"/>
        <v>2.7450980392156862E-2</v>
      </c>
      <c r="G330" s="2">
        <f t="shared" si="18"/>
        <v>7.6300125141325587E-2</v>
      </c>
    </row>
    <row r="331" spans="1:7">
      <c r="A331" t="s">
        <v>327</v>
      </c>
      <c r="B331">
        <v>330</v>
      </c>
      <c r="C331">
        <v>40979</v>
      </c>
      <c r="D331">
        <v>20</v>
      </c>
      <c r="E331" s="1">
        <f t="shared" si="16"/>
        <v>0.11083463382837792</v>
      </c>
      <c r="F331" s="1">
        <f t="shared" si="17"/>
        <v>3.1372549019607843E-2</v>
      </c>
      <c r="G331" s="2">
        <f t="shared" si="18"/>
        <v>7.9462084808770081E-2</v>
      </c>
    </row>
    <row r="332" spans="1:7">
      <c r="A332" t="s">
        <v>328</v>
      </c>
      <c r="B332">
        <v>331</v>
      </c>
      <c r="C332">
        <v>38469</v>
      </c>
      <c r="D332">
        <v>19</v>
      </c>
      <c r="E332" s="1">
        <f t="shared" si="16"/>
        <v>0.10404591446213599</v>
      </c>
      <c r="F332" s="1">
        <f t="shared" si="17"/>
        <v>2.7450980392156862E-2</v>
      </c>
      <c r="G332" s="2">
        <f t="shared" si="18"/>
        <v>7.6594934069979123E-2</v>
      </c>
    </row>
    <row r="333" spans="1:7">
      <c r="A333" t="s">
        <v>329</v>
      </c>
      <c r="B333">
        <v>332</v>
      </c>
      <c r="C333">
        <v>40069</v>
      </c>
      <c r="D333">
        <v>20</v>
      </c>
      <c r="E333" s="1">
        <f t="shared" si="16"/>
        <v>0.10837338497448144</v>
      </c>
      <c r="F333" s="1">
        <f t="shared" si="17"/>
        <v>3.1372549019607843E-2</v>
      </c>
      <c r="G333" s="2">
        <f t="shared" si="18"/>
        <v>7.70008359548736E-2</v>
      </c>
    </row>
    <row r="334" spans="1:7">
      <c r="A334" t="s">
        <v>330</v>
      </c>
      <c r="B334">
        <v>333</v>
      </c>
      <c r="C334">
        <v>40678</v>
      </c>
      <c r="D334">
        <v>20</v>
      </c>
      <c r="E334" s="1">
        <f t="shared" si="16"/>
        <v>0.11002052843824293</v>
      </c>
      <c r="F334" s="1">
        <f t="shared" si="17"/>
        <v>3.1372549019607843E-2</v>
      </c>
      <c r="G334" s="2">
        <f t="shared" si="18"/>
        <v>7.8647979418635092E-2</v>
      </c>
    </row>
    <row r="335" spans="1:7">
      <c r="A335" t="s">
        <v>331</v>
      </c>
      <c r="B335">
        <v>334</v>
      </c>
      <c r="C335">
        <v>37847</v>
      </c>
      <c r="D335">
        <v>18</v>
      </c>
      <c r="E335" s="1">
        <f t="shared" si="16"/>
        <v>0.10236361030046169</v>
      </c>
      <c r="F335" s="1">
        <f t="shared" si="17"/>
        <v>2.3529411764705882E-2</v>
      </c>
      <c r="G335" s="2">
        <f t="shared" si="18"/>
        <v>7.8834198535755809E-2</v>
      </c>
    </row>
    <row r="336" spans="1:7">
      <c r="A336" t="s">
        <v>332</v>
      </c>
      <c r="B336">
        <v>335</v>
      </c>
      <c r="C336">
        <v>37822</v>
      </c>
      <c r="D336">
        <v>18</v>
      </c>
      <c r="E336" s="1">
        <f t="shared" si="16"/>
        <v>0.10229599357370629</v>
      </c>
      <c r="F336" s="1">
        <f t="shared" si="17"/>
        <v>2.3529411764705882E-2</v>
      </c>
      <c r="G336" s="2">
        <f t="shared" si="18"/>
        <v>7.8766581809000411E-2</v>
      </c>
    </row>
    <row r="337" spans="1:7">
      <c r="A337" t="s">
        <v>333</v>
      </c>
      <c r="B337">
        <v>336</v>
      </c>
      <c r="C337">
        <v>40694</v>
      </c>
      <c r="D337">
        <v>20</v>
      </c>
      <c r="E337" s="1">
        <f t="shared" si="16"/>
        <v>0.11006380314336639</v>
      </c>
      <c r="F337" s="1">
        <f t="shared" si="17"/>
        <v>3.1372549019607843E-2</v>
      </c>
      <c r="G337" s="2">
        <f t="shared" si="18"/>
        <v>7.8691254123758547E-2</v>
      </c>
    </row>
    <row r="338" spans="1:7">
      <c r="A338" t="s">
        <v>334</v>
      </c>
      <c r="B338">
        <v>337</v>
      </c>
      <c r="C338">
        <v>38775</v>
      </c>
      <c r="D338">
        <v>19</v>
      </c>
      <c r="E338" s="1">
        <f t="shared" si="16"/>
        <v>0.10487354319762206</v>
      </c>
      <c r="F338" s="1">
        <f t="shared" si="17"/>
        <v>2.7450980392156862E-2</v>
      </c>
      <c r="G338" s="2">
        <f t="shared" si="18"/>
        <v>7.7422562805465195E-2</v>
      </c>
    </row>
    <row r="339" spans="1:7">
      <c r="A339" t="s">
        <v>335</v>
      </c>
      <c r="B339">
        <v>338</v>
      </c>
      <c r="C339">
        <v>41403</v>
      </c>
      <c r="D339">
        <v>20</v>
      </c>
      <c r="E339" s="1">
        <f t="shared" si="16"/>
        <v>0.11198141351414947</v>
      </c>
      <c r="F339" s="1">
        <f t="shared" si="17"/>
        <v>3.1372549019607843E-2</v>
      </c>
      <c r="G339" s="2">
        <f t="shared" si="18"/>
        <v>8.0608864494541632E-2</v>
      </c>
    </row>
    <row r="340" spans="1:7">
      <c r="A340" t="s">
        <v>336</v>
      </c>
      <c r="B340">
        <v>339</v>
      </c>
      <c r="C340">
        <v>37446</v>
      </c>
      <c r="D340">
        <v>18</v>
      </c>
      <c r="E340" s="1">
        <f t="shared" si="16"/>
        <v>0.10127903800330511</v>
      </c>
      <c r="F340" s="1">
        <f t="shared" si="17"/>
        <v>2.3529411764705882E-2</v>
      </c>
      <c r="G340" s="2">
        <f t="shared" si="18"/>
        <v>7.7749626238599226E-2</v>
      </c>
    </row>
    <row r="341" spans="1:7">
      <c r="A341" t="s">
        <v>337</v>
      </c>
      <c r="B341">
        <v>340</v>
      </c>
      <c r="C341">
        <v>39415</v>
      </c>
      <c r="D341">
        <v>19</v>
      </c>
      <c r="E341" s="1">
        <f t="shared" si="16"/>
        <v>0.10660453140256024</v>
      </c>
      <c r="F341" s="1">
        <f t="shared" si="17"/>
        <v>2.7450980392156862E-2</v>
      </c>
      <c r="G341" s="2">
        <f t="shared" si="18"/>
        <v>7.9153551010403375E-2</v>
      </c>
    </row>
    <row r="342" spans="1:7">
      <c r="A342" t="s">
        <v>338</v>
      </c>
      <c r="B342">
        <v>341</v>
      </c>
      <c r="C342">
        <v>40793</v>
      </c>
      <c r="D342">
        <v>19</v>
      </c>
      <c r="E342" s="1">
        <f t="shared" si="16"/>
        <v>0.11033156538131778</v>
      </c>
      <c r="F342" s="1">
        <f t="shared" si="17"/>
        <v>2.7450980392156862E-2</v>
      </c>
      <c r="G342" s="2">
        <f t="shared" si="18"/>
        <v>8.2880584989160913E-2</v>
      </c>
    </row>
    <row r="343" spans="1:7">
      <c r="A343" t="s">
        <v>339</v>
      </c>
      <c r="B343">
        <v>342</v>
      </c>
      <c r="C343">
        <v>38093</v>
      </c>
      <c r="D343">
        <v>18</v>
      </c>
      <c r="E343" s="1">
        <f t="shared" si="16"/>
        <v>0.1030289588917348</v>
      </c>
      <c r="F343" s="1">
        <f t="shared" si="17"/>
        <v>2.3529411764705882E-2</v>
      </c>
      <c r="G343" s="2">
        <f t="shared" si="18"/>
        <v>7.9499547127028919E-2</v>
      </c>
    </row>
    <row r="344" spans="1:7">
      <c r="A344" t="s">
        <v>340</v>
      </c>
      <c r="B344">
        <v>343</v>
      </c>
      <c r="C344">
        <v>35053</v>
      </c>
      <c r="D344">
        <v>17</v>
      </c>
      <c r="E344" s="1">
        <f t="shared" si="16"/>
        <v>9.4806764918278427E-2</v>
      </c>
      <c r="F344" s="1">
        <f t="shared" si="17"/>
        <v>1.9607843137254902E-2</v>
      </c>
      <c r="G344" s="2">
        <f t="shared" si="18"/>
        <v>7.5198921781023526E-2</v>
      </c>
    </row>
    <row r="345" spans="1:7">
      <c r="A345" t="s">
        <v>341</v>
      </c>
      <c r="B345">
        <v>344</v>
      </c>
      <c r="C345">
        <v>37714</v>
      </c>
      <c r="D345">
        <v>18</v>
      </c>
      <c r="E345" s="1">
        <f t="shared" si="16"/>
        <v>0.10200388931412296</v>
      </c>
      <c r="F345" s="1">
        <f t="shared" si="17"/>
        <v>2.3529411764705882E-2</v>
      </c>
      <c r="G345" s="2">
        <f t="shared" si="18"/>
        <v>7.8474477549417082E-2</v>
      </c>
    </row>
    <row r="346" spans="1:7">
      <c r="A346" t="s">
        <v>342</v>
      </c>
      <c r="B346">
        <v>345</v>
      </c>
      <c r="C346">
        <v>39077</v>
      </c>
      <c r="D346">
        <v>18</v>
      </c>
      <c r="E346" s="1">
        <f t="shared" si="16"/>
        <v>0.10569035325682725</v>
      </c>
      <c r="F346" s="1">
        <f t="shared" si="17"/>
        <v>2.3529411764705882E-2</v>
      </c>
      <c r="G346" s="2">
        <f t="shared" si="18"/>
        <v>8.2160941492121373E-2</v>
      </c>
    </row>
    <row r="347" spans="1:7">
      <c r="A347" t="s">
        <v>343</v>
      </c>
      <c r="B347">
        <v>346</v>
      </c>
      <c r="C347">
        <v>39841</v>
      </c>
      <c r="D347">
        <v>19</v>
      </c>
      <c r="E347" s="1">
        <f t="shared" si="16"/>
        <v>0.10775672042647222</v>
      </c>
      <c r="F347" s="1">
        <f t="shared" si="17"/>
        <v>2.7450980392156862E-2</v>
      </c>
      <c r="G347" s="2">
        <f t="shared" si="18"/>
        <v>8.0305740034315357E-2</v>
      </c>
    </row>
    <row r="348" spans="1:7">
      <c r="A348" t="s">
        <v>344</v>
      </c>
      <c r="B348">
        <v>347</v>
      </c>
      <c r="C348">
        <v>40569</v>
      </c>
      <c r="D348">
        <v>19</v>
      </c>
      <c r="E348" s="1">
        <f t="shared" si="16"/>
        <v>0.1097257195095894</v>
      </c>
      <c r="F348" s="1">
        <f t="shared" si="17"/>
        <v>2.7450980392156862E-2</v>
      </c>
      <c r="G348" s="2">
        <f t="shared" si="18"/>
        <v>8.2274739117432535E-2</v>
      </c>
    </row>
    <row r="349" spans="1:7">
      <c r="A349" t="s">
        <v>345</v>
      </c>
      <c r="B349">
        <v>348</v>
      </c>
      <c r="C349">
        <v>39819</v>
      </c>
      <c r="D349">
        <v>19</v>
      </c>
      <c r="E349" s="1">
        <f t="shared" si="16"/>
        <v>0.10769721770692747</v>
      </c>
      <c r="F349" s="1">
        <f t="shared" si="17"/>
        <v>2.7450980392156862E-2</v>
      </c>
      <c r="G349" s="2">
        <f t="shared" si="18"/>
        <v>8.024623731477061E-2</v>
      </c>
    </row>
    <row r="350" spans="1:7">
      <c r="A350" t="s">
        <v>346</v>
      </c>
      <c r="B350">
        <v>349</v>
      </c>
      <c r="C350">
        <v>40689</v>
      </c>
      <c r="D350">
        <v>19</v>
      </c>
      <c r="E350" s="1">
        <f t="shared" si="16"/>
        <v>0.11005027979801531</v>
      </c>
      <c r="F350" s="1">
        <f t="shared" si="17"/>
        <v>2.7450980392156862E-2</v>
      </c>
      <c r="G350" s="2">
        <f t="shared" si="18"/>
        <v>8.2599299405858445E-2</v>
      </c>
    </row>
    <row r="351" spans="1:7">
      <c r="A351" t="s">
        <v>347</v>
      </c>
      <c r="B351">
        <v>350</v>
      </c>
      <c r="C351">
        <v>37358</v>
      </c>
      <c r="D351">
        <v>17</v>
      </c>
      <c r="E351" s="1">
        <f t="shared" si="16"/>
        <v>0.10104102712512611</v>
      </c>
      <c r="F351" s="1">
        <f t="shared" si="17"/>
        <v>1.9607843137254902E-2</v>
      </c>
      <c r="G351" s="2">
        <f t="shared" si="18"/>
        <v>8.1433183987871208E-2</v>
      </c>
    </row>
    <row r="352" spans="1:7">
      <c r="A352" t="s">
        <v>348</v>
      </c>
      <c r="B352">
        <v>351</v>
      </c>
      <c r="C352">
        <v>37260</v>
      </c>
      <c r="D352">
        <v>17</v>
      </c>
      <c r="E352" s="1">
        <f t="shared" si="16"/>
        <v>0.10077596955624495</v>
      </c>
      <c r="F352" s="1">
        <f t="shared" si="17"/>
        <v>1.9607843137254902E-2</v>
      </c>
      <c r="G352" s="2">
        <f t="shared" si="18"/>
        <v>8.1168126418990044E-2</v>
      </c>
    </row>
    <row r="353" spans="1:7">
      <c r="A353" t="s">
        <v>349</v>
      </c>
      <c r="B353">
        <v>352</v>
      </c>
      <c r="C353">
        <v>39228</v>
      </c>
      <c r="D353">
        <v>18</v>
      </c>
      <c r="E353" s="1">
        <f t="shared" si="16"/>
        <v>0.10609875828642987</v>
      </c>
      <c r="F353" s="1">
        <f t="shared" si="17"/>
        <v>2.3529411764705882E-2</v>
      </c>
      <c r="G353" s="2">
        <f t="shared" si="18"/>
        <v>8.2569346521723985E-2</v>
      </c>
    </row>
    <row r="354" spans="1:7">
      <c r="A354" t="s">
        <v>350</v>
      </c>
      <c r="B354">
        <v>353</v>
      </c>
      <c r="C354">
        <v>39659</v>
      </c>
      <c r="D354">
        <v>18</v>
      </c>
      <c r="E354" s="1">
        <f t="shared" si="16"/>
        <v>0.10726447065569292</v>
      </c>
      <c r="F354" s="1">
        <f t="shared" si="17"/>
        <v>2.3529411764705882E-2</v>
      </c>
      <c r="G354" s="2">
        <f t="shared" si="18"/>
        <v>8.3735058890987035E-2</v>
      </c>
    </row>
    <row r="355" spans="1:7">
      <c r="A355" t="s">
        <v>351</v>
      </c>
      <c r="B355">
        <v>354</v>
      </c>
      <c r="C355">
        <v>36706</v>
      </c>
      <c r="D355">
        <v>17</v>
      </c>
      <c r="E355" s="1">
        <f t="shared" si="16"/>
        <v>9.9277582891345334E-2</v>
      </c>
      <c r="F355" s="1">
        <f t="shared" si="17"/>
        <v>1.9607843137254902E-2</v>
      </c>
      <c r="G355" s="2">
        <f t="shared" si="18"/>
        <v>7.9669739754090432E-2</v>
      </c>
    </row>
    <row r="356" spans="1:7">
      <c r="A356" t="s">
        <v>352</v>
      </c>
      <c r="B356">
        <v>355</v>
      </c>
      <c r="C356">
        <v>38889</v>
      </c>
      <c r="D356">
        <v>18</v>
      </c>
      <c r="E356" s="1">
        <f t="shared" si="16"/>
        <v>0.10518187547162666</v>
      </c>
      <c r="F356" s="1">
        <f t="shared" si="17"/>
        <v>2.3529411764705882E-2</v>
      </c>
      <c r="G356" s="2">
        <f t="shared" si="18"/>
        <v>8.165246370692078E-2</v>
      </c>
    </row>
    <row r="357" spans="1:7">
      <c r="A357" t="s">
        <v>353</v>
      </c>
      <c r="B357">
        <v>356</v>
      </c>
      <c r="C357">
        <v>37827</v>
      </c>
      <c r="D357">
        <v>17</v>
      </c>
      <c r="E357" s="1">
        <f t="shared" si="16"/>
        <v>0.10230951691905737</v>
      </c>
      <c r="F357" s="1">
        <f t="shared" si="17"/>
        <v>1.9607843137254902E-2</v>
      </c>
      <c r="G357" s="2">
        <f t="shared" si="18"/>
        <v>8.2701673781802473E-2</v>
      </c>
    </row>
    <row r="358" spans="1:7">
      <c r="A358" t="s">
        <v>354</v>
      </c>
      <c r="B358">
        <v>357</v>
      </c>
      <c r="C358">
        <v>38755</v>
      </c>
      <c r="D358">
        <v>18</v>
      </c>
      <c r="E358" s="1">
        <f t="shared" si="16"/>
        <v>0.10481944981621774</v>
      </c>
      <c r="F358" s="1">
        <f t="shared" si="17"/>
        <v>2.3529411764705882E-2</v>
      </c>
      <c r="G358" s="2">
        <f t="shared" si="18"/>
        <v>8.1290038051511859E-2</v>
      </c>
    </row>
    <row r="359" spans="1:7">
      <c r="A359" t="s">
        <v>355</v>
      </c>
      <c r="B359">
        <v>358</v>
      </c>
      <c r="C359">
        <v>36720</v>
      </c>
      <c r="D359">
        <v>17</v>
      </c>
      <c r="E359" s="1">
        <f t="shared" si="16"/>
        <v>9.9315448258328345E-2</v>
      </c>
      <c r="F359" s="1">
        <f t="shared" si="17"/>
        <v>1.9607843137254902E-2</v>
      </c>
      <c r="G359" s="2">
        <f t="shared" si="18"/>
        <v>7.9707605121073444E-2</v>
      </c>
    </row>
    <row r="360" spans="1:7">
      <c r="A360" t="s">
        <v>356</v>
      </c>
      <c r="B360">
        <v>359</v>
      </c>
      <c r="C360">
        <v>39453</v>
      </c>
      <c r="D360">
        <v>18</v>
      </c>
      <c r="E360" s="1">
        <f t="shared" si="16"/>
        <v>0.10670730882722844</v>
      </c>
      <c r="F360" s="1">
        <f t="shared" si="17"/>
        <v>2.3529411764705882E-2</v>
      </c>
      <c r="G360" s="2">
        <f t="shared" si="18"/>
        <v>8.3177897062522557E-2</v>
      </c>
    </row>
    <row r="361" spans="1:7">
      <c r="A361" t="s">
        <v>357</v>
      </c>
      <c r="B361">
        <v>360</v>
      </c>
      <c r="C361">
        <v>36309</v>
      </c>
      <c r="D361">
        <v>16</v>
      </c>
      <c r="E361" s="1">
        <f t="shared" si="16"/>
        <v>9.8203829270469611E-2</v>
      </c>
      <c r="F361" s="1">
        <f t="shared" si="17"/>
        <v>1.5686274509803921E-2</v>
      </c>
      <c r="G361" s="2">
        <f t="shared" si="18"/>
        <v>8.251755476066569E-2</v>
      </c>
    </row>
    <row r="362" spans="1:7">
      <c r="A362" t="s">
        <v>358</v>
      </c>
      <c r="B362">
        <v>361</v>
      </c>
      <c r="C362">
        <v>40608</v>
      </c>
      <c r="D362">
        <v>18</v>
      </c>
      <c r="E362" s="1">
        <f t="shared" si="16"/>
        <v>0.10983120160332782</v>
      </c>
      <c r="F362" s="1">
        <f t="shared" si="17"/>
        <v>2.3529411764705882E-2</v>
      </c>
      <c r="G362" s="2">
        <f t="shared" si="18"/>
        <v>8.630178983862194E-2</v>
      </c>
    </row>
    <row r="363" spans="1:7">
      <c r="A363" t="s">
        <v>359</v>
      </c>
      <c r="B363">
        <v>362</v>
      </c>
      <c r="C363">
        <v>37571</v>
      </c>
      <c r="D363">
        <v>17</v>
      </c>
      <c r="E363" s="1">
        <f t="shared" si="16"/>
        <v>0.1016171216370821</v>
      </c>
      <c r="F363" s="1">
        <f t="shared" si="17"/>
        <v>1.9607843137254902E-2</v>
      </c>
      <c r="G363" s="2">
        <f t="shared" si="18"/>
        <v>8.2009278499827198E-2</v>
      </c>
    </row>
    <row r="364" spans="1:7">
      <c r="A364" t="s">
        <v>360</v>
      </c>
      <c r="B364">
        <v>363</v>
      </c>
      <c r="C364">
        <v>40298</v>
      </c>
      <c r="D364">
        <v>18</v>
      </c>
      <c r="E364" s="1">
        <f t="shared" si="16"/>
        <v>0.10899275419156089</v>
      </c>
      <c r="F364" s="1">
        <f t="shared" si="17"/>
        <v>2.3529411764705882E-2</v>
      </c>
      <c r="G364" s="2">
        <f t="shared" si="18"/>
        <v>8.5463342426855007E-2</v>
      </c>
    </row>
    <row r="365" spans="1:7">
      <c r="A365" t="s">
        <v>361</v>
      </c>
      <c r="B365">
        <v>364</v>
      </c>
      <c r="C365">
        <v>38772</v>
      </c>
      <c r="D365">
        <v>17</v>
      </c>
      <c r="E365" s="1">
        <f t="shared" si="16"/>
        <v>0.1048654291904114</v>
      </c>
      <c r="F365" s="1">
        <f t="shared" si="17"/>
        <v>1.9607843137254902E-2</v>
      </c>
      <c r="G365" s="2">
        <f t="shared" si="18"/>
        <v>8.5257586053156503E-2</v>
      </c>
    </row>
    <row r="366" spans="1:7">
      <c r="A366" t="s">
        <v>362</v>
      </c>
      <c r="B366">
        <v>365</v>
      </c>
      <c r="C366">
        <v>39176</v>
      </c>
      <c r="D366">
        <v>17</v>
      </c>
      <c r="E366" s="1">
        <f t="shared" si="16"/>
        <v>0.10595811549477864</v>
      </c>
      <c r="F366" s="1">
        <f t="shared" si="17"/>
        <v>1.9607843137254902E-2</v>
      </c>
      <c r="G366" s="2">
        <f t="shared" si="18"/>
        <v>8.6350272357523739E-2</v>
      </c>
    </row>
    <row r="367" spans="1:7">
      <c r="A367" t="s">
        <v>363</v>
      </c>
      <c r="B367">
        <v>366</v>
      </c>
      <c r="C367">
        <v>39844</v>
      </c>
      <c r="D367">
        <v>18</v>
      </c>
      <c r="E367" s="1">
        <f t="shared" si="16"/>
        <v>0.10776483443368287</v>
      </c>
      <c r="F367" s="1">
        <f t="shared" si="17"/>
        <v>2.3529411764705882E-2</v>
      </c>
      <c r="G367" s="2">
        <f t="shared" si="18"/>
        <v>8.4235422668976989E-2</v>
      </c>
    </row>
    <row r="368" spans="1:7">
      <c r="A368" t="s">
        <v>364</v>
      </c>
      <c r="B368">
        <v>367</v>
      </c>
      <c r="C368">
        <v>38641</v>
      </c>
      <c r="D368">
        <v>17</v>
      </c>
      <c r="E368" s="1">
        <f t="shared" si="16"/>
        <v>0.10451111754221312</v>
      </c>
      <c r="F368" s="1">
        <f t="shared" si="17"/>
        <v>1.9607843137254902E-2</v>
      </c>
      <c r="G368" s="2">
        <f t="shared" si="18"/>
        <v>8.4903274404958221E-2</v>
      </c>
    </row>
    <row r="369" spans="1:7">
      <c r="A369" t="s">
        <v>365</v>
      </c>
      <c r="B369">
        <v>368</v>
      </c>
      <c r="C369">
        <v>39792</v>
      </c>
      <c r="D369">
        <v>18</v>
      </c>
      <c r="E369" s="1">
        <f t="shared" si="16"/>
        <v>0.10762419164203164</v>
      </c>
      <c r="F369" s="1">
        <f t="shared" si="17"/>
        <v>2.3529411764705882E-2</v>
      </c>
      <c r="G369" s="2">
        <f t="shared" si="18"/>
        <v>8.4094779877325762E-2</v>
      </c>
    </row>
    <row r="370" spans="1:7">
      <c r="A370" t="s">
        <v>366</v>
      </c>
      <c r="B370">
        <v>369</v>
      </c>
      <c r="C370">
        <v>38946</v>
      </c>
      <c r="D370">
        <v>17</v>
      </c>
      <c r="E370" s="1">
        <f t="shared" si="16"/>
        <v>0.10533604160862897</v>
      </c>
      <c r="F370" s="1">
        <f t="shared" si="17"/>
        <v>1.9607843137254902E-2</v>
      </c>
      <c r="G370" s="2">
        <f t="shared" si="18"/>
        <v>8.572819847137407E-2</v>
      </c>
    </row>
    <row r="371" spans="1:7">
      <c r="A371" t="s">
        <v>367</v>
      </c>
      <c r="B371">
        <v>370</v>
      </c>
      <c r="C371">
        <v>40033</v>
      </c>
      <c r="D371">
        <v>18</v>
      </c>
      <c r="E371" s="1">
        <f t="shared" si="16"/>
        <v>0.10827601688795367</v>
      </c>
      <c r="F371" s="1">
        <f t="shared" si="17"/>
        <v>2.3529411764705882E-2</v>
      </c>
      <c r="G371" s="2">
        <f t="shared" si="18"/>
        <v>8.474660512324779E-2</v>
      </c>
    </row>
    <row r="372" spans="1:7">
      <c r="A372" t="s">
        <v>368</v>
      </c>
      <c r="B372">
        <v>371</v>
      </c>
      <c r="C372">
        <v>38321</v>
      </c>
      <c r="D372">
        <v>17</v>
      </c>
      <c r="E372" s="1">
        <f t="shared" si="16"/>
        <v>0.10364562343974403</v>
      </c>
      <c r="F372" s="1">
        <f t="shared" si="17"/>
        <v>1.9607843137254902E-2</v>
      </c>
      <c r="G372" s="2">
        <f t="shared" si="18"/>
        <v>8.4037780302489123E-2</v>
      </c>
    </row>
    <row r="373" spans="1:7">
      <c r="A373" t="s">
        <v>369</v>
      </c>
      <c r="B373">
        <v>372</v>
      </c>
      <c r="C373">
        <v>40345</v>
      </c>
      <c r="D373">
        <v>18</v>
      </c>
      <c r="E373" s="1">
        <f t="shared" si="16"/>
        <v>0.10911987363786103</v>
      </c>
      <c r="F373" s="1">
        <f t="shared" si="17"/>
        <v>2.3529411764705882E-2</v>
      </c>
      <c r="G373" s="2">
        <f t="shared" si="18"/>
        <v>8.5590461873155152E-2</v>
      </c>
    </row>
    <row r="374" spans="1:7">
      <c r="A374" t="s">
        <v>370</v>
      </c>
      <c r="B374">
        <v>373</v>
      </c>
      <c r="C374">
        <v>36275</v>
      </c>
      <c r="D374">
        <v>16</v>
      </c>
      <c r="E374" s="1">
        <f t="shared" si="16"/>
        <v>9.811187052208227E-2</v>
      </c>
      <c r="F374" s="1">
        <f t="shared" si="17"/>
        <v>1.5686274509803921E-2</v>
      </c>
      <c r="G374" s="2">
        <f t="shared" si="18"/>
        <v>8.2425596012278349E-2</v>
      </c>
    </row>
    <row r="375" spans="1:7">
      <c r="A375" t="s">
        <v>371</v>
      </c>
      <c r="B375">
        <v>374</v>
      </c>
      <c r="C375">
        <v>40510</v>
      </c>
      <c r="D375">
        <v>18</v>
      </c>
      <c r="E375" s="1">
        <f t="shared" si="16"/>
        <v>0.10956614403444667</v>
      </c>
      <c r="F375" s="1">
        <f t="shared" si="17"/>
        <v>2.3529411764705882E-2</v>
      </c>
      <c r="G375" s="2">
        <f t="shared" si="18"/>
        <v>8.603673226974079E-2</v>
      </c>
    </row>
    <row r="376" spans="1:7">
      <c r="A376" t="s">
        <v>372</v>
      </c>
      <c r="B376">
        <v>375</v>
      </c>
      <c r="C376">
        <v>38003</v>
      </c>
      <c r="D376">
        <v>20</v>
      </c>
      <c r="E376" s="1">
        <f t="shared" si="16"/>
        <v>0.10278553867541537</v>
      </c>
      <c r="F376" s="1">
        <f t="shared" si="17"/>
        <v>3.1372549019607843E-2</v>
      </c>
      <c r="G376" s="2">
        <f t="shared" si="18"/>
        <v>7.1412989655807529E-2</v>
      </c>
    </row>
    <row r="377" spans="1:7">
      <c r="A377" t="s">
        <v>373</v>
      </c>
      <c r="B377">
        <v>376</v>
      </c>
      <c r="C377">
        <v>39143</v>
      </c>
      <c r="D377">
        <v>20</v>
      </c>
      <c r="E377" s="1">
        <f t="shared" si="16"/>
        <v>0.10586886141546151</v>
      </c>
      <c r="F377" s="1">
        <f t="shared" si="17"/>
        <v>3.1372549019607843E-2</v>
      </c>
      <c r="G377" s="2">
        <f t="shared" si="18"/>
        <v>7.4496312395853664E-2</v>
      </c>
    </row>
    <row r="378" spans="1:7">
      <c r="A378" t="s">
        <v>374</v>
      </c>
      <c r="B378">
        <v>377</v>
      </c>
      <c r="C378">
        <v>37534</v>
      </c>
      <c r="D378">
        <v>19</v>
      </c>
      <c r="E378" s="1">
        <f t="shared" si="16"/>
        <v>0.10151704888148411</v>
      </c>
      <c r="F378" s="1">
        <f t="shared" si="17"/>
        <v>2.7450980392156862E-2</v>
      </c>
      <c r="G378" s="2">
        <f t="shared" si="18"/>
        <v>7.4066068489327244E-2</v>
      </c>
    </row>
    <row r="379" spans="1:7">
      <c r="A379" t="s">
        <v>375</v>
      </c>
      <c r="B379">
        <v>378</v>
      </c>
      <c r="C379">
        <v>38576</v>
      </c>
      <c r="D379">
        <v>20</v>
      </c>
      <c r="E379" s="1">
        <f t="shared" si="16"/>
        <v>0.10433531405264909</v>
      </c>
      <c r="F379" s="1">
        <f t="shared" si="17"/>
        <v>3.1372549019607843E-2</v>
      </c>
      <c r="G379" s="2">
        <f t="shared" si="18"/>
        <v>7.2962765033041249E-2</v>
      </c>
    </row>
    <row r="380" spans="1:7">
      <c r="A380" t="s">
        <v>376</v>
      </c>
      <c r="B380">
        <v>379</v>
      </c>
      <c r="C380">
        <v>40720</v>
      </c>
      <c r="D380">
        <v>21</v>
      </c>
      <c r="E380" s="1">
        <f t="shared" si="16"/>
        <v>0.11013412453919201</v>
      </c>
      <c r="F380" s="1">
        <f t="shared" si="17"/>
        <v>3.5294117647058823E-2</v>
      </c>
      <c r="G380" s="2">
        <f t="shared" si="18"/>
        <v>7.4840006892133187E-2</v>
      </c>
    </row>
    <row r="381" spans="1:7">
      <c r="A381" t="s">
        <v>377</v>
      </c>
      <c r="B381">
        <v>380</v>
      </c>
      <c r="C381">
        <v>38369</v>
      </c>
      <c r="D381">
        <v>20</v>
      </c>
      <c r="E381" s="1">
        <f t="shared" si="16"/>
        <v>0.10377544755511439</v>
      </c>
      <c r="F381" s="1">
        <f t="shared" si="17"/>
        <v>3.1372549019607843E-2</v>
      </c>
      <c r="G381" s="2">
        <f t="shared" si="18"/>
        <v>7.2402898535506549E-2</v>
      </c>
    </row>
    <row r="382" spans="1:7">
      <c r="A382" t="s">
        <v>378</v>
      </c>
      <c r="B382">
        <v>381</v>
      </c>
      <c r="C382">
        <v>40626</v>
      </c>
      <c r="D382">
        <v>21</v>
      </c>
      <c r="E382" s="1">
        <f t="shared" si="16"/>
        <v>0.10987988564659171</v>
      </c>
      <c r="F382" s="1">
        <f t="shared" si="17"/>
        <v>3.5294117647058823E-2</v>
      </c>
      <c r="G382" s="2">
        <f t="shared" si="18"/>
        <v>7.4585767999532884E-2</v>
      </c>
    </row>
    <row r="383" spans="1:7">
      <c r="A383" t="s">
        <v>379</v>
      </c>
      <c r="B383">
        <v>382</v>
      </c>
      <c r="C383">
        <v>35599</v>
      </c>
      <c r="D383">
        <v>18</v>
      </c>
      <c r="E383" s="1">
        <f t="shared" si="16"/>
        <v>9.6283514230616318E-2</v>
      </c>
      <c r="F383" s="1">
        <f t="shared" si="17"/>
        <v>2.3529411764705882E-2</v>
      </c>
      <c r="G383" s="2">
        <f t="shared" si="18"/>
        <v>7.2754102465910436E-2</v>
      </c>
    </row>
    <row r="384" spans="1:7">
      <c r="A384" t="s">
        <v>380</v>
      </c>
      <c r="B384">
        <v>383</v>
      </c>
      <c r="C384">
        <v>35759</v>
      </c>
      <c r="D384">
        <v>18</v>
      </c>
      <c r="E384" s="1">
        <f t="shared" si="16"/>
        <v>9.671626128185086E-2</v>
      </c>
      <c r="F384" s="1">
        <f t="shared" si="17"/>
        <v>2.3529411764705882E-2</v>
      </c>
      <c r="G384" s="2">
        <f t="shared" si="18"/>
        <v>7.3186849517144978E-2</v>
      </c>
    </row>
    <row r="385" spans="1:7">
      <c r="A385" t="s">
        <v>381</v>
      </c>
      <c r="B385">
        <v>384</v>
      </c>
      <c r="C385">
        <v>40522</v>
      </c>
      <c r="D385">
        <v>21</v>
      </c>
      <c r="E385" s="1">
        <f t="shared" si="16"/>
        <v>0.10959860006328925</v>
      </c>
      <c r="F385" s="1">
        <f t="shared" si="17"/>
        <v>3.5294117647058823E-2</v>
      </c>
      <c r="G385" s="2">
        <f t="shared" si="18"/>
        <v>7.430448241623043E-2</v>
      </c>
    </row>
    <row r="386" spans="1:7">
      <c r="A386" t="s">
        <v>382</v>
      </c>
      <c r="B386">
        <v>385</v>
      </c>
      <c r="C386">
        <v>40173</v>
      </c>
      <c r="D386">
        <v>20</v>
      </c>
      <c r="E386" s="1">
        <f t="shared" si="16"/>
        <v>0.1086546705577839</v>
      </c>
      <c r="F386" s="1">
        <f t="shared" si="17"/>
        <v>3.1372549019607843E-2</v>
      </c>
      <c r="G386" s="2">
        <f t="shared" si="18"/>
        <v>7.7282121538176055E-2</v>
      </c>
    </row>
    <row r="387" spans="1:7">
      <c r="A387" t="s">
        <v>383</v>
      </c>
      <c r="B387">
        <v>386</v>
      </c>
      <c r="C387">
        <v>40551</v>
      </c>
      <c r="D387">
        <v>21</v>
      </c>
      <c r="E387" s="1">
        <f t="shared" ref="E387:E450" si="19">C387/$J$5</f>
        <v>0.10967703546632551</v>
      </c>
      <c r="F387" s="1">
        <f t="shared" ref="F387:F450" si="20">(D387-$J$8)/$J$9</f>
        <v>3.5294117647058823E-2</v>
      </c>
      <c r="G387" s="2">
        <f t="shared" ref="G387:G450" si="21">(E387-F387)*$J$13</f>
        <v>7.4382917819266689E-2</v>
      </c>
    </row>
    <row r="388" spans="1:7">
      <c r="A388" t="s">
        <v>384</v>
      </c>
      <c r="B388">
        <v>387</v>
      </c>
      <c r="C388">
        <v>36109</v>
      </c>
      <c r="D388">
        <v>18</v>
      </c>
      <c r="E388" s="1">
        <f t="shared" si="19"/>
        <v>9.7662895456426424E-2</v>
      </c>
      <c r="F388" s="1">
        <f t="shared" si="20"/>
        <v>2.3529411764705882E-2</v>
      </c>
      <c r="G388" s="2">
        <f t="shared" si="21"/>
        <v>7.4133483691720542E-2</v>
      </c>
    </row>
    <row r="389" spans="1:7">
      <c r="A389" t="s">
        <v>385</v>
      </c>
      <c r="B389">
        <v>388</v>
      </c>
      <c r="C389">
        <v>38606</v>
      </c>
      <c r="D389">
        <v>19</v>
      </c>
      <c r="E389" s="1">
        <f t="shared" si="19"/>
        <v>0.10441645412475556</v>
      </c>
      <c r="F389" s="1">
        <f t="shared" si="20"/>
        <v>2.7450980392156862E-2</v>
      </c>
      <c r="G389" s="2">
        <f t="shared" si="21"/>
        <v>7.6965473732598697E-2</v>
      </c>
    </row>
    <row r="390" spans="1:7">
      <c r="A390" t="s">
        <v>386</v>
      </c>
      <c r="B390">
        <v>389</v>
      </c>
      <c r="C390">
        <v>38363</v>
      </c>
      <c r="D390">
        <v>19</v>
      </c>
      <c r="E390" s="1">
        <f t="shared" si="19"/>
        <v>0.1037592195406931</v>
      </c>
      <c r="F390" s="1">
        <f t="shared" si="20"/>
        <v>2.7450980392156862E-2</v>
      </c>
      <c r="G390" s="2">
        <f t="shared" si="21"/>
        <v>7.6308239148536239E-2</v>
      </c>
    </row>
    <row r="391" spans="1:7">
      <c r="A391" t="s">
        <v>387</v>
      </c>
      <c r="B391">
        <v>390</v>
      </c>
      <c r="C391">
        <v>36148</v>
      </c>
      <c r="D391">
        <v>18</v>
      </c>
      <c r="E391" s="1">
        <f t="shared" si="19"/>
        <v>9.7768377550164848E-2</v>
      </c>
      <c r="F391" s="1">
        <f t="shared" si="20"/>
        <v>2.3529411764705882E-2</v>
      </c>
      <c r="G391" s="2">
        <f t="shared" si="21"/>
        <v>7.4238965785458966E-2</v>
      </c>
    </row>
    <row r="392" spans="1:7">
      <c r="A392" t="s">
        <v>388</v>
      </c>
      <c r="B392">
        <v>391</v>
      </c>
      <c r="C392">
        <v>39517</v>
      </c>
      <c r="D392">
        <v>20</v>
      </c>
      <c r="E392" s="1">
        <f t="shared" si="19"/>
        <v>0.10688040764772226</v>
      </c>
      <c r="F392" s="1">
        <f t="shared" si="20"/>
        <v>3.1372549019607843E-2</v>
      </c>
      <c r="G392" s="2">
        <f t="shared" si="21"/>
        <v>7.5507858628114419E-2</v>
      </c>
    </row>
    <row r="393" spans="1:7">
      <c r="A393" t="s">
        <v>389</v>
      </c>
      <c r="B393">
        <v>392</v>
      </c>
      <c r="C393">
        <v>38579</v>
      </c>
      <c r="D393">
        <v>19</v>
      </c>
      <c r="E393" s="1">
        <f t="shared" si="19"/>
        <v>0.10434342805985973</v>
      </c>
      <c r="F393" s="1">
        <f t="shared" si="20"/>
        <v>2.7450980392156862E-2</v>
      </c>
      <c r="G393" s="2">
        <f t="shared" si="21"/>
        <v>7.6892447667702868E-2</v>
      </c>
    </row>
    <row r="394" spans="1:7">
      <c r="A394" t="s">
        <v>390</v>
      </c>
      <c r="B394">
        <v>393</v>
      </c>
      <c r="C394">
        <v>33578</v>
      </c>
      <c r="D394">
        <v>17</v>
      </c>
      <c r="E394" s="1">
        <f t="shared" si="19"/>
        <v>9.0817378039709948E-2</v>
      </c>
      <c r="F394" s="1">
        <f t="shared" si="20"/>
        <v>1.9607843137254902E-2</v>
      </c>
      <c r="G394" s="2">
        <f t="shared" si="21"/>
        <v>7.1209534902455046E-2</v>
      </c>
    </row>
    <row r="395" spans="1:7">
      <c r="A395" t="s">
        <v>391</v>
      </c>
      <c r="B395">
        <v>394</v>
      </c>
      <c r="C395">
        <v>39188</v>
      </c>
      <c r="D395">
        <v>19</v>
      </c>
      <c r="E395" s="1">
        <f t="shared" si="19"/>
        <v>0.10599057152362122</v>
      </c>
      <c r="F395" s="1">
        <f t="shared" si="20"/>
        <v>2.7450980392156862E-2</v>
      </c>
      <c r="G395" s="2">
        <f t="shared" si="21"/>
        <v>7.8539591131464359E-2</v>
      </c>
    </row>
    <row r="396" spans="1:7">
      <c r="A396" t="s">
        <v>392</v>
      </c>
      <c r="B396">
        <v>395</v>
      </c>
      <c r="C396">
        <v>39673</v>
      </c>
      <c r="D396">
        <v>20</v>
      </c>
      <c r="E396" s="1">
        <f t="shared" si="19"/>
        <v>0.10730233602267594</v>
      </c>
      <c r="F396" s="1">
        <f t="shared" si="20"/>
        <v>3.1372549019607843E-2</v>
      </c>
      <c r="G396" s="2">
        <f t="shared" si="21"/>
        <v>7.59297870030681E-2</v>
      </c>
    </row>
    <row r="397" spans="1:7">
      <c r="A397" t="s">
        <v>393</v>
      </c>
      <c r="B397">
        <v>396</v>
      </c>
      <c r="C397">
        <v>34378</v>
      </c>
      <c r="D397">
        <v>17</v>
      </c>
      <c r="E397" s="1">
        <f t="shared" si="19"/>
        <v>9.2981113295882684E-2</v>
      </c>
      <c r="F397" s="1">
        <f t="shared" si="20"/>
        <v>1.9607843137254902E-2</v>
      </c>
      <c r="G397" s="2">
        <f t="shared" si="21"/>
        <v>7.3373270158627782E-2</v>
      </c>
    </row>
    <row r="398" spans="1:7">
      <c r="A398" t="s">
        <v>394</v>
      </c>
      <c r="B398">
        <v>397</v>
      </c>
      <c r="C398">
        <v>36397</v>
      </c>
      <c r="D398">
        <v>18</v>
      </c>
      <c r="E398" s="1">
        <f t="shared" si="19"/>
        <v>9.844184014864861E-2</v>
      </c>
      <c r="F398" s="1">
        <f t="shared" si="20"/>
        <v>2.3529411764705882E-2</v>
      </c>
      <c r="G398" s="2">
        <f t="shared" si="21"/>
        <v>7.4912428383942728E-2</v>
      </c>
    </row>
    <row r="399" spans="1:7">
      <c r="A399" t="s">
        <v>395</v>
      </c>
      <c r="B399">
        <v>398</v>
      </c>
      <c r="C399">
        <v>34201</v>
      </c>
      <c r="D399">
        <v>17</v>
      </c>
      <c r="E399" s="1">
        <f t="shared" si="19"/>
        <v>9.2502386870454464E-2</v>
      </c>
      <c r="F399" s="1">
        <f t="shared" si="20"/>
        <v>1.9607843137254902E-2</v>
      </c>
      <c r="G399" s="2">
        <f t="shared" si="21"/>
        <v>7.2894543733199563E-2</v>
      </c>
    </row>
    <row r="400" spans="1:7">
      <c r="A400" t="s">
        <v>396</v>
      </c>
      <c r="B400">
        <v>399</v>
      </c>
      <c r="C400">
        <v>41572</v>
      </c>
      <c r="D400">
        <v>20</v>
      </c>
      <c r="E400" s="1">
        <f t="shared" si="19"/>
        <v>0.11243850258701596</v>
      </c>
      <c r="F400" s="1">
        <f t="shared" si="20"/>
        <v>3.1372549019607843E-2</v>
      </c>
      <c r="G400" s="2">
        <f t="shared" si="21"/>
        <v>8.1065953567408117E-2</v>
      </c>
    </row>
    <row r="401" spans="1:7">
      <c r="A401" t="s">
        <v>397</v>
      </c>
      <c r="B401">
        <v>400</v>
      </c>
      <c r="C401">
        <v>39459</v>
      </c>
      <c r="D401">
        <v>19</v>
      </c>
      <c r="E401" s="1">
        <f t="shared" si="19"/>
        <v>0.10672353684164974</v>
      </c>
      <c r="F401" s="1">
        <f t="shared" si="20"/>
        <v>2.7450980392156862E-2</v>
      </c>
      <c r="G401" s="2">
        <f t="shared" si="21"/>
        <v>7.9272556449492881E-2</v>
      </c>
    </row>
    <row r="402" spans="1:7">
      <c r="A402" t="s">
        <v>398</v>
      </c>
      <c r="B402">
        <v>401</v>
      </c>
      <c r="C402">
        <v>39227</v>
      </c>
      <c r="D402">
        <v>19</v>
      </c>
      <c r="E402" s="1">
        <f t="shared" si="19"/>
        <v>0.10609605361735965</v>
      </c>
      <c r="F402" s="1">
        <f t="shared" si="20"/>
        <v>2.7450980392156862E-2</v>
      </c>
      <c r="G402" s="2">
        <f t="shared" si="21"/>
        <v>7.8645073225202783E-2</v>
      </c>
    </row>
    <row r="403" spans="1:7">
      <c r="A403" t="s">
        <v>399</v>
      </c>
      <c r="B403">
        <v>402</v>
      </c>
      <c r="C403">
        <v>36311</v>
      </c>
      <c r="D403">
        <v>18</v>
      </c>
      <c r="E403" s="1">
        <f t="shared" si="19"/>
        <v>9.8209238608610042E-2</v>
      </c>
      <c r="F403" s="1">
        <f t="shared" si="20"/>
        <v>2.3529411764705882E-2</v>
      </c>
      <c r="G403" s="2">
        <f t="shared" si="21"/>
        <v>7.467982684390416E-2</v>
      </c>
    </row>
    <row r="404" spans="1:7">
      <c r="A404" t="s">
        <v>400</v>
      </c>
      <c r="B404">
        <v>403</v>
      </c>
      <c r="C404">
        <v>38489</v>
      </c>
      <c r="D404">
        <v>19</v>
      </c>
      <c r="E404" s="1">
        <f t="shared" si="19"/>
        <v>0.1041000078435403</v>
      </c>
      <c r="F404" s="1">
        <f t="shared" si="20"/>
        <v>2.7450980392156862E-2</v>
      </c>
      <c r="G404" s="2">
        <f t="shared" si="21"/>
        <v>7.6649027451383439E-2</v>
      </c>
    </row>
    <row r="405" spans="1:7">
      <c r="A405" t="s">
        <v>401</v>
      </c>
      <c r="B405">
        <v>404</v>
      </c>
      <c r="C405">
        <v>39071</v>
      </c>
      <c r="D405">
        <v>19</v>
      </c>
      <c r="E405" s="1">
        <f t="shared" si="19"/>
        <v>0.10567412524240596</v>
      </c>
      <c r="F405" s="1">
        <f t="shared" si="20"/>
        <v>2.7450980392156862E-2</v>
      </c>
      <c r="G405" s="2">
        <f t="shared" si="21"/>
        <v>7.8223144850249102E-2</v>
      </c>
    </row>
    <row r="406" spans="1:7">
      <c r="A406" t="s">
        <v>402</v>
      </c>
      <c r="B406">
        <v>405</v>
      </c>
      <c r="C406">
        <v>36780</v>
      </c>
      <c r="D406">
        <v>18</v>
      </c>
      <c r="E406" s="1">
        <f t="shared" si="19"/>
        <v>9.9477728402541307E-2</v>
      </c>
      <c r="F406" s="1">
        <f t="shared" si="20"/>
        <v>2.3529411764705882E-2</v>
      </c>
      <c r="G406" s="2">
        <f t="shared" si="21"/>
        <v>7.5948316637835425E-2</v>
      </c>
    </row>
    <row r="407" spans="1:7">
      <c r="A407" t="s">
        <v>403</v>
      </c>
      <c r="B407">
        <v>406</v>
      </c>
      <c r="C407">
        <v>40054</v>
      </c>
      <c r="D407">
        <v>19</v>
      </c>
      <c r="E407" s="1">
        <f t="shared" si="19"/>
        <v>0.10833281493842821</v>
      </c>
      <c r="F407" s="1">
        <f t="shared" si="20"/>
        <v>2.7450980392156862E-2</v>
      </c>
      <c r="G407" s="2">
        <f t="shared" si="21"/>
        <v>8.0881834546271347E-2</v>
      </c>
    </row>
    <row r="408" spans="1:7">
      <c r="A408" t="s">
        <v>404</v>
      </c>
      <c r="B408">
        <v>407</v>
      </c>
      <c r="C408">
        <v>39051</v>
      </c>
      <c r="D408">
        <v>19</v>
      </c>
      <c r="E408" s="1">
        <f t="shared" si="19"/>
        <v>0.10562003186100165</v>
      </c>
      <c r="F408" s="1">
        <f t="shared" si="20"/>
        <v>2.7450980392156862E-2</v>
      </c>
      <c r="G408" s="2">
        <f t="shared" si="21"/>
        <v>7.8169051468844786E-2</v>
      </c>
    </row>
    <row r="409" spans="1:7">
      <c r="A409" t="s">
        <v>405</v>
      </c>
      <c r="B409">
        <v>408</v>
      </c>
      <c r="C409">
        <v>38231</v>
      </c>
      <c r="D409">
        <v>18</v>
      </c>
      <c r="E409" s="1">
        <f t="shared" si="19"/>
        <v>0.1034022032234246</v>
      </c>
      <c r="F409" s="1">
        <f t="shared" si="20"/>
        <v>2.3529411764705882E-2</v>
      </c>
      <c r="G409" s="2">
        <f t="shared" si="21"/>
        <v>7.9872791458718714E-2</v>
      </c>
    </row>
    <row r="410" spans="1:7">
      <c r="A410" t="s">
        <v>406</v>
      </c>
      <c r="B410">
        <v>409</v>
      </c>
      <c r="C410">
        <v>37846</v>
      </c>
      <c r="D410">
        <v>18</v>
      </c>
      <c r="E410" s="1">
        <f t="shared" si="19"/>
        <v>0.10236090563139147</v>
      </c>
      <c r="F410" s="1">
        <f t="shared" si="20"/>
        <v>2.3529411764705882E-2</v>
      </c>
      <c r="G410" s="2">
        <f t="shared" si="21"/>
        <v>7.8831493866685587E-2</v>
      </c>
    </row>
    <row r="411" spans="1:7">
      <c r="A411" t="s">
        <v>407</v>
      </c>
      <c r="B411">
        <v>410</v>
      </c>
      <c r="C411">
        <v>38709</v>
      </c>
      <c r="D411">
        <v>18</v>
      </c>
      <c r="E411" s="1">
        <f t="shared" si="19"/>
        <v>0.1046950350389878</v>
      </c>
      <c r="F411" s="1">
        <f t="shared" si="20"/>
        <v>2.3529411764705882E-2</v>
      </c>
      <c r="G411" s="2">
        <f t="shared" si="21"/>
        <v>8.1165623274281923E-2</v>
      </c>
    </row>
    <row r="412" spans="1:7">
      <c r="A412" t="s">
        <v>408</v>
      </c>
      <c r="B412">
        <v>411</v>
      </c>
      <c r="C412">
        <v>39760</v>
      </c>
      <c r="D412">
        <v>19</v>
      </c>
      <c r="E412" s="1">
        <f t="shared" si="19"/>
        <v>0.10753764223178473</v>
      </c>
      <c r="F412" s="1">
        <f t="shared" si="20"/>
        <v>2.7450980392156862E-2</v>
      </c>
      <c r="G412" s="2">
        <f t="shared" si="21"/>
        <v>8.0086661839627871E-2</v>
      </c>
    </row>
    <row r="413" spans="1:7">
      <c r="A413" t="s">
        <v>409</v>
      </c>
      <c r="B413">
        <v>412</v>
      </c>
      <c r="C413">
        <v>37844</v>
      </c>
      <c r="D413">
        <v>18</v>
      </c>
      <c r="E413" s="1">
        <f t="shared" si="19"/>
        <v>0.10235549629325104</v>
      </c>
      <c r="F413" s="1">
        <f t="shared" si="20"/>
        <v>2.3529411764705882E-2</v>
      </c>
      <c r="G413" s="2">
        <f t="shared" si="21"/>
        <v>7.8826084528545157E-2</v>
      </c>
    </row>
    <row r="414" spans="1:7">
      <c r="A414" t="s">
        <v>410</v>
      </c>
      <c r="B414">
        <v>413</v>
      </c>
      <c r="C414">
        <v>37930</v>
      </c>
      <c r="D414">
        <v>18</v>
      </c>
      <c r="E414" s="1">
        <f t="shared" si="19"/>
        <v>0.10258809783328961</v>
      </c>
      <c r="F414" s="1">
        <f t="shared" si="20"/>
        <v>2.3529411764705882E-2</v>
      </c>
      <c r="G414" s="2">
        <f t="shared" si="21"/>
        <v>7.9058686068583725E-2</v>
      </c>
    </row>
    <row r="415" spans="1:7">
      <c r="A415" t="s">
        <v>411</v>
      </c>
      <c r="B415">
        <v>414</v>
      </c>
      <c r="C415">
        <v>34996</v>
      </c>
      <c r="D415">
        <v>16</v>
      </c>
      <c r="E415" s="1">
        <f t="shared" si="19"/>
        <v>9.4652598781276118E-2</v>
      </c>
      <c r="F415" s="1">
        <f t="shared" si="20"/>
        <v>1.5686274509803921E-2</v>
      </c>
      <c r="G415" s="2">
        <f t="shared" si="21"/>
        <v>7.8966324271472196E-2</v>
      </c>
    </row>
    <row r="416" spans="1:7">
      <c r="A416" t="s">
        <v>412</v>
      </c>
      <c r="B416">
        <v>415</v>
      </c>
      <c r="C416">
        <v>36417</v>
      </c>
      <c r="D416">
        <v>17</v>
      </c>
      <c r="E416" s="1">
        <f t="shared" si="19"/>
        <v>9.8495933530052926E-2</v>
      </c>
      <c r="F416" s="1">
        <f t="shared" si="20"/>
        <v>1.9607843137254902E-2</v>
      </c>
      <c r="G416" s="2">
        <f t="shared" si="21"/>
        <v>7.8888090392798024E-2</v>
      </c>
    </row>
    <row r="417" spans="1:7">
      <c r="A417" t="s">
        <v>413</v>
      </c>
      <c r="B417">
        <v>416</v>
      </c>
      <c r="C417">
        <v>36111</v>
      </c>
      <c r="D417">
        <v>17</v>
      </c>
      <c r="E417" s="1">
        <f t="shared" si="19"/>
        <v>9.7668304794566854E-2</v>
      </c>
      <c r="F417" s="1">
        <f t="shared" si="20"/>
        <v>1.9607843137254902E-2</v>
      </c>
      <c r="G417" s="2">
        <f t="shared" si="21"/>
        <v>7.8060461657311953E-2</v>
      </c>
    </row>
    <row r="418" spans="1:7">
      <c r="A418" t="s">
        <v>414</v>
      </c>
      <c r="B418">
        <v>417</v>
      </c>
      <c r="C418">
        <v>38031</v>
      </c>
      <c r="D418">
        <v>18</v>
      </c>
      <c r="E418" s="1">
        <f t="shared" si="19"/>
        <v>0.10286126940938141</v>
      </c>
      <c r="F418" s="1">
        <f t="shared" si="20"/>
        <v>2.3529411764705882E-2</v>
      </c>
      <c r="G418" s="2">
        <f t="shared" si="21"/>
        <v>7.9331857644675527E-2</v>
      </c>
    </row>
    <row r="419" spans="1:7">
      <c r="A419" t="s">
        <v>415</v>
      </c>
      <c r="B419">
        <v>418</v>
      </c>
      <c r="C419">
        <v>37351</v>
      </c>
      <c r="D419">
        <v>17</v>
      </c>
      <c r="E419" s="1">
        <f t="shared" si="19"/>
        <v>0.1010220944416346</v>
      </c>
      <c r="F419" s="1">
        <f t="shared" si="20"/>
        <v>1.9607843137254902E-2</v>
      </c>
      <c r="G419" s="2">
        <f t="shared" si="21"/>
        <v>8.1414251304379695E-2</v>
      </c>
    </row>
    <row r="420" spans="1:7">
      <c r="A420" t="s">
        <v>416</v>
      </c>
      <c r="B420">
        <v>419</v>
      </c>
      <c r="C420">
        <v>38530</v>
      </c>
      <c r="D420">
        <v>18</v>
      </c>
      <c r="E420" s="1">
        <f t="shared" si="19"/>
        <v>0.10421089927541916</v>
      </c>
      <c r="F420" s="1">
        <f t="shared" si="20"/>
        <v>2.3529411764705882E-2</v>
      </c>
      <c r="G420" s="2">
        <f t="shared" si="21"/>
        <v>8.0681487510713273E-2</v>
      </c>
    </row>
    <row r="421" spans="1:7">
      <c r="A421" t="s">
        <v>417</v>
      </c>
      <c r="B421">
        <v>420</v>
      </c>
      <c r="C421">
        <v>33468</v>
      </c>
      <c r="D421">
        <v>15</v>
      </c>
      <c r="E421" s="1">
        <f t="shared" si="19"/>
        <v>9.0519864441986203E-2</v>
      </c>
      <c r="F421" s="1">
        <f t="shared" si="20"/>
        <v>1.1764705882352941E-2</v>
      </c>
      <c r="G421" s="2">
        <f t="shared" si="21"/>
        <v>7.8755158559633262E-2</v>
      </c>
    </row>
    <row r="422" spans="1:7">
      <c r="A422" t="s">
        <v>418</v>
      </c>
      <c r="B422">
        <v>421</v>
      </c>
      <c r="C422">
        <v>36401</v>
      </c>
      <c r="D422">
        <v>17</v>
      </c>
      <c r="E422" s="1">
        <f t="shared" si="19"/>
        <v>9.845265882492947E-2</v>
      </c>
      <c r="F422" s="1">
        <f t="shared" si="20"/>
        <v>1.9607843137254902E-2</v>
      </c>
      <c r="G422" s="2">
        <f t="shared" si="21"/>
        <v>7.8844815687674569E-2</v>
      </c>
    </row>
    <row r="423" spans="1:7">
      <c r="A423" t="s">
        <v>419</v>
      </c>
      <c r="B423">
        <v>422</v>
      </c>
      <c r="C423">
        <v>38130</v>
      </c>
      <c r="D423">
        <v>18</v>
      </c>
      <c r="E423" s="1">
        <f t="shared" si="19"/>
        <v>0.10312903164733279</v>
      </c>
      <c r="F423" s="1">
        <f t="shared" si="20"/>
        <v>2.3529411764705882E-2</v>
      </c>
      <c r="G423" s="2">
        <f t="shared" si="21"/>
        <v>7.9599619882626912E-2</v>
      </c>
    </row>
    <row r="424" spans="1:7">
      <c r="A424" t="s">
        <v>420</v>
      </c>
      <c r="B424">
        <v>423</v>
      </c>
      <c r="C424">
        <v>39905</v>
      </c>
      <c r="D424">
        <v>18</v>
      </c>
      <c r="E424" s="1">
        <f t="shared" si="19"/>
        <v>0.10792981924696604</v>
      </c>
      <c r="F424" s="1">
        <f t="shared" si="20"/>
        <v>2.3529411764705882E-2</v>
      </c>
      <c r="G424" s="2">
        <f t="shared" si="21"/>
        <v>8.4400407482260159E-2</v>
      </c>
    </row>
    <row r="425" spans="1:7">
      <c r="A425" t="s">
        <v>421</v>
      </c>
      <c r="B425">
        <v>424</v>
      </c>
      <c r="C425">
        <v>36756</v>
      </c>
      <c r="D425">
        <v>17</v>
      </c>
      <c r="E425" s="1">
        <f t="shared" si="19"/>
        <v>9.9412816344856131E-2</v>
      </c>
      <c r="F425" s="1">
        <f t="shared" si="20"/>
        <v>1.9607843137254902E-2</v>
      </c>
      <c r="G425" s="2">
        <f t="shared" si="21"/>
        <v>7.9804973207601229E-2</v>
      </c>
    </row>
    <row r="426" spans="1:7">
      <c r="A426" t="s">
        <v>422</v>
      </c>
      <c r="B426">
        <v>425</v>
      </c>
      <c r="C426">
        <v>38648</v>
      </c>
      <c r="D426">
        <v>18</v>
      </c>
      <c r="E426" s="1">
        <f t="shared" si="19"/>
        <v>0.10453005022570463</v>
      </c>
      <c r="F426" s="1">
        <f t="shared" si="20"/>
        <v>2.3529411764705882E-2</v>
      </c>
      <c r="G426" s="2">
        <f t="shared" si="21"/>
        <v>8.1000638460998753E-2</v>
      </c>
    </row>
    <row r="427" spans="1:7">
      <c r="A427" t="s">
        <v>423</v>
      </c>
      <c r="B427">
        <v>426</v>
      </c>
      <c r="C427">
        <v>40543</v>
      </c>
      <c r="D427">
        <v>19</v>
      </c>
      <c r="E427" s="1">
        <f t="shared" si="19"/>
        <v>0.10965539811376379</v>
      </c>
      <c r="F427" s="1">
        <f t="shared" si="20"/>
        <v>2.7450980392156862E-2</v>
      </c>
      <c r="G427" s="2">
        <f t="shared" si="21"/>
        <v>8.2204417721606929E-2</v>
      </c>
    </row>
    <row r="428" spans="1:7">
      <c r="A428" t="s">
        <v>424</v>
      </c>
      <c r="B428">
        <v>427</v>
      </c>
      <c r="C428">
        <v>37443</v>
      </c>
      <c r="D428">
        <v>17</v>
      </c>
      <c r="E428" s="1">
        <f t="shared" si="19"/>
        <v>0.10127092399609446</v>
      </c>
      <c r="F428" s="1">
        <f t="shared" si="20"/>
        <v>1.9607843137254902E-2</v>
      </c>
      <c r="G428" s="2">
        <f t="shared" si="21"/>
        <v>8.1663080858839554E-2</v>
      </c>
    </row>
    <row r="429" spans="1:7">
      <c r="A429" t="s">
        <v>425</v>
      </c>
      <c r="B429">
        <v>428</v>
      </c>
      <c r="C429">
        <v>39692</v>
      </c>
      <c r="D429">
        <v>18</v>
      </c>
      <c r="E429" s="1">
        <f t="shared" si="19"/>
        <v>0.10735372473501005</v>
      </c>
      <c r="F429" s="1">
        <f t="shared" si="20"/>
        <v>2.3529411764705882E-2</v>
      </c>
      <c r="G429" s="2">
        <f t="shared" si="21"/>
        <v>8.3824312970304168E-2</v>
      </c>
    </row>
    <row r="430" spans="1:7">
      <c r="A430" t="s">
        <v>426</v>
      </c>
      <c r="B430">
        <v>429</v>
      </c>
      <c r="C430">
        <v>38359</v>
      </c>
      <c r="D430">
        <v>17</v>
      </c>
      <c r="E430" s="1">
        <f t="shared" si="19"/>
        <v>0.10374840086441224</v>
      </c>
      <c r="F430" s="1">
        <f t="shared" si="20"/>
        <v>1.9607843137254902E-2</v>
      </c>
      <c r="G430" s="2">
        <f t="shared" si="21"/>
        <v>8.4140557727157339E-2</v>
      </c>
    </row>
    <row r="431" spans="1:7">
      <c r="A431" t="s">
        <v>427</v>
      </c>
      <c r="B431">
        <v>430</v>
      </c>
      <c r="C431">
        <v>35817</v>
      </c>
      <c r="D431">
        <v>16</v>
      </c>
      <c r="E431" s="1">
        <f t="shared" si="19"/>
        <v>9.6873132087923378E-2</v>
      </c>
      <c r="F431" s="1">
        <f t="shared" si="20"/>
        <v>1.5686274509803921E-2</v>
      </c>
      <c r="G431" s="2">
        <f t="shared" si="21"/>
        <v>8.1186857578119456E-2</v>
      </c>
    </row>
    <row r="432" spans="1:7">
      <c r="A432" t="s">
        <v>428</v>
      </c>
      <c r="B432">
        <v>431</v>
      </c>
      <c r="C432">
        <v>40425</v>
      </c>
      <c r="D432">
        <v>18</v>
      </c>
      <c r="E432" s="1">
        <f t="shared" si="19"/>
        <v>0.10933624716347831</v>
      </c>
      <c r="F432" s="1">
        <f t="shared" si="20"/>
        <v>2.3529411764705882E-2</v>
      </c>
      <c r="G432" s="2">
        <f t="shared" si="21"/>
        <v>8.580683539877243E-2</v>
      </c>
    </row>
    <row r="433" spans="1:7">
      <c r="A433" t="s">
        <v>429</v>
      </c>
      <c r="B433">
        <v>432</v>
      </c>
      <c r="C433">
        <v>40330</v>
      </c>
      <c r="D433">
        <v>18</v>
      </c>
      <c r="E433" s="1">
        <f t="shared" si="19"/>
        <v>0.1090793036018078</v>
      </c>
      <c r="F433" s="1">
        <f t="shared" si="20"/>
        <v>2.3529411764705882E-2</v>
      </c>
      <c r="G433" s="2">
        <f t="shared" si="21"/>
        <v>8.5549891837101918E-2</v>
      </c>
    </row>
    <row r="434" spans="1:7">
      <c r="A434" t="s">
        <v>430</v>
      </c>
      <c r="B434">
        <v>433</v>
      </c>
      <c r="C434">
        <v>33312</v>
      </c>
      <c r="D434">
        <v>15</v>
      </c>
      <c r="E434" s="1">
        <f t="shared" si="19"/>
        <v>9.0097936067032522E-2</v>
      </c>
      <c r="F434" s="1">
        <f t="shared" si="20"/>
        <v>1.1764705882352941E-2</v>
      </c>
      <c r="G434" s="2">
        <f t="shared" si="21"/>
        <v>7.8333230184679581E-2</v>
      </c>
    </row>
    <row r="435" spans="1:7">
      <c r="A435" t="s">
        <v>431</v>
      </c>
      <c r="B435">
        <v>434</v>
      </c>
      <c r="C435">
        <v>41174</v>
      </c>
      <c r="D435">
        <v>18</v>
      </c>
      <c r="E435" s="1">
        <f t="shared" si="19"/>
        <v>0.11136204429707003</v>
      </c>
      <c r="F435" s="1">
        <f t="shared" si="20"/>
        <v>2.3529411764705882E-2</v>
      </c>
      <c r="G435" s="2">
        <f t="shared" si="21"/>
        <v>8.7832632532364147E-2</v>
      </c>
    </row>
    <row r="436" spans="1:7">
      <c r="A436" t="s">
        <v>432</v>
      </c>
      <c r="B436">
        <v>435</v>
      </c>
      <c r="C436">
        <v>40624</v>
      </c>
      <c r="D436">
        <v>18</v>
      </c>
      <c r="E436" s="1">
        <f t="shared" si="19"/>
        <v>0.10987447630845128</v>
      </c>
      <c r="F436" s="1">
        <f t="shared" si="20"/>
        <v>2.3529411764705882E-2</v>
      </c>
      <c r="G436" s="2">
        <f t="shared" si="21"/>
        <v>8.6345064543745395E-2</v>
      </c>
    </row>
    <row r="437" spans="1:7">
      <c r="A437" t="s">
        <v>433</v>
      </c>
      <c r="B437">
        <v>436</v>
      </c>
      <c r="C437">
        <v>37284</v>
      </c>
      <c r="D437">
        <v>17</v>
      </c>
      <c r="E437" s="1">
        <f t="shared" si="19"/>
        <v>0.10084088161393012</v>
      </c>
      <c r="F437" s="1">
        <f t="shared" si="20"/>
        <v>1.9607843137254902E-2</v>
      </c>
      <c r="G437" s="2">
        <f t="shared" si="21"/>
        <v>8.1233038476675221E-2</v>
      </c>
    </row>
    <row r="438" spans="1:7">
      <c r="A438" t="s">
        <v>434</v>
      </c>
      <c r="B438">
        <v>437</v>
      </c>
      <c r="C438">
        <v>37232</v>
      </c>
      <c r="D438">
        <v>17</v>
      </c>
      <c r="E438" s="1">
        <f t="shared" si="19"/>
        <v>0.1007002388222789</v>
      </c>
      <c r="F438" s="1">
        <f t="shared" si="20"/>
        <v>1.9607843137254902E-2</v>
      </c>
      <c r="G438" s="2">
        <f t="shared" si="21"/>
        <v>8.1092395685023994E-2</v>
      </c>
    </row>
    <row r="439" spans="1:7">
      <c r="A439" t="s">
        <v>435</v>
      </c>
      <c r="B439">
        <v>438</v>
      </c>
      <c r="C439">
        <v>40496</v>
      </c>
      <c r="D439">
        <v>18</v>
      </c>
      <c r="E439" s="1">
        <f t="shared" si="19"/>
        <v>0.10952827866746365</v>
      </c>
      <c r="F439" s="1">
        <f t="shared" si="20"/>
        <v>2.3529411764705882E-2</v>
      </c>
      <c r="G439" s="2">
        <f t="shared" si="21"/>
        <v>8.5998866902757765E-2</v>
      </c>
    </row>
    <row r="440" spans="1:7">
      <c r="A440" t="s">
        <v>436</v>
      </c>
      <c r="B440">
        <v>439</v>
      </c>
      <c r="C440">
        <v>39276</v>
      </c>
      <c r="D440">
        <v>17</v>
      </c>
      <c r="E440" s="1">
        <f t="shared" si="19"/>
        <v>0.10622858240180023</v>
      </c>
      <c r="F440" s="1">
        <f t="shared" si="20"/>
        <v>1.9607843137254902E-2</v>
      </c>
      <c r="G440" s="2">
        <f t="shared" si="21"/>
        <v>8.6620739264545332E-2</v>
      </c>
    </row>
    <row r="441" spans="1:7">
      <c r="A441" t="s">
        <v>437</v>
      </c>
      <c r="B441">
        <v>440</v>
      </c>
      <c r="C441">
        <v>35426</v>
      </c>
      <c r="D441">
        <v>16</v>
      </c>
      <c r="E441" s="1">
        <f t="shared" si="19"/>
        <v>9.581560648146896E-2</v>
      </c>
      <c r="F441" s="1">
        <f t="shared" si="20"/>
        <v>1.5686274509803921E-2</v>
      </c>
      <c r="G441" s="2">
        <f t="shared" si="21"/>
        <v>8.0129331971665038E-2</v>
      </c>
    </row>
    <row r="442" spans="1:7">
      <c r="A442" t="s">
        <v>438</v>
      </c>
      <c r="B442">
        <v>441</v>
      </c>
      <c r="C442">
        <v>39032</v>
      </c>
      <c r="D442">
        <v>17</v>
      </c>
      <c r="E442" s="1">
        <f t="shared" si="19"/>
        <v>0.10556864314866754</v>
      </c>
      <c r="F442" s="1">
        <f t="shared" si="20"/>
        <v>1.9607843137254902E-2</v>
      </c>
      <c r="G442" s="2">
        <f t="shared" si="21"/>
        <v>8.5960800011412639E-2</v>
      </c>
    </row>
    <row r="443" spans="1:7">
      <c r="A443" t="s">
        <v>439</v>
      </c>
      <c r="B443">
        <v>442</v>
      </c>
      <c r="C443">
        <v>39949</v>
      </c>
      <c r="D443">
        <v>18</v>
      </c>
      <c r="E443" s="1">
        <f t="shared" si="19"/>
        <v>0.10804882468605553</v>
      </c>
      <c r="F443" s="1">
        <f t="shared" si="20"/>
        <v>2.3529411764705882E-2</v>
      </c>
      <c r="G443" s="2">
        <f t="shared" si="21"/>
        <v>8.4519412921349651E-2</v>
      </c>
    </row>
    <row r="444" spans="1:7">
      <c r="A444" t="s">
        <v>440</v>
      </c>
      <c r="B444">
        <v>443</v>
      </c>
      <c r="C444">
        <v>39260</v>
      </c>
      <c r="D444">
        <v>17</v>
      </c>
      <c r="E444" s="1">
        <f t="shared" si="19"/>
        <v>0.10618530769667678</v>
      </c>
      <c r="F444" s="1">
        <f t="shared" si="20"/>
        <v>1.9607843137254902E-2</v>
      </c>
      <c r="G444" s="2">
        <f t="shared" si="21"/>
        <v>8.6577464559421877E-2</v>
      </c>
    </row>
    <row r="445" spans="1:7">
      <c r="A445" t="s">
        <v>441</v>
      </c>
      <c r="B445">
        <v>444</v>
      </c>
      <c r="C445">
        <v>41087</v>
      </c>
      <c r="D445">
        <v>18</v>
      </c>
      <c r="E445" s="1">
        <f t="shared" si="19"/>
        <v>0.11112673808796125</v>
      </c>
      <c r="F445" s="1">
        <f t="shared" si="20"/>
        <v>2.3529411764705882E-2</v>
      </c>
      <c r="G445" s="2">
        <f t="shared" si="21"/>
        <v>8.759732632325537E-2</v>
      </c>
    </row>
    <row r="446" spans="1:7">
      <c r="A446" t="s">
        <v>442</v>
      </c>
      <c r="B446">
        <v>445</v>
      </c>
      <c r="C446">
        <v>37549</v>
      </c>
      <c r="D446">
        <v>16</v>
      </c>
      <c r="E446" s="1">
        <f t="shared" si="19"/>
        <v>0.10155761891753734</v>
      </c>
      <c r="F446" s="1">
        <f t="shared" si="20"/>
        <v>1.5686274509803921E-2</v>
      </c>
      <c r="G446" s="2">
        <f t="shared" si="21"/>
        <v>8.5871344407733419E-2</v>
      </c>
    </row>
    <row r="447" spans="1:7">
      <c r="A447" t="s">
        <v>443</v>
      </c>
      <c r="B447">
        <v>446</v>
      </c>
      <c r="C447">
        <v>39742</v>
      </c>
      <c r="D447">
        <v>17</v>
      </c>
      <c r="E447" s="1">
        <f t="shared" si="19"/>
        <v>0.10748895818852085</v>
      </c>
      <c r="F447" s="1">
        <f t="shared" si="20"/>
        <v>1.9607843137254902E-2</v>
      </c>
      <c r="G447" s="2">
        <f t="shared" si="21"/>
        <v>8.7881115051265946E-2</v>
      </c>
    </row>
    <row r="448" spans="1:7">
      <c r="A448" t="s">
        <v>444</v>
      </c>
      <c r="B448">
        <v>447</v>
      </c>
      <c r="C448">
        <v>38344</v>
      </c>
      <c r="D448">
        <v>17</v>
      </c>
      <c r="E448" s="1">
        <f t="shared" si="19"/>
        <v>0.10370783082835899</v>
      </c>
      <c r="F448" s="1">
        <f t="shared" si="20"/>
        <v>1.9607843137254902E-2</v>
      </c>
      <c r="G448" s="2">
        <f t="shared" si="21"/>
        <v>8.4099987691104092E-2</v>
      </c>
    </row>
    <row r="449" spans="1:7">
      <c r="A449" t="s">
        <v>445</v>
      </c>
      <c r="B449">
        <v>448</v>
      </c>
      <c r="C449">
        <v>37951</v>
      </c>
      <c r="D449">
        <v>16</v>
      </c>
      <c r="E449" s="1">
        <f t="shared" si="19"/>
        <v>0.10264489588376415</v>
      </c>
      <c r="F449" s="1">
        <f t="shared" si="20"/>
        <v>1.5686274509803921E-2</v>
      </c>
      <c r="G449" s="2">
        <f t="shared" si="21"/>
        <v>8.6958621373960224E-2</v>
      </c>
    </row>
    <row r="450" spans="1:7">
      <c r="A450" t="s">
        <v>446</v>
      </c>
      <c r="B450">
        <v>449</v>
      </c>
      <c r="C450">
        <v>39567</v>
      </c>
      <c r="D450">
        <v>17</v>
      </c>
      <c r="E450" s="1">
        <f t="shared" si="19"/>
        <v>0.10701564110123306</v>
      </c>
      <c r="F450" s="1">
        <f t="shared" si="20"/>
        <v>1.9607843137254902E-2</v>
      </c>
      <c r="G450" s="2">
        <f t="shared" si="21"/>
        <v>8.7407797963978157E-2</v>
      </c>
    </row>
    <row r="451" spans="1:7">
      <c r="A451" t="s">
        <v>447</v>
      </c>
      <c r="B451">
        <v>450</v>
      </c>
      <c r="C451">
        <v>39452</v>
      </c>
      <c r="D451">
        <v>17</v>
      </c>
      <c r="E451" s="1">
        <f t="shared" ref="E451:E514" si="22">C451/$J$5</f>
        <v>0.10670460415815823</v>
      </c>
      <c r="F451" s="1">
        <f t="shared" ref="F451:F514" si="23">(D451-$J$8)/$J$9</f>
        <v>1.9607843137254902E-2</v>
      </c>
      <c r="G451" s="2">
        <f t="shared" ref="G451:G514" si="24">(E451-F451)*$J$13</f>
        <v>8.7096761020903329E-2</v>
      </c>
    </row>
    <row r="452" spans="1:7">
      <c r="A452" t="s">
        <v>448</v>
      </c>
      <c r="B452">
        <v>451</v>
      </c>
      <c r="C452">
        <v>38501</v>
      </c>
      <c r="D452">
        <v>17</v>
      </c>
      <c r="E452" s="1">
        <f t="shared" si="22"/>
        <v>0.1041324638723829</v>
      </c>
      <c r="F452" s="1">
        <f t="shared" si="23"/>
        <v>1.9607843137254902E-2</v>
      </c>
      <c r="G452" s="2">
        <f t="shared" si="24"/>
        <v>8.4524620735127995E-2</v>
      </c>
    </row>
    <row r="453" spans="1:7">
      <c r="A453" t="s">
        <v>449</v>
      </c>
      <c r="B453">
        <v>452</v>
      </c>
      <c r="C453">
        <v>40421</v>
      </c>
      <c r="D453">
        <v>17</v>
      </c>
      <c r="E453" s="1">
        <f t="shared" si="22"/>
        <v>0.10932542848719745</v>
      </c>
      <c r="F453" s="1">
        <f t="shared" si="23"/>
        <v>1.9607843137254902E-2</v>
      </c>
      <c r="G453" s="2">
        <f t="shared" si="24"/>
        <v>8.971758534994255E-2</v>
      </c>
    </row>
    <row r="454" spans="1:7">
      <c r="A454" t="s">
        <v>450</v>
      </c>
      <c r="B454">
        <v>453</v>
      </c>
      <c r="C454">
        <v>39513</v>
      </c>
      <c r="D454">
        <v>17</v>
      </c>
      <c r="E454" s="1">
        <f t="shared" si="22"/>
        <v>0.1068695889714414</v>
      </c>
      <c r="F454" s="1">
        <f t="shared" si="23"/>
        <v>1.9607843137254902E-2</v>
      </c>
      <c r="G454" s="2">
        <f t="shared" si="24"/>
        <v>8.7261745834186499E-2</v>
      </c>
    </row>
    <row r="455" spans="1:7">
      <c r="A455" t="s">
        <v>451</v>
      </c>
      <c r="B455">
        <v>454</v>
      </c>
      <c r="C455">
        <v>39547</v>
      </c>
      <c r="D455">
        <v>17</v>
      </c>
      <c r="E455" s="1">
        <f t="shared" si="22"/>
        <v>0.10696154771982874</v>
      </c>
      <c r="F455" s="1">
        <f t="shared" si="23"/>
        <v>1.9607843137254902E-2</v>
      </c>
      <c r="G455" s="2">
        <f t="shared" si="24"/>
        <v>8.7353704582573841E-2</v>
      </c>
    </row>
    <row r="456" spans="1:7">
      <c r="A456" t="s">
        <v>452</v>
      </c>
      <c r="B456">
        <v>455</v>
      </c>
      <c r="C456">
        <v>41938</v>
      </c>
      <c r="D456">
        <v>18</v>
      </c>
      <c r="E456" s="1">
        <f t="shared" si="22"/>
        <v>0.11342841146671499</v>
      </c>
      <c r="F456" s="1">
        <f t="shared" si="23"/>
        <v>2.3529411764705882E-2</v>
      </c>
      <c r="G456" s="2">
        <f t="shared" si="24"/>
        <v>8.9898999702009111E-2</v>
      </c>
    </row>
    <row r="457" spans="1:7">
      <c r="A457" t="s">
        <v>453</v>
      </c>
      <c r="B457">
        <v>456</v>
      </c>
      <c r="C457">
        <v>39805</v>
      </c>
      <c r="D457">
        <v>17</v>
      </c>
      <c r="E457" s="1">
        <f t="shared" si="22"/>
        <v>0.10765935233994445</v>
      </c>
      <c r="F457" s="1">
        <f t="shared" si="23"/>
        <v>1.9607843137254902E-2</v>
      </c>
      <c r="G457" s="2">
        <f t="shared" si="24"/>
        <v>8.8051509202689546E-2</v>
      </c>
    </row>
    <row r="458" spans="1:7">
      <c r="A458" t="s">
        <v>454</v>
      </c>
      <c r="B458">
        <v>457</v>
      </c>
      <c r="C458">
        <v>40298</v>
      </c>
      <c r="D458">
        <v>17</v>
      </c>
      <c r="E458" s="1">
        <f t="shared" si="22"/>
        <v>0.10899275419156089</v>
      </c>
      <c r="F458" s="1">
        <f t="shared" si="23"/>
        <v>1.9607843137254902E-2</v>
      </c>
      <c r="G458" s="2">
        <f t="shared" si="24"/>
        <v>8.9384911054305988E-2</v>
      </c>
    </row>
    <row r="459" spans="1:7">
      <c r="A459" t="s">
        <v>455</v>
      </c>
      <c r="B459">
        <v>458</v>
      </c>
      <c r="C459">
        <v>33954</v>
      </c>
      <c r="D459">
        <v>14</v>
      </c>
      <c r="E459" s="1">
        <f t="shared" si="22"/>
        <v>9.1834333610111132E-2</v>
      </c>
      <c r="F459" s="1">
        <f t="shared" si="23"/>
        <v>7.8431372549019607E-3</v>
      </c>
      <c r="G459" s="2">
        <f t="shared" si="24"/>
        <v>8.3991196355209172E-2</v>
      </c>
    </row>
    <row r="460" spans="1:7">
      <c r="A460" t="s">
        <v>456</v>
      </c>
      <c r="B460">
        <v>459</v>
      </c>
      <c r="C460">
        <v>40935</v>
      </c>
      <c r="D460">
        <v>17</v>
      </c>
      <c r="E460" s="1">
        <f t="shared" si="22"/>
        <v>0.11071562838928843</v>
      </c>
      <c r="F460" s="1">
        <f t="shared" si="23"/>
        <v>1.9607843137254902E-2</v>
      </c>
      <c r="G460" s="2">
        <f t="shared" si="24"/>
        <v>9.110778525203353E-2</v>
      </c>
    </row>
    <row r="461" spans="1:7">
      <c r="A461" t="s">
        <v>457</v>
      </c>
      <c r="B461">
        <v>460</v>
      </c>
      <c r="C461">
        <v>39968</v>
      </c>
      <c r="D461">
        <v>17</v>
      </c>
      <c r="E461" s="1">
        <f t="shared" si="22"/>
        <v>0.10810021339838964</v>
      </c>
      <c r="F461" s="1">
        <f t="shared" si="23"/>
        <v>1.9607843137254902E-2</v>
      </c>
      <c r="G461" s="2">
        <f t="shared" si="24"/>
        <v>8.849237026113474E-2</v>
      </c>
    </row>
    <row r="462" spans="1:7">
      <c r="A462" t="s">
        <v>458</v>
      </c>
      <c r="B462">
        <v>461</v>
      </c>
      <c r="C462">
        <v>37525</v>
      </c>
      <c r="D462">
        <v>16</v>
      </c>
      <c r="E462" s="1">
        <f t="shared" si="22"/>
        <v>0.10149270685985216</v>
      </c>
      <c r="F462" s="1">
        <f t="shared" si="23"/>
        <v>1.5686274509803921E-2</v>
      </c>
      <c r="G462" s="2">
        <f t="shared" si="24"/>
        <v>8.5806432350048242E-2</v>
      </c>
    </row>
    <row r="463" spans="1:7">
      <c r="A463" t="s">
        <v>459</v>
      </c>
      <c r="B463">
        <v>462</v>
      </c>
      <c r="C463">
        <v>35925</v>
      </c>
      <c r="D463">
        <v>15</v>
      </c>
      <c r="E463" s="1">
        <f t="shared" si="22"/>
        <v>9.7165236347506706E-2</v>
      </c>
      <c r="F463" s="1">
        <f t="shared" si="23"/>
        <v>1.1764705882352941E-2</v>
      </c>
      <c r="G463" s="2">
        <f t="shared" si="24"/>
        <v>8.5400530465153765E-2</v>
      </c>
    </row>
    <row r="464" spans="1:7">
      <c r="A464" t="s">
        <v>460</v>
      </c>
      <c r="B464">
        <v>463</v>
      </c>
      <c r="C464">
        <v>39914</v>
      </c>
      <c r="D464">
        <v>17</v>
      </c>
      <c r="E464" s="1">
        <f t="shared" si="22"/>
        <v>0.10795416126859798</v>
      </c>
      <c r="F464" s="1">
        <f t="shared" si="23"/>
        <v>1.9607843137254902E-2</v>
      </c>
      <c r="G464" s="2">
        <f t="shared" si="24"/>
        <v>8.8346318131343082E-2</v>
      </c>
    </row>
    <row r="465" spans="1:7">
      <c r="A465" t="s">
        <v>461</v>
      </c>
      <c r="B465">
        <v>464</v>
      </c>
      <c r="C465">
        <v>39958</v>
      </c>
      <c r="D465">
        <v>17</v>
      </c>
      <c r="E465" s="1">
        <f t="shared" si="22"/>
        <v>0.10807316670768748</v>
      </c>
      <c r="F465" s="1">
        <f t="shared" si="23"/>
        <v>1.9607843137254902E-2</v>
      </c>
      <c r="G465" s="2">
        <f t="shared" si="24"/>
        <v>8.8465323570432575E-2</v>
      </c>
    </row>
    <row r="466" spans="1:7">
      <c r="A466" t="s">
        <v>462</v>
      </c>
      <c r="B466">
        <v>465</v>
      </c>
      <c r="C466">
        <v>41065</v>
      </c>
      <c r="D466">
        <v>17</v>
      </c>
      <c r="E466" s="1">
        <f t="shared" si="22"/>
        <v>0.11106723536841649</v>
      </c>
      <c r="F466" s="1">
        <f t="shared" si="23"/>
        <v>1.9607843137254902E-2</v>
      </c>
      <c r="G466" s="2">
        <f t="shared" si="24"/>
        <v>9.145939223116159E-2</v>
      </c>
    </row>
    <row r="467" spans="1:7">
      <c r="A467" t="s">
        <v>463</v>
      </c>
      <c r="B467">
        <v>466</v>
      </c>
      <c r="C467">
        <v>35713</v>
      </c>
      <c r="D467">
        <v>15</v>
      </c>
      <c r="E467" s="1">
        <f t="shared" si="22"/>
        <v>9.6591846504620923E-2</v>
      </c>
      <c r="F467" s="1">
        <f t="shared" si="23"/>
        <v>1.1764705882352941E-2</v>
      </c>
      <c r="G467" s="2">
        <f t="shared" si="24"/>
        <v>8.4827140622267982E-2</v>
      </c>
    </row>
    <row r="468" spans="1:7">
      <c r="A468" t="s">
        <v>464</v>
      </c>
      <c r="B468">
        <v>467</v>
      </c>
      <c r="C468">
        <v>39146</v>
      </c>
      <c r="D468">
        <v>16</v>
      </c>
      <c r="E468" s="1">
        <f t="shared" si="22"/>
        <v>0.10587697542267216</v>
      </c>
      <c r="F468" s="1">
        <f t="shared" si="23"/>
        <v>1.5686274509803921E-2</v>
      </c>
      <c r="G468" s="2">
        <f t="shared" si="24"/>
        <v>9.0190700912868238E-2</v>
      </c>
    </row>
    <row r="469" spans="1:7">
      <c r="A469" t="s">
        <v>465</v>
      </c>
      <c r="B469">
        <v>468</v>
      </c>
      <c r="C469">
        <v>36543</v>
      </c>
      <c r="D469">
        <v>15</v>
      </c>
      <c r="E469" s="1">
        <f t="shared" si="22"/>
        <v>9.883672183290014E-2</v>
      </c>
      <c r="F469" s="1">
        <f t="shared" si="23"/>
        <v>1.1764705882352941E-2</v>
      </c>
      <c r="G469" s="2">
        <f t="shared" si="24"/>
        <v>8.7072015950547199E-2</v>
      </c>
    </row>
    <row r="470" spans="1:7">
      <c r="A470" t="s">
        <v>466</v>
      </c>
      <c r="B470">
        <v>469</v>
      </c>
      <c r="C470">
        <v>38822</v>
      </c>
      <c r="D470">
        <v>16</v>
      </c>
      <c r="E470" s="1">
        <f t="shared" si="22"/>
        <v>0.1050006626439222</v>
      </c>
      <c r="F470" s="1">
        <f t="shared" si="23"/>
        <v>1.5686274509803921E-2</v>
      </c>
      <c r="G470" s="2">
        <f t="shared" si="24"/>
        <v>8.931438813411828E-2</v>
      </c>
    </row>
    <row r="471" spans="1:7">
      <c r="A471" t="s">
        <v>467</v>
      </c>
      <c r="B471">
        <v>470</v>
      </c>
      <c r="C471">
        <v>41792</v>
      </c>
      <c r="D471">
        <v>17</v>
      </c>
      <c r="E471" s="1">
        <f t="shared" si="22"/>
        <v>0.11303352978246346</v>
      </c>
      <c r="F471" s="1">
        <f t="shared" si="23"/>
        <v>1.9607843137254902E-2</v>
      </c>
      <c r="G471" s="2">
        <f t="shared" si="24"/>
        <v>9.3425686645208561E-2</v>
      </c>
    </row>
    <row r="472" spans="1:7">
      <c r="A472" t="s">
        <v>468</v>
      </c>
      <c r="B472">
        <v>471</v>
      </c>
      <c r="C472">
        <v>40127</v>
      </c>
      <c r="D472">
        <v>17</v>
      </c>
      <c r="E472" s="1">
        <f t="shared" si="22"/>
        <v>0.10853025578055397</v>
      </c>
      <c r="F472" s="1">
        <f t="shared" si="23"/>
        <v>1.9607843137254902E-2</v>
      </c>
      <c r="G472" s="2">
        <f t="shared" si="24"/>
        <v>8.8922412643299073E-2</v>
      </c>
    </row>
    <row r="473" spans="1:7">
      <c r="A473" t="s">
        <v>469</v>
      </c>
      <c r="B473">
        <v>472</v>
      </c>
      <c r="C473">
        <v>37619</v>
      </c>
      <c r="D473">
        <v>15</v>
      </c>
      <c r="E473" s="1">
        <f t="shared" si="22"/>
        <v>0.10174694575245245</v>
      </c>
      <c r="F473" s="1">
        <f t="shared" si="23"/>
        <v>1.1764705882352941E-2</v>
      </c>
      <c r="G473" s="2">
        <f t="shared" si="24"/>
        <v>8.9982239870099512E-2</v>
      </c>
    </row>
    <row r="474" spans="1:7">
      <c r="A474" t="s">
        <v>470</v>
      </c>
      <c r="B474">
        <v>473</v>
      </c>
      <c r="C474">
        <v>41450</v>
      </c>
      <c r="D474">
        <v>17</v>
      </c>
      <c r="E474" s="1">
        <f t="shared" si="22"/>
        <v>0.11210853296044962</v>
      </c>
      <c r="F474" s="1">
        <f t="shared" si="23"/>
        <v>1.9607843137254902E-2</v>
      </c>
      <c r="G474" s="2">
        <f t="shared" si="24"/>
        <v>9.2500689823194718E-2</v>
      </c>
    </row>
    <row r="475" spans="1:7">
      <c r="A475" t="s">
        <v>471</v>
      </c>
      <c r="B475">
        <v>474</v>
      </c>
      <c r="C475">
        <v>41013</v>
      </c>
      <c r="D475">
        <v>17</v>
      </c>
      <c r="E475" s="1">
        <f t="shared" si="22"/>
        <v>0.11092659257676526</v>
      </c>
      <c r="F475" s="1">
        <f t="shared" si="23"/>
        <v>1.9607843137254902E-2</v>
      </c>
      <c r="G475" s="2">
        <f t="shared" si="24"/>
        <v>9.1318749439510363E-2</v>
      </c>
    </row>
    <row r="476" spans="1:7">
      <c r="A476" t="s">
        <v>472</v>
      </c>
      <c r="B476">
        <v>475</v>
      </c>
      <c r="C476">
        <v>40227</v>
      </c>
      <c r="D476">
        <v>16</v>
      </c>
      <c r="E476" s="1">
        <f t="shared" si="22"/>
        <v>0.10880072268757557</v>
      </c>
      <c r="F476" s="1">
        <f t="shared" si="23"/>
        <v>1.5686274509803921E-2</v>
      </c>
      <c r="G476" s="2">
        <f t="shared" si="24"/>
        <v>9.3114448177771647E-2</v>
      </c>
    </row>
    <row r="477" spans="1:7">
      <c r="A477" t="s">
        <v>473</v>
      </c>
      <c r="B477">
        <v>476</v>
      </c>
      <c r="C477">
        <v>40692</v>
      </c>
      <c r="D477">
        <v>17</v>
      </c>
      <c r="E477" s="1">
        <f t="shared" si="22"/>
        <v>0.11005839380522596</v>
      </c>
      <c r="F477" s="1">
        <f t="shared" si="23"/>
        <v>1.9607843137254902E-2</v>
      </c>
      <c r="G477" s="2">
        <f t="shared" si="24"/>
        <v>9.0450550667971058E-2</v>
      </c>
    </row>
    <row r="478" spans="1:7">
      <c r="A478" t="s">
        <v>474</v>
      </c>
      <c r="B478">
        <v>477</v>
      </c>
      <c r="C478">
        <v>38216</v>
      </c>
      <c r="D478">
        <v>16</v>
      </c>
      <c r="E478" s="1">
        <f t="shared" si="22"/>
        <v>0.10336163318737136</v>
      </c>
      <c r="F478" s="1">
        <f t="shared" si="23"/>
        <v>1.5686274509803921E-2</v>
      </c>
      <c r="G478" s="2">
        <f t="shared" si="24"/>
        <v>8.7675358677567442E-2</v>
      </c>
    </row>
    <row r="479" spans="1:7">
      <c r="A479" t="s">
        <v>475</v>
      </c>
      <c r="B479">
        <v>478</v>
      </c>
      <c r="C479">
        <v>40262</v>
      </c>
      <c r="D479">
        <v>16</v>
      </c>
      <c r="E479" s="1">
        <f t="shared" si="22"/>
        <v>0.10889538610503312</v>
      </c>
      <c r="F479" s="1">
        <f t="shared" si="23"/>
        <v>1.5686274509803921E-2</v>
      </c>
      <c r="G479" s="2">
        <f t="shared" si="24"/>
        <v>9.3209111595229197E-2</v>
      </c>
    </row>
    <row r="480" spans="1:7">
      <c r="A480" t="s">
        <v>476</v>
      </c>
      <c r="B480">
        <v>479</v>
      </c>
      <c r="C480">
        <v>40958</v>
      </c>
      <c r="D480">
        <v>17</v>
      </c>
      <c r="E480" s="1">
        <f t="shared" si="22"/>
        <v>0.1107778357779034</v>
      </c>
      <c r="F480" s="1">
        <f t="shared" si="23"/>
        <v>1.9607843137254902E-2</v>
      </c>
      <c r="G480" s="2">
        <f t="shared" si="24"/>
        <v>9.1169992640648498E-2</v>
      </c>
    </row>
    <row r="481" spans="1:7">
      <c r="A481" t="s">
        <v>477</v>
      </c>
      <c r="B481">
        <v>480</v>
      </c>
      <c r="C481">
        <v>40083</v>
      </c>
      <c r="D481">
        <v>16</v>
      </c>
      <c r="E481" s="1">
        <f t="shared" si="22"/>
        <v>0.10841125034146447</v>
      </c>
      <c r="F481" s="1">
        <f t="shared" si="23"/>
        <v>1.5686274509803921E-2</v>
      </c>
      <c r="G481" s="2">
        <f t="shared" si="24"/>
        <v>9.2724975831660547E-2</v>
      </c>
    </row>
    <row r="482" spans="1:7">
      <c r="A482" t="s">
        <v>478</v>
      </c>
      <c r="B482">
        <v>481</v>
      </c>
      <c r="C482">
        <v>38019</v>
      </c>
      <c r="D482">
        <v>15</v>
      </c>
      <c r="E482" s="1">
        <f t="shared" si="22"/>
        <v>0.10282881338053883</v>
      </c>
      <c r="F482" s="1">
        <f t="shared" si="23"/>
        <v>1.1764705882352941E-2</v>
      </c>
      <c r="G482" s="2">
        <f t="shared" si="24"/>
        <v>9.1064107498185887E-2</v>
      </c>
    </row>
    <row r="483" spans="1:7">
      <c r="A483" t="s">
        <v>479</v>
      </c>
      <c r="B483">
        <v>482</v>
      </c>
      <c r="C483">
        <v>36347</v>
      </c>
      <c r="D483">
        <v>15</v>
      </c>
      <c r="E483" s="1">
        <f t="shared" si="22"/>
        <v>9.8306606695137813E-2</v>
      </c>
      <c r="F483" s="1">
        <f t="shared" si="23"/>
        <v>1.1764705882352941E-2</v>
      </c>
      <c r="G483" s="2">
        <f t="shared" si="24"/>
        <v>8.6541900812784872E-2</v>
      </c>
    </row>
    <row r="484" spans="1:7">
      <c r="A484" t="s">
        <v>480</v>
      </c>
      <c r="B484">
        <v>483</v>
      </c>
      <c r="C484">
        <v>39379</v>
      </c>
      <c r="D484">
        <v>16</v>
      </c>
      <c r="E484" s="1">
        <f t="shared" si="22"/>
        <v>0.10650716331603247</v>
      </c>
      <c r="F484" s="1">
        <f t="shared" si="23"/>
        <v>1.5686274509803921E-2</v>
      </c>
      <c r="G484" s="2">
        <f t="shared" si="24"/>
        <v>9.0820888806228545E-2</v>
      </c>
    </row>
    <row r="485" spans="1:7">
      <c r="A485" t="s">
        <v>481</v>
      </c>
      <c r="B485">
        <v>484</v>
      </c>
      <c r="C485">
        <v>39409</v>
      </c>
      <c r="D485">
        <v>16</v>
      </c>
      <c r="E485" s="1">
        <f t="shared" si="22"/>
        <v>0.10658830338813895</v>
      </c>
      <c r="F485" s="1">
        <f t="shared" si="23"/>
        <v>1.5686274509803921E-2</v>
      </c>
      <c r="G485" s="2">
        <f t="shared" si="24"/>
        <v>9.0902028878335026E-2</v>
      </c>
    </row>
    <row r="486" spans="1:7">
      <c r="A486" t="s">
        <v>482</v>
      </c>
      <c r="B486">
        <v>485</v>
      </c>
      <c r="C486">
        <v>40159</v>
      </c>
      <c r="D486">
        <v>16</v>
      </c>
      <c r="E486" s="1">
        <f t="shared" si="22"/>
        <v>0.10861680519080089</v>
      </c>
      <c r="F486" s="1">
        <f t="shared" si="23"/>
        <v>1.5686274509803921E-2</v>
      </c>
      <c r="G486" s="2">
        <f t="shared" si="24"/>
        <v>9.2930530680996964E-2</v>
      </c>
    </row>
    <row r="487" spans="1:7">
      <c r="A487" t="s">
        <v>483</v>
      </c>
      <c r="B487">
        <v>486</v>
      </c>
      <c r="C487">
        <v>36499</v>
      </c>
      <c r="D487">
        <v>15</v>
      </c>
      <c r="E487" s="1">
        <f t="shared" si="22"/>
        <v>9.8717716393810634E-2</v>
      </c>
      <c r="F487" s="1">
        <f t="shared" si="23"/>
        <v>1.1764705882352941E-2</v>
      </c>
      <c r="G487" s="2">
        <f t="shared" si="24"/>
        <v>8.6953010511457693E-2</v>
      </c>
    </row>
    <row r="488" spans="1:7">
      <c r="A488" t="s">
        <v>484</v>
      </c>
      <c r="B488">
        <v>487</v>
      </c>
      <c r="C488">
        <v>39041</v>
      </c>
      <c r="D488">
        <v>16</v>
      </c>
      <c r="E488" s="1">
        <f t="shared" si="22"/>
        <v>0.10559298517029948</v>
      </c>
      <c r="F488" s="1">
        <f t="shared" si="23"/>
        <v>1.5686274509803921E-2</v>
      </c>
      <c r="G488" s="2">
        <f t="shared" si="24"/>
        <v>8.9906710660495562E-2</v>
      </c>
    </row>
    <row r="489" spans="1:7">
      <c r="A489" t="s">
        <v>485</v>
      </c>
      <c r="B489">
        <v>488</v>
      </c>
      <c r="C489">
        <v>40462</v>
      </c>
      <c r="D489">
        <v>16</v>
      </c>
      <c r="E489" s="1">
        <f t="shared" si="22"/>
        <v>0.10943631991907631</v>
      </c>
      <c r="F489" s="1">
        <f t="shared" si="23"/>
        <v>1.5686274509803921E-2</v>
      </c>
      <c r="G489" s="2">
        <f t="shared" si="24"/>
        <v>9.3750045409272384E-2</v>
      </c>
    </row>
    <row r="490" spans="1:7">
      <c r="A490" t="s">
        <v>486</v>
      </c>
      <c r="B490">
        <v>489</v>
      </c>
      <c r="C490">
        <v>40267</v>
      </c>
      <c r="D490">
        <v>16</v>
      </c>
      <c r="E490" s="1">
        <f t="shared" si="22"/>
        <v>0.1089089094503842</v>
      </c>
      <c r="F490" s="1">
        <f t="shared" si="23"/>
        <v>1.5686274509803921E-2</v>
      </c>
      <c r="G490" s="2">
        <f t="shared" si="24"/>
        <v>9.3222634940580279E-2</v>
      </c>
    </row>
    <row r="491" spans="1:7">
      <c r="A491" t="s">
        <v>487</v>
      </c>
      <c r="B491">
        <v>490</v>
      </c>
      <c r="C491">
        <v>41080</v>
      </c>
      <c r="D491">
        <v>16</v>
      </c>
      <c r="E491" s="1">
        <f t="shared" si="22"/>
        <v>0.11110780540446974</v>
      </c>
      <c r="F491" s="1">
        <f t="shared" si="23"/>
        <v>1.5686274509803921E-2</v>
      </c>
      <c r="G491" s="2">
        <f t="shared" si="24"/>
        <v>9.5421530894665818E-2</v>
      </c>
    </row>
    <row r="492" spans="1:7">
      <c r="A492" t="s">
        <v>488</v>
      </c>
      <c r="B492">
        <v>491</v>
      </c>
      <c r="C492">
        <v>40091</v>
      </c>
      <c r="D492">
        <v>16</v>
      </c>
      <c r="E492" s="1">
        <f t="shared" si="22"/>
        <v>0.1084328876940262</v>
      </c>
      <c r="F492" s="1">
        <f t="shared" si="23"/>
        <v>1.5686274509803921E-2</v>
      </c>
      <c r="G492" s="2">
        <f t="shared" si="24"/>
        <v>9.2746613184222282E-2</v>
      </c>
    </row>
    <row r="493" spans="1:7">
      <c r="A493" t="s">
        <v>489</v>
      </c>
      <c r="B493">
        <v>492</v>
      </c>
      <c r="C493">
        <v>41579</v>
      </c>
      <c r="D493">
        <v>16</v>
      </c>
      <c r="E493" s="1">
        <f t="shared" si="22"/>
        <v>0.11245743527050747</v>
      </c>
      <c r="F493" s="1">
        <f t="shared" si="23"/>
        <v>1.5686274509803921E-2</v>
      </c>
      <c r="G493" s="2">
        <f t="shared" si="24"/>
        <v>9.6771160760703551E-2</v>
      </c>
    </row>
    <row r="494" spans="1:7">
      <c r="A494" t="s">
        <v>490</v>
      </c>
      <c r="B494">
        <v>493</v>
      </c>
      <c r="C494">
        <v>40985</v>
      </c>
      <c r="D494">
        <v>16</v>
      </c>
      <c r="E494" s="1">
        <f t="shared" si="22"/>
        <v>0.11085086184279923</v>
      </c>
      <c r="F494" s="1">
        <f t="shared" si="23"/>
        <v>1.5686274509803921E-2</v>
      </c>
      <c r="G494" s="2">
        <f t="shared" si="24"/>
        <v>9.5164587332995307E-2</v>
      </c>
    </row>
    <row r="495" spans="1:7">
      <c r="A495" t="s">
        <v>491</v>
      </c>
      <c r="B495">
        <v>494</v>
      </c>
      <c r="C495">
        <v>36694</v>
      </c>
      <c r="D495">
        <v>14</v>
      </c>
      <c r="E495" s="1">
        <f t="shared" si="22"/>
        <v>9.9245126862502739E-2</v>
      </c>
      <c r="F495" s="1">
        <f t="shared" si="23"/>
        <v>7.8431372549019607E-3</v>
      </c>
      <c r="G495" s="2">
        <f t="shared" si="24"/>
        <v>9.1401989607600778E-2</v>
      </c>
    </row>
    <row r="496" spans="1:7">
      <c r="A496" t="s">
        <v>492</v>
      </c>
      <c r="B496">
        <v>495</v>
      </c>
      <c r="C496">
        <v>41547</v>
      </c>
      <c r="D496">
        <v>16</v>
      </c>
      <c r="E496" s="1">
        <f t="shared" si="22"/>
        <v>0.11237088586026056</v>
      </c>
      <c r="F496" s="1">
        <f t="shared" si="23"/>
        <v>1.5686274509803921E-2</v>
      </c>
      <c r="G496" s="2">
        <f t="shared" si="24"/>
        <v>9.668461135045664E-2</v>
      </c>
    </row>
    <row r="497" spans="1:7">
      <c r="A497" t="s">
        <v>493</v>
      </c>
      <c r="B497">
        <v>496</v>
      </c>
      <c r="C497">
        <v>41629</v>
      </c>
      <c r="D497">
        <v>16</v>
      </c>
      <c r="E497" s="1">
        <f t="shared" si="22"/>
        <v>0.11259266872401827</v>
      </c>
      <c r="F497" s="1">
        <f t="shared" si="23"/>
        <v>1.5686274509803921E-2</v>
      </c>
      <c r="G497" s="2">
        <f t="shared" si="24"/>
        <v>9.6906394214214348E-2</v>
      </c>
    </row>
    <row r="498" spans="1:7">
      <c r="A498" t="s">
        <v>494</v>
      </c>
      <c r="B498">
        <v>497</v>
      </c>
      <c r="C498">
        <v>39133</v>
      </c>
      <c r="D498">
        <v>15</v>
      </c>
      <c r="E498" s="1">
        <f t="shared" si="22"/>
        <v>0.10584181472475936</v>
      </c>
      <c r="F498" s="1">
        <f t="shared" si="23"/>
        <v>1.1764705882352941E-2</v>
      </c>
      <c r="G498" s="2">
        <f t="shared" si="24"/>
        <v>9.4077108842406415E-2</v>
      </c>
    </row>
    <row r="499" spans="1:7">
      <c r="A499" t="s">
        <v>495</v>
      </c>
      <c r="B499">
        <v>498</v>
      </c>
      <c r="C499">
        <v>40885</v>
      </c>
      <c r="D499">
        <v>16</v>
      </c>
      <c r="E499" s="1">
        <f t="shared" si="22"/>
        <v>0.11058039493577763</v>
      </c>
      <c r="F499" s="1">
        <f t="shared" si="23"/>
        <v>1.5686274509803921E-2</v>
      </c>
      <c r="G499" s="2">
        <f t="shared" si="24"/>
        <v>9.4894120425973713E-2</v>
      </c>
    </row>
    <row r="500" spans="1:7">
      <c r="A500" t="s">
        <v>496</v>
      </c>
      <c r="B500">
        <v>499</v>
      </c>
      <c r="C500">
        <v>40776</v>
      </c>
      <c r="D500">
        <v>16</v>
      </c>
      <c r="E500" s="1">
        <f t="shared" si="22"/>
        <v>0.1102855860071241</v>
      </c>
      <c r="F500" s="1">
        <f t="shared" si="23"/>
        <v>1.5686274509803921E-2</v>
      </c>
      <c r="G500" s="2">
        <f t="shared" si="24"/>
        <v>9.4599311497320177E-2</v>
      </c>
    </row>
    <row r="501" spans="1:7">
      <c r="A501" t="s">
        <v>497</v>
      </c>
      <c r="B501">
        <v>500</v>
      </c>
      <c r="C501">
        <v>41017</v>
      </c>
      <c r="D501">
        <v>20</v>
      </c>
      <c r="E501" s="1">
        <f t="shared" si="22"/>
        <v>0.11093741125304614</v>
      </c>
      <c r="F501" s="1">
        <f t="shared" si="23"/>
        <v>3.1372549019607843E-2</v>
      </c>
      <c r="G501" s="2">
        <f t="shared" si="24"/>
        <v>7.9564862233438297E-2</v>
      </c>
    </row>
    <row r="502" spans="1:7">
      <c r="A502" t="s">
        <v>498</v>
      </c>
      <c r="B502">
        <v>501</v>
      </c>
      <c r="C502">
        <v>39574</v>
      </c>
      <c r="D502">
        <v>19</v>
      </c>
      <c r="E502" s="1">
        <f t="shared" si="22"/>
        <v>0.10703457378472457</v>
      </c>
      <c r="F502" s="1">
        <f t="shared" si="23"/>
        <v>2.7450980392156862E-2</v>
      </c>
      <c r="G502" s="2">
        <f t="shared" si="24"/>
        <v>7.9583593392567709E-2</v>
      </c>
    </row>
    <row r="503" spans="1:7">
      <c r="A503" t="s">
        <v>499</v>
      </c>
      <c r="B503">
        <v>502</v>
      </c>
      <c r="C503">
        <v>41676</v>
      </c>
      <c r="D503">
        <v>20</v>
      </c>
      <c r="E503" s="1">
        <f t="shared" si="22"/>
        <v>0.11271978817031843</v>
      </c>
      <c r="F503" s="1">
        <f t="shared" si="23"/>
        <v>3.1372549019607843E-2</v>
      </c>
      <c r="G503" s="2">
        <f t="shared" si="24"/>
        <v>8.1347239150710585E-2</v>
      </c>
    </row>
    <row r="504" spans="1:7">
      <c r="A504" t="s">
        <v>500</v>
      </c>
      <c r="B504">
        <v>503</v>
      </c>
      <c r="C504">
        <v>37949</v>
      </c>
      <c r="D504">
        <v>18</v>
      </c>
      <c r="E504" s="1">
        <f t="shared" si="22"/>
        <v>0.10263948654562371</v>
      </c>
      <c r="F504" s="1">
        <f t="shared" si="23"/>
        <v>2.3529411764705882E-2</v>
      </c>
      <c r="G504" s="2">
        <f t="shared" si="24"/>
        <v>7.9110074780917833E-2</v>
      </c>
    </row>
    <row r="505" spans="1:7">
      <c r="A505" t="s">
        <v>501</v>
      </c>
      <c r="B505">
        <v>504</v>
      </c>
      <c r="C505">
        <v>39247</v>
      </c>
      <c r="D505">
        <v>19</v>
      </c>
      <c r="E505" s="1">
        <f t="shared" si="22"/>
        <v>0.10615014699876396</v>
      </c>
      <c r="F505" s="1">
        <f t="shared" si="23"/>
        <v>2.7450980392156862E-2</v>
      </c>
      <c r="G505" s="2">
        <f t="shared" si="24"/>
        <v>7.8699166606607099E-2</v>
      </c>
    </row>
    <row r="506" spans="1:7">
      <c r="A506" t="s">
        <v>502</v>
      </c>
      <c r="B506">
        <v>505</v>
      </c>
      <c r="C506">
        <v>37426</v>
      </c>
      <c r="D506">
        <v>18</v>
      </c>
      <c r="E506" s="1">
        <f t="shared" si="22"/>
        <v>0.10122494462190079</v>
      </c>
      <c r="F506" s="1">
        <f t="shared" si="23"/>
        <v>2.3529411764705882E-2</v>
      </c>
      <c r="G506" s="2">
        <f t="shared" si="24"/>
        <v>7.769553285719491E-2</v>
      </c>
    </row>
    <row r="507" spans="1:7">
      <c r="A507" t="s">
        <v>503</v>
      </c>
      <c r="B507">
        <v>506</v>
      </c>
      <c r="C507">
        <v>39646</v>
      </c>
      <c r="D507">
        <v>19</v>
      </c>
      <c r="E507" s="1">
        <f t="shared" si="22"/>
        <v>0.10722930995778011</v>
      </c>
      <c r="F507" s="1">
        <f t="shared" si="23"/>
        <v>2.7450980392156862E-2</v>
      </c>
      <c r="G507" s="2">
        <f t="shared" si="24"/>
        <v>7.9778329565623252E-2</v>
      </c>
    </row>
    <row r="508" spans="1:7">
      <c r="A508" t="s">
        <v>504</v>
      </c>
      <c r="B508">
        <v>507</v>
      </c>
      <c r="C508">
        <v>37439</v>
      </c>
      <c r="D508">
        <v>18</v>
      </c>
      <c r="E508" s="1">
        <f t="shared" si="22"/>
        <v>0.1012601053198136</v>
      </c>
      <c r="F508" s="1">
        <f t="shared" si="23"/>
        <v>2.3529411764705882E-2</v>
      </c>
      <c r="G508" s="2">
        <f t="shared" si="24"/>
        <v>7.7730693555107713E-2</v>
      </c>
    </row>
    <row r="509" spans="1:7">
      <c r="A509" t="s">
        <v>505</v>
      </c>
      <c r="B509">
        <v>508</v>
      </c>
      <c r="C509">
        <v>42114</v>
      </c>
      <c r="D509">
        <v>20</v>
      </c>
      <c r="E509" s="1">
        <f t="shared" si="22"/>
        <v>0.11390443322307299</v>
      </c>
      <c r="F509" s="1">
        <f t="shared" si="23"/>
        <v>3.1372549019607843E-2</v>
      </c>
      <c r="G509" s="2">
        <f t="shared" si="24"/>
        <v>8.2531884203465147E-2</v>
      </c>
    </row>
    <row r="510" spans="1:7">
      <c r="A510" t="s">
        <v>506</v>
      </c>
      <c r="B510">
        <v>509</v>
      </c>
      <c r="C510">
        <v>38950</v>
      </c>
      <c r="D510">
        <v>19</v>
      </c>
      <c r="E510" s="1">
        <f t="shared" si="22"/>
        <v>0.10534686028490985</v>
      </c>
      <c r="F510" s="1">
        <f t="shared" si="23"/>
        <v>2.7450980392156862E-2</v>
      </c>
      <c r="G510" s="2">
        <f t="shared" si="24"/>
        <v>7.7895879892752984E-2</v>
      </c>
    </row>
    <row r="511" spans="1:7">
      <c r="A511" t="s">
        <v>507</v>
      </c>
      <c r="B511">
        <v>510</v>
      </c>
      <c r="C511">
        <v>34883</v>
      </c>
      <c r="D511">
        <v>17</v>
      </c>
      <c r="E511" s="1">
        <f t="shared" si="22"/>
        <v>9.4346971176341721E-2</v>
      </c>
      <c r="F511" s="1">
        <f t="shared" si="23"/>
        <v>1.9607843137254902E-2</v>
      </c>
      <c r="G511" s="2">
        <f t="shared" si="24"/>
        <v>7.4739128039086819E-2</v>
      </c>
    </row>
    <row r="512" spans="1:7">
      <c r="A512" t="s">
        <v>508</v>
      </c>
      <c r="B512">
        <v>511</v>
      </c>
      <c r="C512">
        <v>41005</v>
      </c>
      <c r="D512">
        <v>20</v>
      </c>
      <c r="E512" s="1">
        <f t="shared" si="22"/>
        <v>0.11090495522420354</v>
      </c>
      <c r="F512" s="1">
        <f t="shared" si="23"/>
        <v>3.1372549019607843E-2</v>
      </c>
      <c r="G512" s="2">
        <f t="shared" si="24"/>
        <v>7.9532406204595701E-2</v>
      </c>
    </row>
    <row r="513" spans="1:7">
      <c r="A513" t="s">
        <v>509</v>
      </c>
      <c r="B513">
        <v>512</v>
      </c>
      <c r="C513">
        <v>38097</v>
      </c>
      <c r="D513">
        <v>18</v>
      </c>
      <c r="E513" s="1">
        <f t="shared" si="22"/>
        <v>0.10303977756801566</v>
      </c>
      <c r="F513" s="1">
        <f t="shared" si="23"/>
        <v>2.3529411764705882E-2</v>
      </c>
      <c r="G513" s="2">
        <f t="shared" si="24"/>
        <v>7.9510365803309779E-2</v>
      </c>
    </row>
    <row r="514" spans="1:7">
      <c r="A514" t="s">
        <v>510</v>
      </c>
      <c r="B514">
        <v>513</v>
      </c>
      <c r="C514">
        <v>37983</v>
      </c>
      <c r="D514">
        <v>18</v>
      </c>
      <c r="E514" s="1">
        <f t="shared" si="22"/>
        <v>0.10273144529401106</v>
      </c>
      <c r="F514" s="1">
        <f t="shared" si="23"/>
        <v>2.3529411764705882E-2</v>
      </c>
      <c r="G514" s="2">
        <f t="shared" si="24"/>
        <v>7.9202033529305174E-2</v>
      </c>
    </row>
    <row r="515" spans="1:7">
      <c r="A515" t="s">
        <v>511</v>
      </c>
      <c r="B515">
        <v>514</v>
      </c>
      <c r="C515">
        <v>37796</v>
      </c>
      <c r="D515">
        <v>18</v>
      </c>
      <c r="E515" s="1">
        <f t="shared" ref="E515:E579" si="25">C515/$J$5</f>
        <v>0.10222567217788067</v>
      </c>
      <c r="F515" s="1">
        <f t="shared" ref="F515:F579" si="26">(D515-$J$8)/$J$9</f>
        <v>2.3529411764705882E-2</v>
      </c>
      <c r="G515" s="2">
        <f t="shared" ref="G515:G579" si="27">(E515-F515)*$J$13</f>
        <v>7.869626041317479E-2</v>
      </c>
    </row>
    <row r="516" spans="1:7">
      <c r="A516" t="s">
        <v>512</v>
      </c>
      <c r="B516">
        <v>515</v>
      </c>
      <c r="C516">
        <v>40265</v>
      </c>
      <c r="D516">
        <v>19</v>
      </c>
      <c r="E516" s="1">
        <f t="shared" si="25"/>
        <v>0.10890350011224377</v>
      </c>
      <c r="F516" s="1">
        <f t="shared" si="26"/>
        <v>2.7450980392156862E-2</v>
      </c>
      <c r="G516" s="2">
        <f t="shared" si="27"/>
        <v>8.1452519720086908E-2</v>
      </c>
    </row>
    <row r="517" spans="1:7">
      <c r="A517" t="s">
        <v>513</v>
      </c>
      <c r="B517">
        <v>516</v>
      </c>
      <c r="C517">
        <v>38041</v>
      </c>
      <c r="D517">
        <v>18</v>
      </c>
      <c r="E517" s="1">
        <f t="shared" si="25"/>
        <v>0.10288831610008357</v>
      </c>
      <c r="F517" s="1">
        <f t="shared" si="26"/>
        <v>2.3529411764705882E-2</v>
      </c>
      <c r="G517" s="2">
        <f t="shared" si="27"/>
        <v>7.9358904335377692E-2</v>
      </c>
    </row>
    <row r="518" spans="1:7">
      <c r="A518" t="s">
        <v>514</v>
      </c>
      <c r="B518">
        <v>517</v>
      </c>
      <c r="C518">
        <v>36705</v>
      </c>
      <c r="D518">
        <v>17</v>
      </c>
      <c r="E518" s="1">
        <f t="shared" si="25"/>
        <v>9.9274878222275112E-2</v>
      </c>
      <c r="F518" s="1">
        <f t="shared" si="26"/>
        <v>1.9607843137254902E-2</v>
      </c>
      <c r="G518" s="2">
        <f t="shared" si="27"/>
        <v>7.966703508502021E-2</v>
      </c>
    </row>
    <row r="519" spans="1:7">
      <c r="A519" t="s">
        <v>515</v>
      </c>
      <c r="B519">
        <v>518</v>
      </c>
      <c r="C519">
        <v>39294</v>
      </c>
      <c r="D519">
        <v>18</v>
      </c>
      <c r="E519" s="1">
        <f t="shared" si="25"/>
        <v>0.10627726644506412</v>
      </c>
      <c r="F519" s="1">
        <f t="shared" si="26"/>
        <v>2.3529411764705882E-2</v>
      </c>
      <c r="G519" s="2">
        <f t="shared" si="27"/>
        <v>8.2747854680358238E-2</v>
      </c>
    </row>
    <row r="520" spans="1:7">
      <c r="A520" t="s">
        <v>516</v>
      </c>
      <c r="B520">
        <v>519</v>
      </c>
      <c r="C520">
        <v>40205</v>
      </c>
      <c r="D520">
        <v>19</v>
      </c>
      <c r="E520" s="1">
        <f t="shared" si="25"/>
        <v>0.10874121996803081</v>
      </c>
      <c r="F520" s="1">
        <f t="shared" si="26"/>
        <v>2.7450980392156862E-2</v>
      </c>
      <c r="G520" s="2">
        <f t="shared" si="27"/>
        <v>8.1290239575873946E-2</v>
      </c>
    </row>
    <row r="521" spans="1:7">
      <c r="A521" t="s">
        <v>517</v>
      </c>
      <c r="B521">
        <v>520</v>
      </c>
      <c r="C521">
        <v>40379</v>
      </c>
      <c r="D521">
        <v>19</v>
      </c>
      <c r="E521" s="1">
        <f t="shared" si="25"/>
        <v>0.10921183238624838</v>
      </c>
      <c r="F521" s="1">
        <f t="shared" si="26"/>
        <v>2.7450980392156862E-2</v>
      </c>
      <c r="G521" s="2">
        <f t="shared" si="27"/>
        <v>8.1760851994091513E-2</v>
      </c>
    </row>
    <row r="522" spans="1:7">
      <c r="A522" t="s">
        <v>518</v>
      </c>
      <c r="B522">
        <v>521</v>
      </c>
      <c r="C522">
        <v>39115</v>
      </c>
      <c r="D522">
        <v>18</v>
      </c>
      <c r="E522" s="1">
        <f t="shared" si="25"/>
        <v>0.10579313068149547</v>
      </c>
      <c r="F522" s="1">
        <f t="shared" si="26"/>
        <v>2.3529411764705882E-2</v>
      </c>
      <c r="G522" s="2">
        <f t="shared" si="27"/>
        <v>8.2263718916789588E-2</v>
      </c>
    </row>
    <row r="523" spans="1:7">
      <c r="A523" t="s">
        <v>519</v>
      </c>
      <c r="B523">
        <v>522</v>
      </c>
      <c r="C523">
        <v>40230</v>
      </c>
      <c r="D523">
        <v>19</v>
      </c>
      <c r="E523" s="1">
        <f t="shared" si="25"/>
        <v>0.10880883669478621</v>
      </c>
      <c r="F523" s="1">
        <f t="shared" si="26"/>
        <v>2.7450980392156862E-2</v>
      </c>
      <c r="G523" s="2">
        <f t="shared" si="27"/>
        <v>8.1357856302629344E-2</v>
      </c>
    </row>
    <row r="524" spans="1:7">
      <c r="A524" t="s">
        <v>520</v>
      </c>
      <c r="B524">
        <v>523</v>
      </c>
      <c r="C524">
        <v>35656</v>
      </c>
      <c r="D524">
        <v>17</v>
      </c>
      <c r="E524" s="1">
        <f t="shared" si="25"/>
        <v>9.6437680367618614E-2</v>
      </c>
      <c r="F524" s="1">
        <f t="shared" si="26"/>
        <v>1.9607843137254902E-2</v>
      </c>
      <c r="G524" s="2">
        <f t="shared" si="27"/>
        <v>7.6829837230363712E-2</v>
      </c>
    </row>
    <row r="525" spans="1:7">
      <c r="A525" t="s">
        <v>521</v>
      </c>
      <c r="B525">
        <v>524</v>
      </c>
      <c r="C525">
        <v>36773</v>
      </c>
      <c r="D525">
        <v>17</v>
      </c>
      <c r="E525" s="1">
        <f t="shared" si="25"/>
        <v>9.9458795719049795E-2</v>
      </c>
      <c r="F525" s="1">
        <f t="shared" si="26"/>
        <v>1.9607843137254902E-2</v>
      </c>
      <c r="G525" s="2">
        <f t="shared" si="27"/>
        <v>7.9850952581794893E-2</v>
      </c>
    </row>
    <row r="526" spans="1:7">
      <c r="A526" t="s">
        <v>522</v>
      </c>
      <c r="B526">
        <v>525</v>
      </c>
      <c r="C526">
        <v>39000</v>
      </c>
      <c r="D526">
        <v>18</v>
      </c>
      <c r="E526" s="1">
        <f t="shared" si="25"/>
        <v>0.10548209373842063</v>
      </c>
      <c r="F526" s="1">
        <f t="shared" si="26"/>
        <v>2.3529411764705882E-2</v>
      </c>
      <c r="G526" s="2">
        <f t="shared" si="27"/>
        <v>8.1952681973714747E-2</v>
      </c>
    </row>
    <row r="527" spans="1:7">
      <c r="A527" t="s">
        <v>523</v>
      </c>
      <c r="B527">
        <v>526</v>
      </c>
      <c r="C527">
        <v>37049</v>
      </c>
      <c r="D527">
        <v>17</v>
      </c>
      <c r="E527" s="1">
        <f t="shared" si="25"/>
        <v>0.10020528438242939</v>
      </c>
      <c r="F527" s="1">
        <f t="shared" si="26"/>
        <v>1.9607843137254902E-2</v>
      </c>
      <c r="G527" s="2">
        <f t="shared" si="27"/>
        <v>8.0597441245174484E-2</v>
      </c>
    </row>
    <row r="528" spans="1:7">
      <c r="A528" t="s">
        <v>524</v>
      </c>
      <c r="B528">
        <v>527</v>
      </c>
      <c r="C528">
        <v>42413</v>
      </c>
      <c r="D528">
        <v>20</v>
      </c>
      <c r="E528" s="1">
        <f t="shared" si="25"/>
        <v>0.11471312927506755</v>
      </c>
      <c r="F528" s="1">
        <f t="shared" si="26"/>
        <v>3.1372549019607843E-2</v>
      </c>
      <c r="G528" s="2">
        <f t="shared" si="27"/>
        <v>8.3340580255459706E-2</v>
      </c>
    </row>
    <row r="529" spans="1:7">
      <c r="A529" t="s">
        <v>525</v>
      </c>
      <c r="B529">
        <v>528</v>
      </c>
      <c r="C529">
        <v>38446</v>
      </c>
      <c r="D529">
        <v>18</v>
      </c>
      <c r="E529" s="1">
        <f t="shared" si="25"/>
        <v>0.10398370707352102</v>
      </c>
      <c r="F529" s="1">
        <f t="shared" si="26"/>
        <v>2.3529411764705882E-2</v>
      </c>
      <c r="G529" s="2">
        <f t="shared" si="27"/>
        <v>8.0454295308815135E-2</v>
      </c>
    </row>
    <row r="530" spans="1:7">
      <c r="A530" t="s">
        <v>526</v>
      </c>
      <c r="B530">
        <v>529</v>
      </c>
      <c r="C530">
        <v>40017</v>
      </c>
      <c r="D530">
        <v>18</v>
      </c>
      <c r="E530" s="1">
        <f t="shared" si="25"/>
        <v>0.10823274218283022</v>
      </c>
      <c r="F530" s="1">
        <f t="shared" si="26"/>
        <v>2.3529411764705882E-2</v>
      </c>
      <c r="G530" s="2">
        <f t="shared" si="27"/>
        <v>8.4703330418124334E-2</v>
      </c>
    </row>
    <row r="531" spans="1:7">
      <c r="A531" t="s">
        <v>527</v>
      </c>
      <c r="B531">
        <v>530</v>
      </c>
      <c r="C531">
        <v>42129</v>
      </c>
      <c r="D531">
        <v>19</v>
      </c>
      <c r="E531" s="1">
        <f t="shared" si="25"/>
        <v>0.11394500325912622</v>
      </c>
      <c r="F531" s="1">
        <f t="shared" si="26"/>
        <v>2.7450980392156862E-2</v>
      </c>
      <c r="G531" s="2">
        <f t="shared" si="27"/>
        <v>8.6494022866969361E-2</v>
      </c>
    </row>
    <row r="532" spans="1:7">
      <c r="A532" t="s">
        <v>528</v>
      </c>
      <c r="B532">
        <v>531</v>
      </c>
      <c r="C532">
        <v>35403</v>
      </c>
      <c r="D532">
        <v>16</v>
      </c>
      <c r="E532" s="1">
        <f t="shared" si="25"/>
        <v>9.5753399092853991E-2</v>
      </c>
      <c r="F532" s="1">
        <f t="shared" si="26"/>
        <v>1.5686274509803921E-2</v>
      </c>
      <c r="G532" s="2">
        <f t="shared" si="27"/>
        <v>8.006712458305007E-2</v>
      </c>
    </row>
    <row r="533" spans="1:7">
      <c r="A533" t="s">
        <v>529</v>
      </c>
      <c r="B533">
        <v>532</v>
      </c>
      <c r="C533">
        <v>38589</v>
      </c>
      <c r="D533">
        <v>18</v>
      </c>
      <c r="E533" s="1">
        <f t="shared" si="25"/>
        <v>0.1043704747505619</v>
      </c>
      <c r="F533" s="1">
        <f t="shared" si="26"/>
        <v>2.3529411764705882E-2</v>
      </c>
      <c r="G533" s="2">
        <f t="shared" si="27"/>
        <v>8.0841062985856013E-2</v>
      </c>
    </row>
    <row r="534" spans="1:7">
      <c r="A534" t="s">
        <v>530</v>
      </c>
      <c r="B534">
        <v>533</v>
      </c>
      <c r="C534">
        <v>34094</v>
      </c>
      <c r="D534">
        <v>15</v>
      </c>
      <c r="E534" s="1">
        <f t="shared" si="25"/>
        <v>9.2212987279941358E-2</v>
      </c>
      <c r="F534" s="1">
        <f t="shared" si="26"/>
        <v>1.1764705882352941E-2</v>
      </c>
      <c r="G534" s="2">
        <f t="shared" si="27"/>
        <v>8.0448281397588417E-2</v>
      </c>
    </row>
    <row r="535" spans="1:7">
      <c r="A535" t="s">
        <v>531</v>
      </c>
      <c r="B535">
        <v>534</v>
      </c>
      <c r="C535">
        <v>41252</v>
      </c>
      <c r="D535">
        <v>19</v>
      </c>
      <c r="E535" s="1">
        <f t="shared" si="25"/>
        <v>0.11157300848454688</v>
      </c>
      <c r="F535" s="1">
        <f t="shared" si="26"/>
        <v>2.7450980392156862E-2</v>
      </c>
      <c r="G535" s="2">
        <f t="shared" si="27"/>
        <v>8.4122028092390014E-2</v>
      </c>
    </row>
    <row r="536" spans="1:7">
      <c r="A536" t="s">
        <v>532</v>
      </c>
      <c r="B536">
        <v>535</v>
      </c>
      <c r="C536">
        <v>41209</v>
      </c>
      <c r="D536">
        <v>19</v>
      </c>
      <c r="E536" s="1">
        <f t="shared" si="25"/>
        <v>0.11145670771452759</v>
      </c>
      <c r="F536" s="1">
        <f t="shared" si="26"/>
        <v>2.7450980392156862E-2</v>
      </c>
      <c r="G536" s="2">
        <f t="shared" si="27"/>
        <v>8.400572732237073E-2</v>
      </c>
    </row>
    <row r="537" spans="1:7">
      <c r="A537" t="s">
        <v>533</v>
      </c>
      <c r="B537">
        <v>536</v>
      </c>
      <c r="C537">
        <v>40190</v>
      </c>
      <c r="D537">
        <v>18</v>
      </c>
      <c r="E537" s="1">
        <f t="shared" si="25"/>
        <v>0.10870064993197757</v>
      </c>
      <c r="F537" s="1">
        <f t="shared" si="26"/>
        <v>2.3529411764705882E-2</v>
      </c>
      <c r="G537" s="2">
        <f t="shared" si="27"/>
        <v>8.5171238167271693E-2</v>
      </c>
    </row>
    <row r="538" spans="1:7">
      <c r="A538" t="s">
        <v>534</v>
      </c>
      <c r="B538">
        <v>537</v>
      </c>
      <c r="C538">
        <v>39474</v>
      </c>
      <c r="D538">
        <v>18</v>
      </c>
      <c r="E538" s="1">
        <f t="shared" si="25"/>
        <v>0.10676410687770298</v>
      </c>
      <c r="F538" s="1">
        <f t="shared" si="26"/>
        <v>2.3529411764705882E-2</v>
      </c>
      <c r="G538" s="2">
        <f t="shared" si="27"/>
        <v>8.3234695112997095E-2</v>
      </c>
    </row>
    <row r="539" spans="1:7">
      <c r="A539" t="s">
        <v>535</v>
      </c>
      <c r="B539">
        <v>538</v>
      </c>
      <c r="C539">
        <v>33435</v>
      </c>
      <c r="D539">
        <v>15</v>
      </c>
      <c r="E539" s="1">
        <f t="shared" si="25"/>
        <v>9.043061036266907E-2</v>
      </c>
      <c r="F539" s="1">
        <f t="shared" si="26"/>
        <v>1.1764705882352941E-2</v>
      </c>
      <c r="G539" s="2">
        <f t="shared" si="27"/>
        <v>7.8665904480316129E-2</v>
      </c>
    </row>
    <row r="540" spans="1:7">
      <c r="A540" t="s">
        <v>536</v>
      </c>
      <c r="B540">
        <v>539</v>
      </c>
      <c r="C540">
        <v>36246</v>
      </c>
      <c r="D540">
        <v>16</v>
      </c>
      <c r="E540" s="1">
        <f t="shared" si="25"/>
        <v>9.8033435119046011E-2</v>
      </c>
      <c r="F540" s="1">
        <f t="shared" si="26"/>
        <v>1.5686274509803921E-2</v>
      </c>
      <c r="G540" s="2">
        <f t="shared" si="27"/>
        <v>8.234716060924209E-2</v>
      </c>
    </row>
    <row r="541" spans="1:7">
      <c r="A541" t="s">
        <v>537</v>
      </c>
      <c r="B541">
        <v>540</v>
      </c>
      <c r="C541">
        <v>42314</v>
      </c>
      <c r="D541">
        <v>19</v>
      </c>
      <c r="E541" s="1">
        <f t="shared" si="25"/>
        <v>0.11444536703711618</v>
      </c>
      <c r="F541" s="1">
        <f t="shared" si="26"/>
        <v>2.7450980392156862E-2</v>
      </c>
      <c r="G541" s="2">
        <f t="shared" si="27"/>
        <v>8.6994386644959315E-2</v>
      </c>
    </row>
    <row r="542" spans="1:7">
      <c r="A542" t="s">
        <v>538</v>
      </c>
      <c r="B542">
        <v>541</v>
      </c>
      <c r="C542">
        <v>36101</v>
      </c>
      <c r="D542">
        <v>16</v>
      </c>
      <c r="E542" s="1">
        <f t="shared" si="25"/>
        <v>9.7641258103864703E-2</v>
      </c>
      <c r="F542" s="1">
        <f t="shared" si="26"/>
        <v>1.5686274509803921E-2</v>
      </c>
      <c r="G542" s="2">
        <f t="shared" si="27"/>
        <v>8.1954983594060782E-2</v>
      </c>
    </row>
    <row r="543" spans="1:7">
      <c r="A543" t="s">
        <v>539</v>
      </c>
      <c r="B543">
        <v>542</v>
      </c>
      <c r="C543">
        <v>41236</v>
      </c>
      <c r="D543">
        <v>19</v>
      </c>
      <c r="E543" s="1">
        <f t="shared" si="25"/>
        <v>0.11152973377942342</v>
      </c>
      <c r="F543" s="1">
        <f t="shared" si="26"/>
        <v>2.7450980392156862E-2</v>
      </c>
      <c r="G543" s="2">
        <f t="shared" si="27"/>
        <v>8.4078753387266558E-2</v>
      </c>
    </row>
    <row r="544" spans="1:7">
      <c r="A544" t="s">
        <v>540</v>
      </c>
      <c r="B544">
        <v>543</v>
      </c>
      <c r="C544">
        <v>38299</v>
      </c>
      <c r="D544">
        <v>17</v>
      </c>
      <c r="E544" s="1">
        <f t="shared" si="25"/>
        <v>0.10358612072019928</v>
      </c>
      <c r="F544" s="1">
        <f t="shared" si="26"/>
        <v>1.9607843137254902E-2</v>
      </c>
      <c r="G544" s="2">
        <f t="shared" si="27"/>
        <v>8.3978277582944377E-2</v>
      </c>
    </row>
    <row r="545" spans="1:7">
      <c r="A545" t="s">
        <v>541</v>
      </c>
      <c r="B545">
        <v>544</v>
      </c>
      <c r="C545">
        <v>41033</v>
      </c>
      <c r="D545">
        <v>18</v>
      </c>
      <c r="E545" s="1">
        <f t="shared" si="25"/>
        <v>0.11098068595816959</v>
      </c>
      <c r="F545" s="1">
        <f t="shared" si="26"/>
        <v>2.3529411764705882E-2</v>
      </c>
      <c r="G545" s="2">
        <f t="shared" si="27"/>
        <v>8.7451274193463713E-2</v>
      </c>
    </row>
    <row r="546" spans="1:7">
      <c r="A546" t="s">
        <v>542</v>
      </c>
      <c r="B546">
        <v>545</v>
      </c>
      <c r="C546">
        <v>36957</v>
      </c>
      <c r="D546">
        <v>16</v>
      </c>
      <c r="E546" s="1">
        <f t="shared" si="25"/>
        <v>9.9956454827969526E-2</v>
      </c>
      <c r="F546" s="1">
        <f t="shared" si="26"/>
        <v>1.5686274509803921E-2</v>
      </c>
      <c r="G546" s="2">
        <f t="shared" si="27"/>
        <v>8.4270180318165605E-2</v>
      </c>
    </row>
    <row r="547" spans="1:7">
      <c r="A547" t="s">
        <v>543</v>
      </c>
      <c r="B547">
        <v>546</v>
      </c>
      <c r="C547">
        <v>41412</v>
      </c>
      <c r="D547">
        <v>18</v>
      </c>
      <c r="E547" s="1">
        <f t="shared" si="25"/>
        <v>0.11200575553578142</v>
      </c>
      <c r="F547" s="1">
        <f t="shared" si="26"/>
        <v>2.3529411764705882E-2</v>
      </c>
      <c r="G547" s="2">
        <f t="shared" si="27"/>
        <v>8.8476343771075536E-2</v>
      </c>
    </row>
    <row r="548" spans="1:7">
      <c r="A548" t="s">
        <v>544</v>
      </c>
      <c r="B548">
        <v>547</v>
      </c>
      <c r="C548">
        <v>38150</v>
      </c>
      <c r="D548">
        <v>17</v>
      </c>
      <c r="E548" s="1">
        <f t="shared" si="25"/>
        <v>0.10318312502873711</v>
      </c>
      <c r="F548" s="1">
        <f t="shared" si="26"/>
        <v>1.9607843137254902E-2</v>
      </c>
      <c r="G548" s="2">
        <f t="shared" si="27"/>
        <v>8.3575281891482209E-2</v>
      </c>
    </row>
    <row r="549" spans="1:7">
      <c r="A549" t="s">
        <v>545</v>
      </c>
      <c r="B549">
        <v>548</v>
      </c>
      <c r="C549">
        <v>40138</v>
      </c>
      <c r="D549">
        <v>18</v>
      </c>
      <c r="E549" s="1">
        <f t="shared" si="25"/>
        <v>0.10856000714032635</v>
      </c>
      <c r="F549" s="1">
        <f t="shared" si="26"/>
        <v>2.3529411764705882E-2</v>
      </c>
      <c r="G549" s="2">
        <f t="shared" si="27"/>
        <v>8.5030595375620466E-2</v>
      </c>
    </row>
    <row r="550" spans="1:7">
      <c r="A550" t="s">
        <v>546</v>
      </c>
      <c r="B550">
        <v>549</v>
      </c>
      <c r="C550">
        <v>35897</v>
      </c>
      <c r="D550">
        <v>16</v>
      </c>
      <c r="E550" s="1">
        <f t="shared" si="25"/>
        <v>9.7089505613540655E-2</v>
      </c>
      <c r="F550" s="1">
        <f t="shared" si="26"/>
        <v>1.5686274509803921E-2</v>
      </c>
      <c r="G550" s="2">
        <f t="shared" si="27"/>
        <v>8.1403231103736734E-2</v>
      </c>
    </row>
    <row r="551" spans="1:7">
      <c r="A551" t="s">
        <v>547</v>
      </c>
      <c r="B551">
        <v>550</v>
      </c>
      <c r="C551">
        <v>40635</v>
      </c>
      <c r="D551">
        <v>18</v>
      </c>
      <c r="E551" s="1">
        <f t="shared" si="25"/>
        <v>0.10990422766822365</v>
      </c>
      <c r="F551" s="1">
        <f t="shared" si="26"/>
        <v>2.3529411764705882E-2</v>
      </c>
      <c r="G551" s="2">
        <f t="shared" si="27"/>
        <v>8.6374815903517768E-2</v>
      </c>
    </row>
    <row r="552" spans="1:7">
      <c r="A552" t="s">
        <v>548</v>
      </c>
      <c r="B552">
        <v>551</v>
      </c>
      <c r="C552">
        <v>40166</v>
      </c>
      <c r="D552">
        <v>18</v>
      </c>
      <c r="E552" s="1">
        <f t="shared" si="25"/>
        <v>0.10863573787429238</v>
      </c>
      <c r="F552" s="1">
        <f t="shared" si="26"/>
        <v>2.3529411764705882E-2</v>
      </c>
      <c r="G552" s="2">
        <f t="shared" si="27"/>
        <v>8.5106326109586503E-2</v>
      </c>
    </row>
    <row r="553" spans="1:7">
      <c r="A553" t="s">
        <v>549</v>
      </c>
      <c r="B553">
        <v>552</v>
      </c>
      <c r="C553">
        <v>42489</v>
      </c>
      <c r="D553">
        <v>19</v>
      </c>
      <c r="E553" s="1">
        <f t="shared" si="25"/>
        <v>0.11491868412440395</v>
      </c>
      <c r="F553" s="1">
        <f t="shared" si="26"/>
        <v>2.7450980392156862E-2</v>
      </c>
      <c r="G553" s="2">
        <f t="shared" si="27"/>
        <v>8.746770373224709E-2</v>
      </c>
    </row>
    <row r="554" spans="1:7">
      <c r="A554" t="s">
        <v>550</v>
      </c>
      <c r="B554">
        <v>553</v>
      </c>
      <c r="C554">
        <v>39586</v>
      </c>
      <c r="D554">
        <v>17</v>
      </c>
      <c r="E554" s="1">
        <f t="shared" si="25"/>
        <v>0.10706702981356717</v>
      </c>
      <c r="F554" s="1">
        <f t="shared" si="26"/>
        <v>1.9607843137254902E-2</v>
      </c>
      <c r="G554" s="2">
        <f t="shared" si="27"/>
        <v>8.7459186676312264E-2</v>
      </c>
    </row>
    <row r="555" spans="1:7">
      <c r="A555" t="s">
        <v>551</v>
      </c>
      <c r="B555">
        <v>554</v>
      </c>
      <c r="C555">
        <v>40678</v>
      </c>
      <c r="D555">
        <v>18</v>
      </c>
      <c r="E555" s="1">
        <f t="shared" si="25"/>
        <v>0.11002052843824293</v>
      </c>
      <c r="F555" s="1">
        <f t="shared" si="26"/>
        <v>2.3529411764705882E-2</v>
      </c>
      <c r="G555" s="2">
        <f t="shared" si="27"/>
        <v>8.6491116673537052E-2</v>
      </c>
    </row>
    <row r="556" spans="1:7">
      <c r="A556" t="s">
        <v>552</v>
      </c>
      <c r="B556">
        <v>555</v>
      </c>
      <c r="C556">
        <v>42512</v>
      </c>
      <c r="D556">
        <v>19</v>
      </c>
      <c r="E556" s="1">
        <f t="shared" si="25"/>
        <v>0.11498089151301892</v>
      </c>
      <c r="F556" s="1">
        <f t="shared" si="26"/>
        <v>2.7450980392156862E-2</v>
      </c>
      <c r="G556" s="2">
        <f t="shared" si="27"/>
        <v>8.7529911120862058E-2</v>
      </c>
    </row>
    <row r="557" spans="1:7">
      <c r="A557" t="s">
        <v>553</v>
      </c>
      <c r="B557">
        <v>556</v>
      </c>
      <c r="C557">
        <v>40704</v>
      </c>
      <c r="D557">
        <v>18</v>
      </c>
      <c r="E557" s="1">
        <f t="shared" si="25"/>
        <v>0.11009084983406855</v>
      </c>
      <c r="F557" s="1">
        <f t="shared" si="26"/>
        <v>2.3529411764705882E-2</v>
      </c>
      <c r="G557" s="2">
        <f t="shared" si="27"/>
        <v>8.6561438069362673E-2</v>
      </c>
    </row>
    <row r="558" spans="1:7">
      <c r="A558" t="s">
        <v>554</v>
      </c>
      <c r="B558">
        <v>557</v>
      </c>
      <c r="C558">
        <v>42048</v>
      </c>
      <c r="D558">
        <v>18</v>
      </c>
      <c r="E558" s="1">
        <f t="shared" si="25"/>
        <v>0.11372592506443874</v>
      </c>
      <c r="F558" s="1">
        <f t="shared" si="26"/>
        <v>2.3529411764705882E-2</v>
      </c>
      <c r="G558" s="2">
        <f t="shared" si="27"/>
        <v>9.0196513299732856E-2</v>
      </c>
    </row>
    <row r="559" spans="1:7">
      <c r="A559" t="s">
        <v>555</v>
      </c>
      <c r="B559">
        <v>558</v>
      </c>
      <c r="C559">
        <v>37782</v>
      </c>
      <c r="D559">
        <v>16</v>
      </c>
      <c r="E559" s="1">
        <f t="shared" si="25"/>
        <v>0.10218780681089765</v>
      </c>
      <c r="F559" s="1">
        <f t="shared" si="26"/>
        <v>1.5686274509803921E-2</v>
      </c>
      <c r="G559" s="2">
        <f t="shared" si="27"/>
        <v>8.6501532301093725E-2</v>
      </c>
    </row>
    <row r="560" spans="1:7">
      <c r="A560" t="s">
        <v>556</v>
      </c>
      <c r="B560">
        <v>559</v>
      </c>
      <c r="C560">
        <v>42161</v>
      </c>
      <c r="D560">
        <v>18</v>
      </c>
      <c r="E560" s="1">
        <f t="shared" si="25"/>
        <v>0.11403155266937313</v>
      </c>
      <c r="F560" s="1">
        <f t="shared" si="26"/>
        <v>2.3529411764705882E-2</v>
      </c>
      <c r="G560" s="2">
        <f t="shared" si="27"/>
        <v>9.0502140904667253E-2</v>
      </c>
    </row>
    <row r="561" spans="1:7">
      <c r="A561" t="s">
        <v>557</v>
      </c>
      <c r="B561">
        <v>560</v>
      </c>
      <c r="C561">
        <v>35792</v>
      </c>
      <c r="D561">
        <v>15</v>
      </c>
      <c r="E561" s="1">
        <f t="shared" si="25"/>
        <v>9.6805515361167979E-2</v>
      </c>
      <c r="F561" s="1">
        <f t="shared" si="26"/>
        <v>1.1764705882352941E-2</v>
      </c>
      <c r="G561" s="2">
        <f t="shared" si="27"/>
        <v>8.5040809478815038E-2</v>
      </c>
    </row>
    <row r="562" spans="1:7">
      <c r="A562" t="s">
        <v>558</v>
      </c>
      <c r="B562">
        <v>561</v>
      </c>
      <c r="C562">
        <v>39154</v>
      </c>
      <c r="D562">
        <v>17</v>
      </c>
      <c r="E562" s="1">
        <f t="shared" si="25"/>
        <v>0.10589861277523388</v>
      </c>
      <c r="F562" s="1">
        <f t="shared" si="26"/>
        <v>1.9607843137254902E-2</v>
      </c>
      <c r="G562" s="2">
        <f t="shared" si="27"/>
        <v>8.6290769637978978E-2</v>
      </c>
    </row>
    <row r="563" spans="1:7">
      <c r="A563" t="s">
        <v>559</v>
      </c>
      <c r="B563">
        <v>562</v>
      </c>
      <c r="C563">
        <v>34627</v>
      </c>
      <c r="D563">
        <v>15</v>
      </c>
      <c r="E563" s="1">
        <f t="shared" si="25"/>
        <v>9.3654575894366446E-2</v>
      </c>
      <c r="F563" s="1">
        <f t="shared" si="26"/>
        <v>1.1764705882352941E-2</v>
      </c>
      <c r="G563" s="2">
        <f t="shared" si="27"/>
        <v>8.1889870012013505E-2</v>
      </c>
    </row>
    <row r="564" spans="1:7">
      <c r="A564" t="s">
        <v>560</v>
      </c>
      <c r="B564">
        <v>563</v>
      </c>
      <c r="C564">
        <v>38355</v>
      </c>
      <c r="D564">
        <v>17</v>
      </c>
      <c r="E564" s="1">
        <f t="shared" si="25"/>
        <v>0.10373758218813137</v>
      </c>
      <c r="F564" s="1">
        <f t="shared" si="26"/>
        <v>1.9607843137254902E-2</v>
      </c>
      <c r="G564" s="2">
        <f t="shared" si="27"/>
        <v>8.4129739050876465E-2</v>
      </c>
    </row>
    <row r="565" spans="1:7">
      <c r="A565" t="s">
        <v>561</v>
      </c>
      <c r="B565">
        <v>564</v>
      </c>
      <c r="C565">
        <v>39557</v>
      </c>
      <c r="D565">
        <v>17</v>
      </c>
      <c r="E565" s="1">
        <f t="shared" si="25"/>
        <v>0.10698859441053089</v>
      </c>
      <c r="F565" s="1">
        <f t="shared" si="26"/>
        <v>1.9607843137254902E-2</v>
      </c>
      <c r="G565" s="2">
        <f t="shared" si="27"/>
        <v>8.7380751273275992E-2</v>
      </c>
    </row>
    <row r="566" spans="1:7">
      <c r="A566" t="s">
        <v>562</v>
      </c>
      <c r="B566">
        <v>565</v>
      </c>
      <c r="C566">
        <v>39580</v>
      </c>
      <c r="D566">
        <v>17</v>
      </c>
      <c r="E566" s="1">
        <f t="shared" si="25"/>
        <v>0.10705080179914586</v>
      </c>
      <c r="F566" s="1">
        <f t="shared" si="26"/>
        <v>1.9607843137254902E-2</v>
      </c>
      <c r="G566" s="2">
        <f t="shared" si="27"/>
        <v>8.744295866189096E-2</v>
      </c>
    </row>
    <row r="567" spans="1:7">
      <c r="A567" t="s">
        <v>563</v>
      </c>
      <c r="B567">
        <v>566</v>
      </c>
      <c r="C567">
        <v>38275</v>
      </c>
      <c r="D567">
        <v>16</v>
      </c>
      <c r="E567" s="1">
        <f t="shared" si="25"/>
        <v>0.1035212086625141</v>
      </c>
      <c r="F567" s="1">
        <f t="shared" si="26"/>
        <v>1.5686274509803921E-2</v>
      </c>
      <c r="G567" s="2">
        <f t="shared" si="27"/>
        <v>8.7834934152710181E-2</v>
      </c>
    </row>
    <row r="568" spans="1:7">
      <c r="A568" t="s">
        <v>564</v>
      </c>
      <c r="B568">
        <v>567</v>
      </c>
      <c r="C568">
        <v>38412</v>
      </c>
      <c r="D568">
        <v>16</v>
      </c>
      <c r="E568" s="1">
        <f t="shared" si="25"/>
        <v>0.10389174832513368</v>
      </c>
      <c r="F568" s="1">
        <f t="shared" si="26"/>
        <v>1.5686274509803921E-2</v>
      </c>
      <c r="G568" s="2">
        <f t="shared" si="27"/>
        <v>8.8205473815329755E-2</v>
      </c>
    </row>
    <row r="569" spans="1:7">
      <c r="A569" t="s">
        <v>565</v>
      </c>
      <c r="B569">
        <v>568</v>
      </c>
      <c r="C569">
        <v>39878</v>
      </c>
      <c r="D569">
        <v>17</v>
      </c>
      <c r="E569" s="1">
        <f t="shared" si="25"/>
        <v>0.10785679318207021</v>
      </c>
      <c r="F569" s="1">
        <f t="shared" si="26"/>
        <v>1.9607843137254902E-2</v>
      </c>
      <c r="G569" s="2">
        <f t="shared" si="27"/>
        <v>8.8248950044815311E-2</v>
      </c>
    </row>
    <row r="570" spans="1:7">
      <c r="A570" t="s">
        <v>566</v>
      </c>
      <c r="B570">
        <v>569</v>
      </c>
      <c r="C570">
        <v>38408</v>
      </c>
      <c r="D570">
        <v>16</v>
      </c>
      <c r="E570" s="1">
        <f t="shared" si="25"/>
        <v>0.10388092964885282</v>
      </c>
      <c r="F570" s="1">
        <f t="shared" si="26"/>
        <v>1.5686274509803921E-2</v>
      </c>
      <c r="G570" s="2">
        <f t="shared" si="27"/>
        <v>8.8194655139048894E-2</v>
      </c>
    </row>
    <row r="571" spans="1:7">
      <c r="A571" t="s">
        <v>567</v>
      </c>
      <c r="B571">
        <v>570</v>
      </c>
      <c r="C571">
        <v>41714</v>
      </c>
      <c r="D571">
        <v>18</v>
      </c>
      <c r="E571" s="1">
        <f t="shared" si="25"/>
        <v>0.11282256559498663</v>
      </c>
      <c r="F571" s="1">
        <f t="shared" si="26"/>
        <v>2.3529411764705882E-2</v>
      </c>
      <c r="G571" s="2">
        <f t="shared" si="27"/>
        <v>8.9293153830280747E-2</v>
      </c>
    </row>
    <row r="572" spans="1:7">
      <c r="A572" t="s">
        <v>568</v>
      </c>
      <c r="B572">
        <v>571</v>
      </c>
      <c r="C572">
        <v>38381</v>
      </c>
      <c r="D572">
        <v>16</v>
      </c>
      <c r="E572" s="1">
        <f t="shared" si="25"/>
        <v>0.10380790358395699</v>
      </c>
      <c r="F572" s="1">
        <f t="shared" si="26"/>
        <v>1.5686274509803921E-2</v>
      </c>
      <c r="G572" s="2">
        <f t="shared" si="27"/>
        <v>8.8121629074153066E-2</v>
      </c>
    </row>
    <row r="573" spans="1:7">
      <c r="A573" t="s">
        <v>569</v>
      </c>
      <c r="B573">
        <v>572</v>
      </c>
      <c r="C573">
        <v>40438</v>
      </c>
      <c r="D573">
        <v>17</v>
      </c>
      <c r="E573" s="1">
        <f t="shared" si="25"/>
        <v>0.10937140786139112</v>
      </c>
      <c r="F573" s="1">
        <f t="shared" si="26"/>
        <v>1.9607843137254902E-2</v>
      </c>
      <c r="G573" s="2">
        <f t="shared" si="27"/>
        <v>8.9763564724136213E-2</v>
      </c>
    </row>
    <row r="574" spans="1:7">
      <c r="A574" t="s">
        <v>570</v>
      </c>
      <c r="B574">
        <v>573</v>
      </c>
      <c r="C574">
        <v>36829</v>
      </c>
      <c r="D574">
        <v>16</v>
      </c>
      <c r="E574" s="1">
        <f t="shared" si="25"/>
        <v>9.9610257186981882E-2</v>
      </c>
      <c r="F574" s="1">
        <f t="shared" si="26"/>
        <v>1.5686274509803921E-2</v>
      </c>
      <c r="G574" s="2">
        <f t="shared" si="27"/>
        <v>8.3923982677177961E-2</v>
      </c>
    </row>
    <row r="575" spans="1:7">
      <c r="A575" t="s">
        <v>571</v>
      </c>
      <c r="B575">
        <v>574</v>
      </c>
      <c r="C575">
        <v>41314</v>
      </c>
      <c r="D575">
        <v>17</v>
      </c>
      <c r="E575" s="1">
        <f t="shared" si="25"/>
        <v>0.11174069796690025</v>
      </c>
      <c r="F575" s="1">
        <f t="shared" si="26"/>
        <v>1.9607843137254902E-2</v>
      </c>
      <c r="G575" s="2">
        <f t="shared" si="27"/>
        <v>9.2132854829645353E-2</v>
      </c>
    </row>
    <row r="576" spans="1:7">
      <c r="A576" t="s">
        <v>572</v>
      </c>
      <c r="B576">
        <v>575</v>
      </c>
      <c r="C576">
        <v>42277</v>
      </c>
      <c r="D576">
        <v>18</v>
      </c>
      <c r="E576" s="1">
        <f t="shared" si="25"/>
        <v>0.11434529428151818</v>
      </c>
      <c r="F576" s="1">
        <f t="shared" si="26"/>
        <v>2.3529411764705882E-2</v>
      </c>
      <c r="G576" s="2">
        <f t="shared" si="27"/>
        <v>9.0815882516812302E-2</v>
      </c>
    </row>
    <row r="577" spans="1:7">
      <c r="A577" t="s">
        <v>573</v>
      </c>
      <c r="B577">
        <v>576</v>
      </c>
      <c r="C577">
        <v>41921</v>
      </c>
      <c r="D577">
        <v>18</v>
      </c>
      <c r="E577" s="1">
        <f t="shared" si="25"/>
        <v>0.11338243209252132</v>
      </c>
      <c r="F577" s="1">
        <f t="shared" si="26"/>
        <v>2.3529411764705882E-2</v>
      </c>
      <c r="G577" s="2">
        <f t="shared" si="27"/>
        <v>8.9853020327815433E-2</v>
      </c>
    </row>
    <row r="578" spans="1:7">
      <c r="A578" t="s">
        <v>1008</v>
      </c>
      <c r="B578">
        <v>577</v>
      </c>
      <c r="C578">
        <v>42089</v>
      </c>
      <c r="D578">
        <v>18</v>
      </c>
      <c r="E578" s="1">
        <f t="shared" si="25"/>
        <v>0.11383681649631759</v>
      </c>
      <c r="F578" s="1">
        <f t="shared" si="26"/>
        <v>2.3529411764705882E-2</v>
      </c>
      <c r="G578" s="2">
        <f t="shared" si="27"/>
        <v>9.030740473161171E-2</v>
      </c>
    </row>
    <row r="579" spans="1:7">
      <c r="A579" t="s">
        <v>583</v>
      </c>
      <c r="B579">
        <v>578</v>
      </c>
      <c r="C579">
        <v>45133</v>
      </c>
      <c r="D579">
        <v>19</v>
      </c>
      <c r="E579" s="1">
        <f t="shared" si="25"/>
        <v>0.12206982914605484</v>
      </c>
      <c r="F579" s="1">
        <f t="shared" si="26"/>
        <v>2.7450980392156862E-2</v>
      </c>
      <c r="G579" s="2">
        <f t="shared" si="27"/>
        <v>9.4618848753897977E-2</v>
      </c>
    </row>
    <row r="580" spans="1:7">
      <c r="A580" t="s">
        <v>584</v>
      </c>
      <c r="B580">
        <v>579</v>
      </c>
      <c r="C580">
        <v>41902</v>
      </c>
      <c r="D580">
        <v>18</v>
      </c>
      <c r="E580" s="1">
        <f t="shared" ref="E580:E582" si="28">C580/$J$5</f>
        <v>0.11333104338018722</v>
      </c>
      <c r="F580" s="1">
        <f t="shared" ref="F580:F581" si="29">(D580-$J$8)/$J$9</f>
        <v>2.3529411764705882E-2</v>
      </c>
      <c r="G580" s="2">
        <f t="shared" ref="G580" si="30">(E580-F580)*$J$13</f>
        <v>8.9801631615481339E-2</v>
      </c>
    </row>
    <row r="581" spans="1:7">
      <c r="A581" t="s">
        <v>585</v>
      </c>
      <c r="B581">
        <v>580</v>
      </c>
      <c r="C581">
        <v>39479</v>
      </c>
      <c r="D581">
        <v>17</v>
      </c>
      <c r="E581" s="1">
        <f t="shared" si="28"/>
        <v>0.10677763022305406</v>
      </c>
      <c r="F581" s="1">
        <f t="shared" si="29"/>
        <v>1.9607843137254902E-2</v>
      </c>
      <c r="G581" s="2">
        <f t="shared" ref="G581:G643" si="31">(E581-F581)*$J$13</f>
        <v>8.7169787085799158E-2</v>
      </c>
    </row>
    <row r="582" spans="1:7">
      <c r="A582" t="s">
        <v>586</v>
      </c>
      <c r="B582">
        <v>581</v>
      </c>
      <c r="C582">
        <v>40651</v>
      </c>
      <c r="D582">
        <v>17</v>
      </c>
      <c r="E582" s="1">
        <f t="shared" si="28"/>
        <v>0.10994750237334711</v>
      </c>
      <c r="F582" s="1">
        <f t="shared" ref="F582:F643" si="32">(D582-$J$8)/$J$9</f>
        <v>1.9607843137254902E-2</v>
      </c>
      <c r="G582" s="2">
        <f t="shared" si="31"/>
        <v>9.0339659236092204E-2</v>
      </c>
    </row>
    <row r="583" spans="1:7">
      <c r="A583" t="s">
        <v>587</v>
      </c>
      <c r="B583">
        <v>582</v>
      </c>
      <c r="C583">
        <v>43171</v>
      </c>
      <c r="D583">
        <v>18</v>
      </c>
      <c r="E583" s="1">
        <f t="shared" ref="E583:E643" si="33">C583/$J$5</f>
        <v>0.11676326843029121</v>
      </c>
      <c r="F583" s="1">
        <f t="shared" si="32"/>
        <v>2.3529411764705882E-2</v>
      </c>
      <c r="G583" s="2">
        <f t="shared" si="31"/>
        <v>9.3233856665585327E-2</v>
      </c>
    </row>
    <row r="584" spans="1:7">
      <c r="A584" t="s">
        <v>588</v>
      </c>
      <c r="B584">
        <v>583</v>
      </c>
      <c r="C584">
        <v>39912</v>
      </c>
      <c r="D584">
        <v>17</v>
      </c>
      <c r="E584" s="1">
        <f t="shared" si="33"/>
        <v>0.10794875193045755</v>
      </c>
      <c r="F584" s="1">
        <f t="shared" si="32"/>
        <v>1.9607843137254902E-2</v>
      </c>
      <c r="G584" s="2">
        <f t="shared" si="31"/>
        <v>8.8340908793202652E-2</v>
      </c>
    </row>
    <row r="585" spans="1:7">
      <c r="A585" t="s">
        <v>589</v>
      </c>
      <c r="B585">
        <v>584</v>
      </c>
      <c r="C585">
        <v>43077</v>
      </c>
      <c r="D585">
        <v>18</v>
      </c>
      <c r="E585" s="1">
        <f t="shared" si="33"/>
        <v>0.11650902953769092</v>
      </c>
      <c r="F585" s="1">
        <f t="shared" si="32"/>
        <v>2.3529411764705882E-2</v>
      </c>
      <c r="G585" s="2">
        <f t="shared" si="31"/>
        <v>9.2979617772985038E-2</v>
      </c>
    </row>
    <row r="586" spans="1:7">
      <c r="A586" t="s">
        <v>590</v>
      </c>
      <c r="B586">
        <v>585</v>
      </c>
      <c r="C586">
        <v>41010</v>
      </c>
      <c r="D586">
        <v>17</v>
      </c>
      <c r="E586" s="1">
        <f t="shared" si="33"/>
        <v>0.11091847856955463</v>
      </c>
      <c r="F586" s="1">
        <f t="shared" si="32"/>
        <v>1.9607843137254902E-2</v>
      </c>
      <c r="G586" s="2">
        <f t="shared" si="31"/>
        <v>9.1310635432299725E-2</v>
      </c>
    </row>
    <row r="587" spans="1:7">
      <c r="A587" t="s">
        <v>591</v>
      </c>
      <c r="B587">
        <v>586</v>
      </c>
      <c r="C587">
        <v>40043</v>
      </c>
      <c r="D587">
        <v>17</v>
      </c>
      <c r="E587" s="1">
        <f t="shared" si="33"/>
        <v>0.10830306357865584</v>
      </c>
      <c r="F587" s="1">
        <f t="shared" si="32"/>
        <v>1.9607843137254902E-2</v>
      </c>
      <c r="G587" s="2">
        <f t="shared" si="31"/>
        <v>8.8695220441400935E-2</v>
      </c>
    </row>
    <row r="588" spans="1:7">
      <c r="A588" t="s">
        <v>592</v>
      </c>
      <c r="B588">
        <v>587</v>
      </c>
      <c r="C588">
        <v>39992</v>
      </c>
      <c r="D588">
        <v>17</v>
      </c>
      <c r="E588" s="1">
        <f t="shared" si="33"/>
        <v>0.10816512545607482</v>
      </c>
      <c r="F588" s="1">
        <f t="shared" si="32"/>
        <v>1.9607843137254902E-2</v>
      </c>
      <c r="G588" s="2">
        <f t="shared" si="31"/>
        <v>8.8557282318819916E-2</v>
      </c>
    </row>
    <row r="589" spans="1:7">
      <c r="A589" t="s">
        <v>593</v>
      </c>
      <c r="B589">
        <v>588</v>
      </c>
      <c r="C589">
        <v>40705</v>
      </c>
      <c r="D589">
        <v>17</v>
      </c>
      <c r="E589" s="1">
        <f t="shared" si="33"/>
        <v>0.11009355450313876</v>
      </c>
      <c r="F589" s="1">
        <f t="shared" si="32"/>
        <v>1.9607843137254902E-2</v>
      </c>
      <c r="G589" s="2">
        <f t="shared" si="31"/>
        <v>9.0485711365883861E-2</v>
      </c>
    </row>
    <row r="590" spans="1:7">
      <c r="A590" t="s">
        <v>594</v>
      </c>
      <c r="B590">
        <v>589</v>
      </c>
      <c r="C590">
        <v>41921</v>
      </c>
      <c r="D590">
        <v>17</v>
      </c>
      <c r="E590" s="1">
        <f t="shared" si="33"/>
        <v>0.11338243209252132</v>
      </c>
      <c r="F590" s="1">
        <f t="shared" si="32"/>
        <v>1.9607843137254902E-2</v>
      </c>
      <c r="G590" s="2">
        <f t="shared" si="31"/>
        <v>9.3774588955266414E-2</v>
      </c>
    </row>
    <row r="591" spans="1:7">
      <c r="A591" t="s">
        <v>595</v>
      </c>
      <c r="B591">
        <v>590</v>
      </c>
      <c r="C591">
        <v>39842</v>
      </c>
      <c r="D591">
        <v>16</v>
      </c>
      <c r="E591" s="1">
        <f t="shared" si="33"/>
        <v>0.10775942509554244</v>
      </c>
      <c r="F591" s="1">
        <f t="shared" si="32"/>
        <v>1.5686274509803921E-2</v>
      </c>
      <c r="G591" s="2">
        <f t="shared" si="31"/>
        <v>9.207315058573852E-2</v>
      </c>
    </row>
    <row r="592" spans="1:7">
      <c r="A592" t="s">
        <v>596</v>
      </c>
      <c r="B592">
        <v>591</v>
      </c>
      <c r="C592">
        <v>39196</v>
      </c>
      <c r="D592">
        <v>16</v>
      </c>
      <c r="E592" s="1">
        <f t="shared" si="33"/>
        <v>0.10601220887618296</v>
      </c>
      <c r="F592" s="1">
        <f t="shared" si="32"/>
        <v>1.5686274509803921E-2</v>
      </c>
      <c r="G592" s="2">
        <f t="shared" si="31"/>
        <v>9.0325934366379035E-2</v>
      </c>
    </row>
    <row r="593" spans="1:7">
      <c r="A593" t="s">
        <v>597</v>
      </c>
      <c r="B593">
        <v>592</v>
      </c>
      <c r="C593">
        <v>37341</v>
      </c>
      <c r="D593">
        <v>15</v>
      </c>
      <c r="E593" s="1">
        <f t="shared" si="33"/>
        <v>0.10099504775093243</v>
      </c>
      <c r="F593" s="1">
        <f t="shared" si="32"/>
        <v>1.1764705882352941E-2</v>
      </c>
      <c r="G593" s="2">
        <f t="shared" si="31"/>
        <v>8.9230341868579491E-2</v>
      </c>
    </row>
    <row r="594" spans="1:7">
      <c r="A594" t="s">
        <v>598</v>
      </c>
      <c r="B594">
        <v>593</v>
      </c>
      <c r="C594">
        <v>42170</v>
      </c>
      <c r="D594">
        <v>17</v>
      </c>
      <c r="E594" s="1">
        <f t="shared" si="33"/>
        <v>0.11405589469100508</v>
      </c>
      <c r="F594" s="1">
        <f t="shared" si="32"/>
        <v>1.9607843137254902E-2</v>
      </c>
      <c r="G594" s="2">
        <f t="shared" si="31"/>
        <v>9.4448051553750176E-2</v>
      </c>
    </row>
    <row r="595" spans="1:7">
      <c r="A595" t="s">
        <v>599</v>
      </c>
      <c r="B595">
        <v>594</v>
      </c>
      <c r="C595">
        <v>40919</v>
      </c>
      <c r="D595">
        <v>17</v>
      </c>
      <c r="E595" s="1">
        <f t="shared" si="33"/>
        <v>0.11067235368416498</v>
      </c>
      <c r="F595" s="1">
        <f t="shared" si="32"/>
        <v>1.9607843137254902E-2</v>
      </c>
      <c r="G595" s="2">
        <f t="shared" si="31"/>
        <v>9.1064510546910074E-2</v>
      </c>
    </row>
    <row r="596" spans="1:7">
      <c r="A596" t="s">
        <v>600</v>
      </c>
      <c r="B596">
        <v>595</v>
      </c>
      <c r="C596">
        <v>42716</v>
      </c>
      <c r="D596">
        <v>17</v>
      </c>
      <c r="E596" s="1">
        <f t="shared" si="33"/>
        <v>0.11553264400334297</v>
      </c>
      <c r="F596" s="1">
        <f t="shared" si="32"/>
        <v>1.9607843137254902E-2</v>
      </c>
      <c r="G596" s="2">
        <f t="shared" si="31"/>
        <v>9.5924800866088067E-2</v>
      </c>
    </row>
    <row r="597" spans="1:7">
      <c r="A597" t="s">
        <v>601</v>
      </c>
      <c r="B597">
        <v>596</v>
      </c>
      <c r="C597">
        <v>42579</v>
      </c>
      <c r="D597">
        <v>17</v>
      </c>
      <c r="E597" s="1">
        <f t="shared" si="33"/>
        <v>0.1151621043407234</v>
      </c>
      <c r="F597" s="1">
        <f t="shared" si="32"/>
        <v>1.9607843137254902E-2</v>
      </c>
      <c r="G597" s="2">
        <f t="shared" si="31"/>
        <v>9.5554261203468494E-2</v>
      </c>
    </row>
    <row r="598" spans="1:7">
      <c r="A598" t="s">
        <v>602</v>
      </c>
      <c r="B598">
        <v>597</v>
      </c>
      <c r="C598">
        <v>41945</v>
      </c>
      <c r="D598">
        <v>17</v>
      </c>
      <c r="E598" s="1">
        <f t="shared" si="33"/>
        <v>0.11344734415020651</v>
      </c>
      <c r="F598" s="1">
        <f t="shared" si="32"/>
        <v>1.9607843137254902E-2</v>
      </c>
      <c r="G598" s="2">
        <f t="shared" si="31"/>
        <v>9.3839501012951604E-2</v>
      </c>
    </row>
    <row r="599" spans="1:7">
      <c r="A599" t="s">
        <v>603</v>
      </c>
      <c r="B599">
        <v>598</v>
      </c>
      <c r="C599">
        <v>43227</v>
      </c>
      <c r="D599">
        <v>18</v>
      </c>
      <c r="E599" s="1">
        <f t="shared" si="33"/>
        <v>0.1169147298982233</v>
      </c>
      <c r="F599" s="1">
        <f t="shared" si="32"/>
        <v>2.3529411764705882E-2</v>
      </c>
      <c r="G599" s="2">
        <f t="shared" si="31"/>
        <v>9.3385318133517414E-2</v>
      </c>
    </row>
    <row r="600" spans="1:7">
      <c r="A600" t="s">
        <v>604</v>
      </c>
      <c r="B600">
        <v>599</v>
      </c>
      <c r="C600">
        <v>41194</v>
      </c>
      <c r="D600">
        <v>17</v>
      </c>
      <c r="E600" s="1">
        <f t="shared" si="33"/>
        <v>0.11141613767847434</v>
      </c>
      <c r="F600" s="1">
        <f t="shared" si="32"/>
        <v>1.9607843137254902E-2</v>
      </c>
      <c r="G600" s="2">
        <f t="shared" si="31"/>
        <v>9.1808294541219443E-2</v>
      </c>
    </row>
    <row r="601" spans="1:7">
      <c r="A601" t="s">
        <v>605</v>
      </c>
      <c r="B601">
        <v>600</v>
      </c>
      <c r="C601">
        <v>41239</v>
      </c>
      <c r="D601">
        <v>17</v>
      </c>
      <c r="E601" s="1">
        <f t="shared" si="33"/>
        <v>0.11153784778663407</v>
      </c>
      <c r="F601" s="1">
        <f t="shared" si="32"/>
        <v>1.9607843137254902E-2</v>
      </c>
      <c r="G601" s="2">
        <f t="shared" si="31"/>
        <v>9.1930004649379171E-2</v>
      </c>
    </row>
    <row r="602" spans="1:7">
      <c r="A602" t="s">
        <v>606</v>
      </c>
      <c r="B602">
        <v>601</v>
      </c>
      <c r="C602">
        <v>40442</v>
      </c>
      <c r="D602">
        <v>16</v>
      </c>
      <c r="E602" s="1">
        <f t="shared" si="33"/>
        <v>0.10938222653767199</v>
      </c>
      <c r="F602" s="1">
        <f t="shared" si="32"/>
        <v>1.5686274509803921E-2</v>
      </c>
      <c r="G602" s="2">
        <f t="shared" si="31"/>
        <v>9.3695952027868068E-2</v>
      </c>
    </row>
    <row r="603" spans="1:7">
      <c r="A603" t="s">
        <v>607</v>
      </c>
      <c r="B603">
        <v>602</v>
      </c>
      <c r="C603">
        <v>43511</v>
      </c>
      <c r="D603">
        <v>18</v>
      </c>
      <c r="E603" s="1">
        <f t="shared" si="33"/>
        <v>0.11768285591416462</v>
      </c>
      <c r="F603" s="1">
        <f t="shared" si="32"/>
        <v>2.3529411764705882E-2</v>
      </c>
      <c r="G603" s="2">
        <f t="shared" si="31"/>
        <v>9.415344414945874E-2</v>
      </c>
    </row>
    <row r="604" spans="1:7">
      <c r="A604" t="s">
        <v>608</v>
      </c>
      <c r="B604">
        <v>603</v>
      </c>
      <c r="C604">
        <v>39359</v>
      </c>
      <c r="D604">
        <v>16</v>
      </c>
      <c r="E604" s="1">
        <f t="shared" si="33"/>
        <v>0.10645306993462815</v>
      </c>
      <c r="F604" s="1">
        <f t="shared" si="32"/>
        <v>1.5686274509803921E-2</v>
      </c>
      <c r="G604" s="2">
        <f t="shared" si="31"/>
        <v>9.0766795424824229E-2</v>
      </c>
    </row>
    <row r="605" spans="1:7">
      <c r="A605" t="s">
        <v>609</v>
      </c>
      <c r="B605">
        <v>604</v>
      </c>
      <c r="C605">
        <v>42166</v>
      </c>
      <c r="D605">
        <v>17</v>
      </c>
      <c r="E605" s="1">
        <f t="shared" si="33"/>
        <v>0.11404507601472422</v>
      </c>
      <c r="F605" s="1">
        <f t="shared" si="32"/>
        <v>1.9607843137254902E-2</v>
      </c>
      <c r="G605" s="2">
        <f t="shared" si="31"/>
        <v>9.4437232877469315E-2</v>
      </c>
    </row>
    <row r="606" spans="1:7">
      <c r="A606" t="s">
        <v>610</v>
      </c>
      <c r="B606">
        <v>605</v>
      </c>
      <c r="C606">
        <v>41546</v>
      </c>
      <c r="D606">
        <v>17</v>
      </c>
      <c r="E606" s="1">
        <f t="shared" si="33"/>
        <v>0.11236818119119035</v>
      </c>
      <c r="F606" s="1">
        <f t="shared" si="32"/>
        <v>1.9607843137254902E-2</v>
      </c>
      <c r="G606" s="2">
        <f t="shared" si="31"/>
        <v>9.2760338053935451E-2</v>
      </c>
    </row>
    <row r="607" spans="1:7">
      <c r="A607" t="s">
        <v>611</v>
      </c>
      <c r="B607">
        <v>606</v>
      </c>
      <c r="C607">
        <v>40881</v>
      </c>
      <c r="D607">
        <v>16</v>
      </c>
      <c r="E607" s="1">
        <f t="shared" si="33"/>
        <v>0.11056957625949677</v>
      </c>
      <c r="F607" s="1">
        <f t="shared" si="32"/>
        <v>1.5686274509803921E-2</v>
      </c>
      <c r="G607" s="2">
        <f t="shared" si="31"/>
        <v>9.4883301749692853E-2</v>
      </c>
    </row>
    <row r="608" spans="1:7">
      <c r="A608" t="s">
        <v>612</v>
      </c>
      <c r="B608">
        <v>607</v>
      </c>
      <c r="C608">
        <v>42553</v>
      </c>
      <c r="D608">
        <v>17</v>
      </c>
      <c r="E608" s="1">
        <f t="shared" si="33"/>
        <v>0.11509178294489777</v>
      </c>
      <c r="F608" s="1">
        <f t="shared" si="32"/>
        <v>1.9607843137254902E-2</v>
      </c>
      <c r="G608" s="2">
        <f t="shared" si="31"/>
        <v>9.5483939807642873E-2</v>
      </c>
    </row>
    <row r="609" spans="1:7">
      <c r="A609" t="s">
        <v>613</v>
      </c>
      <c r="B609">
        <v>608</v>
      </c>
      <c r="C609">
        <v>42775</v>
      </c>
      <c r="D609">
        <v>17</v>
      </c>
      <c r="E609" s="1">
        <f t="shared" si="33"/>
        <v>0.11569221947848571</v>
      </c>
      <c r="F609" s="1">
        <f t="shared" si="32"/>
        <v>1.9607843137254902E-2</v>
      </c>
      <c r="G609" s="2">
        <f t="shared" si="31"/>
        <v>9.6084376341230807E-2</v>
      </c>
    </row>
    <row r="610" spans="1:7">
      <c r="A610" t="s">
        <v>614</v>
      </c>
      <c r="B610">
        <v>609</v>
      </c>
      <c r="C610">
        <v>42903</v>
      </c>
      <c r="D610">
        <v>17</v>
      </c>
      <c r="E610" s="1">
        <f t="shared" si="33"/>
        <v>0.11603841711947335</v>
      </c>
      <c r="F610" s="1">
        <f t="shared" si="32"/>
        <v>1.9607843137254902E-2</v>
      </c>
      <c r="G610" s="2">
        <f t="shared" si="31"/>
        <v>9.6430573982218451E-2</v>
      </c>
    </row>
    <row r="611" spans="1:7">
      <c r="A611" t="s">
        <v>615</v>
      </c>
      <c r="B611">
        <v>610</v>
      </c>
      <c r="C611">
        <v>42626</v>
      </c>
      <c r="D611">
        <v>17</v>
      </c>
      <c r="E611" s="1">
        <f t="shared" si="33"/>
        <v>0.11528922378702354</v>
      </c>
      <c r="F611" s="1">
        <f t="shared" si="32"/>
        <v>1.9607843137254902E-2</v>
      </c>
      <c r="G611" s="2">
        <f t="shared" si="31"/>
        <v>9.5681380649768638E-2</v>
      </c>
    </row>
    <row r="612" spans="1:7">
      <c r="A612" t="s">
        <v>616</v>
      </c>
      <c r="B612">
        <v>611</v>
      </c>
      <c r="C612">
        <v>42165</v>
      </c>
      <c r="D612">
        <v>17</v>
      </c>
      <c r="E612" s="1">
        <f t="shared" si="33"/>
        <v>0.11404237134565401</v>
      </c>
      <c r="F612" s="1">
        <f t="shared" si="32"/>
        <v>1.9607843137254902E-2</v>
      </c>
      <c r="G612" s="2">
        <f t="shared" si="31"/>
        <v>9.4434528208399107E-2</v>
      </c>
    </row>
    <row r="613" spans="1:7">
      <c r="A613" t="s">
        <v>617</v>
      </c>
      <c r="B613">
        <v>612</v>
      </c>
      <c r="C613">
        <v>42772</v>
      </c>
      <c r="D613">
        <v>17</v>
      </c>
      <c r="E613" s="1">
        <f t="shared" si="33"/>
        <v>0.11568410547127506</v>
      </c>
      <c r="F613" s="1">
        <f t="shared" si="32"/>
        <v>1.9607843137254902E-2</v>
      </c>
      <c r="G613" s="2">
        <f t="shared" si="31"/>
        <v>9.6076262334020154E-2</v>
      </c>
    </row>
    <row r="614" spans="1:7">
      <c r="A614" t="s">
        <v>618</v>
      </c>
      <c r="B614">
        <v>613</v>
      </c>
      <c r="C614">
        <v>43110</v>
      </c>
      <c r="D614">
        <v>17</v>
      </c>
      <c r="E614" s="1">
        <f t="shared" si="33"/>
        <v>0.11659828361700804</v>
      </c>
      <c r="F614" s="1">
        <f t="shared" si="32"/>
        <v>1.9607843137254902E-2</v>
      </c>
      <c r="G614" s="2">
        <f t="shared" si="31"/>
        <v>9.6990440479753137E-2</v>
      </c>
    </row>
    <row r="615" spans="1:7">
      <c r="A615" t="s">
        <v>619</v>
      </c>
      <c r="B615">
        <v>614</v>
      </c>
      <c r="C615">
        <v>39696</v>
      </c>
      <c r="D615">
        <v>16</v>
      </c>
      <c r="E615" s="1">
        <f t="shared" si="33"/>
        <v>0.10736454341129091</v>
      </c>
      <c r="F615" s="1">
        <f t="shared" si="32"/>
        <v>1.5686274509803921E-2</v>
      </c>
      <c r="G615" s="2">
        <f t="shared" si="31"/>
        <v>9.1678268901486989E-2</v>
      </c>
    </row>
    <row r="616" spans="1:7">
      <c r="A616" t="s">
        <v>620</v>
      </c>
      <c r="B616">
        <v>615</v>
      </c>
      <c r="C616">
        <v>42793</v>
      </c>
      <c r="D616">
        <v>17</v>
      </c>
      <c r="E616" s="1">
        <f t="shared" si="33"/>
        <v>0.11574090352174959</v>
      </c>
      <c r="F616" s="1">
        <f t="shared" si="32"/>
        <v>1.9607843137254902E-2</v>
      </c>
      <c r="G616" s="2">
        <f t="shared" si="31"/>
        <v>9.6133060384494692E-2</v>
      </c>
    </row>
    <row r="617" spans="1:7">
      <c r="A617" t="s">
        <v>621</v>
      </c>
      <c r="B617">
        <v>616</v>
      </c>
      <c r="C617">
        <v>43560</v>
      </c>
      <c r="D617">
        <v>17</v>
      </c>
      <c r="E617" s="1">
        <f t="shared" si="33"/>
        <v>0.1178153846986052</v>
      </c>
      <c r="F617" s="1">
        <f t="shared" si="32"/>
        <v>1.9607843137254902E-2</v>
      </c>
      <c r="G617" s="2">
        <f t="shared" si="31"/>
        <v>9.8207541561350295E-2</v>
      </c>
    </row>
    <row r="618" spans="1:7">
      <c r="A618" t="s">
        <v>622</v>
      </c>
      <c r="B618">
        <v>617</v>
      </c>
      <c r="C618">
        <v>42370</v>
      </c>
      <c r="D618">
        <v>17</v>
      </c>
      <c r="E618" s="1">
        <f t="shared" si="33"/>
        <v>0.11459682850504826</v>
      </c>
      <c r="F618" s="1">
        <f t="shared" si="32"/>
        <v>1.9607843137254902E-2</v>
      </c>
      <c r="G618" s="2">
        <f t="shared" si="31"/>
        <v>9.4988985367793363E-2</v>
      </c>
    </row>
    <row r="619" spans="1:7">
      <c r="A619" t="s">
        <v>623</v>
      </c>
      <c r="B619">
        <v>618</v>
      </c>
      <c r="C619">
        <v>42102</v>
      </c>
      <c r="D619">
        <v>17</v>
      </c>
      <c r="E619" s="1">
        <f t="shared" si="33"/>
        <v>0.11387197719423039</v>
      </c>
      <c r="F619" s="1">
        <f t="shared" si="32"/>
        <v>1.9607843137254902E-2</v>
      </c>
      <c r="G619" s="2">
        <f t="shared" si="31"/>
        <v>9.4264134056975493E-2</v>
      </c>
    </row>
    <row r="620" spans="1:7">
      <c r="A620" t="s">
        <v>624</v>
      </c>
      <c r="B620">
        <v>619</v>
      </c>
      <c r="C620">
        <v>43994</v>
      </c>
      <c r="D620">
        <v>17</v>
      </c>
      <c r="E620" s="1">
        <f t="shared" si="33"/>
        <v>0.11898921107507891</v>
      </c>
      <c r="F620" s="1">
        <f t="shared" si="32"/>
        <v>1.9607843137254902E-2</v>
      </c>
      <c r="G620" s="2">
        <f t="shared" si="31"/>
        <v>9.9381367937824011E-2</v>
      </c>
    </row>
    <row r="621" spans="1:7">
      <c r="A621" t="s">
        <v>625</v>
      </c>
      <c r="B621">
        <v>620</v>
      </c>
      <c r="C621">
        <v>43206</v>
      </c>
      <c r="D621">
        <v>17</v>
      </c>
      <c r="E621" s="1">
        <f t="shared" si="33"/>
        <v>0.11685793184774877</v>
      </c>
      <c r="F621" s="1">
        <f t="shared" si="32"/>
        <v>1.9607843137254902E-2</v>
      </c>
      <c r="G621" s="2">
        <f t="shared" si="31"/>
        <v>9.725008871049387E-2</v>
      </c>
    </row>
    <row r="622" spans="1:7">
      <c r="A622" t="s">
        <v>626</v>
      </c>
      <c r="B622">
        <v>621</v>
      </c>
      <c r="C622">
        <v>41655</v>
      </c>
      <c r="D622">
        <v>16</v>
      </c>
      <c r="E622" s="1">
        <f t="shared" si="33"/>
        <v>0.11266299011984389</v>
      </c>
      <c r="F622" s="1">
        <f t="shared" si="32"/>
        <v>1.5686274509803921E-2</v>
      </c>
      <c r="G622" s="2">
        <f t="shared" si="31"/>
        <v>9.6976715610039968E-2</v>
      </c>
    </row>
    <row r="623" spans="1:7">
      <c r="A623" t="s">
        <v>627</v>
      </c>
      <c r="B623">
        <v>622</v>
      </c>
      <c r="C623">
        <v>43408</v>
      </c>
      <c r="D623">
        <v>17</v>
      </c>
      <c r="E623" s="1">
        <f t="shared" si="33"/>
        <v>0.11740427499993239</v>
      </c>
      <c r="F623" s="1">
        <f t="shared" si="32"/>
        <v>1.9607843137254902E-2</v>
      </c>
      <c r="G623" s="2">
        <f t="shared" si="31"/>
        <v>9.7796431862677488E-2</v>
      </c>
    </row>
    <row r="624" spans="1:7">
      <c r="A624" t="s">
        <v>628</v>
      </c>
      <c r="B624">
        <v>623</v>
      </c>
      <c r="C624">
        <v>39819</v>
      </c>
      <c r="D624">
        <v>15</v>
      </c>
      <c r="E624" s="1">
        <f t="shared" si="33"/>
        <v>0.10769721770692747</v>
      </c>
      <c r="F624" s="1">
        <f t="shared" si="32"/>
        <v>1.1764705882352941E-2</v>
      </c>
      <c r="G624" s="2">
        <f t="shared" si="31"/>
        <v>9.5932511824574532E-2</v>
      </c>
    </row>
    <row r="625" spans="1:7">
      <c r="A625" t="s">
        <v>629</v>
      </c>
      <c r="B625">
        <v>624</v>
      </c>
      <c r="C625">
        <v>43440</v>
      </c>
      <c r="D625">
        <v>17</v>
      </c>
      <c r="E625" s="1">
        <f t="shared" si="33"/>
        <v>0.11749082441017929</v>
      </c>
      <c r="F625" s="1">
        <f t="shared" si="32"/>
        <v>1.9607843137254902E-2</v>
      </c>
      <c r="G625" s="2">
        <f t="shared" si="31"/>
        <v>9.7882981272924385E-2</v>
      </c>
    </row>
    <row r="626" spans="1:7">
      <c r="A626" t="s">
        <v>630</v>
      </c>
      <c r="B626">
        <v>625</v>
      </c>
      <c r="C626">
        <v>44773</v>
      </c>
      <c r="D626">
        <v>17</v>
      </c>
      <c r="E626" s="1">
        <f t="shared" si="33"/>
        <v>0.12109614828077711</v>
      </c>
      <c r="F626" s="1">
        <f t="shared" si="32"/>
        <v>1.9607843137254902E-2</v>
      </c>
      <c r="G626" s="2">
        <f t="shared" si="31"/>
        <v>0.10148830514352221</v>
      </c>
    </row>
    <row r="627" spans="1:7">
      <c r="A627" t="s">
        <v>631</v>
      </c>
      <c r="B627">
        <v>626</v>
      </c>
      <c r="C627">
        <v>39401</v>
      </c>
      <c r="D627">
        <v>15</v>
      </c>
      <c r="E627" s="1">
        <f t="shared" si="33"/>
        <v>0.10656666603557721</v>
      </c>
      <c r="F627" s="1">
        <f t="shared" si="32"/>
        <v>1.1764705882352941E-2</v>
      </c>
      <c r="G627" s="2">
        <f t="shared" si="31"/>
        <v>9.4801960153224271E-2</v>
      </c>
    </row>
    <row r="628" spans="1:7">
      <c r="A628" t="s">
        <v>632</v>
      </c>
      <c r="B628">
        <v>627</v>
      </c>
      <c r="C628">
        <v>41774</v>
      </c>
      <c r="D628">
        <v>16</v>
      </c>
      <c r="E628" s="1">
        <f t="shared" si="33"/>
        <v>0.11298484573919958</v>
      </c>
      <c r="F628" s="1">
        <f t="shared" si="32"/>
        <v>1.5686274509803921E-2</v>
      </c>
      <c r="G628" s="2">
        <f t="shared" si="31"/>
        <v>9.7298571229395656E-2</v>
      </c>
    </row>
    <row r="629" spans="1:7">
      <c r="A629" t="s">
        <v>633</v>
      </c>
      <c r="B629">
        <v>628</v>
      </c>
      <c r="C629">
        <v>42552</v>
      </c>
      <c r="D629">
        <v>16</v>
      </c>
      <c r="E629" s="1">
        <f t="shared" si="33"/>
        <v>0.11508907827582757</v>
      </c>
      <c r="F629" s="1">
        <f t="shared" si="32"/>
        <v>1.5686274509803921E-2</v>
      </c>
      <c r="G629" s="2">
        <f t="shared" si="31"/>
        <v>9.9402803766023645E-2</v>
      </c>
    </row>
    <row r="630" spans="1:7">
      <c r="A630" t="s">
        <v>634</v>
      </c>
      <c r="B630">
        <v>629</v>
      </c>
      <c r="C630">
        <v>44079</v>
      </c>
      <c r="D630">
        <v>17</v>
      </c>
      <c r="E630" s="1">
        <f t="shared" si="33"/>
        <v>0.11921910794604726</v>
      </c>
      <c r="F630" s="1">
        <f t="shared" si="32"/>
        <v>1.9607843137254902E-2</v>
      </c>
      <c r="G630" s="2">
        <f t="shared" si="31"/>
        <v>9.9611264808792357E-2</v>
      </c>
    </row>
    <row r="631" spans="1:7">
      <c r="A631" t="s">
        <v>635</v>
      </c>
      <c r="B631">
        <v>630</v>
      </c>
      <c r="C631">
        <v>42546</v>
      </c>
      <c r="D631">
        <v>16</v>
      </c>
      <c r="E631" s="1">
        <f t="shared" si="33"/>
        <v>0.11507285026140626</v>
      </c>
      <c r="F631" s="1">
        <f t="shared" si="32"/>
        <v>1.5686274509803921E-2</v>
      </c>
      <c r="G631" s="2">
        <f t="shared" si="31"/>
        <v>9.9386575751602341E-2</v>
      </c>
    </row>
    <row r="632" spans="1:7">
      <c r="A632" t="s">
        <v>636</v>
      </c>
      <c r="B632">
        <v>631</v>
      </c>
      <c r="C632">
        <v>43522</v>
      </c>
      <c r="D632">
        <v>17</v>
      </c>
      <c r="E632" s="1">
        <f t="shared" si="33"/>
        <v>0.11771260727393699</v>
      </c>
      <c r="F632" s="1">
        <f t="shared" si="32"/>
        <v>1.9607843137254902E-2</v>
      </c>
      <c r="G632" s="2">
        <f t="shared" si="31"/>
        <v>9.8104764136682093E-2</v>
      </c>
    </row>
    <row r="633" spans="1:7">
      <c r="A633" t="s">
        <v>637</v>
      </c>
      <c r="B633">
        <v>632</v>
      </c>
      <c r="C633">
        <v>41951</v>
      </c>
      <c r="D633">
        <v>16</v>
      </c>
      <c r="E633" s="1">
        <f t="shared" si="33"/>
        <v>0.1134635721646278</v>
      </c>
      <c r="F633" s="1">
        <f t="shared" si="32"/>
        <v>1.5686274509803921E-2</v>
      </c>
      <c r="G633" s="2">
        <f t="shared" si="31"/>
        <v>9.7777297654823875E-2</v>
      </c>
    </row>
    <row r="634" spans="1:7">
      <c r="A634" t="s">
        <v>638</v>
      </c>
      <c r="B634">
        <v>633</v>
      </c>
      <c r="C634">
        <v>44203</v>
      </c>
      <c r="D634">
        <v>17</v>
      </c>
      <c r="E634" s="1">
        <f t="shared" si="33"/>
        <v>0.11955448691075403</v>
      </c>
      <c r="F634" s="1">
        <f t="shared" si="32"/>
        <v>1.9607843137254902E-2</v>
      </c>
      <c r="G634" s="2">
        <f t="shared" si="31"/>
        <v>9.9946643773499128E-2</v>
      </c>
    </row>
    <row r="635" spans="1:7">
      <c r="A635" t="s">
        <v>639</v>
      </c>
      <c r="B635">
        <v>634</v>
      </c>
      <c r="C635">
        <v>41727</v>
      </c>
      <c r="D635">
        <v>16</v>
      </c>
      <c r="E635" s="1">
        <f t="shared" si="33"/>
        <v>0.11285772629289943</v>
      </c>
      <c r="F635" s="1">
        <f t="shared" si="32"/>
        <v>1.5686274509803921E-2</v>
      </c>
      <c r="G635" s="2">
        <f t="shared" si="31"/>
        <v>9.7171451783095511E-2</v>
      </c>
    </row>
    <row r="636" spans="1:7">
      <c r="A636" t="s">
        <v>640</v>
      </c>
      <c r="B636">
        <v>635</v>
      </c>
      <c r="C636">
        <v>42606</v>
      </c>
      <c r="D636">
        <v>16</v>
      </c>
      <c r="E636" s="1">
        <f t="shared" si="33"/>
        <v>0.11523513040561922</v>
      </c>
      <c r="F636" s="1">
        <f t="shared" si="32"/>
        <v>1.5686274509803921E-2</v>
      </c>
      <c r="G636" s="2">
        <f t="shared" si="31"/>
        <v>9.9548855895815302E-2</v>
      </c>
    </row>
    <row r="637" spans="1:7">
      <c r="A637" t="s">
        <v>641</v>
      </c>
      <c r="B637">
        <v>636</v>
      </c>
      <c r="C637">
        <v>40822</v>
      </c>
      <c r="D637">
        <v>16</v>
      </c>
      <c r="E637" s="1">
        <f t="shared" si="33"/>
        <v>0.11041000078435403</v>
      </c>
      <c r="F637" s="1">
        <f t="shared" si="32"/>
        <v>1.5686274509803921E-2</v>
      </c>
      <c r="G637" s="2">
        <f t="shared" si="31"/>
        <v>9.4723726274550113E-2</v>
      </c>
    </row>
    <row r="638" spans="1:7">
      <c r="A638" t="s">
        <v>642</v>
      </c>
      <c r="B638">
        <v>637</v>
      </c>
      <c r="C638">
        <v>38061</v>
      </c>
      <c r="D638">
        <v>14</v>
      </c>
      <c r="E638" s="1">
        <f t="shared" si="33"/>
        <v>0.10294240948148789</v>
      </c>
      <c r="F638" s="1">
        <f t="shared" si="32"/>
        <v>7.8431372549019607E-3</v>
      </c>
      <c r="G638" s="2">
        <f t="shared" si="31"/>
        <v>9.5099272226585929E-2</v>
      </c>
    </row>
    <row r="639" spans="1:7">
      <c r="A639" t="s">
        <v>643</v>
      </c>
      <c r="B639">
        <v>638</v>
      </c>
      <c r="C639">
        <v>42404</v>
      </c>
      <c r="D639">
        <v>16</v>
      </c>
      <c r="E639" s="1">
        <f t="shared" si="33"/>
        <v>0.11468878725343561</v>
      </c>
      <c r="F639" s="1">
        <f t="shared" si="32"/>
        <v>1.5686274509803921E-2</v>
      </c>
      <c r="G639" s="2">
        <f t="shared" si="31"/>
        <v>9.9002512743631685E-2</v>
      </c>
    </row>
    <row r="640" spans="1:7">
      <c r="A640" t="s">
        <v>644</v>
      </c>
      <c r="B640">
        <v>639</v>
      </c>
      <c r="C640">
        <v>42805</v>
      </c>
      <c r="D640">
        <v>16</v>
      </c>
      <c r="E640" s="1">
        <f t="shared" si="33"/>
        <v>0.11577335955059219</v>
      </c>
      <c r="F640" s="1">
        <f t="shared" si="32"/>
        <v>1.5686274509803921E-2</v>
      </c>
      <c r="G640" s="2">
        <f t="shared" si="31"/>
        <v>0.10008708504078827</v>
      </c>
    </row>
    <row r="641" spans="1:7">
      <c r="A641" t="s">
        <v>645</v>
      </c>
      <c r="B641">
        <v>640</v>
      </c>
      <c r="C641">
        <v>37700</v>
      </c>
      <c r="D641">
        <v>14</v>
      </c>
      <c r="E641" s="1">
        <f t="shared" si="33"/>
        <v>0.10196602394713995</v>
      </c>
      <c r="F641" s="1">
        <f t="shared" si="32"/>
        <v>7.8431372549019607E-3</v>
      </c>
      <c r="G641" s="2">
        <f t="shared" si="31"/>
        <v>9.4122886692237992E-2</v>
      </c>
    </row>
    <row r="642" spans="1:7">
      <c r="A642" t="s">
        <v>646</v>
      </c>
      <c r="B642">
        <v>641</v>
      </c>
      <c r="C642">
        <v>43436</v>
      </c>
      <c r="D642">
        <v>16</v>
      </c>
      <c r="E642" s="1">
        <f t="shared" si="33"/>
        <v>0.11748000573389843</v>
      </c>
      <c r="F642" s="1">
        <f t="shared" si="32"/>
        <v>1.5686274509803921E-2</v>
      </c>
      <c r="G642" s="2">
        <f t="shared" si="31"/>
        <v>0.10179373122409451</v>
      </c>
    </row>
    <row r="643" spans="1:7">
      <c r="A643" t="s">
        <v>647</v>
      </c>
      <c r="B643">
        <v>642</v>
      </c>
      <c r="C643">
        <v>44038</v>
      </c>
      <c r="D643">
        <v>17</v>
      </c>
      <c r="E643" s="1">
        <f t="shared" si="33"/>
        <v>0.11910821651416841</v>
      </c>
      <c r="F643" s="1">
        <f t="shared" si="32"/>
        <v>1.9607843137254902E-2</v>
      </c>
      <c r="G643" s="2">
        <f t="shared" si="31"/>
        <v>9.9500373376913503E-2</v>
      </c>
    </row>
    <row r="644" spans="1:7">
      <c r="A644" t="s">
        <v>648</v>
      </c>
      <c r="B644">
        <v>643</v>
      </c>
      <c r="C644">
        <v>44675</v>
      </c>
      <c r="D644">
        <v>17</v>
      </c>
      <c r="E644" s="1">
        <f t="shared" ref="E644:E707" si="34">C644/$J$5</f>
        <v>0.12083109071189595</v>
      </c>
      <c r="F644" s="1">
        <f t="shared" ref="F644:F707" si="35">(D644-$J$8)/$J$9</f>
        <v>1.9607843137254902E-2</v>
      </c>
      <c r="G644" s="2">
        <f t="shared" ref="G644:G707" si="36">(E644-F644)*$J$13</f>
        <v>0.10122324757464105</v>
      </c>
    </row>
    <row r="645" spans="1:7">
      <c r="A645" t="s">
        <v>649</v>
      </c>
      <c r="B645">
        <v>644</v>
      </c>
      <c r="C645">
        <v>39544</v>
      </c>
      <c r="D645">
        <v>15</v>
      </c>
      <c r="E645" s="1">
        <f t="shared" si="34"/>
        <v>0.10695343371261809</v>
      </c>
      <c r="F645" s="1">
        <f t="shared" si="35"/>
        <v>1.1764705882352941E-2</v>
      </c>
      <c r="G645" s="2">
        <f t="shared" si="36"/>
        <v>9.5188727830265149E-2</v>
      </c>
    </row>
    <row r="646" spans="1:7">
      <c r="A646" t="s">
        <v>650</v>
      </c>
      <c r="B646">
        <v>645</v>
      </c>
      <c r="C646">
        <v>42627</v>
      </c>
      <c r="D646">
        <v>16</v>
      </c>
      <c r="E646" s="1">
        <f t="shared" si="34"/>
        <v>0.11529192845609375</v>
      </c>
      <c r="F646" s="1">
        <f t="shared" si="35"/>
        <v>1.5686274509803921E-2</v>
      </c>
      <c r="G646" s="2">
        <f t="shared" si="36"/>
        <v>9.9605653946289827E-2</v>
      </c>
    </row>
    <row r="647" spans="1:7">
      <c r="A647" t="s">
        <v>651</v>
      </c>
      <c r="B647">
        <v>646</v>
      </c>
      <c r="C647">
        <v>39707</v>
      </c>
      <c r="D647">
        <v>15</v>
      </c>
      <c r="E647" s="1">
        <f t="shared" si="34"/>
        <v>0.10739429477106328</v>
      </c>
      <c r="F647" s="1">
        <f t="shared" si="35"/>
        <v>1.1764705882352941E-2</v>
      </c>
      <c r="G647" s="2">
        <f t="shared" si="36"/>
        <v>9.5629588888710343E-2</v>
      </c>
    </row>
    <row r="648" spans="1:7">
      <c r="A648" t="s">
        <v>652</v>
      </c>
      <c r="B648">
        <v>647</v>
      </c>
      <c r="C648">
        <v>42932</v>
      </c>
      <c r="D648">
        <v>16</v>
      </c>
      <c r="E648" s="1">
        <f t="shared" si="34"/>
        <v>0.11611685252250961</v>
      </c>
      <c r="F648" s="1">
        <f t="shared" si="35"/>
        <v>1.5686274509803921E-2</v>
      </c>
      <c r="G648" s="2">
        <f t="shared" si="36"/>
        <v>0.10043057801270569</v>
      </c>
    </row>
    <row r="649" spans="1:7">
      <c r="A649" t="s">
        <v>653</v>
      </c>
      <c r="B649">
        <v>648</v>
      </c>
      <c r="C649">
        <v>43131</v>
      </c>
      <c r="D649">
        <v>16</v>
      </c>
      <c r="E649" s="1">
        <f t="shared" si="34"/>
        <v>0.11665508166748258</v>
      </c>
      <c r="F649" s="1">
        <f t="shared" si="35"/>
        <v>1.5686274509803921E-2</v>
      </c>
      <c r="G649" s="2">
        <f t="shared" si="36"/>
        <v>0.10096880715767866</v>
      </c>
    </row>
    <row r="650" spans="1:7">
      <c r="A650" t="s">
        <v>654</v>
      </c>
      <c r="B650">
        <v>649</v>
      </c>
      <c r="C650">
        <v>42259</v>
      </c>
      <c r="D650">
        <v>16</v>
      </c>
      <c r="E650" s="1">
        <f t="shared" si="34"/>
        <v>0.1142966102382543</v>
      </c>
      <c r="F650" s="1">
        <f t="shared" si="35"/>
        <v>1.5686274509803921E-2</v>
      </c>
      <c r="G650" s="2">
        <f t="shared" si="36"/>
        <v>9.8610335728450377E-2</v>
      </c>
    </row>
    <row r="651" spans="1:7">
      <c r="A651" t="s">
        <v>655</v>
      </c>
      <c r="B651">
        <v>650</v>
      </c>
      <c r="C651">
        <v>44127</v>
      </c>
      <c r="D651">
        <v>16</v>
      </c>
      <c r="E651" s="1">
        <f t="shared" si="34"/>
        <v>0.11934893206141763</v>
      </c>
      <c r="F651" s="1">
        <f t="shared" si="35"/>
        <v>1.5686274509803921E-2</v>
      </c>
      <c r="G651" s="2">
        <f t="shared" si="36"/>
        <v>0.1036626575516137</v>
      </c>
    </row>
    <row r="652" spans="1:7">
      <c r="A652" t="s">
        <v>656</v>
      </c>
      <c r="B652">
        <v>651</v>
      </c>
      <c r="C652">
        <v>44481</v>
      </c>
      <c r="D652">
        <v>17</v>
      </c>
      <c r="E652" s="1">
        <f t="shared" si="34"/>
        <v>0.12030638491227406</v>
      </c>
      <c r="F652" s="1">
        <f t="shared" si="35"/>
        <v>1.9607843137254902E-2</v>
      </c>
      <c r="G652" s="2">
        <f t="shared" si="36"/>
        <v>0.10069854177501916</v>
      </c>
    </row>
    <row r="653" spans="1:7">
      <c r="A653" t="s">
        <v>657</v>
      </c>
      <c r="B653">
        <v>652</v>
      </c>
      <c r="C653">
        <v>42086</v>
      </c>
      <c r="D653">
        <v>16</v>
      </c>
      <c r="E653" s="1">
        <f t="shared" si="34"/>
        <v>0.11382870248910694</v>
      </c>
      <c r="F653" s="1">
        <f t="shared" si="35"/>
        <v>1.5686274509803921E-2</v>
      </c>
      <c r="G653" s="2">
        <f t="shared" si="36"/>
        <v>9.8142427979303018E-2</v>
      </c>
    </row>
    <row r="654" spans="1:7">
      <c r="A654" t="s">
        <v>658</v>
      </c>
      <c r="B654">
        <v>653</v>
      </c>
      <c r="C654">
        <v>43401</v>
      </c>
      <c r="D654">
        <v>16</v>
      </c>
      <c r="E654" s="1">
        <f t="shared" si="34"/>
        <v>0.11738534231644088</v>
      </c>
      <c r="F654" s="1">
        <f t="shared" si="35"/>
        <v>1.5686274509803921E-2</v>
      </c>
      <c r="G654" s="2">
        <f t="shared" si="36"/>
        <v>0.10169906780663696</v>
      </c>
    </row>
    <row r="655" spans="1:7">
      <c r="A655" t="s">
        <v>659</v>
      </c>
      <c r="B655">
        <v>654</v>
      </c>
      <c r="C655">
        <v>43677</v>
      </c>
      <c r="D655">
        <v>16</v>
      </c>
      <c r="E655" s="1">
        <f t="shared" si="34"/>
        <v>0.11813183097982047</v>
      </c>
      <c r="F655" s="1">
        <f t="shared" si="35"/>
        <v>1.5686274509803921E-2</v>
      </c>
      <c r="G655" s="2">
        <f t="shared" si="36"/>
        <v>0.10244555647001655</v>
      </c>
    </row>
    <row r="656" spans="1:7">
      <c r="A656" t="s">
        <v>660</v>
      </c>
      <c r="B656">
        <v>655</v>
      </c>
      <c r="C656">
        <v>45135</v>
      </c>
      <c r="D656">
        <v>17</v>
      </c>
      <c r="E656" s="1">
        <f t="shared" si="34"/>
        <v>0.12207523848419527</v>
      </c>
      <c r="F656" s="1">
        <f t="shared" si="35"/>
        <v>1.9607843137254902E-2</v>
      </c>
      <c r="G656" s="2">
        <f t="shared" si="36"/>
        <v>0.10246739534694037</v>
      </c>
    </row>
    <row r="657" spans="1:7">
      <c r="A657" t="s">
        <v>661</v>
      </c>
      <c r="B657">
        <v>656</v>
      </c>
      <c r="C657">
        <v>42223</v>
      </c>
      <c r="D657">
        <v>16</v>
      </c>
      <c r="E657" s="1">
        <f t="shared" si="34"/>
        <v>0.11419924215172653</v>
      </c>
      <c r="F657" s="1">
        <f t="shared" si="35"/>
        <v>1.5686274509803921E-2</v>
      </c>
      <c r="G657" s="2">
        <f t="shared" si="36"/>
        <v>9.8512967641922605E-2</v>
      </c>
    </row>
    <row r="658" spans="1:7">
      <c r="A658" t="s">
        <v>662</v>
      </c>
      <c r="B658">
        <v>657</v>
      </c>
      <c r="C658">
        <v>44569</v>
      </c>
      <c r="D658">
        <v>16</v>
      </c>
      <c r="E658" s="1">
        <f t="shared" si="34"/>
        <v>0.12054439579045306</v>
      </c>
      <c r="F658" s="1">
        <f t="shared" si="35"/>
        <v>1.5686274509803921E-2</v>
      </c>
      <c r="G658" s="2">
        <f t="shared" si="36"/>
        <v>0.10485812128064914</v>
      </c>
    </row>
    <row r="659" spans="1:7">
      <c r="A659" t="s">
        <v>663</v>
      </c>
      <c r="B659">
        <v>658</v>
      </c>
      <c r="C659">
        <v>43171</v>
      </c>
      <c r="D659">
        <v>16</v>
      </c>
      <c r="E659" s="1">
        <f t="shared" si="34"/>
        <v>0.11676326843029121</v>
      </c>
      <c r="F659" s="1">
        <f t="shared" si="35"/>
        <v>1.5686274509803921E-2</v>
      </c>
      <c r="G659" s="2">
        <f t="shared" si="36"/>
        <v>0.10107699392048729</v>
      </c>
    </row>
    <row r="660" spans="1:7">
      <c r="A660" t="s">
        <v>664</v>
      </c>
      <c r="B660">
        <v>659</v>
      </c>
      <c r="C660">
        <v>44661</v>
      </c>
      <c r="D660">
        <v>16</v>
      </c>
      <c r="E660" s="1">
        <f t="shared" si="34"/>
        <v>0.12079322534491292</v>
      </c>
      <c r="F660" s="1">
        <f t="shared" si="35"/>
        <v>1.5686274509803921E-2</v>
      </c>
      <c r="G660" s="2">
        <f t="shared" si="36"/>
        <v>0.105106950835109</v>
      </c>
    </row>
    <row r="661" spans="1:7">
      <c r="A661" t="s">
        <v>665</v>
      </c>
      <c r="B661">
        <v>660</v>
      </c>
      <c r="C661">
        <v>41093</v>
      </c>
      <c r="D661">
        <v>15</v>
      </c>
      <c r="E661" s="1">
        <f t="shared" si="34"/>
        <v>0.11114296610238254</v>
      </c>
      <c r="F661" s="1">
        <f t="shared" si="35"/>
        <v>1.1764705882352941E-2</v>
      </c>
      <c r="G661" s="2">
        <f t="shared" si="36"/>
        <v>9.9378260220029602E-2</v>
      </c>
    </row>
    <row r="662" spans="1:7">
      <c r="A662" t="s">
        <v>666</v>
      </c>
      <c r="B662">
        <v>661</v>
      </c>
      <c r="C662">
        <v>42163</v>
      </c>
      <c r="D662">
        <v>15</v>
      </c>
      <c r="E662" s="1">
        <f t="shared" si="34"/>
        <v>0.11403696200751356</v>
      </c>
      <c r="F662" s="1">
        <f t="shared" si="35"/>
        <v>1.1764705882352941E-2</v>
      </c>
      <c r="G662" s="2">
        <f t="shared" si="36"/>
        <v>0.10227225612516062</v>
      </c>
    </row>
    <row r="663" spans="1:7">
      <c r="A663" t="s">
        <v>667</v>
      </c>
      <c r="B663">
        <v>662</v>
      </c>
      <c r="C663">
        <v>43618</v>
      </c>
      <c r="D663">
        <v>16</v>
      </c>
      <c r="E663" s="1">
        <f t="shared" si="34"/>
        <v>0.11797225550467773</v>
      </c>
      <c r="F663" s="1">
        <f t="shared" si="35"/>
        <v>1.5686274509803921E-2</v>
      </c>
      <c r="G663" s="2">
        <f t="shared" si="36"/>
        <v>0.10228598099487381</v>
      </c>
    </row>
    <row r="664" spans="1:7">
      <c r="A664" t="s">
        <v>668</v>
      </c>
      <c r="B664">
        <v>663</v>
      </c>
      <c r="C664">
        <v>44544</v>
      </c>
      <c r="D664">
        <v>16</v>
      </c>
      <c r="E664" s="1">
        <f t="shared" si="34"/>
        <v>0.12047677906369766</v>
      </c>
      <c r="F664" s="1">
        <f t="shared" si="35"/>
        <v>1.5686274509803921E-2</v>
      </c>
      <c r="G664" s="2">
        <f t="shared" si="36"/>
        <v>0.10479050455389374</v>
      </c>
    </row>
    <row r="665" spans="1:7">
      <c r="A665" t="s">
        <v>669</v>
      </c>
      <c r="B665">
        <v>664</v>
      </c>
      <c r="C665">
        <v>44085</v>
      </c>
      <c r="D665">
        <v>16</v>
      </c>
      <c r="E665" s="1">
        <f t="shared" si="34"/>
        <v>0.11923533596046856</v>
      </c>
      <c r="F665" s="1">
        <f t="shared" si="35"/>
        <v>1.5686274509803921E-2</v>
      </c>
      <c r="G665" s="2">
        <f t="shared" si="36"/>
        <v>0.10354906145066464</v>
      </c>
    </row>
    <row r="666" spans="1:7">
      <c r="A666" t="s">
        <v>670</v>
      </c>
      <c r="B666">
        <v>665</v>
      </c>
      <c r="C666">
        <v>41885</v>
      </c>
      <c r="D666">
        <v>15</v>
      </c>
      <c r="E666" s="1">
        <f t="shared" si="34"/>
        <v>0.11328506400599354</v>
      </c>
      <c r="F666" s="1">
        <f t="shared" si="35"/>
        <v>1.1764705882352941E-2</v>
      </c>
      <c r="G666" s="2">
        <f t="shared" si="36"/>
        <v>0.1015203581236406</v>
      </c>
    </row>
    <row r="667" spans="1:7">
      <c r="A667" t="s">
        <v>671</v>
      </c>
      <c r="B667">
        <v>666</v>
      </c>
      <c r="C667">
        <v>45703</v>
      </c>
      <c r="D667">
        <v>17</v>
      </c>
      <c r="E667" s="1">
        <f t="shared" si="34"/>
        <v>0.12361149051607791</v>
      </c>
      <c r="F667" s="1">
        <f t="shared" si="35"/>
        <v>1.9607843137254902E-2</v>
      </c>
      <c r="G667" s="2">
        <f t="shared" si="36"/>
        <v>0.10400364737882301</v>
      </c>
    </row>
    <row r="668" spans="1:7">
      <c r="A668" t="s">
        <v>672</v>
      </c>
      <c r="B668">
        <v>667</v>
      </c>
      <c r="C668">
        <v>40149</v>
      </c>
      <c r="D668">
        <v>15</v>
      </c>
      <c r="E668" s="1">
        <f t="shared" si="34"/>
        <v>0.10858975850009872</v>
      </c>
      <c r="F668" s="1">
        <f t="shared" si="35"/>
        <v>1.1764705882352941E-2</v>
      </c>
      <c r="G668" s="2">
        <f t="shared" si="36"/>
        <v>9.682505261774578E-2</v>
      </c>
    </row>
    <row r="669" spans="1:7">
      <c r="A669" t="s">
        <v>673</v>
      </c>
      <c r="B669">
        <v>668</v>
      </c>
      <c r="C669">
        <v>42382</v>
      </c>
      <c r="D669">
        <v>15</v>
      </c>
      <c r="E669" s="1">
        <f t="shared" si="34"/>
        <v>0.11462928453389086</v>
      </c>
      <c r="F669" s="1">
        <f t="shared" si="35"/>
        <v>1.1764705882352941E-2</v>
      </c>
      <c r="G669" s="2">
        <f t="shared" si="36"/>
        <v>0.10286457865153792</v>
      </c>
    </row>
    <row r="670" spans="1:7">
      <c r="A670" t="s">
        <v>674</v>
      </c>
      <c r="B670">
        <v>669</v>
      </c>
      <c r="C670">
        <v>43167</v>
      </c>
      <c r="D670">
        <v>16</v>
      </c>
      <c r="E670" s="1">
        <f t="shared" si="34"/>
        <v>0.11675244975401035</v>
      </c>
      <c r="F670" s="1">
        <f t="shared" si="35"/>
        <v>1.5686274509803921E-2</v>
      </c>
      <c r="G670" s="2">
        <f t="shared" si="36"/>
        <v>0.10106617524420643</v>
      </c>
    </row>
    <row r="671" spans="1:7">
      <c r="A671" t="s">
        <v>675</v>
      </c>
      <c r="B671">
        <v>670</v>
      </c>
      <c r="C671">
        <v>45368</v>
      </c>
      <c r="D671">
        <v>16</v>
      </c>
      <c r="E671" s="1">
        <f t="shared" si="34"/>
        <v>0.12270542637755558</v>
      </c>
      <c r="F671" s="1">
        <f t="shared" si="35"/>
        <v>1.5686274509803921E-2</v>
      </c>
      <c r="G671" s="2">
        <f t="shared" si="36"/>
        <v>0.10701915186775166</v>
      </c>
    </row>
    <row r="672" spans="1:7">
      <c r="A672" t="s">
        <v>676</v>
      </c>
      <c r="B672">
        <v>671</v>
      </c>
      <c r="C672">
        <v>43003</v>
      </c>
      <c r="D672">
        <v>16</v>
      </c>
      <c r="E672" s="1">
        <f t="shared" si="34"/>
        <v>0.11630888402649493</v>
      </c>
      <c r="F672" s="1">
        <f t="shared" si="35"/>
        <v>1.5686274509803921E-2</v>
      </c>
      <c r="G672" s="2">
        <f t="shared" si="36"/>
        <v>0.10062260951669101</v>
      </c>
    </row>
    <row r="673" spans="1:7">
      <c r="A673" t="s">
        <v>677</v>
      </c>
      <c r="B673">
        <v>672</v>
      </c>
      <c r="C673">
        <v>43617</v>
      </c>
      <c r="D673">
        <v>16</v>
      </c>
      <c r="E673" s="1">
        <f t="shared" si="34"/>
        <v>0.11796955083560751</v>
      </c>
      <c r="F673" s="1">
        <f t="shared" si="35"/>
        <v>1.5686274509803921E-2</v>
      </c>
      <c r="G673" s="2">
        <f t="shared" si="36"/>
        <v>0.10228327632580358</v>
      </c>
    </row>
    <row r="674" spans="1:7">
      <c r="A674" t="s">
        <v>678</v>
      </c>
      <c r="B674">
        <v>673</v>
      </c>
      <c r="C674">
        <v>46622</v>
      </c>
      <c r="D674">
        <v>17</v>
      </c>
      <c r="E674" s="1">
        <f t="shared" si="34"/>
        <v>0.12609708139160633</v>
      </c>
      <c r="F674" s="1">
        <f t="shared" si="35"/>
        <v>1.9607843137254902E-2</v>
      </c>
      <c r="G674" s="2">
        <f t="shared" si="36"/>
        <v>0.10648923825435143</v>
      </c>
    </row>
    <row r="675" spans="1:7">
      <c r="A675" t="s">
        <v>679</v>
      </c>
      <c r="B675">
        <v>674</v>
      </c>
      <c r="C675">
        <v>44837</v>
      </c>
      <c r="D675">
        <v>16</v>
      </c>
      <c r="E675" s="1">
        <f t="shared" si="34"/>
        <v>0.12126924710127092</v>
      </c>
      <c r="F675" s="1">
        <f t="shared" si="35"/>
        <v>1.5686274509803921E-2</v>
      </c>
      <c r="G675" s="2">
        <f t="shared" si="36"/>
        <v>0.105582972591467</v>
      </c>
    </row>
    <row r="676" spans="1:7">
      <c r="A676" t="s">
        <v>680</v>
      </c>
      <c r="B676">
        <v>675</v>
      </c>
      <c r="C676">
        <v>43589</v>
      </c>
      <c r="D676">
        <v>16</v>
      </c>
      <c r="E676" s="1">
        <f t="shared" si="34"/>
        <v>0.11789382010164147</v>
      </c>
      <c r="F676" s="1">
        <f t="shared" si="35"/>
        <v>1.5686274509803921E-2</v>
      </c>
      <c r="G676" s="2">
        <f t="shared" si="36"/>
        <v>0.10220754559183755</v>
      </c>
    </row>
    <row r="677" spans="1:7">
      <c r="A677" t="s">
        <v>681</v>
      </c>
      <c r="B677">
        <v>676</v>
      </c>
      <c r="C677">
        <v>44565</v>
      </c>
      <c r="D677">
        <v>16</v>
      </c>
      <c r="E677" s="1">
        <f t="shared" si="34"/>
        <v>0.1205335771141722</v>
      </c>
      <c r="F677" s="1">
        <f t="shared" si="35"/>
        <v>1.5686274509803921E-2</v>
      </c>
      <c r="G677" s="2">
        <f t="shared" si="36"/>
        <v>0.10484730260436828</v>
      </c>
    </row>
    <row r="678" spans="1:7">
      <c r="A678" t="s">
        <v>682</v>
      </c>
      <c r="B678">
        <v>677</v>
      </c>
      <c r="C678">
        <v>40054</v>
      </c>
      <c r="D678">
        <v>14</v>
      </c>
      <c r="E678" s="1">
        <f t="shared" si="34"/>
        <v>0.10833281493842821</v>
      </c>
      <c r="F678" s="1">
        <f t="shared" si="35"/>
        <v>7.8431372549019607E-3</v>
      </c>
      <c r="G678" s="2">
        <f t="shared" si="36"/>
        <v>0.10048967768352625</v>
      </c>
    </row>
    <row r="679" spans="1:7">
      <c r="A679" t="s">
        <v>683</v>
      </c>
      <c r="B679">
        <v>678</v>
      </c>
      <c r="C679">
        <v>43857</v>
      </c>
      <c r="D679">
        <v>16</v>
      </c>
      <c r="E679" s="1">
        <f t="shared" si="34"/>
        <v>0.11861867141245933</v>
      </c>
      <c r="F679" s="1">
        <f t="shared" si="35"/>
        <v>1.5686274509803921E-2</v>
      </c>
      <c r="G679" s="2">
        <f t="shared" si="36"/>
        <v>0.1029323969026554</v>
      </c>
    </row>
    <row r="680" spans="1:7">
      <c r="A680" t="s">
        <v>684</v>
      </c>
      <c r="B680">
        <v>679</v>
      </c>
      <c r="C680">
        <v>43616</v>
      </c>
      <c r="D680">
        <v>16</v>
      </c>
      <c r="E680" s="1">
        <f t="shared" si="34"/>
        <v>0.1179668461665373</v>
      </c>
      <c r="F680" s="1">
        <f t="shared" si="35"/>
        <v>1.5686274509803921E-2</v>
      </c>
      <c r="G680" s="2">
        <f t="shared" si="36"/>
        <v>0.10228057165673338</v>
      </c>
    </row>
    <row r="681" spans="1:7">
      <c r="A681" t="s">
        <v>685</v>
      </c>
      <c r="B681">
        <v>680</v>
      </c>
      <c r="C681">
        <v>43653</v>
      </c>
      <c r="D681">
        <v>16</v>
      </c>
      <c r="E681" s="1">
        <f t="shared" si="34"/>
        <v>0.11806691892213528</v>
      </c>
      <c r="F681" s="1">
        <f t="shared" si="35"/>
        <v>1.5686274509803921E-2</v>
      </c>
      <c r="G681" s="2">
        <f t="shared" si="36"/>
        <v>0.10238064441233136</v>
      </c>
    </row>
    <row r="682" spans="1:7">
      <c r="A682" t="s">
        <v>686</v>
      </c>
      <c r="B682">
        <v>681</v>
      </c>
      <c r="C682">
        <v>44130</v>
      </c>
      <c r="D682">
        <v>16</v>
      </c>
      <c r="E682" s="1">
        <f t="shared" si="34"/>
        <v>0.11935704606862828</v>
      </c>
      <c r="F682" s="1">
        <f t="shared" si="35"/>
        <v>1.5686274509803921E-2</v>
      </c>
      <c r="G682" s="2">
        <f t="shared" si="36"/>
        <v>0.10367077155882436</v>
      </c>
    </row>
    <row r="683" spans="1:7">
      <c r="A683" t="s">
        <v>687</v>
      </c>
      <c r="B683">
        <v>682</v>
      </c>
      <c r="C683">
        <v>42865</v>
      </c>
      <c r="D683">
        <v>15</v>
      </c>
      <c r="E683" s="1">
        <f t="shared" si="34"/>
        <v>0.11593563969480514</v>
      </c>
      <c r="F683" s="1">
        <f t="shared" si="35"/>
        <v>1.1764705882352941E-2</v>
      </c>
      <c r="G683" s="2">
        <f t="shared" si="36"/>
        <v>0.1041709338124522</v>
      </c>
    </row>
    <row r="684" spans="1:7">
      <c r="A684" t="s">
        <v>688</v>
      </c>
      <c r="B684">
        <v>683</v>
      </c>
      <c r="C684">
        <v>41758</v>
      </c>
      <c r="D684">
        <v>15</v>
      </c>
      <c r="E684" s="1">
        <f t="shared" si="34"/>
        <v>0.11294157103407612</v>
      </c>
      <c r="F684" s="1">
        <f t="shared" si="35"/>
        <v>1.1764705882352941E-2</v>
      </c>
      <c r="G684" s="2">
        <f t="shared" si="36"/>
        <v>0.10117686515172318</v>
      </c>
    </row>
    <row r="685" spans="1:7">
      <c r="A685" t="s">
        <v>689</v>
      </c>
      <c r="B685">
        <v>684</v>
      </c>
      <c r="C685">
        <v>43950</v>
      </c>
      <c r="D685">
        <v>16</v>
      </c>
      <c r="E685" s="1">
        <f t="shared" si="34"/>
        <v>0.11887020563598941</v>
      </c>
      <c r="F685" s="1">
        <f t="shared" si="35"/>
        <v>1.5686274509803921E-2</v>
      </c>
      <c r="G685" s="2">
        <f t="shared" si="36"/>
        <v>0.10318393112618549</v>
      </c>
    </row>
    <row r="686" spans="1:7">
      <c r="A686" t="s">
        <v>690</v>
      </c>
      <c r="B686">
        <v>685</v>
      </c>
      <c r="C686">
        <v>43604</v>
      </c>
      <c r="D686">
        <v>15</v>
      </c>
      <c r="E686" s="1">
        <f t="shared" si="34"/>
        <v>0.1179343901376947</v>
      </c>
      <c r="F686" s="1">
        <f t="shared" si="35"/>
        <v>1.1764705882352941E-2</v>
      </c>
      <c r="G686" s="2">
        <f t="shared" si="36"/>
        <v>0.10616968425534176</v>
      </c>
    </row>
    <row r="687" spans="1:7">
      <c r="A687" t="s">
        <v>691</v>
      </c>
      <c r="B687">
        <v>686</v>
      </c>
      <c r="C687">
        <v>42006</v>
      </c>
      <c r="D687">
        <v>15</v>
      </c>
      <c r="E687" s="1">
        <f t="shared" si="34"/>
        <v>0.11361232896348968</v>
      </c>
      <c r="F687" s="1">
        <f t="shared" si="35"/>
        <v>1.1764705882352941E-2</v>
      </c>
      <c r="G687" s="2">
        <f t="shared" si="36"/>
        <v>0.10184762308113673</v>
      </c>
    </row>
    <row r="688" spans="1:7">
      <c r="A688" t="s">
        <v>692</v>
      </c>
      <c r="B688">
        <v>687</v>
      </c>
      <c r="C688">
        <v>44035</v>
      </c>
      <c r="D688">
        <v>16</v>
      </c>
      <c r="E688" s="1">
        <f t="shared" si="34"/>
        <v>0.11910010250695777</v>
      </c>
      <c r="F688" s="1">
        <f t="shared" si="35"/>
        <v>1.5686274509803921E-2</v>
      </c>
      <c r="G688" s="2">
        <f t="shared" si="36"/>
        <v>0.10341382799715385</v>
      </c>
    </row>
    <row r="689" spans="1:7">
      <c r="A689" t="s">
        <v>693</v>
      </c>
      <c r="B689">
        <v>688</v>
      </c>
      <c r="C689">
        <v>45054</v>
      </c>
      <c r="D689">
        <v>16</v>
      </c>
      <c r="E689" s="1">
        <f t="shared" si="34"/>
        <v>0.12185616028950778</v>
      </c>
      <c r="F689" s="1">
        <f t="shared" si="35"/>
        <v>1.5686274509803921E-2</v>
      </c>
      <c r="G689" s="2">
        <f t="shared" si="36"/>
        <v>0.10616988577970386</v>
      </c>
    </row>
    <row r="690" spans="1:7">
      <c r="A690" t="s">
        <v>694</v>
      </c>
      <c r="B690">
        <v>689</v>
      </c>
      <c r="C690">
        <v>40257</v>
      </c>
      <c r="D690">
        <v>14</v>
      </c>
      <c r="E690" s="1">
        <f t="shared" si="34"/>
        <v>0.10888186275968204</v>
      </c>
      <c r="F690" s="1">
        <f t="shared" si="35"/>
        <v>7.8431372549019607E-3</v>
      </c>
      <c r="G690" s="2">
        <f t="shared" si="36"/>
        <v>0.10103872550478007</v>
      </c>
    </row>
    <row r="691" spans="1:7">
      <c r="A691" t="s">
        <v>695</v>
      </c>
      <c r="B691">
        <v>690</v>
      </c>
      <c r="C691">
        <v>42513</v>
      </c>
      <c r="D691">
        <v>15</v>
      </c>
      <c r="E691" s="1">
        <f t="shared" si="34"/>
        <v>0.11498359618208914</v>
      </c>
      <c r="F691" s="1">
        <f t="shared" si="35"/>
        <v>1.1764705882352941E-2</v>
      </c>
      <c r="G691" s="2">
        <f t="shared" si="36"/>
        <v>0.1032188902997362</v>
      </c>
    </row>
    <row r="692" spans="1:7">
      <c r="A692" t="s">
        <v>696</v>
      </c>
      <c r="B692">
        <v>691</v>
      </c>
      <c r="C692">
        <v>44003</v>
      </c>
      <c r="D692">
        <v>15</v>
      </c>
      <c r="E692" s="1">
        <f t="shared" si="34"/>
        <v>0.11901355309671086</v>
      </c>
      <c r="F692" s="1">
        <f t="shared" si="35"/>
        <v>1.1764705882352941E-2</v>
      </c>
      <c r="G692" s="2">
        <f t="shared" si="36"/>
        <v>0.10724884721435791</v>
      </c>
    </row>
    <row r="693" spans="1:7">
      <c r="A693" t="s">
        <v>697</v>
      </c>
      <c r="B693">
        <v>692</v>
      </c>
      <c r="C693">
        <v>37752</v>
      </c>
      <c r="D693">
        <v>13</v>
      </c>
      <c r="E693" s="1">
        <f t="shared" si="34"/>
        <v>0.10210666673879118</v>
      </c>
      <c r="F693" s="1">
        <f t="shared" si="35"/>
        <v>3.9215686274509803E-3</v>
      </c>
      <c r="G693" s="2">
        <f t="shared" si="36"/>
        <v>9.8185098111340199E-2</v>
      </c>
    </row>
    <row r="694" spans="1:7">
      <c r="A694" t="s">
        <v>698</v>
      </c>
      <c r="B694">
        <v>693</v>
      </c>
      <c r="C694">
        <v>44419</v>
      </c>
      <c r="D694">
        <v>16</v>
      </c>
      <c r="E694" s="1">
        <f t="shared" si="34"/>
        <v>0.12013869542992067</v>
      </c>
      <c r="F694" s="1">
        <f t="shared" si="35"/>
        <v>1.5686274509803921E-2</v>
      </c>
      <c r="G694" s="2">
        <f t="shared" si="36"/>
        <v>0.10445242092011675</v>
      </c>
    </row>
    <row r="695" spans="1:7">
      <c r="A695" t="s">
        <v>699</v>
      </c>
      <c r="B695">
        <v>694</v>
      </c>
      <c r="C695">
        <v>44274</v>
      </c>
      <c r="D695">
        <v>15</v>
      </c>
      <c r="E695" s="1">
        <f t="shared" si="34"/>
        <v>0.11974651841473936</v>
      </c>
      <c r="F695" s="1">
        <f t="shared" si="35"/>
        <v>1.1764705882352941E-2</v>
      </c>
      <c r="G695" s="2">
        <f t="shared" si="36"/>
        <v>0.10798181253238642</v>
      </c>
    </row>
    <row r="696" spans="1:7">
      <c r="A696" t="s">
        <v>700</v>
      </c>
      <c r="B696">
        <v>695</v>
      </c>
      <c r="C696">
        <v>41259</v>
      </c>
      <c r="D696">
        <v>14</v>
      </c>
      <c r="E696" s="1">
        <f t="shared" si="34"/>
        <v>0.11159194116803839</v>
      </c>
      <c r="F696" s="1">
        <f t="shared" si="35"/>
        <v>7.8431372549019607E-3</v>
      </c>
      <c r="G696" s="2">
        <f t="shared" si="36"/>
        <v>0.10374880391313643</v>
      </c>
    </row>
    <row r="697" spans="1:7">
      <c r="A697" t="s">
        <v>701</v>
      </c>
      <c r="B697">
        <v>696</v>
      </c>
      <c r="C697">
        <v>44278</v>
      </c>
      <c r="D697">
        <v>15</v>
      </c>
      <c r="E697" s="1">
        <f t="shared" si="34"/>
        <v>0.11975733709102022</v>
      </c>
      <c r="F697" s="1">
        <f t="shared" si="35"/>
        <v>1.1764705882352941E-2</v>
      </c>
      <c r="G697" s="2">
        <f t="shared" si="36"/>
        <v>0.10799263120866728</v>
      </c>
    </row>
    <row r="698" spans="1:7">
      <c r="A698" t="s">
        <v>702</v>
      </c>
      <c r="B698">
        <v>697</v>
      </c>
      <c r="C698">
        <v>43341</v>
      </c>
      <c r="D698">
        <v>15</v>
      </c>
      <c r="E698" s="1">
        <f t="shared" si="34"/>
        <v>0.11722306217222792</v>
      </c>
      <c r="F698" s="1">
        <f t="shared" si="35"/>
        <v>1.1764705882352941E-2</v>
      </c>
      <c r="G698" s="2">
        <f t="shared" si="36"/>
        <v>0.10545835628987497</v>
      </c>
    </row>
    <row r="699" spans="1:7">
      <c r="A699" t="s">
        <v>703</v>
      </c>
      <c r="B699">
        <v>698</v>
      </c>
      <c r="C699">
        <v>39641</v>
      </c>
      <c r="D699">
        <v>14</v>
      </c>
      <c r="E699" s="1">
        <f t="shared" si="34"/>
        <v>0.10721578661242903</v>
      </c>
      <c r="F699" s="1">
        <f t="shared" si="35"/>
        <v>7.8431372549019607E-3</v>
      </c>
      <c r="G699" s="2">
        <f t="shared" si="36"/>
        <v>9.9372649357527071E-2</v>
      </c>
    </row>
    <row r="700" spans="1:7">
      <c r="A700" t="s">
        <v>704</v>
      </c>
      <c r="B700">
        <v>699</v>
      </c>
      <c r="C700">
        <v>41259</v>
      </c>
      <c r="D700">
        <v>14</v>
      </c>
      <c r="E700" s="1">
        <f t="shared" si="34"/>
        <v>0.11159194116803839</v>
      </c>
      <c r="F700" s="1">
        <f t="shared" si="35"/>
        <v>7.8431372549019607E-3</v>
      </c>
      <c r="G700" s="2">
        <f t="shared" si="36"/>
        <v>0.10374880391313643</v>
      </c>
    </row>
    <row r="701" spans="1:7">
      <c r="A701" t="s">
        <v>705</v>
      </c>
      <c r="B701">
        <v>700</v>
      </c>
      <c r="C701">
        <v>45015</v>
      </c>
      <c r="D701">
        <v>16</v>
      </c>
      <c r="E701" s="1">
        <f t="shared" si="34"/>
        <v>0.12175067819576936</v>
      </c>
      <c r="F701" s="1">
        <f t="shared" si="35"/>
        <v>1.5686274509803921E-2</v>
      </c>
      <c r="G701" s="2">
        <f t="shared" si="36"/>
        <v>0.10606440368596544</v>
      </c>
    </row>
    <row r="702" spans="1:7">
      <c r="A702" t="s">
        <v>706</v>
      </c>
      <c r="B702">
        <v>701</v>
      </c>
      <c r="C702">
        <v>38945</v>
      </c>
      <c r="D702">
        <v>13</v>
      </c>
      <c r="E702" s="1">
        <f t="shared" si="34"/>
        <v>0.10533333693955876</v>
      </c>
      <c r="F702" s="1">
        <f t="shared" si="35"/>
        <v>3.9215686274509803E-3</v>
      </c>
      <c r="G702" s="2">
        <f t="shared" si="36"/>
        <v>0.10141176831210778</v>
      </c>
    </row>
    <row r="703" spans="1:7">
      <c r="A703" t="s">
        <v>707</v>
      </c>
      <c r="B703">
        <v>702</v>
      </c>
      <c r="C703">
        <v>44621</v>
      </c>
      <c r="D703">
        <v>15</v>
      </c>
      <c r="E703" s="1">
        <f t="shared" si="34"/>
        <v>0.12068503858210429</v>
      </c>
      <c r="F703" s="1">
        <f t="shared" si="35"/>
        <v>1.1764705882352941E-2</v>
      </c>
      <c r="G703" s="2">
        <f t="shared" si="36"/>
        <v>0.10892033269975135</v>
      </c>
    </row>
    <row r="704" spans="1:7">
      <c r="A704" t="s">
        <v>708</v>
      </c>
      <c r="B704">
        <v>703</v>
      </c>
      <c r="C704">
        <v>42887</v>
      </c>
      <c r="D704">
        <v>15</v>
      </c>
      <c r="E704" s="1">
        <f t="shared" si="34"/>
        <v>0.1159951424143499</v>
      </c>
      <c r="F704" s="1">
        <f t="shared" si="35"/>
        <v>1.1764705882352941E-2</v>
      </c>
      <c r="G704" s="2">
        <f t="shared" si="36"/>
        <v>0.10423043653199696</v>
      </c>
    </row>
    <row r="705" spans="1:7">
      <c r="A705" t="s">
        <v>709</v>
      </c>
      <c r="B705">
        <v>704</v>
      </c>
      <c r="C705">
        <v>43233</v>
      </c>
      <c r="D705">
        <v>15</v>
      </c>
      <c r="E705" s="1">
        <f t="shared" si="34"/>
        <v>0.1169309579126446</v>
      </c>
      <c r="F705" s="1">
        <f t="shared" si="35"/>
        <v>1.1764705882352941E-2</v>
      </c>
      <c r="G705" s="2">
        <f t="shared" si="36"/>
        <v>0.10516625203029166</v>
      </c>
    </row>
    <row r="706" spans="1:7">
      <c r="A706" t="s">
        <v>710</v>
      </c>
      <c r="B706">
        <v>705</v>
      </c>
      <c r="C706">
        <v>39758</v>
      </c>
      <c r="D706">
        <v>14</v>
      </c>
      <c r="E706" s="1">
        <f t="shared" si="34"/>
        <v>0.1075322328936443</v>
      </c>
      <c r="F706" s="1">
        <f t="shared" si="35"/>
        <v>7.8431372549019607E-3</v>
      </c>
      <c r="G706" s="2">
        <f t="shared" si="36"/>
        <v>9.9689095638742342E-2</v>
      </c>
    </row>
    <row r="707" spans="1:7">
      <c r="A707" t="s">
        <v>711</v>
      </c>
      <c r="B707">
        <v>706</v>
      </c>
      <c r="C707">
        <v>42629</v>
      </c>
      <c r="D707">
        <v>15</v>
      </c>
      <c r="E707" s="1">
        <f t="shared" si="34"/>
        <v>0.11529733779423419</v>
      </c>
      <c r="F707" s="1">
        <f t="shared" si="35"/>
        <v>1.1764705882352941E-2</v>
      </c>
      <c r="G707" s="2">
        <f t="shared" si="36"/>
        <v>0.10353263191188125</v>
      </c>
    </row>
    <row r="708" spans="1:7">
      <c r="A708" t="s">
        <v>712</v>
      </c>
      <c r="B708">
        <v>707</v>
      </c>
      <c r="C708">
        <v>44007</v>
      </c>
      <c r="D708">
        <v>15</v>
      </c>
      <c r="E708" s="1">
        <f t="shared" ref="E708:E771" si="37">C708/$J$5</f>
        <v>0.11902437177299172</v>
      </c>
      <c r="F708" s="1">
        <f t="shared" ref="F708:F771" si="38">(D708-$J$8)/$J$9</f>
        <v>1.1764705882352941E-2</v>
      </c>
      <c r="G708" s="2">
        <f t="shared" ref="G708:G771" si="39">(E708-F708)*$J$13</f>
        <v>0.10725966589063878</v>
      </c>
    </row>
    <row r="709" spans="1:7">
      <c r="A709" t="s">
        <v>713</v>
      </c>
      <c r="B709">
        <v>708</v>
      </c>
      <c r="C709">
        <v>44242</v>
      </c>
      <c r="D709">
        <v>15</v>
      </c>
      <c r="E709" s="1">
        <f t="shared" si="37"/>
        <v>0.11965996900449245</v>
      </c>
      <c r="F709" s="1">
        <f t="shared" si="38"/>
        <v>1.1764705882352941E-2</v>
      </c>
      <c r="G709" s="2">
        <f t="shared" si="39"/>
        <v>0.10789526312213951</v>
      </c>
    </row>
    <row r="710" spans="1:7">
      <c r="A710" t="s">
        <v>714</v>
      </c>
      <c r="B710">
        <v>709</v>
      </c>
      <c r="C710">
        <v>43362</v>
      </c>
      <c r="D710">
        <v>15</v>
      </c>
      <c r="E710" s="1">
        <f t="shared" si="37"/>
        <v>0.11727986022270245</v>
      </c>
      <c r="F710" s="1">
        <f t="shared" si="38"/>
        <v>1.1764705882352941E-2</v>
      </c>
      <c r="G710" s="2">
        <f t="shared" si="39"/>
        <v>0.10551515434034951</v>
      </c>
    </row>
    <row r="711" spans="1:7">
      <c r="A711" t="s">
        <v>715</v>
      </c>
      <c r="B711">
        <v>710</v>
      </c>
      <c r="C711">
        <v>43058</v>
      </c>
      <c r="D711">
        <v>15</v>
      </c>
      <c r="E711" s="1">
        <f t="shared" si="37"/>
        <v>0.11645764082535681</v>
      </c>
      <c r="F711" s="1">
        <f t="shared" si="38"/>
        <v>1.1764705882352941E-2</v>
      </c>
      <c r="G711" s="2">
        <f t="shared" si="39"/>
        <v>0.10469293494300387</v>
      </c>
    </row>
    <row r="712" spans="1:7">
      <c r="A712" t="s">
        <v>716</v>
      </c>
      <c r="B712">
        <v>711</v>
      </c>
      <c r="C712">
        <v>45877</v>
      </c>
      <c r="D712">
        <v>16</v>
      </c>
      <c r="E712" s="1">
        <f t="shared" si="37"/>
        <v>0.12408210293429547</v>
      </c>
      <c r="F712" s="1">
        <f t="shared" si="38"/>
        <v>1.5686274509803921E-2</v>
      </c>
      <c r="G712" s="2">
        <f t="shared" si="39"/>
        <v>0.10839582842449155</v>
      </c>
    </row>
    <row r="713" spans="1:7">
      <c r="A713" t="s">
        <v>717</v>
      </c>
      <c r="B713">
        <v>712</v>
      </c>
      <c r="C713">
        <v>44672</v>
      </c>
      <c r="D713">
        <v>15</v>
      </c>
      <c r="E713" s="1">
        <f t="shared" si="37"/>
        <v>0.12082297670468529</v>
      </c>
      <c r="F713" s="1">
        <f t="shared" si="38"/>
        <v>1.1764705882352941E-2</v>
      </c>
      <c r="G713" s="2">
        <f t="shared" si="39"/>
        <v>0.10905827082233235</v>
      </c>
    </row>
    <row r="714" spans="1:7">
      <c r="A714" t="s">
        <v>718</v>
      </c>
      <c r="B714">
        <v>713</v>
      </c>
      <c r="C714">
        <v>44976</v>
      </c>
      <c r="D714">
        <v>15</v>
      </c>
      <c r="E714" s="1">
        <f t="shared" si="37"/>
        <v>0.12164519610203094</v>
      </c>
      <c r="F714" s="1">
        <f t="shared" si="38"/>
        <v>1.1764705882352941E-2</v>
      </c>
      <c r="G714" s="2">
        <f t="shared" si="39"/>
        <v>0.109880490219678</v>
      </c>
    </row>
    <row r="715" spans="1:7">
      <c r="A715" t="s">
        <v>719</v>
      </c>
      <c r="B715">
        <v>714</v>
      </c>
      <c r="C715">
        <v>43041</v>
      </c>
      <c r="D715">
        <v>15</v>
      </c>
      <c r="E715" s="1">
        <f t="shared" si="37"/>
        <v>0.11641166145116315</v>
      </c>
      <c r="F715" s="1">
        <f t="shared" si="38"/>
        <v>1.1764705882352941E-2</v>
      </c>
      <c r="G715" s="2">
        <f t="shared" si="39"/>
        <v>0.10464695556881021</v>
      </c>
    </row>
    <row r="716" spans="1:7">
      <c r="A716" t="s">
        <v>720</v>
      </c>
      <c r="B716">
        <v>715</v>
      </c>
      <c r="C716">
        <v>44137</v>
      </c>
      <c r="D716">
        <v>15</v>
      </c>
      <c r="E716" s="1">
        <f t="shared" si="37"/>
        <v>0.11937597875211979</v>
      </c>
      <c r="F716" s="1">
        <f t="shared" si="38"/>
        <v>1.1764705882352941E-2</v>
      </c>
      <c r="G716" s="2">
        <f t="shared" si="39"/>
        <v>0.10761127286976685</v>
      </c>
    </row>
    <row r="717" spans="1:7">
      <c r="A717" t="s">
        <v>721</v>
      </c>
      <c r="B717">
        <v>716</v>
      </c>
      <c r="C717">
        <v>43369</v>
      </c>
      <c r="D717">
        <v>15</v>
      </c>
      <c r="E717" s="1">
        <f t="shared" si="37"/>
        <v>0.11729879290619397</v>
      </c>
      <c r="F717" s="1">
        <f t="shared" si="38"/>
        <v>1.1764705882352941E-2</v>
      </c>
      <c r="G717" s="2">
        <f t="shared" si="39"/>
        <v>0.10553408702384103</v>
      </c>
    </row>
    <row r="718" spans="1:7">
      <c r="A718" t="s">
        <v>722</v>
      </c>
      <c r="B718">
        <v>717</v>
      </c>
      <c r="C718">
        <v>42839</v>
      </c>
      <c r="D718">
        <v>14</v>
      </c>
      <c r="E718" s="1">
        <f t="shared" si="37"/>
        <v>0.11586531829897953</v>
      </c>
      <c r="F718" s="1">
        <f t="shared" si="38"/>
        <v>7.8431372549019607E-3</v>
      </c>
      <c r="G718" s="2">
        <f t="shared" si="39"/>
        <v>0.10802218104407757</v>
      </c>
    </row>
    <row r="719" spans="1:7">
      <c r="A719" t="s">
        <v>723</v>
      </c>
      <c r="B719">
        <v>718</v>
      </c>
      <c r="C719">
        <v>43878</v>
      </c>
      <c r="D719">
        <v>15</v>
      </c>
      <c r="E719" s="1">
        <f t="shared" si="37"/>
        <v>0.11867546946293386</v>
      </c>
      <c r="F719" s="1">
        <f t="shared" si="38"/>
        <v>1.1764705882352941E-2</v>
      </c>
      <c r="G719" s="2">
        <f t="shared" si="39"/>
        <v>0.10691076358058092</v>
      </c>
    </row>
    <row r="720" spans="1:7">
      <c r="A720" t="s">
        <v>724</v>
      </c>
      <c r="B720">
        <v>719</v>
      </c>
      <c r="C720">
        <v>42695</v>
      </c>
      <c r="D720">
        <v>14</v>
      </c>
      <c r="E720" s="1">
        <f t="shared" si="37"/>
        <v>0.11547584595286843</v>
      </c>
      <c r="F720" s="1">
        <f t="shared" si="38"/>
        <v>7.8431372549019607E-3</v>
      </c>
      <c r="G720" s="2">
        <f t="shared" si="39"/>
        <v>0.10763270869796647</v>
      </c>
    </row>
    <row r="721" spans="1:7">
      <c r="A721" t="s">
        <v>725</v>
      </c>
      <c r="B721">
        <v>720</v>
      </c>
      <c r="C721">
        <v>39766</v>
      </c>
      <c r="D721">
        <v>13</v>
      </c>
      <c r="E721" s="1">
        <f t="shared" si="37"/>
        <v>0.10755387024620602</v>
      </c>
      <c r="F721" s="1">
        <f t="shared" si="38"/>
        <v>3.9215686274509803E-3</v>
      </c>
      <c r="G721" s="2">
        <f t="shared" si="39"/>
        <v>0.10363230161875504</v>
      </c>
    </row>
    <row r="722" spans="1:7">
      <c r="A722" t="s">
        <v>726</v>
      </c>
      <c r="B722">
        <v>721</v>
      </c>
      <c r="C722">
        <v>43834</v>
      </c>
      <c r="D722">
        <v>15</v>
      </c>
      <c r="E722" s="1">
        <f t="shared" si="37"/>
        <v>0.11855646402384436</v>
      </c>
      <c r="F722" s="1">
        <f t="shared" si="38"/>
        <v>1.1764705882352941E-2</v>
      </c>
      <c r="G722" s="2">
        <f t="shared" si="39"/>
        <v>0.10679175814149142</v>
      </c>
    </row>
    <row r="723" spans="1:7">
      <c r="A723" t="s">
        <v>727</v>
      </c>
      <c r="B723">
        <v>722</v>
      </c>
      <c r="C723">
        <v>49023</v>
      </c>
      <c r="D723">
        <v>16</v>
      </c>
      <c r="E723" s="1">
        <f t="shared" si="37"/>
        <v>0.13259099182919473</v>
      </c>
      <c r="F723" s="1">
        <f t="shared" si="38"/>
        <v>1.5686274509803921E-2</v>
      </c>
      <c r="G723" s="2">
        <f t="shared" si="39"/>
        <v>0.11690471731939081</v>
      </c>
    </row>
    <row r="724" spans="1:7">
      <c r="A724" t="s">
        <v>728</v>
      </c>
      <c r="B724">
        <v>723</v>
      </c>
      <c r="C724">
        <v>45211</v>
      </c>
      <c r="D724">
        <v>15</v>
      </c>
      <c r="E724" s="1">
        <f t="shared" si="37"/>
        <v>0.12228079333353167</v>
      </c>
      <c r="F724" s="1">
        <f t="shared" si="38"/>
        <v>1.1764705882352941E-2</v>
      </c>
      <c r="G724" s="2">
        <f t="shared" si="39"/>
        <v>0.11051608745117873</v>
      </c>
    </row>
    <row r="725" spans="1:7">
      <c r="A725" t="s">
        <v>729</v>
      </c>
      <c r="B725">
        <v>724</v>
      </c>
      <c r="C725">
        <v>43283</v>
      </c>
      <c r="D725">
        <v>14</v>
      </c>
      <c r="E725" s="1">
        <f t="shared" si="37"/>
        <v>0.1170661913661554</v>
      </c>
      <c r="F725" s="1">
        <f t="shared" si="38"/>
        <v>7.8431372549019607E-3</v>
      </c>
      <c r="G725" s="2">
        <f t="shared" si="39"/>
        <v>0.10922305411125344</v>
      </c>
    </row>
    <row r="726" spans="1:7">
      <c r="A726" t="s">
        <v>730</v>
      </c>
      <c r="B726">
        <v>725</v>
      </c>
      <c r="C726">
        <v>38847</v>
      </c>
      <c r="D726">
        <v>13</v>
      </c>
      <c r="E726" s="1">
        <f t="shared" si="37"/>
        <v>0.1050682793706776</v>
      </c>
      <c r="F726" s="1">
        <f t="shared" si="38"/>
        <v>3.9215686274509803E-3</v>
      </c>
      <c r="G726" s="2">
        <f t="shared" si="39"/>
        <v>0.10114671074322662</v>
      </c>
    </row>
    <row r="727" spans="1:7">
      <c r="A727" t="s">
        <v>731</v>
      </c>
      <c r="B727">
        <v>726</v>
      </c>
      <c r="C727">
        <v>41112</v>
      </c>
      <c r="D727">
        <v>14</v>
      </c>
      <c r="E727" s="1">
        <f t="shared" si="37"/>
        <v>0.11119435481471665</v>
      </c>
      <c r="F727" s="1">
        <f t="shared" si="38"/>
        <v>7.8431372549019607E-3</v>
      </c>
      <c r="G727" s="2">
        <f t="shared" si="39"/>
        <v>0.10335121755981469</v>
      </c>
    </row>
    <row r="728" spans="1:7">
      <c r="A728" t="s">
        <v>732</v>
      </c>
      <c r="B728">
        <v>727</v>
      </c>
      <c r="C728">
        <v>45487</v>
      </c>
      <c r="D728">
        <v>15</v>
      </c>
      <c r="E728" s="1">
        <f t="shared" si="37"/>
        <v>0.12302728199691126</v>
      </c>
      <c r="F728" s="1">
        <f t="shared" si="38"/>
        <v>1.1764705882352941E-2</v>
      </c>
      <c r="G728" s="2">
        <f t="shared" si="39"/>
        <v>0.11126257611455832</v>
      </c>
    </row>
    <row r="729" spans="1:7">
      <c r="A729" t="s">
        <v>733</v>
      </c>
      <c r="B729">
        <v>728</v>
      </c>
      <c r="C729">
        <v>44515</v>
      </c>
      <c r="D729">
        <v>15</v>
      </c>
      <c r="E729" s="1">
        <f t="shared" si="37"/>
        <v>0.12039834366066141</v>
      </c>
      <c r="F729" s="1">
        <f t="shared" si="38"/>
        <v>1.1764705882352941E-2</v>
      </c>
      <c r="G729" s="2">
        <f t="shared" si="39"/>
        <v>0.10863363777830846</v>
      </c>
    </row>
    <row r="730" spans="1:7">
      <c r="A730" t="s">
        <v>734</v>
      </c>
      <c r="B730">
        <v>729</v>
      </c>
      <c r="C730">
        <v>35758</v>
      </c>
      <c r="D730">
        <v>12</v>
      </c>
      <c r="E730" s="1">
        <f t="shared" si="37"/>
        <v>9.6713556612780638E-2</v>
      </c>
      <c r="F730" s="1">
        <f t="shared" si="38"/>
        <v>0</v>
      </c>
      <c r="G730" s="2">
        <f t="shared" si="39"/>
        <v>9.6713556612780638E-2</v>
      </c>
    </row>
    <row r="731" spans="1:7">
      <c r="A731" t="s">
        <v>735</v>
      </c>
      <c r="B731">
        <v>730</v>
      </c>
      <c r="C731">
        <v>39684</v>
      </c>
      <c r="D731">
        <v>13</v>
      </c>
      <c r="E731" s="1">
        <f t="shared" si="37"/>
        <v>0.10733208738244832</v>
      </c>
      <c r="F731" s="1">
        <f t="shared" si="38"/>
        <v>3.9215686274509803E-3</v>
      </c>
      <c r="G731" s="2">
        <f t="shared" si="39"/>
        <v>0.10341051875499734</v>
      </c>
    </row>
    <row r="732" spans="1:7">
      <c r="A732" t="s">
        <v>736</v>
      </c>
      <c r="B732">
        <v>731</v>
      </c>
      <c r="C732">
        <v>39116</v>
      </c>
      <c r="D732">
        <v>13</v>
      </c>
      <c r="E732" s="1">
        <f t="shared" si="37"/>
        <v>0.10579583535056568</v>
      </c>
      <c r="F732" s="1">
        <f t="shared" si="38"/>
        <v>3.9215686274509803E-3</v>
      </c>
      <c r="G732" s="2">
        <f t="shared" si="39"/>
        <v>0.1018742667231147</v>
      </c>
    </row>
    <row r="733" spans="1:7">
      <c r="A733" t="s">
        <v>737</v>
      </c>
      <c r="B733">
        <v>732</v>
      </c>
      <c r="C733">
        <v>43547</v>
      </c>
      <c r="D733">
        <v>14</v>
      </c>
      <c r="E733" s="1">
        <f t="shared" si="37"/>
        <v>0.11778022400069239</v>
      </c>
      <c r="F733" s="1">
        <f t="shared" si="38"/>
        <v>7.8431372549019607E-3</v>
      </c>
      <c r="G733" s="2">
        <f t="shared" si="39"/>
        <v>0.10993708674579043</v>
      </c>
    </row>
    <row r="734" spans="1:7">
      <c r="A734" t="s">
        <v>738</v>
      </c>
      <c r="B734">
        <v>733</v>
      </c>
      <c r="C734">
        <v>38997</v>
      </c>
      <c r="D734">
        <v>13</v>
      </c>
      <c r="E734" s="1">
        <f t="shared" si="37"/>
        <v>0.10547397973120999</v>
      </c>
      <c r="F734" s="1">
        <f t="shared" si="38"/>
        <v>3.9215686274509803E-3</v>
      </c>
      <c r="G734" s="2">
        <f t="shared" si="39"/>
        <v>0.10155241110375901</v>
      </c>
    </row>
    <row r="735" spans="1:7">
      <c r="A735" t="s">
        <v>739</v>
      </c>
      <c r="B735">
        <v>734</v>
      </c>
      <c r="C735">
        <v>46123</v>
      </c>
      <c r="D735">
        <v>15</v>
      </c>
      <c r="E735" s="1">
        <f t="shared" si="37"/>
        <v>0.12474745152556858</v>
      </c>
      <c r="F735" s="1">
        <f t="shared" si="38"/>
        <v>1.1764705882352941E-2</v>
      </c>
      <c r="G735" s="2">
        <f t="shared" si="39"/>
        <v>0.11298274564321564</v>
      </c>
    </row>
    <row r="736" spans="1:7">
      <c r="A736" t="s">
        <v>740</v>
      </c>
      <c r="B736">
        <v>735</v>
      </c>
      <c r="C736">
        <v>43739</v>
      </c>
      <c r="D736">
        <v>14</v>
      </c>
      <c r="E736" s="1">
        <f t="shared" si="37"/>
        <v>0.11829952046217385</v>
      </c>
      <c r="F736" s="1">
        <f t="shared" si="38"/>
        <v>7.8431372549019607E-3</v>
      </c>
      <c r="G736" s="2">
        <f t="shared" si="39"/>
        <v>0.11045638320727189</v>
      </c>
    </row>
    <row r="737" spans="1:7">
      <c r="A737" t="s">
        <v>741</v>
      </c>
      <c r="B737">
        <v>736</v>
      </c>
      <c r="C737">
        <v>45698</v>
      </c>
      <c r="D737">
        <v>15</v>
      </c>
      <c r="E737" s="1">
        <f t="shared" si="37"/>
        <v>0.12359796717072682</v>
      </c>
      <c r="F737" s="1">
        <f t="shared" si="38"/>
        <v>1.1764705882352941E-2</v>
      </c>
      <c r="G737" s="2">
        <f t="shared" si="39"/>
        <v>0.11183326128837388</v>
      </c>
    </row>
    <row r="738" spans="1:7">
      <c r="A738" t="s">
        <v>742</v>
      </c>
      <c r="B738">
        <v>737</v>
      </c>
      <c r="C738">
        <v>44218</v>
      </c>
      <c r="D738">
        <v>14</v>
      </c>
      <c r="E738" s="1">
        <f t="shared" si="37"/>
        <v>0.11959505694680728</v>
      </c>
      <c r="F738" s="1">
        <f t="shared" si="38"/>
        <v>7.8431372549019607E-3</v>
      </c>
      <c r="G738" s="2">
        <f t="shared" si="39"/>
        <v>0.11175191969190532</v>
      </c>
    </row>
    <row r="739" spans="1:7">
      <c r="A739" t="s">
        <v>743</v>
      </c>
      <c r="B739">
        <v>738</v>
      </c>
      <c r="C739">
        <v>45999</v>
      </c>
      <c r="D739">
        <v>15</v>
      </c>
      <c r="E739" s="1">
        <f t="shared" si="37"/>
        <v>0.12441207256086181</v>
      </c>
      <c r="F739" s="1">
        <f t="shared" si="38"/>
        <v>1.1764705882352941E-2</v>
      </c>
      <c r="G739" s="2">
        <f t="shared" si="39"/>
        <v>0.11264736667850887</v>
      </c>
    </row>
    <row r="740" spans="1:7">
      <c r="A740" t="s">
        <v>744</v>
      </c>
      <c r="B740">
        <v>739</v>
      </c>
      <c r="C740">
        <v>43548</v>
      </c>
      <c r="D740">
        <v>14</v>
      </c>
      <c r="E740" s="1">
        <f t="shared" si="37"/>
        <v>0.11778292866976262</v>
      </c>
      <c r="F740" s="1">
        <f t="shared" si="38"/>
        <v>7.8431372549019607E-3</v>
      </c>
      <c r="G740" s="2">
        <f t="shared" si="39"/>
        <v>0.10993979141486065</v>
      </c>
    </row>
    <row r="741" spans="1:7">
      <c r="A741" t="s">
        <v>745</v>
      </c>
      <c r="B741">
        <v>740</v>
      </c>
      <c r="C741">
        <v>44801</v>
      </c>
      <c r="D741">
        <v>15</v>
      </c>
      <c r="E741" s="1">
        <f t="shared" si="37"/>
        <v>0.12117187901474315</v>
      </c>
      <c r="F741" s="1">
        <f t="shared" si="38"/>
        <v>1.1764705882352941E-2</v>
      </c>
      <c r="G741" s="2">
        <f t="shared" si="39"/>
        <v>0.10940717313239021</v>
      </c>
    </row>
    <row r="742" spans="1:7">
      <c r="A742" t="s">
        <v>746</v>
      </c>
      <c r="B742">
        <v>741</v>
      </c>
      <c r="C742">
        <v>45080</v>
      </c>
      <c r="D742">
        <v>15</v>
      </c>
      <c r="E742" s="1">
        <f t="shared" si="37"/>
        <v>0.12192648168533339</v>
      </c>
      <c r="F742" s="1">
        <f t="shared" si="38"/>
        <v>1.1764705882352941E-2</v>
      </c>
      <c r="G742" s="2">
        <f t="shared" si="39"/>
        <v>0.11016177580298045</v>
      </c>
    </row>
    <row r="743" spans="1:7">
      <c r="A743" t="s">
        <v>747</v>
      </c>
      <c r="B743">
        <v>742</v>
      </c>
      <c r="C743">
        <v>43579</v>
      </c>
      <c r="D743">
        <v>14</v>
      </c>
      <c r="E743" s="1">
        <f t="shared" si="37"/>
        <v>0.1178667734109393</v>
      </c>
      <c r="F743" s="1">
        <f t="shared" si="38"/>
        <v>7.8431372549019607E-3</v>
      </c>
      <c r="G743" s="2">
        <f t="shared" si="39"/>
        <v>0.11002363615603734</v>
      </c>
    </row>
    <row r="744" spans="1:7">
      <c r="A744" t="s">
        <v>748</v>
      </c>
      <c r="B744">
        <v>743</v>
      </c>
      <c r="C744">
        <v>44460</v>
      </c>
      <c r="D744">
        <v>14</v>
      </c>
      <c r="E744" s="1">
        <f t="shared" si="37"/>
        <v>0.12024958686179953</v>
      </c>
      <c r="F744" s="1">
        <f t="shared" si="38"/>
        <v>7.8431372549019607E-3</v>
      </c>
      <c r="G744" s="2">
        <f t="shared" si="39"/>
        <v>0.11240644960689757</v>
      </c>
    </row>
    <row r="745" spans="1:7">
      <c r="A745" t="s">
        <v>749</v>
      </c>
      <c r="B745">
        <v>744</v>
      </c>
      <c r="C745">
        <v>44027</v>
      </c>
      <c r="D745">
        <v>14</v>
      </c>
      <c r="E745" s="1">
        <f t="shared" si="37"/>
        <v>0.11907846515439603</v>
      </c>
      <c r="F745" s="1">
        <f t="shared" si="38"/>
        <v>7.8431372549019607E-3</v>
      </c>
      <c r="G745" s="2">
        <f t="shared" si="39"/>
        <v>0.11123532789949407</v>
      </c>
    </row>
    <row r="746" spans="1:7">
      <c r="A746" t="s">
        <v>750</v>
      </c>
      <c r="B746">
        <v>745</v>
      </c>
      <c r="C746">
        <v>44713</v>
      </c>
      <c r="D746">
        <v>15</v>
      </c>
      <c r="E746" s="1">
        <f t="shared" si="37"/>
        <v>0.12093386813656415</v>
      </c>
      <c r="F746" s="1">
        <f t="shared" si="38"/>
        <v>1.1764705882352941E-2</v>
      </c>
      <c r="G746" s="2">
        <f t="shared" si="39"/>
        <v>0.10916916225421121</v>
      </c>
    </row>
    <row r="747" spans="1:7">
      <c r="A747" t="s">
        <v>751</v>
      </c>
      <c r="B747">
        <v>746</v>
      </c>
      <c r="C747">
        <v>43317</v>
      </c>
      <c r="D747">
        <v>14</v>
      </c>
      <c r="E747" s="1">
        <f t="shared" si="37"/>
        <v>0.11715815011454274</v>
      </c>
      <c r="F747" s="1">
        <f t="shared" si="38"/>
        <v>7.8431372549019607E-3</v>
      </c>
      <c r="G747" s="2">
        <f t="shared" si="39"/>
        <v>0.10931501285964078</v>
      </c>
    </row>
    <row r="748" spans="1:7">
      <c r="A748" t="s">
        <v>752</v>
      </c>
      <c r="B748">
        <v>747</v>
      </c>
      <c r="C748">
        <v>43247</v>
      </c>
      <c r="D748">
        <v>14</v>
      </c>
      <c r="E748" s="1">
        <f t="shared" si="37"/>
        <v>0.11696882327962763</v>
      </c>
      <c r="F748" s="1">
        <f t="shared" si="38"/>
        <v>7.8431372549019607E-3</v>
      </c>
      <c r="G748" s="2">
        <f t="shared" si="39"/>
        <v>0.10912568602472567</v>
      </c>
    </row>
    <row r="749" spans="1:7">
      <c r="A749" t="s">
        <v>753</v>
      </c>
      <c r="B749">
        <v>748</v>
      </c>
      <c r="C749">
        <v>44201</v>
      </c>
      <c r="D749">
        <v>14</v>
      </c>
      <c r="E749" s="1">
        <f t="shared" si="37"/>
        <v>0.1195490775726136</v>
      </c>
      <c r="F749" s="1">
        <f t="shared" si="38"/>
        <v>7.8431372549019607E-3</v>
      </c>
      <c r="G749" s="2">
        <f t="shared" si="39"/>
        <v>0.11170594031771164</v>
      </c>
    </row>
    <row r="750" spans="1:7">
      <c r="A750" t="s">
        <v>754</v>
      </c>
      <c r="B750">
        <v>749</v>
      </c>
      <c r="C750">
        <v>45645</v>
      </c>
      <c r="D750">
        <v>15</v>
      </c>
      <c r="E750" s="1">
        <f t="shared" si="37"/>
        <v>0.12345461971000538</v>
      </c>
      <c r="F750" s="1">
        <f t="shared" si="38"/>
        <v>1.1764705882352941E-2</v>
      </c>
      <c r="G750" s="2">
        <f t="shared" si="39"/>
        <v>0.11168991382765243</v>
      </c>
    </row>
    <row r="751" spans="1:7">
      <c r="A751" t="s">
        <v>755</v>
      </c>
      <c r="B751">
        <v>750</v>
      </c>
      <c r="C751">
        <v>44025</v>
      </c>
      <c r="D751">
        <v>19</v>
      </c>
      <c r="E751" s="1">
        <f t="shared" si="37"/>
        <v>0.1190730558162556</v>
      </c>
      <c r="F751" s="1">
        <f t="shared" si="38"/>
        <v>2.7450980392156862E-2</v>
      </c>
      <c r="G751" s="2">
        <f t="shared" si="39"/>
        <v>9.162207542409874E-2</v>
      </c>
    </row>
    <row r="752" spans="1:7">
      <c r="A752" t="s">
        <v>756</v>
      </c>
      <c r="B752">
        <v>751</v>
      </c>
      <c r="C752">
        <v>38824</v>
      </c>
      <c r="D752">
        <v>17</v>
      </c>
      <c r="E752" s="1">
        <f t="shared" si="37"/>
        <v>0.10500607198206263</v>
      </c>
      <c r="F752" s="1">
        <f t="shared" si="38"/>
        <v>1.9607843137254902E-2</v>
      </c>
      <c r="G752" s="2">
        <f t="shared" si="39"/>
        <v>8.539822884480773E-2</v>
      </c>
    </row>
    <row r="753" spans="1:7">
      <c r="A753" t="s">
        <v>757</v>
      </c>
      <c r="B753">
        <v>752</v>
      </c>
      <c r="C753">
        <v>43327</v>
      </c>
      <c r="D753">
        <v>19</v>
      </c>
      <c r="E753" s="1">
        <f t="shared" si="37"/>
        <v>0.11718519680524489</v>
      </c>
      <c r="F753" s="1">
        <f t="shared" si="38"/>
        <v>2.7450980392156862E-2</v>
      </c>
      <c r="G753" s="2">
        <f t="shared" si="39"/>
        <v>8.9734216413088028E-2</v>
      </c>
    </row>
    <row r="754" spans="1:7">
      <c r="A754" t="s">
        <v>758</v>
      </c>
      <c r="B754">
        <v>753</v>
      </c>
      <c r="C754">
        <v>40777</v>
      </c>
      <c r="D754">
        <v>18</v>
      </c>
      <c r="E754" s="1">
        <f t="shared" si="37"/>
        <v>0.11028829067619432</v>
      </c>
      <c r="F754" s="1">
        <f t="shared" si="38"/>
        <v>2.3529411764705882E-2</v>
      </c>
      <c r="G754" s="2">
        <f t="shared" si="39"/>
        <v>8.6758878911488438E-2</v>
      </c>
    </row>
    <row r="755" spans="1:7">
      <c r="A755" t="s">
        <v>759</v>
      </c>
      <c r="B755">
        <v>754</v>
      </c>
      <c r="C755">
        <v>39119</v>
      </c>
      <c r="D755">
        <v>17</v>
      </c>
      <c r="E755" s="1">
        <f t="shared" si="37"/>
        <v>0.10580394935777633</v>
      </c>
      <c r="F755" s="1">
        <f t="shared" si="38"/>
        <v>1.9607843137254902E-2</v>
      </c>
      <c r="G755" s="2">
        <f t="shared" si="39"/>
        <v>8.6196106220521429E-2</v>
      </c>
    </row>
    <row r="756" spans="1:7">
      <c r="A756" t="s">
        <v>760</v>
      </c>
      <c r="B756">
        <v>755</v>
      </c>
      <c r="C756">
        <v>42598</v>
      </c>
      <c r="D756">
        <v>18</v>
      </c>
      <c r="E756" s="1">
        <f t="shared" si="37"/>
        <v>0.11521349305305749</v>
      </c>
      <c r="F756" s="1">
        <f t="shared" si="38"/>
        <v>2.3529411764705882E-2</v>
      </c>
      <c r="G756" s="2">
        <f t="shared" si="39"/>
        <v>9.1684081288351607E-2</v>
      </c>
    </row>
    <row r="757" spans="1:7">
      <c r="A757" t="s">
        <v>761</v>
      </c>
      <c r="B757">
        <v>756</v>
      </c>
      <c r="C757">
        <v>45794</v>
      </c>
      <c r="D757">
        <v>20</v>
      </c>
      <c r="E757" s="1">
        <f t="shared" si="37"/>
        <v>0.12385761540146756</v>
      </c>
      <c r="F757" s="1">
        <f t="shared" si="38"/>
        <v>3.1372549019607843E-2</v>
      </c>
      <c r="G757" s="2">
        <f t="shared" si="39"/>
        <v>9.2485066381859715E-2</v>
      </c>
    </row>
    <row r="758" spans="1:7">
      <c r="A758" t="s">
        <v>762</v>
      </c>
      <c r="B758">
        <v>757</v>
      </c>
      <c r="C758">
        <v>45719</v>
      </c>
      <c r="D758">
        <v>20</v>
      </c>
      <c r="E758" s="1">
        <f t="shared" si="37"/>
        <v>0.12365476522120136</v>
      </c>
      <c r="F758" s="1">
        <f t="shared" si="38"/>
        <v>3.1372549019607843E-2</v>
      </c>
      <c r="G758" s="2">
        <f t="shared" si="39"/>
        <v>9.228221620159352E-2</v>
      </c>
    </row>
    <row r="759" spans="1:7">
      <c r="A759" t="s">
        <v>763</v>
      </c>
      <c r="B759">
        <v>758</v>
      </c>
      <c r="C759">
        <v>45601</v>
      </c>
      <c r="D759">
        <v>20</v>
      </c>
      <c r="E759" s="1">
        <f t="shared" si="37"/>
        <v>0.12333561427091588</v>
      </c>
      <c r="F759" s="1">
        <f t="shared" si="38"/>
        <v>3.1372549019607843E-2</v>
      </c>
      <c r="G759" s="2">
        <f t="shared" si="39"/>
        <v>9.196306525130804E-2</v>
      </c>
    </row>
    <row r="760" spans="1:7">
      <c r="A760" t="s">
        <v>764</v>
      </c>
      <c r="B760">
        <v>759</v>
      </c>
      <c r="C760">
        <v>44268</v>
      </c>
      <c r="D760">
        <v>19</v>
      </c>
      <c r="E760" s="1">
        <f t="shared" si="37"/>
        <v>0.11973029040031807</v>
      </c>
      <c r="F760" s="1">
        <f t="shared" si="38"/>
        <v>2.7450980392156862E-2</v>
      </c>
      <c r="G760" s="2">
        <f t="shared" si="39"/>
        <v>9.2279310008161211E-2</v>
      </c>
    </row>
    <row r="761" spans="1:7">
      <c r="A761" t="s">
        <v>765</v>
      </c>
      <c r="B761">
        <v>760</v>
      </c>
      <c r="C761">
        <v>41404</v>
      </c>
      <c r="D761">
        <v>18</v>
      </c>
      <c r="E761" s="1">
        <f t="shared" si="37"/>
        <v>0.1119841181832197</v>
      </c>
      <c r="F761" s="1">
        <f t="shared" si="38"/>
        <v>2.3529411764705882E-2</v>
      </c>
      <c r="G761" s="2">
        <f t="shared" si="39"/>
        <v>8.8454706418513815E-2</v>
      </c>
    </row>
    <row r="762" spans="1:7">
      <c r="A762" t="s">
        <v>766</v>
      </c>
      <c r="B762">
        <v>761</v>
      </c>
      <c r="C762">
        <v>44738</v>
      </c>
      <c r="D762">
        <v>19</v>
      </c>
      <c r="E762" s="1">
        <f t="shared" si="37"/>
        <v>0.12100148486331955</v>
      </c>
      <c r="F762" s="1">
        <f t="shared" si="38"/>
        <v>2.7450980392156862E-2</v>
      </c>
      <c r="G762" s="2">
        <f t="shared" si="39"/>
        <v>9.3550504471162685E-2</v>
      </c>
    </row>
    <row r="763" spans="1:7">
      <c r="A763" t="s">
        <v>767</v>
      </c>
      <c r="B763">
        <v>762</v>
      </c>
      <c r="C763">
        <v>44112</v>
      </c>
      <c r="D763">
        <v>19</v>
      </c>
      <c r="E763" s="1">
        <f t="shared" si="37"/>
        <v>0.11930836202536439</v>
      </c>
      <c r="F763" s="1">
        <f t="shared" si="38"/>
        <v>2.7450980392156862E-2</v>
      </c>
      <c r="G763" s="2">
        <f t="shared" si="39"/>
        <v>9.185738163320753E-2</v>
      </c>
    </row>
    <row r="764" spans="1:7">
      <c r="A764" t="s">
        <v>768</v>
      </c>
      <c r="B764">
        <v>763</v>
      </c>
      <c r="C764">
        <v>45537</v>
      </c>
      <c r="D764">
        <v>19</v>
      </c>
      <c r="E764" s="1">
        <f t="shared" si="37"/>
        <v>0.12316251545042206</v>
      </c>
      <c r="F764" s="1">
        <f t="shared" si="38"/>
        <v>2.7450980392156862E-2</v>
      </c>
      <c r="G764" s="2">
        <f t="shared" si="39"/>
        <v>9.5711535058265199E-2</v>
      </c>
    </row>
    <row r="765" spans="1:7">
      <c r="A765" t="s">
        <v>769</v>
      </c>
      <c r="B765">
        <v>764</v>
      </c>
      <c r="C765">
        <v>44797</v>
      </c>
      <c r="D765">
        <v>19</v>
      </c>
      <c r="E765" s="1">
        <f t="shared" si="37"/>
        <v>0.12116106033846229</v>
      </c>
      <c r="F765" s="1">
        <f t="shared" si="38"/>
        <v>2.7450980392156862E-2</v>
      </c>
      <c r="G765" s="2">
        <f t="shared" si="39"/>
        <v>9.3710079946305425E-2</v>
      </c>
    </row>
    <row r="766" spans="1:7">
      <c r="A766" t="s">
        <v>770</v>
      </c>
      <c r="B766">
        <v>765</v>
      </c>
      <c r="C766">
        <v>44944</v>
      </c>
      <c r="D766">
        <v>19</v>
      </c>
      <c r="E766" s="1">
        <f t="shared" si="37"/>
        <v>0.12155864669178403</v>
      </c>
      <c r="F766" s="1">
        <f t="shared" si="38"/>
        <v>2.7450980392156862E-2</v>
      </c>
      <c r="G766" s="2">
        <f t="shared" si="39"/>
        <v>9.4107666299627163E-2</v>
      </c>
    </row>
    <row r="767" spans="1:7">
      <c r="A767" t="s">
        <v>771</v>
      </c>
      <c r="B767">
        <v>766</v>
      </c>
      <c r="C767">
        <v>43292</v>
      </c>
      <c r="D767">
        <v>18</v>
      </c>
      <c r="E767" s="1">
        <f t="shared" si="37"/>
        <v>0.11709053338778734</v>
      </c>
      <c r="F767" s="1">
        <f t="shared" si="38"/>
        <v>2.3529411764705882E-2</v>
      </c>
      <c r="G767" s="2">
        <f t="shared" si="39"/>
        <v>9.3561121623081459E-2</v>
      </c>
    </row>
    <row r="768" spans="1:7">
      <c r="A768" t="s">
        <v>772</v>
      </c>
      <c r="B768">
        <v>767</v>
      </c>
      <c r="C768">
        <v>36875</v>
      </c>
      <c r="D768">
        <v>16</v>
      </c>
      <c r="E768" s="1">
        <f t="shared" si="37"/>
        <v>9.9734671964211818E-2</v>
      </c>
      <c r="F768" s="1">
        <f t="shared" si="38"/>
        <v>1.5686274509803921E-2</v>
      </c>
      <c r="G768" s="2">
        <f t="shared" si="39"/>
        <v>8.4048397454407897E-2</v>
      </c>
    </row>
    <row r="769" spans="1:7">
      <c r="A769" t="s">
        <v>773</v>
      </c>
      <c r="B769">
        <v>768</v>
      </c>
      <c r="C769">
        <v>40761</v>
      </c>
      <c r="D769">
        <v>17</v>
      </c>
      <c r="E769" s="1">
        <f t="shared" si="37"/>
        <v>0.11024501597107086</v>
      </c>
      <c r="F769" s="1">
        <f t="shared" si="38"/>
        <v>1.9607843137254902E-2</v>
      </c>
      <c r="G769" s="2">
        <f t="shared" si="39"/>
        <v>9.0637172833815963E-2</v>
      </c>
    </row>
    <row r="770" spans="1:7">
      <c r="A770" t="s">
        <v>774</v>
      </c>
      <c r="B770">
        <v>769</v>
      </c>
      <c r="C770">
        <v>41342</v>
      </c>
      <c r="D770">
        <v>17</v>
      </c>
      <c r="E770" s="1">
        <f t="shared" si="37"/>
        <v>0.1118164287008663</v>
      </c>
      <c r="F770" s="1">
        <f t="shared" si="38"/>
        <v>1.9607843137254902E-2</v>
      </c>
      <c r="G770" s="2">
        <f t="shared" si="39"/>
        <v>9.2208585563611403E-2</v>
      </c>
    </row>
    <row r="771" spans="1:7">
      <c r="A771" t="s">
        <v>775</v>
      </c>
      <c r="B771">
        <v>770</v>
      </c>
      <c r="C771">
        <v>43106</v>
      </c>
      <c r="D771">
        <v>18</v>
      </c>
      <c r="E771" s="1">
        <f t="shared" si="37"/>
        <v>0.11658746494072718</v>
      </c>
      <c r="F771" s="1">
        <f t="shared" si="38"/>
        <v>2.3529411764705882E-2</v>
      </c>
      <c r="G771" s="2">
        <f t="shared" si="39"/>
        <v>9.3058053176021296E-2</v>
      </c>
    </row>
    <row r="772" spans="1:7">
      <c r="A772" t="s">
        <v>776</v>
      </c>
      <c r="B772">
        <v>771</v>
      </c>
      <c r="C772">
        <v>39097</v>
      </c>
      <c r="D772">
        <v>16</v>
      </c>
      <c r="E772" s="1">
        <f t="shared" ref="E772:E835" si="40">C772/$J$5</f>
        <v>0.10574444663823158</v>
      </c>
      <c r="F772" s="1">
        <f t="shared" ref="F772:F835" si="41">(D772-$J$8)/$J$9</f>
        <v>1.5686274509803921E-2</v>
      </c>
      <c r="G772" s="2">
        <f t="shared" ref="G772:G835" si="42">(E772-F772)*$J$13</f>
        <v>9.0058172128427663E-2</v>
      </c>
    </row>
    <row r="773" spans="1:7">
      <c r="A773" t="s">
        <v>777</v>
      </c>
      <c r="B773">
        <v>772</v>
      </c>
      <c r="C773">
        <v>37390</v>
      </c>
      <c r="D773">
        <v>16</v>
      </c>
      <c r="E773" s="1">
        <f t="shared" si="40"/>
        <v>0.10112757653537302</v>
      </c>
      <c r="F773" s="1">
        <f t="shared" si="41"/>
        <v>1.5686274509803921E-2</v>
      </c>
      <c r="G773" s="2">
        <f t="shared" si="42"/>
        <v>8.5441302025569099E-2</v>
      </c>
    </row>
    <row r="774" spans="1:7">
      <c r="A774" t="s">
        <v>778</v>
      </c>
      <c r="B774">
        <v>773</v>
      </c>
      <c r="C774">
        <v>44576</v>
      </c>
      <c r="D774">
        <v>19</v>
      </c>
      <c r="E774" s="1">
        <f t="shared" si="40"/>
        <v>0.12056332847394458</v>
      </c>
      <c r="F774" s="1">
        <f t="shared" si="41"/>
        <v>2.7450980392156862E-2</v>
      </c>
      <c r="G774" s="2">
        <f t="shared" si="42"/>
        <v>9.3112348081787713E-2</v>
      </c>
    </row>
    <row r="775" spans="1:7">
      <c r="A775" t="s">
        <v>779</v>
      </c>
      <c r="B775">
        <v>774</v>
      </c>
      <c r="C775">
        <v>46236</v>
      </c>
      <c r="D775">
        <v>19</v>
      </c>
      <c r="E775" s="1">
        <f t="shared" si="40"/>
        <v>0.12505307913050298</v>
      </c>
      <c r="F775" s="1">
        <f t="shared" si="41"/>
        <v>2.7450980392156862E-2</v>
      </c>
      <c r="G775" s="2">
        <f t="shared" si="42"/>
        <v>9.7602098738346119E-2</v>
      </c>
    </row>
    <row r="776" spans="1:7">
      <c r="A776" t="s">
        <v>780</v>
      </c>
      <c r="B776">
        <v>775</v>
      </c>
      <c r="C776">
        <v>45589</v>
      </c>
      <c r="D776">
        <v>19</v>
      </c>
      <c r="E776" s="1">
        <f t="shared" si="40"/>
        <v>0.12330315824207329</v>
      </c>
      <c r="F776" s="1">
        <f t="shared" si="41"/>
        <v>2.7450980392156862E-2</v>
      </c>
      <c r="G776" s="2">
        <f t="shared" si="42"/>
        <v>9.5852177849916426E-2</v>
      </c>
    </row>
    <row r="777" spans="1:7">
      <c r="A777" t="s">
        <v>781</v>
      </c>
      <c r="B777">
        <v>776</v>
      </c>
      <c r="C777">
        <v>44599</v>
      </c>
      <c r="D777">
        <v>19</v>
      </c>
      <c r="E777" s="1">
        <f t="shared" si="40"/>
        <v>0.12062553586255953</v>
      </c>
      <c r="F777" s="1">
        <f t="shared" si="41"/>
        <v>2.7450980392156862E-2</v>
      </c>
      <c r="G777" s="2">
        <f t="shared" si="42"/>
        <v>9.3174555470402667E-2</v>
      </c>
    </row>
    <row r="778" spans="1:7">
      <c r="A778" t="s">
        <v>782</v>
      </c>
      <c r="B778">
        <v>777</v>
      </c>
      <c r="C778">
        <v>44940</v>
      </c>
      <c r="D778">
        <v>19</v>
      </c>
      <c r="E778" s="1">
        <f t="shared" si="40"/>
        <v>0.12154782801550316</v>
      </c>
      <c r="F778" s="1">
        <f t="shared" si="41"/>
        <v>2.7450980392156862E-2</v>
      </c>
      <c r="G778" s="2">
        <f t="shared" si="42"/>
        <v>9.4096847623346302E-2</v>
      </c>
    </row>
    <row r="779" spans="1:7">
      <c r="A779" t="s">
        <v>783</v>
      </c>
      <c r="B779">
        <v>778</v>
      </c>
      <c r="C779">
        <v>44292</v>
      </c>
      <c r="D779">
        <v>18</v>
      </c>
      <c r="E779" s="1">
        <f t="shared" si="40"/>
        <v>0.11979520245800325</v>
      </c>
      <c r="F779" s="1">
        <f t="shared" si="41"/>
        <v>2.3529411764705882E-2</v>
      </c>
      <c r="G779" s="2">
        <f t="shared" si="42"/>
        <v>9.6265790693297368E-2</v>
      </c>
    </row>
    <row r="780" spans="1:7">
      <c r="A780" t="s">
        <v>784</v>
      </c>
      <c r="B780">
        <v>779</v>
      </c>
      <c r="C780">
        <v>45369</v>
      </c>
      <c r="D780">
        <v>19</v>
      </c>
      <c r="E780" s="1">
        <f t="shared" si="40"/>
        <v>0.12270813104662578</v>
      </c>
      <c r="F780" s="1">
        <f t="shared" si="41"/>
        <v>2.7450980392156862E-2</v>
      </c>
      <c r="G780" s="2">
        <f t="shared" si="42"/>
        <v>9.5257150654468922E-2</v>
      </c>
    </row>
    <row r="781" spans="1:7">
      <c r="A781" t="s">
        <v>785</v>
      </c>
      <c r="B781">
        <v>780</v>
      </c>
      <c r="C781">
        <v>44810</v>
      </c>
      <c r="D781">
        <v>19</v>
      </c>
      <c r="E781" s="1">
        <f t="shared" si="40"/>
        <v>0.12119622103637509</v>
      </c>
      <c r="F781" s="1">
        <f t="shared" si="41"/>
        <v>2.7450980392156862E-2</v>
      </c>
      <c r="G781" s="2">
        <f t="shared" si="42"/>
        <v>9.3745240644218228E-2</v>
      </c>
    </row>
    <row r="782" spans="1:7">
      <c r="A782" t="s">
        <v>786</v>
      </c>
      <c r="B782">
        <v>781</v>
      </c>
      <c r="C782">
        <v>45223</v>
      </c>
      <c r="D782">
        <v>19</v>
      </c>
      <c r="E782" s="1">
        <f t="shared" si="40"/>
        <v>0.12231324936237427</v>
      </c>
      <c r="F782" s="1">
        <f t="shared" si="41"/>
        <v>2.7450980392156862E-2</v>
      </c>
      <c r="G782" s="2">
        <f t="shared" si="42"/>
        <v>9.4862268970217406E-2</v>
      </c>
    </row>
    <row r="783" spans="1:7">
      <c r="A783" t="s">
        <v>787</v>
      </c>
      <c r="B783">
        <v>782</v>
      </c>
      <c r="C783">
        <v>44190</v>
      </c>
      <c r="D783">
        <v>18</v>
      </c>
      <c r="E783" s="1">
        <f t="shared" si="40"/>
        <v>0.11951932621284123</v>
      </c>
      <c r="F783" s="1">
        <f t="shared" si="41"/>
        <v>2.3529411764705882E-2</v>
      </c>
      <c r="G783" s="2">
        <f t="shared" si="42"/>
        <v>9.5989914448135344E-2</v>
      </c>
    </row>
    <row r="784" spans="1:7">
      <c r="A784" t="s">
        <v>788</v>
      </c>
      <c r="B784">
        <v>783</v>
      </c>
      <c r="C784">
        <v>45279</v>
      </c>
      <c r="D784">
        <v>19</v>
      </c>
      <c r="E784" s="1">
        <f t="shared" si="40"/>
        <v>0.12246471083030636</v>
      </c>
      <c r="F784" s="1">
        <f t="shared" si="41"/>
        <v>2.7450980392156862E-2</v>
      </c>
      <c r="G784" s="2">
        <f t="shared" si="42"/>
        <v>9.5013730438149493E-2</v>
      </c>
    </row>
    <row r="785" spans="1:7">
      <c r="A785" t="s">
        <v>789</v>
      </c>
      <c r="B785">
        <v>784</v>
      </c>
      <c r="C785">
        <v>45691</v>
      </c>
      <c r="D785">
        <v>19</v>
      </c>
      <c r="E785" s="1">
        <f t="shared" si="40"/>
        <v>0.12357903448723531</v>
      </c>
      <c r="F785" s="1">
        <f t="shared" si="41"/>
        <v>2.7450980392156862E-2</v>
      </c>
      <c r="G785" s="2">
        <f t="shared" si="42"/>
        <v>9.612805409507845E-2</v>
      </c>
    </row>
    <row r="786" spans="1:7">
      <c r="A786" t="s">
        <v>790</v>
      </c>
      <c r="B786">
        <v>785</v>
      </c>
      <c r="C786">
        <v>44333</v>
      </c>
      <c r="D786">
        <v>18</v>
      </c>
      <c r="E786" s="1">
        <f t="shared" si="40"/>
        <v>0.1199060938898821</v>
      </c>
      <c r="F786" s="1">
        <f t="shared" si="41"/>
        <v>2.3529411764705882E-2</v>
      </c>
      <c r="G786" s="2">
        <f t="shared" si="42"/>
        <v>9.6376682125176222E-2</v>
      </c>
    </row>
    <row r="787" spans="1:7">
      <c r="A787" t="s">
        <v>791</v>
      </c>
      <c r="B787">
        <v>786</v>
      </c>
      <c r="C787">
        <v>43237</v>
      </c>
      <c r="D787">
        <v>18</v>
      </c>
      <c r="E787" s="1">
        <f t="shared" si="40"/>
        <v>0.11694177658892546</v>
      </c>
      <c r="F787" s="1">
        <f t="shared" si="41"/>
        <v>2.3529411764705882E-2</v>
      </c>
      <c r="G787" s="2">
        <f t="shared" si="42"/>
        <v>9.3412364824219579E-2</v>
      </c>
    </row>
    <row r="788" spans="1:7">
      <c r="A788" t="s">
        <v>792</v>
      </c>
      <c r="B788">
        <v>787</v>
      </c>
      <c r="C788">
        <v>40113</v>
      </c>
      <c r="D788">
        <v>16</v>
      </c>
      <c r="E788" s="1">
        <f t="shared" si="40"/>
        <v>0.10849239041357095</v>
      </c>
      <c r="F788" s="1">
        <f t="shared" si="41"/>
        <v>1.5686274509803921E-2</v>
      </c>
      <c r="G788" s="2">
        <f t="shared" si="42"/>
        <v>9.2806115903767028E-2</v>
      </c>
    </row>
    <row r="789" spans="1:7">
      <c r="A789" t="s">
        <v>793</v>
      </c>
      <c r="B789">
        <v>788</v>
      </c>
      <c r="C789">
        <v>39718</v>
      </c>
      <c r="D789">
        <v>16</v>
      </c>
      <c r="E789" s="1">
        <f t="shared" si="40"/>
        <v>0.10742404613083566</v>
      </c>
      <c r="F789" s="1">
        <f t="shared" si="41"/>
        <v>1.5686274509803921E-2</v>
      </c>
      <c r="G789" s="2">
        <f t="shared" si="42"/>
        <v>9.1737771621031736E-2</v>
      </c>
    </row>
    <row r="790" spans="1:7">
      <c r="A790" t="s">
        <v>794</v>
      </c>
      <c r="B790">
        <v>789</v>
      </c>
      <c r="C790">
        <v>43827</v>
      </c>
      <c r="D790">
        <v>18</v>
      </c>
      <c r="E790" s="1">
        <f t="shared" si="40"/>
        <v>0.11853753134035284</v>
      </c>
      <c r="F790" s="1">
        <f t="shared" si="41"/>
        <v>2.3529411764705882E-2</v>
      </c>
      <c r="G790" s="2">
        <f t="shared" si="42"/>
        <v>9.5008119575646963E-2</v>
      </c>
    </row>
    <row r="791" spans="1:7">
      <c r="A791" t="s">
        <v>795</v>
      </c>
      <c r="B791">
        <v>790</v>
      </c>
      <c r="C791">
        <v>44918</v>
      </c>
      <c r="D791">
        <v>18</v>
      </c>
      <c r="E791" s="1">
        <f t="shared" si="40"/>
        <v>0.12148832529595842</v>
      </c>
      <c r="F791" s="1">
        <f t="shared" si="41"/>
        <v>2.3529411764705882E-2</v>
      </c>
      <c r="G791" s="2">
        <f t="shared" si="42"/>
        <v>9.7958913531252537E-2</v>
      </c>
    </row>
    <row r="792" spans="1:7">
      <c r="A792" t="s">
        <v>796</v>
      </c>
      <c r="B792">
        <v>791</v>
      </c>
      <c r="C792">
        <v>44935</v>
      </c>
      <c r="D792">
        <v>18</v>
      </c>
      <c r="E792" s="1">
        <f t="shared" si="40"/>
        <v>0.12153430467015208</v>
      </c>
      <c r="F792" s="1">
        <f t="shared" si="41"/>
        <v>2.3529411764705882E-2</v>
      </c>
      <c r="G792" s="2">
        <f t="shared" si="42"/>
        <v>9.80048929054462E-2</v>
      </c>
    </row>
    <row r="793" spans="1:7">
      <c r="A793" t="s">
        <v>797</v>
      </c>
      <c r="B793">
        <v>792</v>
      </c>
      <c r="C793">
        <v>45514</v>
      </c>
      <c r="D793">
        <v>19</v>
      </c>
      <c r="E793" s="1">
        <f t="shared" si="40"/>
        <v>0.12310030806180709</v>
      </c>
      <c r="F793" s="1">
        <f t="shared" si="41"/>
        <v>2.7450980392156862E-2</v>
      </c>
      <c r="G793" s="2">
        <f t="shared" si="42"/>
        <v>9.564932766965023E-2</v>
      </c>
    </row>
    <row r="794" spans="1:7">
      <c r="A794" t="s">
        <v>798</v>
      </c>
      <c r="B794">
        <v>793</v>
      </c>
      <c r="C794">
        <v>43995</v>
      </c>
      <c r="D794">
        <v>18</v>
      </c>
      <c r="E794" s="1">
        <f t="shared" si="40"/>
        <v>0.11899191574414912</v>
      </c>
      <c r="F794" s="1">
        <f t="shared" si="41"/>
        <v>2.3529411764705882E-2</v>
      </c>
      <c r="G794" s="2">
        <f t="shared" si="42"/>
        <v>9.5462503979443239E-2</v>
      </c>
    </row>
    <row r="795" spans="1:7">
      <c r="A795" t="s">
        <v>799</v>
      </c>
      <c r="B795">
        <v>794</v>
      </c>
      <c r="C795">
        <v>44034</v>
      </c>
      <c r="D795">
        <v>18</v>
      </c>
      <c r="E795" s="1">
        <f t="shared" si="40"/>
        <v>0.11909739783788754</v>
      </c>
      <c r="F795" s="1">
        <f t="shared" si="41"/>
        <v>2.3529411764705882E-2</v>
      </c>
      <c r="G795" s="2">
        <f t="shared" si="42"/>
        <v>9.5567986073181663E-2</v>
      </c>
    </row>
    <row r="796" spans="1:7">
      <c r="A796" t="s">
        <v>800</v>
      </c>
      <c r="B796">
        <v>795</v>
      </c>
      <c r="C796">
        <v>39889</v>
      </c>
      <c r="D796">
        <v>16</v>
      </c>
      <c r="E796" s="1">
        <f t="shared" si="40"/>
        <v>0.10788654454184259</v>
      </c>
      <c r="F796" s="1">
        <f t="shared" si="41"/>
        <v>1.5686274509803921E-2</v>
      </c>
      <c r="G796" s="2">
        <f t="shared" si="42"/>
        <v>9.2200270032038664E-2</v>
      </c>
    </row>
    <row r="797" spans="1:7">
      <c r="A797" t="s">
        <v>801</v>
      </c>
      <c r="B797">
        <v>796</v>
      </c>
      <c r="C797">
        <v>43280</v>
      </c>
      <c r="D797">
        <v>18</v>
      </c>
      <c r="E797" s="1">
        <f t="shared" si="40"/>
        <v>0.11705807735894475</v>
      </c>
      <c r="F797" s="1">
        <f t="shared" si="41"/>
        <v>2.3529411764705882E-2</v>
      </c>
      <c r="G797" s="2">
        <f t="shared" si="42"/>
        <v>9.3528665594238863E-2</v>
      </c>
    </row>
    <row r="798" spans="1:7">
      <c r="A798" t="s">
        <v>802</v>
      </c>
      <c r="B798">
        <v>797</v>
      </c>
      <c r="C798">
        <v>43568</v>
      </c>
      <c r="D798">
        <v>18</v>
      </c>
      <c r="E798" s="1">
        <f t="shared" si="40"/>
        <v>0.11783702205116693</v>
      </c>
      <c r="F798" s="1">
        <f t="shared" si="41"/>
        <v>2.3529411764705882E-2</v>
      </c>
      <c r="G798" s="2">
        <f t="shared" si="42"/>
        <v>9.4307610286461049E-2</v>
      </c>
    </row>
    <row r="799" spans="1:7">
      <c r="A799" t="s">
        <v>803</v>
      </c>
      <c r="B799">
        <v>798</v>
      </c>
      <c r="C799">
        <v>42227</v>
      </c>
      <c r="D799">
        <v>17</v>
      </c>
      <c r="E799" s="1">
        <f t="shared" si="40"/>
        <v>0.11421006082800739</v>
      </c>
      <c r="F799" s="1">
        <f t="shared" si="41"/>
        <v>1.9607843137254902E-2</v>
      </c>
      <c r="G799" s="2">
        <f t="shared" si="42"/>
        <v>9.4602217690752485E-2</v>
      </c>
    </row>
    <row r="800" spans="1:7">
      <c r="A800" t="s">
        <v>804</v>
      </c>
      <c r="B800">
        <v>799</v>
      </c>
      <c r="C800">
        <v>40640</v>
      </c>
      <c r="D800">
        <v>16</v>
      </c>
      <c r="E800" s="1">
        <f t="shared" si="40"/>
        <v>0.10991775101357473</v>
      </c>
      <c r="F800" s="1">
        <f t="shared" si="41"/>
        <v>1.5686274509803921E-2</v>
      </c>
      <c r="G800" s="2">
        <f t="shared" si="42"/>
        <v>9.4231476503770811E-2</v>
      </c>
    </row>
    <row r="801" spans="1:7">
      <c r="A801" t="s">
        <v>805</v>
      </c>
      <c r="B801">
        <v>800</v>
      </c>
      <c r="C801">
        <v>42934</v>
      </c>
      <c r="D801">
        <v>17</v>
      </c>
      <c r="E801" s="1">
        <f t="shared" si="40"/>
        <v>0.11612226186065004</v>
      </c>
      <c r="F801" s="1">
        <f t="shared" si="41"/>
        <v>1.9607843137254902E-2</v>
      </c>
      <c r="G801" s="2">
        <f t="shared" si="42"/>
        <v>9.651441872339514E-2</v>
      </c>
    </row>
    <row r="802" spans="1:7">
      <c r="A802" t="s">
        <v>806</v>
      </c>
      <c r="B802">
        <v>801</v>
      </c>
      <c r="C802">
        <v>41624</v>
      </c>
      <c r="D802">
        <v>17</v>
      </c>
      <c r="E802" s="1">
        <f t="shared" si="40"/>
        <v>0.11257914537866719</v>
      </c>
      <c r="F802" s="1">
        <f t="shared" si="41"/>
        <v>1.9607843137254902E-2</v>
      </c>
      <c r="G802" s="2">
        <f t="shared" si="42"/>
        <v>9.2971302241412285E-2</v>
      </c>
    </row>
    <row r="803" spans="1:7">
      <c r="A803" t="s">
        <v>807</v>
      </c>
      <c r="B803">
        <v>802</v>
      </c>
      <c r="C803">
        <v>39486</v>
      </c>
      <c r="D803">
        <v>16</v>
      </c>
      <c r="E803" s="1">
        <f t="shared" si="40"/>
        <v>0.10679656290654557</v>
      </c>
      <c r="F803" s="1">
        <f t="shared" si="41"/>
        <v>1.5686274509803921E-2</v>
      </c>
      <c r="G803" s="2">
        <f t="shared" si="42"/>
        <v>9.1110288396741651E-2</v>
      </c>
    </row>
    <row r="804" spans="1:7">
      <c r="A804" t="s">
        <v>808</v>
      </c>
      <c r="B804">
        <v>803</v>
      </c>
      <c r="C804">
        <v>40960</v>
      </c>
      <c r="D804">
        <v>17</v>
      </c>
      <c r="E804" s="1">
        <f t="shared" si="40"/>
        <v>0.11078324511604383</v>
      </c>
      <c r="F804" s="1">
        <f t="shared" si="41"/>
        <v>1.9607843137254902E-2</v>
      </c>
      <c r="G804" s="2">
        <f t="shared" si="42"/>
        <v>9.1175401978788928E-2</v>
      </c>
    </row>
    <row r="805" spans="1:7">
      <c r="A805" t="s">
        <v>809</v>
      </c>
      <c r="B805">
        <v>804</v>
      </c>
      <c r="C805">
        <v>44022</v>
      </c>
      <c r="D805">
        <v>18</v>
      </c>
      <c r="E805" s="1">
        <f t="shared" si="40"/>
        <v>0.11906494180904495</v>
      </c>
      <c r="F805" s="1">
        <f t="shared" si="41"/>
        <v>2.3529411764705882E-2</v>
      </c>
      <c r="G805" s="2">
        <f t="shared" si="42"/>
        <v>9.5535530044339068E-2</v>
      </c>
    </row>
    <row r="806" spans="1:7">
      <c r="A806" t="s">
        <v>810</v>
      </c>
      <c r="B806">
        <v>805</v>
      </c>
      <c r="C806">
        <v>37381</v>
      </c>
      <c r="D806">
        <v>15</v>
      </c>
      <c r="E806" s="1">
        <f t="shared" si="40"/>
        <v>0.10110323451374108</v>
      </c>
      <c r="F806" s="1">
        <f t="shared" si="41"/>
        <v>1.1764705882352941E-2</v>
      </c>
      <c r="G806" s="2">
        <f t="shared" si="42"/>
        <v>8.9338528631388137E-2</v>
      </c>
    </row>
    <row r="807" spans="1:7">
      <c r="A807" t="s">
        <v>811</v>
      </c>
      <c r="B807">
        <v>806</v>
      </c>
      <c r="C807">
        <v>42165</v>
      </c>
      <c r="D807">
        <v>17</v>
      </c>
      <c r="E807" s="1">
        <f t="shared" si="40"/>
        <v>0.11404237134565401</v>
      </c>
      <c r="F807" s="1">
        <f t="shared" si="41"/>
        <v>1.9607843137254902E-2</v>
      </c>
      <c r="G807" s="2">
        <f t="shared" si="42"/>
        <v>9.4434528208399107E-2</v>
      </c>
    </row>
    <row r="808" spans="1:7">
      <c r="A808" t="s">
        <v>812</v>
      </c>
      <c r="B808">
        <v>807</v>
      </c>
      <c r="C808">
        <v>44878</v>
      </c>
      <c r="D808">
        <v>18</v>
      </c>
      <c r="E808" s="1">
        <f t="shared" si="40"/>
        <v>0.12138013853314977</v>
      </c>
      <c r="F808" s="1">
        <f t="shared" si="41"/>
        <v>2.3529411764705882E-2</v>
      </c>
      <c r="G808" s="2">
        <f t="shared" si="42"/>
        <v>9.7850726768443891E-2</v>
      </c>
    </row>
    <row r="809" spans="1:7">
      <c r="A809" t="s">
        <v>813</v>
      </c>
      <c r="B809">
        <v>808</v>
      </c>
      <c r="C809">
        <v>44064</v>
      </c>
      <c r="D809">
        <v>18</v>
      </c>
      <c r="E809" s="1">
        <f t="shared" si="40"/>
        <v>0.11917853790999403</v>
      </c>
      <c r="F809" s="1">
        <f t="shared" si="41"/>
        <v>2.3529411764705882E-2</v>
      </c>
      <c r="G809" s="2">
        <f t="shared" si="42"/>
        <v>9.5649126145288144E-2</v>
      </c>
    </row>
    <row r="810" spans="1:7">
      <c r="A810" t="s">
        <v>814</v>
      </c>
      <c r="B810">
        <v>809</v>
      </c>
      <c r="C810">
        <v>43525</v>
      </c>
      <c r="D810">
        <v>17</v>
      </c>
      <c r="E810" s="1">
        <f t="shared" si="40"/>
        <v>0.11772072128114765</v>
      </c>
      <c r="F810" s="1">
        <f t="shared" si="41"/>
        <v>1.9607843137254902E-2</v>
      </c>
      <c r="G810" s="2">
        <f t="shared" si="42"/>
        <v>9.8112878143892746E-2</v>
      </c>
    </row>
    <row r="811" spans="1:7">
      <c r="A811" t="s">
        <v>815</v>
      </c>
      <c r="B811">
        <v>810</v>
      </c>
      <c r="C811">
        <v>44812</v>
      </c>
      <c r="D811">
        <v>18</v>
      </c>
      <c r="E811" s="1">
        <f t="shared" si="40"/>
        <v>0.12120163037451552</v>
      </c>
      <c r="F811" s="1">
        <f t="shared" si="41"/>
        <v>2.3529411764705882E-2</v>
      </c>
      <c r="G811" s="2">
        <f t="shared" si="42"/>
        <v>9.7672218609809638E-2</v>
      </c>
    </row>
    <row r="812" spans="1:7">
      <c r="A812" t="s">
        <v>816</v>
      </c>
      <c r="B812">
        <v>811</v>
      </c>
      <c r="C812">
        <v>45104</v>
      </c>
      <c r="D812">
        <v>18</v>
      </c>
      <c r="E812" s="1">
        <f t="shared" si="40"/>
        <v>0.12199139374301857</v>
      </c>
      <c r="F812" s="1">
        <f t="shared" si="41"/>
        <v>2.3529411764705882E-2</v>
      </c>
      <c r="G812" s="2">
        <f t="shared" si="42"/>
        <v>9.8461981978312685E-2</v>
      </c>
    </row>
    <row r="813" spans="1:7">
      <c r="A813" t="s">
        <v>817</v>
      </c>
      <c r="B813">
        <v>812</v>
      </c>
      <c r="C813">
        <v>44653</v>
      </c>
      <c r="D813">
        <v>18</v>
      </c>
      <c r="E813" s="1">
        <f t="shared" si="40"/>
        <v>0.1207715879923512</v>
      </c>
      <c r="F813" s="1">
        <f t="shared" si="41"/>
        <v>2.3529411764705882E-2</v>
      </c>
      <c r="G813" s="2">
        <f t="shared" si="42"/>
        <v>9.7242176227645319E-2</v>
      </c>
    </row>
    <row r="814" spans="1:7">
      <c r="A814" t="s">
        <v>818</v>
      </c>
      <c r="B814">
        <v>813</v>
      </c>
      <c r="C814">
        <v>42727</v>
      </c>
      <c r="D814">
        <v>17</v>
      </c>
      <c r="E814" s="1">
        <f t="shared" si="40"/>
        <v>0.11556239536311534</v>
      </c>
      <c r="F814" s="1">
        <f t="shared" si="41"/>
        <v>1.9607843137254902E-2</v>
      </c>
      <c r="G814" s="2">
        <f t="shared" si="42"/>
        <v>9.595455222586044E-2</v>
      </c>
    </row>
    <row r="815" spans="1:7">
      <c r="A815" t="s">
        <v>819</v>
      </c>
      <c r="B815">
        <v>814</v>
      </c>
      <c r="C815">
        <v>45568</v>
      </c>
      <c r="D815">
        <v>18</v>
      </c>
      <c r="E815" s="1">
        <f t="shared" si="40"/>
        <v>0.12324636019159875</v>
      </c>
      <c r="F815" s="1">
        <f t="shared" si="41"/>
        <v>2.3529411764705882E-2</v>
      </c>
      <c r="G815" s="2">
        <f t="shared" si="42"/>
        <v>9.9716948426892868E-2</v>
      </c>
    </row>
    <row r="816" spans="1:7">
      <c r="A816" t="s">
        <v>820</v>
      </c>
      <c r="B816">
        <v>815</v>
      </c>
      <c r="C816">
        <v>46193</v>
      </c>
      <c r="D816">
        <v>18</v>
      </c>
      <c r="E816" s="1">
        <f t="shared" si="40"/>
        <v>0.1249367783604837</v>
      </c>
      <c r="F816" s="1">
        <f t="shared" si="41"/>
        <v>2.3529411764705882E-2</v>
      </c>
      <c r="G816" s="2">
        <f t="shared" si="42"/>
        <v>0.10140736659577781</v>
      </c>
    </row>
    <row r="817" spans="1:7">
      <c r="A817" t="s">
        <v>821</v>
      </c>
      <c r="B817">
        <v>816</v>
      </c>
      <c r="C817">
        <v>45680</v>
      </c>
      <c r="D817">
        <v>18</v>
      </c>
      <c r="E817" s="1">
        <f t="shared" si="40"/>
        <v>0.12354928312746294</v>
      </c>
      <c r="F817" s="1">
        <f t="shared" si="41"/>
        <v>2.3529411764705882E-2</v>
      </c>
      <c r="G817" s="2">
        <f t="shared" si="42"/>
        <v>0.10001987136275706</v>
      </c>
    </row>
    <row r="818" spans="1:7">
      <c r="A818" t="s">
        <v>822</v>
      </c>
      <c r="B818">
        <v>817</v>
      </c>
      <c r="C818">
        <v>44551</v>
      </c>
      <c r="D818">
        <v>18</v>
      </c>
      <c r="E818" s="1">
        <f t="shared" si="40"/>
        <v>0.12049571174718918</v>
      </c>
      <c r="F818" s="1">
        <f t="shared" si="41"/>
        <v>2.3529411764705882E-2</v>
      </c>
      <c r="G818" s="2">
        <f t="shared" si="42"/>
        <v>9.6966299982483295E-2</v>
      </c>
    </row>
    <row r="819" spans="1:7">
      <c r="A819" t="s">
        <v>823</v>
      </c>
      <c r="B819">
        <v>818</v>
      </c>
      <c r="C819">
        <v>45308</v>
      </c>
      <c r="D819">
        <v>18</v>
      </c>
      <c r="E819" s="1">
        <f t="shared" si="40"/>
        <v>0.12254314623334261</v>
      </c>
      <c r="F819" s="1">
        <f t="shared" si="41"/>
        <v>2.3529411764705882E-2</v>
      </c>
      <c r="G819" s="2">
        <f t="shared" si="42"/>
        <v>9.9013734468636733E-2</v>
      </c>
    </row>
    <row r="820" spans="1:7">
      <c r="A820" t="s">
        <v>824</v>
      </c>
      <c r="B820">
        <v>819</v>
      </c>
      <c r="C820">
        <v>46122</v>
      </c>
      <c r="D820">
        <v>18</v>
      </c>
      <c r="E820" s="1">
        <f t="shared" si="40"/>
        <v>0.12474474685649838</v>
      </c>
      <c r="F820" s="1">
        <f t="shared" si="41"/>
        <v>2.3529411764705882E-2</v>
      </c>
      <c r="G820" s="2">
        <f t="shared" si="42"/>
        <v>0.10121533509179249</v>
      </c>
    </row>
    <row r="821" spans="1:7">
      <c r="A821" t="s">
        <v>825</v>
      </c>
      <c r="B821">
        <v>820</v>
      </c>
      <c r="C821">
        <v>40027</v>
      </c>
      <c r="D821">
        <v>16</v>
      </c>
      <c r="E821" s="1">
        <f t="shared" si="40"/>
        <v>0.10825978887353238</v>
      </c>
      <c r="F821" s="1">
        <f t="shared" si="41"/>
        <v>1.5686274509803921E-2</v>
      </c>
      <c r="G821" s="2">
        <f t="shared" si="42"/>
        <v>9.257351436372846E-2</v>
      </c>
    </row>
    <row r="822" spans="1:7">
      <c r="A822" t="s">
        <v>826</v>
      </c>
      <c r="B822">
        <v>821</v>
      </c>
      <c r="C822">
        <v>44977</v>
      </c>
      <c r="D822">
        <v>18</v>
      </c>
      <c r="E822" s="1">
        <f t="shared" si="40"/>
        <v>0.12164790077110116</v>
      </c>
      <c r="F822" s="1">
        <f t="shared" si="41"/>
        <v>2.3529411764705882E-2</v>
      </c>
      <c r="G822" s="2">
        <f t="shared" si="42"/>
        <v>9.8118489006395276E-2</v>
      </c>
    </row>
    <row r="823" spans="1:7">
      <c r="A823" t="s">
        <v>827</v>
      </c>
      <c r="B823">
        <v>822</v>
      </c>
      <c r="C823">
        <v>45928</v>
      </c>
      <c r="D823">
        <v>18</v>
      </c>
      <c r="E823" s="1">
        <f t="shared" si="40"/>
        <v>0.12422004105687648</v>
      </c>
      <c r="F823" s="1">
        <f t="shared" si="41"/>
        <v>2.3529411764705882E-2</v>
      </c>
      <c r="G823" s="2">
        <f t="shared" si="42"/>
        <v>0.1006906292921706</v>
      </c>
    </row>
    <row r="824" spans="1:7">
      <c r="A824" t="s">
        <v>828</v>
      </c>
      <c r="B824">
        <v>823</v>
      </c>
      <c r="C824">
        <v>46099</v>
      </c>
      <c r="D824">
        <v>18</v>
      </c>
      <c r="E824" s="1">
        <f t="shared" si="40"/>
        <v>0.12468253946788341</v>
      </c>
      <c r="F824" s="1">
        <f t="shared" si="41"/>
        <v>2.3529411764705882E-2</v>
      </c>
      <c r="G824" s="2">
        <f t="shared" si="42"/>
        <v>0.10115312770317753</v>
      </c>
    </row>
    <row r="825" spans="1:7">
      <c r="A825" t="s">
        <v>829</v>
      </c>
      <c r="B825">
        <v>824</v>
      </c>
      <c r="C825">
        <v>42534</v>
      </c>
      <c r="D825">
        <v>17</v>
      </c>
      <c r="E825" s="1">
        <f t="shared" si="40"/>
        <v>0.11504039423256368</v>
      </c>
      <c r="F825" s="1">
        <f t="shared" si="41"/>
        <v>1.9607843137254902E-2</v>
      </c>
      <c r="G825" s="2">
        <f t="shared" si="42"/>
        <v>9.5432551095308779E-2</v>
      </c>
    </row>
    <row r="826" spans="1:7">
      <c r="A826" t="s">
        <v>830</v>
      </c>
      <c r="B826">
        <v>825</v>
      </c>
      <c r="C826">
        <v>45686</v>
      </c>
      <c r="D826">
        <v>18</v>
      </c>
      <c r="E826" s="1">
        <f t="shared" si="40"/>
        <v>0.12356551114188423</v>
      </c>
      <c r="F826" s="1">
        <f t="shared" si="41"/>
        <v>2.3529411764705882E-2</v>
      </c>
      <c r="G826" s="2">
        <f t="shared" si="42"/>
        <v>0.10003609937717835</v>
      </c>
    </row>
    <row r="827" spans="1:7">
      <c r="A827" t="s">
        <v>831</v>
      </c>
      <c r="B827">
        <v>826</v>
      </c>
      <c r="C827">
        <v>41734</v>
      </c>
      <c r="D827">
        <v>16</v>
      </c>
      <c r="E827" s="1">
        <f t="shared" si="40"/>
        <v>0.11287665897639095</v>
      </c>
      <c r="F827" s="1">
        <f t="shared" si="41"/>
        <v>1.5686274509803921E-2</v>
      </c>
      <c r="G827" s="2">
        <f t="shared" si="42"/>
        <v>9.7190384466587024E-2</v>
      </c>
    </row>
    <row r="828" spans="1:7">
      <c r="A828" t="s">
        <v>832</v>
      </c>
      <c r="B828">
        <v>827</v>
      </c>
      <c r="C828">
        <v>45841</v>
      </c>
      <c r="D828">
        <v>18</v>
      </c>
      <c r="E828" s="1">
        <f t="shared" si="40"/>
        <v>0.1239847348477677</v>
      </c>
      <c r="F828" s="1">
        <f t="shared" si="41"/>
        <v>2.3529411764705882E-2</v>
      </c>
      <c r="G828" s="2">
        <f t="shared" si="42"/>
        <v>0.10045532308306182</v>
      </c>
    </row>
    <row r="829" spans="1:7">
      <c r="A829" t="s">
        <v>833</v>
      </c>
      <c r="B829">
        <v>828</v>
      </c>
      <c r="C829">
        <v>43413</v>
      </c>
      <c r="D829">
        <v>17</v>
      </c>
      <c r="E829" s="1">
        <f t="shared" si="40"/>
        <v>0.11741779834528346</v>
      </c>
      <c r="F829" s="1">
        <f t="shared" si="41"/>
        <v>1.9607843137254902E-2</v>
      </c>
      <c r="G829" s="2">
        <f t="shared" si="42"/>
        <v>9.7809955208028557E-2</v>
      </c>
    </row>
    <row r="830" spans="1:7">
      <c r="A830" t="s">
        <v>834</v>
      </c>
      <c r="B830">
        <v>829</v>
      </c>
      <c r="C830">
        <v>44657</v>
      </c>
      <c r="D830">
        <v>17</v>
      </c>
      <c r="E830" s="1">
        <f t="shared" si="40"/>
        <v>0.12078240666863206</v>
      </c>
      <c r="F830" s="1">
        <f t="shared" si="41"/>
        <v>1.9607843137254902E-2</v>
      </c>
      <c r="G830" s="2">
        <f t="shared" si="42"/>
        <v>0.10117456353137716</v>
      </c>
    </row>
    <row r="831" spans="1:7">
      <c r="A831" t="s">
        <v>835</v>
      </c>
      <c r="B831">
        <v>830</v>
      </c>
      <c r="C831">
        <v>44698</v>
      </c>
      <c r="D831">
        <v>17</v>
      </c>
      <c r="E831" s="1">
        <f t="shared" si="40"/>
        <v>0.12089329810051092</v>
      </c>
      <c r="F831" s="1">
        <f t="shared" si="41"/>
        <v>1.9607843137254902E-2</v>
      </c>
      <c r="G831" s="2">
        <f t="shared" si="42"/>
        <v>0.10128545496325601</v>
      </c>
    </row>
    <row r="832" spans="1:7">
      <c r="A832" t="s">
        <v>836</v>
      </c>
      <c r="B832">
        <v>831</v>
      </c>
      <c r="C832">
        <v>46350</v>
      </c>
      <c r="D832">
        <v>18</v>
      </c>
      <c r="E832" s="1">
        <f t="shared" si="40"/>
        <v>0.1253614114045076</v>
      </c>
      <c r="F832" s="1">
        <f t="shared" si="41"/>
        <v>2.3529411764705882E-2</v>
      </c>
      <c r="G832" s="2">
        <f t="shared" si="42"/>
        <v>0.10183199963980172</v>
      </c>
    </row>
    <row r="833" spans="1:7">
      <c r="A833" t="s">
        <v>837</v>
      </c>
      <c r="B833">
        <v>832</v>
      </c>
      <c r="C833">
        <v>45199</v>
      </c>
      <c r="D833">
        <v>18</v>
      </c>
      <c r="E833" s="1">
        <f t="shared" si="40"/>
        <v>0.12224833730468908</v>
      </c>
      <c r="F833" s="1">
        <f t="shared" si="41"/>
        <v>2.3529411764705882E-2</v>
      </c>
      <c r="G833" s="2">
        <f t="shared" si="42"/>
        <v>9.8718925539983196E-2</v>
      </c>
    </row>
    <row r="834" spans="1:7">
      <c r="A834" t="s">
        <v>838</v>
      </c>
      <c r="B834">
        <v>833</v>
      </c>
      <c r="C834">
        <v>44182</v>
      </c>
      <c r="D834">
        <v>17</v>
      </c>
      <c r="E834" s="1">
        <f t="shared" si="40"/>
        <v>0.11949768886027951</v>
      </c>
      <c r="F834" s="1">
        <f t="shared" si="41"/>
        <v>1.9607843137254902E-2</v>
      </c>
      <c r="G834" s="2">
        <f t="shared" si="42"/>
        <v>9.9889845723024603E-2</v>
      </c>
    </row>
    <row r="835" spans="1:7">
      <c r="A835" t="s">
        <v>839</v>
      </c>
      <c r="B835">
        <v>834</v>
      </c>
      <c r="C835">
        <v>44142</v>
      </c>
      <c r="D835">
        <v>17</v>
      </c>
      <c r="E835" s="1">
        <f t="shared" si="40"/>
        <v>0.11938950209747086</v>
      </c>
      <c r="F835" s="1">
        <f t="shared" si="41"/>
        <v>1.9607843137254902E-2</v>
      </c>
      <c r="G835" s="2">
        <f t="shared" si="42"/>
        <v>9.9781658960215958E-2</v>
      </c>
    </row>
    <row r="836" spans="1:7">
      <c r="A836" t="s">
        <v>840</v>
      </c>
      <c r="B836">
        <v>835</v>
      </c>
      <c r="C836">
        <v>46396</v>
      </c>
      <c r="D836">
        <v>18</v>
      </c>
      <c r="E836" s="1">
        <f t="shared" ref="E836:E899" si="43">C836/$J$5</f>
        <v>0.12548582618173754</v>
      </c>
      <c r="F836" s="1">
        <f t="shared" ref="F836:F899" si="44">(D836-$J$8)/$J$9</f>
        <v>2.3529411764705882E-2</v>
      </c>
      <c r="G836" s="2">
        <f t="shared" ref="G836:G899" si="45">(E836-F836)*$J$13</f>
        <v>0.10195641441703165</v>
      </c>
    </row>
    <row r="837" spans="1:7">
      <c r="A837" t="s">
        <v>841</v>
      </c>
      <c r="B837">
        <v>836</v>
      </c>
      <c r="C837">
        <v>44812</v>
      </c>
      <c r="D837">
        <v>17</v>
      </c>
      <c r="E837" s="1">
        <f t="shared" si="43"/>
        <v>0.12120163037451552</v>
      </c>
      <c r="F837" s="1">
        <f t="shared" si="44"/>
        <v>1.9607843137254902E-2</v>
      </c>
      <c r="G837" s="2">
        <f t="shared" si="45"/>
        <v>0.10159378723726062</v>
      </c>
    </row>
    <row r="838" spans="1:7">
      <c r="A838" t="s">
        <v>842</v>
      </c>
      <c r="B838">
        <v>837</v>
      </c>
      <c r="C838">
        <v>44506</v>
      </c>
      <c r="D838">
        <v>17</v>
      </c>
      <c r="E838" s="1">
        <f t="shared" si="43"/>
        <v>0.12037400163902946</v>
      </c>
      <c r="F838" s="1">
        <f t="shared" si="44"/>
        <v>1.9607843137254902E-2</v>
      </c>
      <c r="G838" s="2">
        <f t="shared" si="45"/>
        <v>0.10076615850177456</v>
      </c>
    </row>
    <row r="839" spans="1:7">
      <c r="A839" t="s">
        <v>843</v>
      </c>
      <c r="B839">
        <v>838</v>
      </c>
      <c r="C839">
        <v>44874</v>
      </c>
      <c r="D839">
        <v>17</v>
      </c>
      <c r="E839" s="1">
        <f t="shared" si="43"/>
        <v>0.12136931985686891</v>
      </c>
      <c r="F839" s="1">
        <f t="shared" si="44"/>
        <v>1.9607843137254902E-2</v>
      </c>
      <c r="G839" s="2">
        <f t="shared" si="45"/>
        <v>0.10176147671961401</v>
      </c>
    </row>
    <row r="840" spans="1:7">
      <c r="A840" t="s">
        <v>844</v>
      </c>
      <c r="B840">
        <v>839</v>
      </c>
      <c r="C840">
        <v>44840</v>
      </c>
      <c r="D840">
        <v>17</v>
      </c>
      <c r="E840" s="1">
        <f t="shared" si="43"/>
        <v>0.12127736110848157</v>
      </c>
      <c r="F840" s="1">
        <f t="shared" si="44"/>
        <v>1.9607843137254902E-2</v>
      </c>
      <c r="G840" s="2">
        <f t="shared" si="45"/>
        <v>0.10166951797122667</v>
      </c>
    </row>
    <row r="841" spans="1:7">
      <c r="A841" t="s">
        <v>845</v>
      </c>
      <c r="B841">
        <v>840</v>
      </c>
      <c r="C841">
        <v>44842</v>
      </c>
      <c r="D841">
        <v>17</v>
      </c>
      <c r="E841" s="1">
        <f t="shared" si="43"/>
        <v>0.121282770446622</v>
      </c>
      <c r="F841" s="1">
        <f t="shared" si="44"/>
        <v>1.9607843137254902E-2</v>
      </c>
      <c r="G841" s="2">
        <f t="shared" si="45"/>
        <v>0.1016749273093671</v>
      </c>
    </row>
    <row r="842" spans="1:7">
      <c r="A842" t="s">
        <v>846</v>
      </c>
      <c r="B842">
        <v>841</v>
      </c>
      <c r="C842">
        <v>43020</v>
      </c>
      <c r="D842">
        <v>17</v>
      </c>
      <c r="E842" s="1">
        <f t="shared" si="43"/>
        <v>0.11635486340068861</v>
      </c>
      <c r="F842" s="1">
        <f t="shared" si="44"/>
        <v>1.9607843137254902E-2</v>
      </c>
      <c r="G842" s="2">
        <f t="shared" si="45"/>
        <v>9.6747020263433708E-2</v>
      </c>
    </row>
    <row r="843" spans="1:7">
      <c r="A843" t="s">
        <v>847</v>
      </c>
      <c r="B843">
        <v>842</v>
      </c>
      <c r="C843">
        <v>44780</v>
      </c>
      <c r="D843">
        <v>17</v>
      </c>
      <c r="E843" s="1">
        <f t="shared" si="43"/>
        <v>0.12111508096426862</v>
      </c>
      <c r="F843" s="1">
        <f t="shared" si="44"/>
        <v>1.9607843137254902E-2</v>
      </c>
      <c r="G843" s="2">
        <f t="shared" si="45"/>
        <v>0.10150723782701372</v>
      </c>
    </row>
    <row r="844" spans="1:7">
      <c r="A844" t="s">
        <v>848</v>
      </c>
      <c r="B844">
        <v>843</v>
      </c>
      <c r="C844">
        <v>44908</v>
      </c>
      <c r="D844">
        <v>17</v>
      </c>
      <c r="E844" s="1">
        <f t="shared" si="43"/>
        <v>0.12146127860525625</v>
      </c>
      <c r="F844" s="1">
        <f t="shared" si="44"/>
        <v>1.9607843137254902E-2</v>
      </c>
      <c r="G844" s="2">
        <f t="shared" si="45"/>
        <v>0.10185343546800135</v>
      </c>
    </row>
    <row r="845" spans="1:7">
      <c r="A845" t="s">
        <v>849</v>
      </c>
      <c r="B845">
        <v>844</v>
      </c>
      <c r="C845">
        <v>43101</v>
      </c>
      <c r="D845">
        <v>17</v>
      </c>
      <c r="E845" s="1">
        <f t="shared" si="43"/>
        <v>0.1165739415953761</v>
      </c>
      <c r="F845" s="1">
        <f t="shared" si="44"/>
        <v>1.9607843137254902E-2</v>
      </c>
      <c r="G845" s="2">
        <f t="shared" si="45"/>
        <v>9.6966098458121194E-2</v>
      </c>
    </row>
    <row r="846" spans="1:7">
      <c r="A846" t="s">
        <v>850</v>
      </c>
      <c r="B846">
        <v>845</v>
      </c>
      <c r="C846">
        <v>42296</v>
      </c>
      <c r="D846">
        <v>16</v>
      </c>
      <c r="E846" s="1">
        <f t="shared" si="43"/>
        <v>0.11439668299385229</v>
      </c>
      <c r="F846" s="1">
        <f t="shared" si="44"/>
        <v>1.5686274509803921E-2</v>
      </c>
      <c r="G846" s="2">
        <f t="shared" si="45"/>
        <v>9.871040848404837E-2</v>
      </c>
    </row>
    <row r="847" spans="1:7">
      <c r="A847" t="s">
        <v>851</v>
      </c>
      <c r="B847">
        <v>846</v>
      </c>
      <c r="C847">
        <v>44205</v>
      </c>
      <c r="D847">
        <v>17</v>
      </c>
      <c r="E847" s="1">
        <f t="shared" si="43"/>
        <v>0.11955989624889447</v>
      </c>
      <c r="F847" s="1">
        <f t="shared" si="44"/>
        <v>1.9607843137254902E-2</v>
      </c>
      <c r="G847" s="2">
        <f t="shared" si="45"/>
        <v>9.9952053111639572E-2</v>
      </c>
    </row>
    <row r="848" spans="1:7">
      <c r="A848" t="s">
        <v>852</v>
      </c>
      <c r="B848">
        <v>847</v>
      </c>
      <c r="C848">
        <v>44893</v>
      </c>
      <c r="D848">
        <v>17</v>
      </c>
      <c r="E848" s="1">
        <f t="shared" si="43"/>
        <v>0.12142070856920302</v>
      </c>
      <c r="F848" s="1">
        <f t="shared" si="44"/>
        <v>1.9607843137254902E-2</v>
      </c>
      <c r="G848" s="2">
        <f t="shared" si="45"/>
        <v>0.10181286543194812</v>
      </c>
    </row>
    <row r="849" spans="1:7">
      <c r="A849" t="s">
        <v>853</v>
      </c>
      <c r="B849">
        <v>848</v>
      </c>
      <c r="C849">
        <v>45276</v>
      </c>
      <c r="D849">
        <v>17</v>
      </c>
      <c r="E849" s="1">
        <f t="shared" si="43"/>
        <v>0.1224565968230957</v>
      </c>
      <c r="F849" s="1">
        <f t="shared" si="44"/>
        <v>1.9607843137254902E-2</v>
      </c>
      <c r="G849" s="2">
        <f t="shared" si="45"/>
        <v>0.1028487536858408</v>
      </c>
    </row>
    <row r="850" spans="1:7">
      <c r="A850" t="s">
        <v>854</v>
      </c>
      <c r="B850">
        <v>849</v>
      </c>
      <c r="C850">
        <v>41067</v>
      </c>
      <c r="D850">
        <v>16</v>
      </c>
      <c r="E850" s="1">
        <f t="shared" si="43"/>
        <v>0.11107264470655694</v>
      </c>
      <c r="F850" s="1">
        <f t="shared" si="44"/>
        <v>1.5686274509803921E-2</v>
      </c>
      <c r="G850" s="2">
        <f t="shared" si="45"/>
        <v>9.5386370196753015E-2</v>
      </c>
    </row>
    <row r="851" spans="1:7">
      <c r="A851" t="s">
        <v>855</v>
      </c>
      <c r="B851">
        <v>850</v>
      </c>
      <c r="C851">
        <v>41363</v>
      </c>
      <c r="D851">
        <v>16</v>
      </c>
      <c r="E851" s="1">
        <f t="shared" si="43"/>
        <v>0.11187322675134084</v>
      </c>
      <c r="F851" s="1">
        <f t="shared" si="44"/>
        <v>1.5686274509803921E-2</v>
      </c>
      <c r="G851" s="2">
        <f t="shared" si="45"/>
        <v>9.6186952241536922E-2</v>
      </c>
    </row>
    <row r="852" spans="1:7">
      <c r="A852" t="s">
        <v>856</v>
      </c>
      <c r="B852">
        <v>851</v>
      </c>
      <c r="C852">
        <v>44538</v>
      </c>
      <c r="D852">
        <v>17</v>
      </c>
      <c r="E852" s="1">
        <f t="shared" si="43"/>
        <v>0.12046055104927636</v>
      </c>
      <c r="F852" s="1">
        <f t="shared" si="44"/>
        <v>1.9607843137254902E-2</v>
      </c>
      <c r="G852" s="2">
        <f t="shared" si="45"/>
        <v>0.10085270791202146</v>
      </c>
    </row>
    <row r="853" spans="1:7">
      <c r="A853" t="s">
        <v>857</v>
      </c>
      <c r="B853">
        <v>852</v>
      </c>
      <c r="C853">
        <v>44855</v>
      </c>
      <c r="D853">
        <v>17</v>
      </c>
      <c r="E853" s="1">
        <f t="shared" si="43"/>
        <v>0.1213179311445348</v>
      </c>
      <c r="F853" s="1">
        <f t="shared" si="44"/>
        <v>1.9607843137254902E-2</v>
      </c>
      <c r="G853" s="2">
        <f t="shared" si="45"/>
        <v>0.1017100880072799</v>
      </c>
    </row>
    <row r="854" spans="1:7">
      <c r="A854" t="s">
        <v>858</v>
      </c>
      <c r="B854">
        <v>853</v>
      </c>
      <c r="C854">
        <v>37024</v>
      </c>
      <c r="D854">
        <v>14</v>
      </c>
      <c r="E854" s="1">
        <f t="shared" si="43"/>
        <v>0.10013766765567399</v>
      </c>
      <c r="F854" s="1">
        <f t="shared" si="44"/>
        <v>7.8431372549019607E-3</v>
      </c>
      <c r="G854" s="2">
        <f t="shared" si="45"/>
        <v>9.2294530400772026E-2</v>
      </c>
    </row>
    <row r="855" spans="1:7">
      <c r="A855" t="s">
        <v>859</v>
      </c>
      <c r="B855">
        <v>854</v>
      </c>
      <c r="C855">
        <v>39062</v>
      </c>
      <c r="D855">
        <v>15</v>
      </c>
      <c r="E855" s="1">
        <f t="shared" si="43"/>
        <v>0.10564978322077402</v>
      </c>
      <c r="F855" s="1">
        <f t="shared" si="44"/>
        <v>1.1764705882352941E-2</v>
      </c>
      <c r="G855" s="2">
        <f t="shared" si="45"/>
        <v>9.388507733842108E-2</v>
      </c>
    </row>
    <row r="856" spans="1:7">
      <c r="A856" t="s">
        <v>860</v>
      </c>
      <c r="B856">
        <v>855</v>
      </c>
      <c r="C856">
        <v>43589</v>
      </c>
      <c r="D856">
        <v>16</v>
      </c>
      <c r="E856" s="1">
        <f t="shared" si="43"/>
        <v>0.11789382010164147</v>
      </c>
      <c r="F856" s="1">
        <f t="shared" si="44"/>
        <v>1.5686274509803921E-2</v>
      </c>
      <c r="G856" s="2">
        <f t="shared" si="45"/>
        <v>0.10220754559183755</v>
      </c>
    </row>
    <row r="857" spans="1:7">
      <c r="A857" t="s">
        <v>861</v>
      </c>
      <c r="B857">
        <v>856</v>
      </c>
      <c r="C857">
        <v>44282</v>
      </c>
      <c r="D857">
        <v>17</v>
      </c>
      <c r="E857" s="1">
        <f t="shared" si="43"/>
        <v>0.1197681557673011</v>
      </c>
      <c r="F857" s="1">
        <f t="shared" si="44"/>
        <v>1.9607843137254902E-2</v>
      </c>
      <c r="G857" s="2">
        <f t="shared" si="45"/>
        <v>0.1001603126300462</v>
      </c>
    </row>
    <row r="858" spans="1:7">
      <c r="A858" t="s">
        <v>862</v>
      </c>
      <c r="B858">
        <v>857</v>
      </c>
      <c r="C858">
        <v>44092</v>
      </c>
      <c r="D858">
        <v>17</v>
      </c>
      <c r="E858" s="1">
        <f t="shared" si="43"/>
        <v>0.11925426864396006</v>
      </c>
      <c r="F858" s="1">
        <f t="shared" si="44"/>
        <v>1.9607843137254902E-2</v>
      </c>
      <c r="G858" s="2">
        <f t="shared" si="45"/>
        <v>9.9646425506705161E-2</v>
      </c>
    </row>
    <row r="859" spans="1:7">
      <c r="A859" t="s">
        <v>863</v>
      </c>
      <c r="B859">
        <v>858</v>
      </c>
      <c r="C859">
        <v>44909</v>
      </c>
      <c r="D859">
        <v>17</v>
      </c>
      <c r="E859" s="1">
        <f t="shared" si="43"/>
        <v>0.12146398327432648</v>
      </c>
      <c r="F859" s="1">
        <f t="shared" si="44"/>
        <v>1.9607843137254902E-2</v>
      </c>
      <c r="G859" s="2">
        <f t="shared" si="45"/>
        <v>0.10185614013707157</v>
      </c>
    </row>
    <row r="860" spans="1:7">
      <c r="A860" t="s">
        <v>864</v>
      </c>
      <c r="B860">
        <v>859</v>
      </c>
      <c r="C860">
        <v>41869</v>
      </c>
      <c r="D860">
        <v>16</v>
      </c>
      <c r="E860" s="1">
        <f t="shared" si="43"/>
        <v>0.11324178930087009</v>
      </c>
      <c r="F860" s="1">
        <f t="shared" si="44"/>
        <v>1.5686274509803921E-2</v>
      </c>
      <c r="G860" s="2">
        <f t="shared" si="45"/>
        <v>9.7555514791066167E-2</v>
      </c>
    </row>
    <row r="861" spans="1:7">
      <c r="A861" t="s">
        <v>865</v>
      </c>
      <c r="B861">
        <v>860</v>
      </c>
      <c r="C861">
        <v>43779</v>
      </c>
      <c r="D861">
        <v>16</v>
      </c>
      <c r="E861" s="1">
        <f t="shared" si="43"/>
        <v>0.11840770722498249</v>
      </c>
      <c r="F861" s="1">
        <f t="shared" si="44"/>
        <v>1.5686274509803921E-2</v>
      </c>
      <c r="G861" s="2">
        <f t="shared" si="45"/>
        <v>0.10272143271517857</v>
      </c>
    </row>
    <row r="862" spans="1:7">
      <c r="A862" t="s">
        <v>866</v>
      </c>
      <c r="B862">
        <v>861</v>
      </c>
      <c r="C862">
        <v>41122</v>
      </c>
      <c r="D862">
        <v>15</v>
      </c>
      <c r="E862" s="1">
        <f t="shared" si="43"/>
        <v>0.1112214015054188</v>
      </c>
      <c r="F862" s="1">
        <f t="shared" si="44"/>
        <v>1.1764705882352941E-2</v>
      </c>
      <c r="G862" s="2">
        <f t="shared" si="45"/>
        <v>9.9456695623065861E-2</v>
      </c>
    </row>
    <row r="863" spans="1:7">
      <c r="A863" t="s">
        <v>867</v>
      </c>
      <c r="B863">
        <v>862</v>
      </c>
      <c r="C863">
        <v>44154</v>
      </c>
      <c r="D863">
        <v>17</v>
      </c>
      <c r="E863" s="1">
        <f t="shared" si="43"/>
        <v>0.11942195812631345</v>
      </c>
      <c r="F863" s="1">
        <f t="shared" si="44"/>
        <v>1.9607843137254902E-2</v>
      </c>
      <c r="G863" s="2">
        <f t="shared" si="45"/>
        <v>9.9814114989058553E-2</v>
      </c>
    </row>
    <row r="864" spans="1:7">
      <c r="A864" t="s">
        <v>868</v>
      </c>
      <c r="B864">
        <v>863</v>
      </c>
      <c r="C864">
        <v>40609</v>
      </c>
      <c r="D864">
        <v>15</v>
      </c>
      <c r="E864" s="1">
        <f t="shared" si="43"/>
        <v>0.10983390627239804</v>
      </c>
      <c r="F864" s="1">
        <f t="shared" si="44"/>
        <v>1.1764705882352941E-2</v>
      </c>
      <c r="G864" s="2">
        <f t="shared" si="45"/>
        <v>9.8069200390045103E-2</v>
      </c>
    </row>
    <row r="865" spans="1:7">
      <c r="A865" t="s">
        <v>869</v>
      </c>
      <c r="B865">
        <v>864</v>
      </c>
      <c r="C865">
        <v>42761</v>
      </c>
      <c r="D865">
        <v>16</v>
      </c>
      <c r="E865" s="1">
        <f t="shared" si="43"/>
        <v>0.11565435411150268</v>
      </c>
      <c r="F865" s="1">
        <f t="shared" si="44"/>
        <v>1.5686274509803921E-2</v>
      </c>
      <c r="G865" s="2">
        <f t="shared" si="45"/>
        <v>9.9968079601698762E-2</v>
      </c>
    </row>
    <row r="866" spans="1:7">
      <c r="A866" t="s">
        <v>870</v>
      </c>
      <c r="B866">
        <v>865</v>
      </c>
      <c r="C866">
        <v>44546</v>
      </c>
      <c r="D866">
        <v>17</v>
      </c>
      <c r="E866" s="1">
        <f t="shared" si="43"/>
        <v>0.12048218840183809</v>
      </c>
      <c r="F866" s="1">
        <f t="shared" si="44"/>
        <v>1.9607843137254902E-2</v>
      </c>
      <c r="G866" s="2">
        <f t="shared" si="45"/>
        <v>0.10087434526458319</v>
      </c>
    </row>
    <row r="867" spans="1:7">
      <c r="A867" t="s">
        <v>871</v>
      </c>
      <c r="B867">
        <v>866</v>
      </c>
      <c r="C867">
        <v>44300</v>
      </c>
      <c r="D867">
        <v>17</v>
      </c>
      <c r="E867" s="1">
        <f t="shared" si="43"/>
        <v>0.11981683981056498</v>
      </c>
      <c r="F867" s="1">
        <f t="shared" si="44"/>
        <v>1.9607843137254902E-2</v>
      </c>
      <c r="G867" s="2">
        <f t="shared" si="45"/>
        <v>0.10020899667331008</v>
      </c>
    </row>
    <row r="868" spans="1:7">
      <c r="A868" t="s">
        <v>872</v>
      </c>
      <c r="B868">
        <v>867</v>
      </c>
      <c r="C868">
        <v>45571</v>
      </c>
      <c r="D868">
        <v>17</v>
      </c>
      <c r="E868" s="1">
        <f t="shared" si="43"/>
        <v>0.1232544741988094</v>
      </c>
      <c r="F868" s="1">
        <f t="shared" si="44"/>
        <v>1.9607843137254902E-2</v>
      </c>
      <c r="G868" s="2">
        <f t="shared" si="45"/>
        <v>0.1036466310615545</v>
      </c>
    </row>
    <row r="869" spans="1:7">
      <c r="A869" t="s">
        <v>873</v>
      </c>
      <c r="B869">
        <v>868</v>
      </c>
      <c r="C869">
        <v>46385</v>
      </c>
      <c r="D869">
        <v>17</v>
      </c>
      <c r="E869" s="1">
        <f t="shared" si="43"/>
        <v>0.12545607482196516</v>
      </c>
      <c r="F869" s="1">
        <f t="shared" si="44"/>
        <v>1.9607843137254902E-2</v>
      </c>
      <c r="G869" s="2">
        <f t="shared" si="45"/>
        <v>0.10584823168471026</v>
      </c>
    </row>
    <row r="870" spans="1:7">
      <c r="A870" t="s">
        <v>874</v>
      </c>
      <c r="B870">
        <v>869</v>
      </c>
      <c r="C870">
        <v>43338</v>
      </c>
      <c r="D870">
        <v>16</v>
      </c>
      <c r="E870" s="1">
        <f t="shared" si="43"/>
        <v>0.11721494816501726</v>
      </c>
      <c r="F870" s="1">
        <f t="shared" si="44"/>
        <v>1.5686274509803921E-2</v>
      </c>
      <c r="G870" s="2">
        <f t="shared" si="45"/>
        <v>0.10152867365521334</v>
      </c>
    </row>
    <row r="871" spans="1:7">
      <c r="A871" t="s">
        <v>875</v>
      </c>
      <c r="B871">
        <v>870</v>
      </c>
      <c r="C871">
        <v>43953</v>
      </c>
      <c r="D871">
        <v>16</v>
      </c>
      <c r="E871" s="1">
        <f t="shared" si="43"/>
        <v>0.11887831964320006</v>
      </c>
      <c r="F871" s="1">
        <f t="shared" si="44"/>
        <v>1.5686274509803921E-2</v>
      </c>
      <c r="G871" s="2">
        <f t="shared" si="45"/>
        <v>0.10319204513339614</v>
      </c>
    </row>
    <row r="872" spans="1:7">
      <c r="A872" t="s">
        <v>876</v>
      </c>
      <c r="B872">
        <v>871</v>
      </c>
      <c r="C872">
        <v>43852</v>
      </c>
      <c r="D872">
        <v>16</v>
      </c>
      <c r="E872" s="1">
        <f t="shared" si="43"/>
        <v>0.11860514806710824</v>
      </c>
      <c r="F872" s="1">
        <f t="shared" si="44"/>
        <v>1.5686274509803921E-2</v>
      </c>
      <c r="G872" s="2">
        <f t="shared" si="45"/>
        <v>0.10291887355730432</v>
      </c>
    </row>
    <row r="873" spans="1:7">
      <c r="A873" t="s">
        <v>877</v>
      </c>
      <c r="B873">
        <v>872</v>
      </c>
      <c r="C873">
        <v>33164</v>
      </c>
      <c r="D873">
        <v>12</v>
      </c>
      <c r="E873" s="1">
        <f t="shared" si="43"/>
        <v>8.9697645044640562E-2</v>
      </c>
      <c r="F873" s="1">
        <f t="shared" si="44"/>
        <v>0</v>
      </c>
      <c r="G873" s="2">
        <f t="shared" si="45"/>
        <v>8.9697645044640562E-2</v>
      </c>
    </row>
    <row r="874" spans="1:7">
      <c r="A874" t="s">
        <v>878</v>
      </c>
      <c r="B874">
        <v>873</v>
      </c>
      <c r="C874">
        <v>45026</v>
      </c>
      <c r="D874">
        <v>17</v>
      </c>
      <c r="E874" s="1">
        <f t="shared" si="43"/>
        <v>0.12178042955554173</v>
      </c>
      <c r="F874" s="1">
        <f t="shared" si="44"/>
        <v>1.9607843137254902E-2</v>
      </c>
      <c r="G874" s="2">
        <f t="shared" si="45"/>
        <v>0.10217258641828683</v>
      </c>
    </row>
    <row r="875" spans="1:7">
      <c r="A875" t="s">
        <v>879</v>
      </c>
      <c r="B875">
        <v>874</v>
      </c>
      <c r="C875">
        <v>44535</v>
      </c>
      <c r="D875">
        <v>16</v>
      </c>
      <c r="E875" s="1">
        <f t="shared" si="43"/>
        <v>0.12045243704206572</v>
      </c>
      <c r="F875" s="1">
        <f t="shared" si="44"/>
        <v>1.5686274509803921E-2</v>
      </c>
      <c r="G875" s="2">
        <f t="shared" si="45"/>
        <v>0.1047661625322618</v>
      </c>
    </row>
    <row r="876" spans="1:7">
      <c r="A876" t="s">
        <v>880</v>
      </c>
      <c r="B876">
        <v>875</v>
      </c>
      <c r="C876">
        <v>44500</v>
      </c>
      <c r="D876">
        <v>16</v>
      </c>
      <c r="E876" s="1">
        <f t="shared" si="43"/>
        <v>0.12035777362460816</v>
      </c>
      <c r="F876" s="1">
        <f t="shared" si="44"/>
        <v>1.5686274509803921E-2</v>
      </c>
      <c r="G876" s="2">
        <f t="shared" si="45"/>
        <v>0.10467149911480424</v>
      </c>
    </row>
    <row r="877" spans="1:7">
      <c r="A877" t="s">
        <v>881</v>
      </c>
      <c r="B877">
        <v>876</v>
      </c>
      <c r="C877">
        <v>43082</v>
      </c>
      <c r="D877">
        <v>16</v>
      </c>
      <c r="E877" s="1">
        <f t="shared" si="43"/>
        <v>0.116522552883042</v>
      </c>
      <c r="F877" s="1">
        <f t="shared" si="44"/>
        <v>1.5686274509803921E-2</v>
      </c>
      <c r="G877" s="2">
        <f t="shared" si="45"/>
        <v>0.10083627837323808</v>
      </c>
    </row>
    <row r="878" spans="1:7">
      <c r="A878" t="s">
        <v>882</v>
      </c>
      <c r="B878">
        <v>877</v>
      </c>
      <c r="C878">
        <v>37810</v>
      </c>
      <c r="D878">
        <v>14</v>
      </c>
      <c r="E878" s="1">
        <f t="shared" si="43"/>
        <v>0.1022635375448637</v>
      </c>
      <c r="F878" s="1">
        <f t="shared" si="44"/>
        <v>7.8431372549019607E-3</v>
      </c>
      <c r="G878" s="2">
        <f t="shared" si="45"/>
        <v>9.4420400289961737E-2</v>
      </c>
    </row>
    <row r="879" spans="1:7">
      <c r="A879" t="s">
        <v>883</v>
      </c>
      <c r="B879">
        <v>878</v>
      </c>
      <c r="C879">
        <v>44246</v>
      </c>
      <c r="D879">
        <v>16</v>
      </c>
      <c r="E879" s="1">
        <f t="shared" si="43"/>
        <v>0.11967078768077331</v>
      </c>
      <c r="F879" s="1">
        <f t="shared" si="44"/>
        <v>1.5686274509803921E-2</v>
      </c>
      <c r="G879" s="2">
        <f t="shared" si="45"/>
        <v>0.10398451317096939</v>
      </c>
    </row>
    <row r="880" spans="1:7">
      <c r="A880" t="s">
        <v>884</v>
      </c>
      <c r="B880">
        <v>879</v>
      </c>
      <c r="C880">
        <v>44620</v>
      </c>
      <c r="D880">
        <v>16</v>
      </c>
      <c r="E880" s="1">
        <f t="shared" si="43"/>
        <v>0.12068233391303407</v>
      </c>
      <c r="F880" s="1">
        <f t="shared" si="44"/>
        <v>1.5686274509803921E-2</v>
      </c>
      <c r="G880" s="2">
        <f t="shared" si="45"/>
        <v>0.10499605940323015</v>
      </c>
    </row>
    <row r="881" spans="1:7">
      <c r="A881" t="s">
        <v>885</v>
      </c>
      <c r="B881">
        <v>880</v>
      </c>
      <c r="C881">
        <v>44170</v>
      </c>
      <c r="D881">
        <v>16</v>
      </c>
      <c r="E881" s="1">
        <f t="shared" si="43"/>
        <v>0.11946523283143691</v>
      </c>
      <c r="F881" s="1">
        <f t="shared" si="44"/>
        <v>1.5686274509803921E-2</v>
      </c>
      <c r="G881" s="2">
        <f t="shared" si="45"/>
        <v>0.10377895832163299</v>
      </c>
    </row>
    <row r="882" spans="1:7">
      <c r="A882" t="s">
        <v>886</v>
      </c>
      <c r="B882">
        <v>881</v>
      </c>
      <c r="C882">
        <v>43473</v>
      </c>
      <c r="D882">
        <v>16</v>
      </c>
      <c r="E882" s="1">
        <f t="shared" si="43"/>
        <v>0.11758007848949642</v>
      </c>
      <c r="F882" s="1">
        <f t="shared" si="44"/>
        <v>1.5686274509803921E-2</v>
      </c>
      <c r="G882" s="2">
        <f t="shared" si="45"/>
        <v>0.1018938039796925</v>
      </c>
    </row>
    <row r="883" spans="1:7">
      <c r="A883" t="s">
        <v>887</v>
      </c>
      <c r="B883">
        <v>882</v>
      </c>
      <c r="C883">
        <v>44285</v>
      </c>
      <c r="D883">
        <v>16</v>
      </c>
      <c r="E883" s="1">
        <f t="shared" si="43"/>
        <v>0.11977626977451174</v>
      </c>
      <c r="F883" s="1">
        <f t="shared" si="44"/>
        <v>1.5686274509803921E-2</v>
      </c>
      <c r="G883" s="2">
        <f t="shared" si="45"/>
        <v>0.10408999526470782</v>
      </c>
    </row>
    <row r="884" spans="1:7">
      <c r="A884" t="s">
        <v>888</v>
      </c>
      <c r="B884">
        <v>883</v>
      </c>
      <c r="C884">
        <v>43313</v>
      </c>
      <c r="D884">
        <v>16</v>
      </c>
      <c r="E884" s="1">
        <f t="shared" si="43"/>
        <v>0.11714733143826186</v>
      </c>
      <c r="F884" s="1">
        <f t="shared" si="44"/>
        <v>1.5686274509803921E-2</v>
      </c>
      <c r="G884" s="2">
        <f t="shared" si="45"/>
        <v>0.10146105692845794</v>
      </c>
    </row>
    <row r="885" spans="1:7">
      <c r="A885" t="s">
        <v>889</v>
      </c>
      <c r="B885">
        <v>884</v>
      </c>
      <c r="C885">
        <v>41599</v>
      </c>
      <c r="D885">
        <v>15</v>
      </c>
      <c r="E885" s="1">
        <f t="shared" si="43"/>
        <v>0.1125115286519118</v>
      </c>
      <c r="F885" s="1">
        <f t="shared" si="44"/>
        <v>1.1764705882352941E-2</v>
      </c>
      <c r="G885" s="2">
        <f t="shared" si="45"/>
        <v>0.10074682276955886</v>
      </c>
    </row>
    <row r="886" spans="1:7">
      <c r="A886" t="s">
        <v>890</v>
      </c>
      <c r="B886">
        <v>885</v>
      </c>
      <c r="C886">
        <v>41727</v>
      </c>
      <c r="D886">
        <v>15</v>
      </c>
      <c r="E886" s="1">
        <f t="shared" si="43"/>
        <v>0.11285772629289943</v>
      </c>
      <c r="F886" s="1">
        <f t="shared" si="44"/>
        <v>1.1764705882352941E-2</v>
      </c>
      <c r="G886" s="2">
        <f t="shared" si="45"/>
        <v>0.10109302041054649</v>
      </c>
    </row>
    <row r="887" spans="1:7">
      <c r="A887" t="s">
        <v>891</v>
      </c>
      <c r="B887">
        <v>886</v>
      </c>
      <c r="C887">
        <v>44885</v>
      </c>
      <c r="D887">
        <v>16</v>
      </c>
      <c r="E887" s="1">
        <f t="shared" si="43"/>
        <v>0.12139907121664129</v>
      </c>
      <c r="F887" s="1">
        <f t="shared" si="44"/>
        <v>1.5686274509803921E-2</v>
      </c>
      <c r="G887" s="2">
        <f t="shared" si="45"/>
        <v>0.10571279670683736</v>
      </c>
    </row>
    <row r="888" spans="1:7">
      <c r="A888" t="s">
        <v>892</v>
      </c>
      <c r="B888">
        <v>887</v>
      </c>
      <c r="C888">
        <v>42366</v>
      </c>
      <c r="D888">
        <v>15</v>
      </c>
      <c r="E888" s="1">
        <f t="shared" si="43"/>
        <v>0.1145860098287674</v>
      </c>
      <c r="F888" s="1">
        <f t="shared" si="44"/>
        <v>1.1764705882352941E-2</v>
      </c>
      <c r="G888" s="2">
        <f t="shared" si="45"/>
        <v>0.10282130394641446</v>
      </c>
    </row>
    <row r="889" spans="1:7">
      <c r="A889" t="s">
        <v>893</v>
      </c>
      <c r="B889">
        <v>888</v>
      </c>
      <c r="C889">
        <v>45344</v>
      </c>
      <c r="D889">
        <v>17</v>
      </c>
      <c r="E889" s="1">
        <f t="shared" si="43"/>
        <v>0.12264051431987039</v>
      </c>
      <c r="F889" s="1">
        <f t="shared" si="44"/>
        <v>1.9607843137254902E-2</v>
      </c>
      <c r="G889" s="2">
        <f t="shared" si="45"/>
        <v>0.10303267118261548</v>
      </c>
    </row>
    <row r="890" spans="1:7">
      <c r="A890" t="s">
        <v>894</v>
      </c>
      <c r="B890">
        <v>889</v>
      </c>
      <c r="C890">
        <v>44865</v>
      </c>
      <c r="D890">
        <v>16</v>
      </c>
      <c r="E890" s="1">
        <f t="shared" si="43"/>
        <v>0.12134497783523697</v>
      </c>
      <c r="F890" s="1">
        <f t="shared" si="44"/>
        <v>1.5686274509803921E-2</v>
      </c>
      <c r="G890" s="2">
        <f t="shared" si="45"/>
        <v>0.10565870332543305</v>
      </c>
    </row>
    <row r="891" spans="1:7">
      <c r="A891" t="s">
        <v>895</v>
      </c>
      <c r="B891">
        <v>890</v>
      </c>
      <c r="C891">
        <v>45325</v>
      </c>
      <c r="D891">
        <v>16</v>
      </c>
      <c r="E891" s="1">
        <f t="shared" si="43"/>
        <v>0.12258912560753629</v>
      </c>
      <c r="F891" s="1">
        <f t="shared" si="44"/>
        <v>1.5686274509803921E-2</v>
      </c>
      <c r="G891" s="2">
        <f t="shared" si="45"/>
        <v>0.10690285109773237</v>
      </c>
    </row>
    <row r="892" spans="1:7">
      <c r="A892" t="s">
        <v>896</v>
      </c>
      <c r="B892">
        <v>891</v>
      </c>
      <c r="C892">
        <v>41211</v>
      </c>
      <c r="D892">
        <v>15</v>
      </c>
      <c r="E892" s="1">
        <f t="shared" si="43"/>
        <v>0.11146211705266802</v>
      </c>
      <c r="F892" s="1">
        <f t="shared" si="44"/>
        <v>1.1764705882352941E-2</v>
      </c>
      <c r="G892" s="2">
        <f t="shared" si="45"/>
        <v>9.9697411170315081E-2</v>
      </c>
    </row>
    <row r="893" spans="1:7">
      <c r="A893" t="s">
        <v>897</v>
      </c>
      <c r="B893">
        <v>892</v>
      </c>
      <c r="C893">
        <v>33952</v>
      </c>
      <c r="D893">
        <v>12</v>
      </c>
      <c r="E893" s="1">
        <f t="shared" si="43"/>
        <v>9.1828924271970702E-2</v>
      </c>
      <c r="F893" s="1">
        <f t="shared" si="44"/>
        <v>0</v>
      </c>
      <c r="G893" s="2">
        <f t="shared" si="45"/>
        <v>9.1828924271970702E-2</v>
      </c>
    </row>
    <row r="894" spans="1:7">
      <c r="A894" t="s">
        <v>898</v>
      </c>
      <c r="B894">
        <v>893</v>
      </c>
      <c r="C894">
        <v>42623</v>
      </c>
      <c r="D894">
        <v>15</v>
      </c>
      <c r="E894" s="1">
        <f t="shared" si="43"/>
        <v>0.11528110977981289</v>
      </c>
      <c r="F894" s="1">
        <f t="shared" si="44"/>
        <v>1.1764705882352941E-2</v>
      </c>
      <c r="G894" s="2">
        <f t="shared" si="45"/>
        <v>0.10351640389745995</v>
      </c>
    </row>
    <row r="895" spans="1:7">
      <c r="A895" t="s">
        <v>899</v>
      </c>
      <c r="B895">
        <v>894</v>
      </c>
      <c r="C895">
        <v>39489</v>
      </c>
      <c r="D895">
        <v>14</v>
      </c>
      <c r="E895" s="1">
        <f t="shared" si="43"/>
        <v>0.10680467691375621</v>
      </c>
      <c r="F895" s="1">
        <f t="shared" si="44"/>
        <v>7.8431372549019607E-3</v>
      </c>
      <c r="G895" s="2">
        <f t="shared" si="45"/>
        <v>9.896153965885425E-2</v>
      </c>
    </row>
    <row r="896" spans="1:7">
      <c r="A896" t="s">
        <v>900</v>
      </c>
      <c r="B896">
        <v>895</v>
      </c>
      <c r="C896">
        <v>41526</v>
      </c>
      <c r="D896">
        <v>15</v>
      </c>
      <c r="E896" s="1">
        <f t="shared" si="43"/>
        <v>0.11231408780978604</v>
      </c>
      <c r="F896" s="1">
        <f t="shared" si="44"/>
        <v>1.1764705882352941E-2</v>
      </c>
      <c r="G896" s="2">
        <f t="shared" si="45"/>
        <v>0.1005493819274331</v>
      </c>
    </row>
    <row r="897" spans="1:7">
      <c r="A897" t="s">
        <v>901</v>
      </c>
      <c r="B897">
        <v>896</v>
      </c>
      <c r="C897">
        <v>44600</v>
      </c>
      <c r="D897">
        <v>16</v>
      </c>
      <c r="E897" s="1">
        <f t="shared" si="43"/>
        <v>0.12062824053162975</v>
      </c>
      <c r="F897" s="1">
        <f t="shared" si="44"/>
        <v>1.5686274509803921E-2</v>
      </c>
      <c r="G897" s="2">
        <f t="shared" si="45"/>
        <v>0.10494196602182583</v>
      </c>
    </row>
    <row r="898" spans="1:7">
      <c r="A898" t="s">
        <v>902</v>
      </c>
      <c r="B898">
        <v>897</v>
      </c>
      <c r="C898">
        <v>41943</v>
      </c>
      <c r="D898">
        <v>15</v>
      </c>
      <c r="E898" s="1">
        <f t="shared" si="43"/>
        <v>0.11344193481206608</v>
      </c>
      <c r="F898" s="1">
        <f t="shared" si="44"/>
        <v>1.1764705882352941E-2</v>
      </c>
      <c r="G898" s="2">
        <f t="shared" si="45"/>
        <v>0.10167722892971313</v>
      </c>
    </row>
    <row r="899" spans="1:7">
      <c r="A899" t="s">
        <v>903</v>
      </c>
      <c r="B899">
        <v>898</v>
      </c>
      <c r="C899">
        <v>39452</v>
      </c>
      <c r="D899">
        <v>14</v>
      </c>
      <c r="E899" s="1">
        <f t="shared" si="43"/>
        <v>0.10670460415815823</v>
      </c>
      <c r="F899" s="1">
        <f t="shared" si="44"/>
        <v>7.8431372549019607E-3</v>
      </c>
      <c r="G899" s="2">
        <f t="shared" si="45"/>
        <v>9.886146690325627E-2</v>
      </c>
    </row>
    <row r="900" spans="1:7">
      <c r="A900" t="s">
        <v>904</v>
      </c>
      <c r="B900">
        <v>899</v>
      </c>
      <c r="C900">
        <v>41229</v>
      </c>
      <c r="D900">
        <v>15</v>
      </c>
      <c r="E900" s="1">
        <f t="shared" ref="E900:E963" si="46">C900/$J$5</f>
        <v>0.11151080109593191</v>
      </c>
      <c r="F900" s="1">
        <f t="shared" ref="F900:F963" si="47">(D900-$J$8)/$J$9</f>
        <v>1.1764705882352941E-2</v>
      </c>
      <c r="G900" s="2">
        <f t="shared" ref="G900:G963" si="48">(E900-F900)*$J$13</f>
        <v>9.9746095213578967E-2</v>
      </c>
    </row>
    <row r="901" spans="1:7">
      <c r="A901" t="s">
        <v>905</v>
      </c>
      <c r="B901">
        <v>900</v>
      </c>
      <c r="C901">
        <v>38981</v>
      </c>
      <c r="D901">
        <v>14</v>
      </c>
      <c r="E901" s="1">
        <f t="shared" si="46"/>
        <v>0.10543070502608654</v>
      </c>
      <c r="F901" s="1">
        <f t="shared" si="47"/>
        <v>7.8431372549019607E-3</v>
      </c>
      <c r="G901" s="2">
        <f t="shared" si="48"/>
        <v>9.7587567771184575E-2</v>
      </c>
    </row>
    <row r="902" spans="1:7">
      <c r="A902" t="s">
        <v>906</v>
      </c>
      <c r="B902">
        <v>901</v>
      </c>
      <c r="C902">
        <v>37971</v>
      </c>
      <c r="D902">
        <v>14</v>
      </c>
      <c r="E902" s="1">
        <f t="shared" si="46"/>
        <v>0.10269898926516846</v>
      </c>
      <c r="F902" s="1">
        <f t="shared" si="47"/>
        <v>7.8431372549019607E-3</v>
      </c>
      <c r="G902" s="2">
        <f t="shared" si="48"/>
        <v>9.48558520102665E-2</v>
      </c>
    </row>
    <row r="903" spans="1:7">
      <c r="A903" t="s">
        <v>907</v>
      </c>
      <c r="B903">
        <v>902</v>
      </c>
      <c r="C903">
        <v>37500</v>
      </c>
      <c r="D903">
        <v>13</v>
      </c>
      <c r="E903" s="1">
        <f t="shared" si="46"/>
        <v>0.10142509013309677</v>
      </c>
      <c r="F903" s="1">
        <f t="shared" si="47"/>
        <v>3.9215686274509803E-3</v>
      </c>
      <c r="G903" s="2">
        <f t="shared" si="48"/>
        <v>9.7503521505645785E-2</v>
      </c>
    </row>
    <row r="904" spans="1:7">
      <c r="A904" t="s">
        <v>908</v>
      </c>
      <c r="B904">
        <v>903</v>
      </c>
      <c r="C904">
        <v>43297</v>
      </c>
      <c r="D904">
        <v>15</v>
      </c>
      <c r="E904" s="1">
        <f t="shared" si="46"/>
        <v>0.11710405673313842</v>
      </c>
      <c r="F904" s="1">
        <f t="shared" si="47"/>
        <v>1.1764705882352941E-2</v>
      </c>
      <c r="G904" s="2">
        <f t="shared" si="48"/>
        <v>0.10533935085078548</v>
      </c>
    </row>
    <row r="905" spans="1:7">
      <c r="A905" t="s">
        <v>909</v>
      </c>
      <c r="B905">
        <v>904</v>
      </c>
      <c r="C905">
        <v>38104</v>
      </c>
      <c r="D905">
        <v>14</v>
      </c>
      <c r="E905" s="1">
        <f t="shared" si="46"/>
        <v>0.10305871025150717</v>
      </c>
      <c r="F905" s="1">
        <f t="shared" si="47"/>
        <v>7.8431372549019607E-3</v>
      </c>
      <c r="G905" s="2">
        <f t="shared" si="48"/>
        <v>9.5215572996605213E-2</v>
      </c>
    </row>
    <row r="906" spans="1:7">
      <c r="A906" t="s">
        <v>910</v>
      </c>
      <c r="B906">
        <v>905</v>
      </c>
      <c r="C906">
        <v>41946</v>
      </c>
      <c r="D906">
        <v>15</v>
      </c>
      <c r="E906" s="1">
        <f t="shared" si="46"/>
        <v>0.11345004881927671</v>
      </c>
      <c r="F906" s="1">
        <f t="shared" si="47"/>
        <v>1.1764705882352941E-2</v>
      </c>
      <c r="G906" s="2">
        <f t="shared" si="48"/>
        <v>0.10168534293692377</v>
      </c>
    </row>
    <row r="907" spans="1:7">
      <c r="A907" t="s">
        <v>911</v>
      </c>
      <c r="B907">
        <v>906</v>
      </c>
      <c r="C907">
        <v>43356</v>
      </c>
      <c r="D907">
        <v>15</v>
      </c>
      <c r="E907" s="1">
        <f t="shared" si="46"/>
        <v>0.11726363220828115</v>
      </c>
      <c r="F907" s="1">
        <f t="shared" si="47"/>
        <v>1.1764705882352941E-2</v>
      </c>
      <c r="G907" s="2">
        <f t="shared" si="48"/>
        <v>0.10549892632592821</v>
      </c>
    </row>
    <row r="908" spans="1:7">
      <c r="A908" t="s">
        <v>912</v>
      </c>
      <c r="B908">
        <v>907</v>
      </c>
      <c r="C908">
        <v>45037</v>
      </c>
      <c r="D908">
        <v>16</v>
      </c>
      <c r="E908" s="1">
        <f t="shared" si="46"/>
        <v>0.12181018091531411</v>
      </c>
      <c r="F908" s="1">
        <f t="shared" si="47"/>
        <v>1.5686274509803921E-2</v>
      </c>
      <c r="G908" s="2">
        <f t="shared" si="48"/>
        <v>0.10612390640551018</v>
      </c>
    </row>
    <row r="909" spans="1:7">
      <c r="A909" t="s">
        <v>913</v>
      </c>
      <c r="B909">
        <v>908</v>
      </c>
      <c r="C909">
        <v>39611</v>
      </c>
      <c r="D909">
        <v>14</v>
      </c>
      <c r="E909" s="1">
        <f t="shared" si="46"/>
        <v>0.10713464654032256</v>
      </c>
      <c r="F909" s="1">
        <f t="shared" si="47"/>
        <v>7.8431372549019607E-3</v>
      </c>
      <c r="G909" s="2">
        <f t="shared" si="48"/>
        <v>9.9291509285420604E-2</v>
      </c>
    </row>
    <row r="910" spans="1:7">
      <c r="A910" t="s">
        <v>914</v>
      </c>
      <c r="B910">
        <v>909</v>
      </c>
      <c r="C910">
        <v>41943</v>
      </c>
      <c r="D910">
        <v>15</v>
      </c>
      <c r="E910" s="1">
        <f t="shared" si="46"/>
        <v>0.11344193481206608</v>
      </c>
      <c r="F910" s="1">
        <f t="shared" si="47"/>
        <v>1.1764705882352941E-2</v>
      </c>
      <c r="G910" s="2">
        <f t="shared" si="48"/>
        <v>0.10167722892971313</v>
      </c>
    </row>
    <row r="911" spans="1:7">
      <c r="A911" t="s">
        <v>915</v>
      </c>
      <c r="B911">
        <v>910</v>
      </c>
      <c r="C911">
        <v>41384</v>
      </c>
      <c r="D911">
        <v>15</v>
      </c>
      <c r="E911" s="1">
        <f t="shared" si="46"/>
        <v>0.11193002480181537</v>
      </c>
      <c r="F911" s="1">
        <f t="shared" si="47"/>
        <v>1.1764705882352941E-2</v>
      </c>
      <c r="G911" s="2">
        <f t="shared" si="48"/>
        <v>0.10016531891946243</v>
      </c>
    </row>
    <row r="912" spans="1:7">
      <c r="A912" t="s">
        <v>916</v>
      </c>
      <c r="B912">
        <v>911</v>
      </c>
      <c r="C912">
        <v>44595</v>
      </c>
      <c r="D912">
        <v>16</v>
      </c>
      <c r="E912" s="1">
        <f t="shared" si="46"/>
        <v>0.12061471718627867</v>
      </c>
      <c r="F912" s="1">
        <f t="shared" si="47"/>
        <v>1.5686274509803921E-2</v>
      </c>
      <c r="G912" s="2">
        <f t="shared" si="48"/>
        <v>0.10492844267647475</v>
      </c>
    </row>
    <row r="913" spans="1:7">
      <c r="A913" t="s">
        <v>917</v>
      </c>
      <c r="B913">
        <v>912</v>
      </c>
      <c r="C913">
        <v>45303</v>
      </c>
      <c r="D913">
        <v>16</v>
      </c>
      <c r="E913" s="1">
        <f t="shared" si="46"/>
        <v>0.12252962288799155</v>
      </c>
      <c r="F913" s="1">
        <f t="shared" si="47"/>
        <v>1.5686274509803921E-2</v>
      </c>
      <c r="G913" s="2">
        <f t="shared" si="48"/>
        <v>0.10684334837818762</v>
      </c>
    </row>
    <row r="914" spans="1:7">
      <c r="A914" t="s">
        <v>918</v>
      </c>
      <c r="B914">
        <v>913</v>
      </c>
      <c r="C914">
        <v>44745</v>
      </c>
      <c r="D914">
        <v>16</v>
      </c>
      <c r="E914" s="1">
        <f t="shared" si="46"/>
        <v>0.12102041754681106</v>
      </c>
      <c r="F914" s="1">
        <f t="shared" si="47"/>
        <v>1.5686274509803921E-2</v>
      </c>
      <c r="G914" s="2">
        <f t="shared" si="48"/>
        <v>0.10533414303700714</v>
      </c>
    </row>
    <row r="915" spans="1:7">
      <c r="A915" t="s">
        <v>919</v>
      </c>
      <c r="B915">
        <v>914</v>
      </c>
      <c r="C915">
        <v>41827</v>
      </c>
      <c r="D915">
        <v>15</v>
      </c>
      <c r="E915" s="1">
        <f t="shared" si="46"/>
        <v>0.11312819319992103</v>
      </c>
      <c r="F915" s="1">
        <f t="shared" si="47"/>
        <v>1.1764705882352941E-2</v>
      </c>
      <c r="G915" s="2">
        <f t="shared" si="48"/>
        <v>0.10136348731756809</v>
      </c>
    </row>
    <row r="916" spans="1:7">
      <c r="A916" t="s">
        <v>920</v>
      </c>
      <c r="B916">
        <v>915</v>
      </c>
      <c r="C916">
        <v>41817</v>
      </c>
      <c r="D916">
        <v>15</v>
      </c>
      <c r="E916" s="1">
        <f t="shared" si="46"/>
        <v>0.11310114650921886</v>
      </c>
      <c r="F916" s="1">
        <f t="shared" si="47"/>
        <v>1.1764705882352941E-2</v>
      </c>
      <c r="G916" s="2">
        <f t="shared" si="48"/>
        <v>0.10133644062686592</v>
      </c>
    </row>
    <row r="917" spans="1:7">
      <c r="A917" t="s">
        <v>921</v>
      </c>
      <c r="B917">
        <v>916</v>
      </c>
      <c r="C917">
        <v>40975</v>
      </c>
      <c r="D917">
        <v>14</v>
      </c>
      <c r="E917" s="1">
        <f t="shared" si="46"/>
        <v>0.11082381515209706</v>
      </c>
      <c r="F917" s="1">
        <f t="shared" si="47"/>
        <v>7.8431372549019607E-3</v>
      </c>
      <c r="G917" s="2">
        <f t="shared" si="48"/>
        <v>0.1029806778971951</v>
      </c>
    </row>
    <row r="918" spans="1:7">
      <c r="A918" t="s">
        <v>922</v>
      </c>
      <c r="B918">
        <v>917</v>
      </c>
      <c r="C918">
        <v>45028</v>
      </c>
      <c r="D918">
        <v>16</v>
      </c>
      <c r="E918" s="1">
        <f t="shared" si="46"/>
        <v>0.12178583889368216</v>
      </c>
      <c r="F918" s="1">
        <f t="shared" si="47"/>
        <v>1.5686274509803921E-2</v>
      </c>
      <c r="G918" s="2">
        <f t="shared" si="48"/>
        <v>0.10609956438387824</v>
      </c>
    </row>
    <row r="919" spans="1:7">
      <c r="A919" t="s">
        <v>923</v>
      </c>
      <c r="B919">
        <v>918</v>
      </c>
      <c r="C919">
        <v>42825</v>
      </c>
      <c r="D919">
        <v>15</v>
      </c>
      <c r="E919" s="1">
        <f t="shared" si="46"/>
        <v>0.11582745293199651</v>
      </c>
      <c r="F919" s="1">
        <f t="shared" si="47"/>
        <v>1.1764705882352941E-2</v>
      </c>
      <c r="G919" s="2">
        <f t="shared" si="48"/>
        <v>0.10406274704964356</v>
      </c>
    </row>
    <row r="920" spans="1:7">
      <c r="A920" t="s">
        <v>924</v>
      </c>
      <c r="B920">
        <v>919</v>
      </c>
      <c r="C920">
        <v>42317</v>
      </c>
      <c r="D920">
        <v>15</v>
      </c>
      <c r="E920" s="1">
        <f t="shared" si="46"/>
        <v>0.11445348104432682</v>
      </c>
      <c r="F920" s="1">
        <f t="shared" si="47"/>
        <v>1.1764705882352941E-2</v>
      </c>
      <c r="G920" s="2">
        <f t="shared" si="48"/>
        <v>0.10268877516197387</v>
      </c>
    </row>
    <row r="921" spans="1:7">
      <c r="A921" t="s">
        <v>925</v>
      </c>
      <c r="B921">
        <v>920</v>
      </c>
      <c r="C921">
        <v>41011</v>
      </c>
      <c r="D921">
        <v>14</v>
      </c>
      <c r="E921" s="1">
        <f t="shared" si="46"/>
        <v>0.11092118323862483</v>
      </c>
      <c r="F921" s="1">
        <f t="shared" si="47"/>
        <v>7.8431372549019607E-3</v>
      </c>
      <c r="G921" s="2">
        <f t="shared" si="48"/>
        <v>0.10307804598372287</v>
      </c>
    </row>
    <row r="922" spans="1:7">
      <c r="A922" t="s">
        <v>926</v>
      </c>
      <c r="B922">
        <v>921</v>
      </c>
      <c r="C922">
        <v>43482</v>
      </c>
      <c r="D922">
        <v>15</v>
      </c>
      <c r="E922" s="1">
        <f t="shared" si="46"/>
        <v>0.11760442051112836</v>
      </c>
      <c r="F922" s="1">
        <f t="shared" si="47"/>
        <v>1.1764705882352941E-2</v>
      </c>
      <c r="G922" s="2">
        <f t="shared" si="48"/>
        <v>0.10583971462877542</v>
      </c>
    </row>
    <row r="923" spans="1:7">
      <c r="A923" t="s">
        <v>927</v>
      </c>
      <c r="B923">
        <v>922</v>
      </c>
      <c r="C923">
        <v>42754</v>
      </c>
      <c r="D923">
        <v>15</v>
      </c>
      <c r="E923" s="1">
        <f t="shared" si="46"/>
        <v>0.11563542142801117</v>
      </c>
      <c r="F923" s="1">
        <f t="shared" si="47"/>
        <v>1.1764705882352941E-2</v>
      </c>
      <c r="G923" s="2">
        <f t="shared" si="48"/>
        <v>0.10387071554565823</v>
      </c>
    </row>
    <row r="924" spans="1:7">
      <c r="A924" t="s">
        <v>928</v>
      </c>
      <c r="B924">
        <v>923</v>
      </c>
      <c r="C924">
        <v>41059</v>
      </c>
      <c r="D924">
        <v>14</v>
      </c>
      <c r="E924" s="1">
        <f t="shared" si="46"/>
        <v>0.1110510073539952</v>
      </c>
      <c r="F924" s="1">
        <f t="shared" si="47"/>
        <v>7.8431372549019607E-3</v>
      </c>
      <c r="G924" s="2">
        <f t="shared" si="48"/>
        <v>0.10320787009909324</v>
      </c>
    </row>
    <row r="925" spans="1:7">
      <c r="A925" t="s">
        <v>929</v>
      </c>
      <c r="B925">
        <v>924</v>
      </c>
      <c r="C925">
        <v>40609</v>
      </c>
      <c r="D925">
        <v>14</v>
      </c>
      <c r="E925" s="1">
        <f t="shared" si="46"/>
        <v>0.10983390627239804</v>
      </c>
      <c r="F925" s="1">
        <f t="shared" si="47"/>
        <v>7.8431372549019607E-3</v>
      </c>
      <c r="G925" s="2">
        <f t="shared" si="48"/>
        <v>0.10199076901749608</v>
      </c>
    </row>
    <row r="926" spans="1:7">
      <c r="A926" t="s">
        <v>930</v>
      </c>
      <c r="B926">
        <v>925</v>
      </c>
      <c r="C926">
        <v>43443</v>
      </c>
      <c r="D926">
        <v>15</v>
      </c>
      <c r="E926" s="1">
        <f t="shared" si="46"/>
        <v>0.11749893841738994</v>
      </c>
      <c r="F926" s="1">
        <f t="shared" si="47"/>
        <v>1.1764705882352941E-2</v>
      </c>
      <c r="G926" s="2">
        <f t="shared" si="48"/>
        <v>0.105734232535037</v>
      </c>
    </row>
    <row r="927" spans="1:7">
      <c r="A927" t="s">
        <v>931</v>
      </c>
      <c r="B927">
        <v>926</v>
      </c>
      <c r="C927">
        <v>44196</v>
      </c>
      <c r="D927">
        <v>15</v>
      </c>
      <c r="E927" s="1">
        <f t="shared" si="46"/>
        <v>0.11953555422726252</v>
      </c>
      <c r="F927" s="1">
        <f t="shared" si="47"/>
        <v>1.1764705882352941E-2</v>
      </c>
      <c r="G927" s="2">
        <f t="shared" si="48"/>
        <v>0.10777084834490958</v>
      </c>
    </row>
    <row r="928" spans="1:7">
      <c r="A928" t="s">
        <v>932</v>
      </c>
      <c r="B928">
        <v>927</v>
      </c>
      <c r="C928">
        <v>45913</v>
      </c>
      <c r="D928">
        <v>16</v>
      </c>
      <c r="E928" s="1">
        <f t="shared" si="46"/>
        <v>0.12417947102082325</v>
      </c>
      <c r="F928" s="1">
        <f t="shared" si="47"/>
        <v>1.5686274509803921E-2</v>
      </c>
      <c r="G928" s="2">
        <f t="shared" si="48"/>
        <v>0.10849319651101932</v>
      </c>
    </row>
    <row r="929" spans="1:7">
      <c r="A929" t="s">
        <v>933</v>
      </c>
      <c r="B929">
        <v>928</v>
      </c>
      <c r="C929">
        <v>45013</v>
      </c>
      <c r="D929">
        <v>16</v>
      </c>
      <c r="E929" s="1">
        <f t="shared" si="46"/>
        <v>0.12174526885762893</v>
      </c>
      <c r="F929" s="1">
        <f t="shared" si="47"/>
        <v>1.5686274509803921E-2</v>
      </c>
      <c r="G929" s="2">
        <f t="shared" si="48"/>
        <v>0.10605899434782501</v>
      </c>
    </row>
    <row r="930" spans="1:7">
      <c r="A930" t="s">
        <v>934</v>
      </c>
      <c r="B930">
        <v>929</v>
      </c>
      <c r="C930">
        <v>45791</v>
      </c>
      <c r="D930">
        <v>16</v>
      </c>
      <c r="E930" s="1">
        <f t="shared" si="46"/>
        <v>0.12384950139425691</v>
      </c>
      <c r="F930" s="1">
        <f t="shared" si="47"/>
        <v>1.5686274509803921E-2</v>
      </c>
      <c r="G930" s="2">
        <f t="shared" si="48"/>
        <v>0.10816322688445298</v>
      </c>
    </row>
    <row r="931" spans="1:7">
      <c r="A931" t="s">
        <v>935</v>
      </c>
      <c r="B931">
        <v>930</v>
      </c>
      <c r="C931">
        <v>43115</v>
      </c>
      <c r="D931">
        <v>15</v>
      </c>
      <c r="E931" s="1">
        <f t="shared" si="46"/>
        <v>0.11661180696235912</v>
      </c>
      <c r="F931" s="1">
        <f t="shared" si="47"/>
        <v>1.1764705882352941E-2</v>
      </c>
      <c r="G931" s="2">
        <f t="shared" si="48"/>
        <v>0.10484710108000618</v>
      </c>
    </row>
    <row r="932" spans="1:7">
      <c r="A932" t="s">
        <v>936</v>
      </c>
      <c r="B932">
        <v>931</v>
      </c>
      <c r="C932">
        <v>40948</v>
      </c>
      <c r="D932">
        <v>14</v>
      </c>
      <c r="E932" s="1">
        <f t="shared" si="46"/>
        <v>0.11075078908720123</v>
      </c>
      <c r="F932" s="1">
        <f t="shared" si="47"/>
        <v>7.8431372549019607E-3</v>
      </c>
      <c r="G932" s="2">
        <f t="shared" si="48"/>
        <v>0.10290765183229927</v>
      </c>
    </row>
    <row r="933" spans="1:7">
      <c r="A933" t="s">
        <v>937</v>
      </c>
      <c r="B933">
        <v>932</v>
      </c>
      <c r="C933">
        <v>44286</v>
      </c>
      <c r="D933">
        <v>15</v>
      </c>
      <c r="E933" s="1">
        <f t="shared" si="46"/>
        <v>0.11977897444358196</v>
      </c>
      <c r="F933" s="1">
        <f t="shared" si="47"/>
        <v>1.1764705882352941E-2</v>
      </c>
      <c r="G933" s="2">
        <f t="shared" si="48"/>
        <v>0.10801426856122902</v>
      </c>
    </row>
    <row r="934" spans="1:7">
      <c r="A934" t="s">
        <v>938</v>
      </c>
      <c r="B934">
        <v>933</v>
      </c>
      <c r="C934">
        <v>36211</v>
      </c>
      <c r="D934">
        <v>12</v>
      </c>
      <c r="E934" s="1">
        <f t="shared" si="46"/>
        <v>9.7938771701588448E-2</v>
      </c>
      <c r="F934" s="1">
        <f t="shared" si="47"/>
        <v>0</v>
      </c>
      <c r="G934" s="2">
        <f t="shared" si="48"/>
        <v>9.7938771701588448E-2</v>
      </c>
    </row>
    <row r="935" spans="1:7">
      <c r="A935" t="s">
        <v>939</v>
      </c>
      <c r="B935">
        <v>934</v>
      </c>
      <c r="C935">
        <v>36736</v>
      </c>
      <c r="D935">
        <v>13</v>
      </c>
      <c r="E935" s="1">
        <f t="shared" si="46"/>
        <v>9.9358722963451801E-2</v>
      </c>
      <c r="F935" s="1">
        <f t="shared" si="47"/>
        <v>3.9215686274509803E-3</v>
      </c>
      <c r="G935" s="2">
        <f t="shared" si="48"/>
        <v>9.5437154336000821E-2</v>
      </c>
    </row>
    <row r="936" spans="1:7">
      <c r="A936" t="s">
        <v>940</v>
      </c>
      <c r="B936">
        <v>935</v>
      </c>
      <c r="C936">
        <v>42556</v>
      </c>
      <c r="D936">
        <v>15</v>
      </c>
      <c r="E936" s="1">
        <f t="shared" si="46"/>
        <v>0.11509989695210843</v>
      </c>
      <c r="F936" s="1">
        <f t="shared" si="47"/>
        <v>1.1764705882352941E-2</v>
      </c>
      <c r="G936" s="2">
        <f t="shared" si="48"/>
        <v>0.10333519106975549</v>
      </c>
    </row>
    <row r="937" spans="1:7">
      <c r="A937" t="s">
        <v>941</v>
      </c>
      <c r="B937">
        <v>936</v>
      </c>
      <c r="C937">
        <v>40432</v>
      </c>
      <c r="D937">
        <v>14</v>
      </c>
      <c r="E937" s="1">
        <f t="shared" si="46"/>
        <v>0.10935517984696982</v>
      </c>
      <c r="F937" s="1">
        <f t="shared" si="47"/>
        <v>7.8431372549019607E-3</v>
      </c>
      <c r="G937" s="2">
        <f t="shared" si="48"/>
        <v>0.10151204259206786</v>
      </c>
    </row>
    <row r="938" spans="1:7">
      <c r="A938" t="s">
        <v>942</v>
      </c>
      <c r="B938">
        <v>937</v>
      </c>
      <c r="C938">
        <v>40589</v>
      </c>
      <c r="D938">
        <v>14</v>
      </c>
      <c r="E938" s="1">
        <f t="shared" si="46"/>
        <v>0.10977981289099373</v>
      </c>
      <c r="F938" s="1">
        <f t="shared" si="47"/>
        <v>7.8431372549019607E-3</v>
      </c>
      <c r="G938" s="2">
        <f t="shared" si="48"/>
        <v>0.10193667563609177</v>
      </c>
    </row>
    <row r="939" spans="1:7">
      <c r="A939" t="s">
        <v>943</v>
      </c>
      <c r="B939">
        <v>938</v>
      </c>
      <c r="C939">
        <v>44119</v>
      </c>
      <c r="D939">
        <v>15</v>
      </c>
      <c r="E939" s="1">
        <f t="shared" si="46"/>
        <v>0.11932729470885589</v>
      </c>
      <c r="F939" s="1">
        <f t="shared" si="47"/>
        <v>1.1764705882352941E-2</v>
      </c>
      <c r="G939" s="2">
        <f t="shared" si="48"/>
        <v>0.10756258882650295</v>
      </c>
    </row>
    <row r="940" spans="1:7">
      <c r="A940" t="s">
        <v>944</v>
      </c>
      <c r="B940">
        <v>939</v>
      </c>
      <c r="C940">
        <v>42564</v>
      </c>
      <c r="D940">
        <v>15</v>
      </c>
      <c r="E940" s="1">
        <f t="shared" si="46"/>
        <v>0.11512153430467015</v>
      </c>
      <c r="F940" s="1">
        <f t="shared" si="47"/>
        <v>1.1764705882352941E-2</v>
      </c>
      <c r="G940" s="2">
        <f t="shared" si="48"/>
        <v>0.10335682842231721</v>
      </c>
    </row>
    <row r="941" spans="1:7">
      <c r="A941" t="s">
        <v>945</v>
      </c>
      <c r="B941">
        <v>940</v>
      </c>
      <c r="C941">
        <v>36530</v>
      </c>
      <c r="D941">
        <v>12</v>
      </c>
      <c r="E941" s="1">
        <f t="shared" si="46"/>
        <v>9.8801561134987323E-2</v>
      </c>
      <c r="F941" s="1">
        <f t="shared" si="47"/>
        <v>0</v>
      </c>
      <c r="G941" s="2">
        <f t="shared" si="48"/>
        <v>9.8801561134987323E-2</v>
      </c>
    </row>
    <row r="942" spans="1:7">
      <c r="A942" t="s">
        <v>946</v>
      </c>
      <c r="B942">
        <v>941</v>
      </c>
      <c r="C942">
        <v>45063</v>
      </c>
      <c r="D942">
        <v>15</v>
      </c>
      <c r="E942" s="1">
        <f t="shared" si="46"/>
        <v>0.12188050231113973</v>
      </c>
      <c r="F942" s="1">
        <f t="shared" si="47"/>
        <v>1.1764705882352941E-2</v>
      </c>
      <c r="G942" s="2">
        <f t="shared" si="48"/>
        <v>0.11011579642878679</v>
      </c>
    </row>
    <row r="943" spans="1:7">
      <c r="A943" t="s">
        <v>947</v>
      </c>
      <c r="B943">
        <v>942</v>
      </c>
      <c r="C943">
        <v>41726</v>
      </c>
      <c r="D943">
        <v>14</v>
      </c>
      <c r="E943" s="1">
        <f t="shared" si="46"/>
        <v>0.11285502162382921</v>
      </c>
      <c r="F943" s="1">
        <f t="shared" si="47"/>
        <v>7.8431372549019607E-3</v>
      </c>
      <c r="G943" s="2">
        <f t="shared" si="48"/>
        <v>0.10501188436892725</v>
      </c>
    </row>
    <row r="944" spans="1:7">
      <c r="A944" t="s">
        <v>948</v>
      </c>
      <c r="B944">
        <v>943</v>
      </c>
      <c r="C944">
        <v>40611</v>
      </c>
      <c r="D944">
        <v>14</v>
      </c>
      <c r="E944" s="1">
        <f t="shared" si="46"/>
        <v>0.10983931561053847</v>
      </c>
      <c r="F944" s="1">
        <f t="shared" si="47"/>
        <v>7.8431372549019607E-3</v>
      </c>
      <c r="G944" s="2">
        <f t="shared" si="48"/>
        <v>0.10199617835563651</v>
      </c>
    </row>
    <row r="945" spans="1:7">
      <c r="A945" t="s">
        <v>949</v>
      </c>
      <c r="B945">
        <v>944</v>
      </c>
      <c r="C945">
        <v>45058</v>
      </c>
      <c r="D945">
        <v>15</v>
      </c>
      <c r="E945" s="1">
        <f t="shared" si="46"/>
        <v>0.12186697896578864</v>
      </c>
      <c r="F945" s="1">
        <f t="shared" si="47"/>
        <v>1.1764705882352941E-2</v>
      </c>
      <c r="G945" s="2">
        <f t="shared" si="48"/>
        <v>0.1101022730834357</v>
      </c>
    </row>
    <row r="946" spans="1:7">
      <c r="A946" t="s">
        <v>950</v>
      </c>
      <c r="B946">
        <v>945</v>
      </c>
      <c r="C946">
        <v>44316</v>
      </c>
      <c r="D946">
        <v>15</v>
      </c>
      <c r="E946" s="1">
        <f t="shared" si="46"/>
        <v>0.11986011451568843</v>
      </c>
      <c r="F946" s="1">
        <f t="shared" si="47"/>
        <v>1.1764705882352941E-2</v>
      </c>
      <c r="G946" s="2">
        <f t="shared" si="48"/>
        <v>0.10809540863333549</v>
      </c>
    </row>
    <row r="947" spans="1:7">
      <c r="A947" t="s">
        <v>951</v>
      </c>
      <c r="B947">
        <v>946</v>
      </c>
      <c r="C947">
        <v>40686</v>
      </c>
      <c r="D947">
        <v>14</v>
      </c>
      <c r="E947" s="1">
        <f t="shared" si="46"/>
        <v>0.11004216579080467</v>
      </c>
      <c r="F947" s="1">
        <f t="shared" si="47"/>
        <v>7.8431372549019607E-3</v>
      </c>
      <c r="G947" s="2">
        <f t="shared" si="48"/>
        <v>0.10219902853590271</v>
      </c>
    </row>
    <row r="948" spans="1:7">
      <c r="A948" t="s">
        <v>952</v>
      </c>
      <c r="B948">
        <v>947</v>
      </c>
      <c r="C948">
        <v>40655</v>
      </c>
      <c r="D948">
        <v>14</v>
      </c>
      <c r="E948" s="1">
        <f t="shared" si="46"/>
        <v>0.10995832104962797</v>
      </c>
      <c r="F948" s="1">
        <f t="shared" si="47"/>
        <v>7.8431372549019607E-3</v>
      </c>
      <c r="G948" s="2">
        <f t="shared" si="48"/>
        <v>0.10211518379472601</v>
      </c>
    </row>
    <row r="949" spans="1:7">
      <c r="A949" t="s">
        <v>953</v>
      </c>
      <c r="B949">
        <v>948</v>
      </c>
      <c r="C949">
        <v>40789</v>
      </c>
      <c r="D949">
        <v>14</v>
      </c>
      <c r="E949" s="1">
        <f t="shared" si="46"/>
        <v>0.1103207467050369</v>
      </c>
      <c r="F949" s="1">
        <f t="shared" si="47"/>
        <v>7.8431372549019607E-3</v>
      </c>
      <c r="G949" s="2">
        <f t="shared" si="48"/>
        <v>0.10247760945013494</v>
      </c>
    </row>
    <row r="950" spans="1:7">
      <c r="A950" t="s">
        <v>954</v>
      </c>
      <c r="B950">
        <v>949</v>
      </c>
      <c r="C950">
        <v>45785</v>
      </c>
      <c r="D950">
        <v>16</v>
      </c>
      <c r="E950" s="1">
        <f t="shared" si="46"/>
        <v>0.12383327337983562</v>
      </c>
      <c r="F950" s="1">
        <f t="shared" si="47"/>
        <v>1.5686274509803921E-2</v>
      </c>
      <c r="G950" s="2">
        <f t="shared" si="48"/>
        <v>0.10814699887003169</v>
      </c>
    </row>
    <row r="951" spans="1:7">
      <c r="A951" t="s">
        <v>955</v>
      </c>
      <c r="B951">
        <v>950</v>
      </c>
      <c r="C951">
        <v>41967</v>
      </c>
      <c r="D951">
        <v>14</v>
      </c>
      <c r="E951" s="1">
        <f t="shared" si="46"/>
        <v>0.11350684686975125</v>
      </c>
      <c r="F951" s="1">
        <f t="shared" si="47"/>
        <v>7.8431372549019607E-3</v>
      </c>
      <c r="G951" s="2">
        <f t="shared" si="48"/>
        <v>0.10566370961484929</v>
      </c>
    </row>
    <row r="952" spans="1:7">
      <c r="A952" t="s">
        <v>956</v>
      </c>
      <c r="B952">
        <v>951</v>
      </c>
      <c r="C952">
        <v>46286</v>
      </c>
      <c r="D952">
        <v>16</v>
      </c>
      <c r="E952" s="1">
        <f t="shared" si="46"/>
        <v>0.12518831258401378</v>
      </c>
      <c r="F952" s="1">
        <f t="shared" si="47"/>
        <v>1.5686274509803921E-2</v>
      </c>
      <c r="G952" s="2">
        <f t="shared" si="48"/>
        <v>0.10950203807420986</v>
      </c>
    </row>
    <row r="953" spans="1:7">
      <c r="A953" t="s">
        <v>957</v>
      </c>
      <c r="B953">
        <v>952</v>
      </c>
      <c r="C953">
        <v>42052</v>
      </c>
      <c r="D953">
        <v>14</v>
      </c>
      <c r="E953" s="1">
        <f t="shared" si="46"/>
        <v>0.1137367437407196</v>
      </c>
      <c r="F953" s="1">
        <f t="shared" si="47"/>
        <v>7.8431372549019607E-3</v>
      </c>
      <c r="G953" s="2">
        <f t="shared" si="48"/>
        <v>0.10589360648581764</v>
      </c>
    </row>
    <row r="954" spans="1:7">
      <c r="A954" t="s">
        <v>958</v>
      </c>
      <c r="B954">
        <v>953</v>
      </c>
      <c r="C954">
        <v>40924</v>
      </c>
      <c r="D954">
        <v>14</v>
      </c>
      <c r="E954" s="1">
        <f t="shared" si="46"/>
        <v>0.11068587702951606</v>
      </c>
      <c r="F954" s="1">
        <f t="shared" si="47"/>
        <v>7.8431372549019607E-3</v>
      </c>
      <c r="G954" s="2">
        <f t="shared" si="48"/>
        <v>0.1028427397746141</v>
      </c>
    </row>
    <row r="955" spans="1:7">
      <c r="A955" t="s">
        <v>959</v>
      </c>
      <c r="B955">
        <v>954</v>
      </c>
      <c r="C955">
        <v>45849</v>
      </c>
      <c r="D955">
        <v>16</v>
      </c>
      <c r="E955" s="1">
        <f t="shared" si="46"/>
        <v>0.12400637220032942</v>
      </c>
      <c r="F955" s="1">
        <f t="shared" si="47"/>
        <v>1.5686274509803921E-2</v>
      </c>
      <c r="G955" s="2">
        <f t="shared" si="48"/>
        <v>0.1083200976905255</v>
      </c>
    </row>
    <row r="956" spans="1:7">
      <c r="A956" t="s">
        <v>960</v>
      </c>
      <c r="B956">
        <v>955</v>
      </c>
      <c r="C956">
        <v>39614</v>
      </c>
      <c r="D956">
        <v>13</v>
      </c>
      <c r="E956" s="1">
        <f t="shared" si="46"/>
        <v>0.1071427605475332</v>
      </c>
      <c r="F956" s="1">
        <f t="shared" si="47"/>
        <v>3.9215686274509803E-3</v>
      </c>
      <c r="G956" s="2">
        <f t="shared" si="48"/>
        <v>0.10322119192008222</v>
      </c>
    </row>
    <row r="957" spans="1:7">
      <c r="A957" t="s">
        <v>961</v>
      </c>
      <c r="B957">
        <v>956</v>
      </c>
      <c r="C957">
        <v>44822</v>
      </c>
      <c r="D957">
        <v>15</v>
      </c>
      <c r="E957" s="1">
        <f t="shared" si="46"/>
        <v>0.12122867706521769</v>
      </c>
      <c r="F957" s="1">
        <f t="shared" si="47"/>
        <v>1.1764705882352941E-2</v>
      </c>
      <c r="G957" s="2">
        <f t="shared" si="48"/>
        <v>0.10946397118286474</v>
      </c>
    </row>
    <row r="958" spans="1:7">
      <c r="A958" t="s">
        <v>962</v>
      </c>
      <c r="B958">
        <v>957</v>
      </c>
      <c r="C958">
        <v>40977</v>
      </c>
      <c r="D958">
        <v>14</v>
      </c>
      <c r="E958" s="1">
        <f t="shared" si="46"/>
        <v>0.11082922449023749</v>
      </c>
      <c r="F958" s="1">
        <f t="shared" si="47"/>
        <v>7.8431372549019607E-3</v>
      </c>
      <c r="G958" s="2">
        <f t="shared" si="48"/>
        <v>0.10298608723533553</v>
      </c>
    </row>
    <row r="959" spans="1:7">
      <c r="A959" t="s">
        <v>963</v>
      </c>
      <c r="B959">
        <v>958</v>
      </c>
      <c r="C959">
        <v>45842</v>
      </c>
      <c r="D959">
        <v>15</v>
      </c>
      <c r="E959" s="1">
        <f t="shared" si="46"/>
        <v>0.12398743951683791</v>
      </c>
      <c r="F959" s="1">
        <f t="shared" si="47"/>
        <v>1.1764705882352941E-2</v>
      </c>
      <c r="G959" s="2">
        <f t="shared" si="48"/>
        <v>0.11222273363448497</v>
      </c>
    </row>
    <row r="960" spans="1:7">
      <c r="A960" t="s">
        <v>964</v>
      </c>
      <c r="B960">
        <v>959</v>
      </c>
      <c r="C960">
        <v>42011</v>
      </c>
      <c r="D960">
        <v>14</v>
      </c>
      <c r="E960" s="1">
        <f t="shared" si="46"/>
        <v>0.11362585230884076</v>
      </c>
      <c r="F960" s="1">
        <f t="shared" si="47"/>
        <v>7.8431372549019607E-3</v>
      </c>
      <c r="G960" s="2">
        <f t="shared" si="48"/>
        <v>0.1057827150539388</v>
      </c>
    </row>
    <row r="961" spans="1:7">
      <c r="A961" t="s">
        <v>965</v>
      </c>
      <c r="B961">
        <v>960</v>
      </c>
      <c r="C961">
        <v>42417</v>
      </c>
      <c r="D961">
        <v>14</v>
      </c>
      <c r="E961" s="1">
        <f t="shared" si="46"/>
        <v>0.11472394795134841</v>
      </c>
      <c r="F961" s="1">
        <f t="shared" si="47"/>
        <v>7.8431372549019607E-3</v>
      </c>
      <c r="G961" s="2">
        <f t="shared" si="48"/>
        <v>0.10688081069644645</v>
      </c>
    </row>
    <row r="962" spans="1:7">
      <c r="A962" t="s">
        <v>966</v>
      </c>
      <c r="B962">
        <v>961</v>
      </c>
      <c r="C962">
        <v>44766</v>
      </c>
      <c r="D962">
        <v>15</v>
      </c>
      <c r="E962" s="1">
        <f t="shared" si="46"/>
        <v>0.1210772155972856</v>
      </c>
      <c r="F962" s="1">
        <f t="shared" si="47"/>
        <v>1.1764705882352941E-2</v>
      </c>
      <c r="G962" s="2">
        <f t="shared" si="48"/>
        <v>0.10931250971493266</v>
      </c>
    </row>
    <row r="963" spans="1:7">
      <c r="A963" t="s">
        <v>967</v>
      </c>
      <c r="B963">
        <v>962</v>
      </c>
      <c r="C963">
        <v>44678</v>
      </c>
      <c r="D963">
        <v>15</v>
      </c>
      <c r="E963" s="1">
        <f t="shared" si="46"/>
        <v>0.1208392047191066</v>
      </c>
      <c r="F963" s="1">
        <f t="shared" si="47"/>
        <v>1.1764705882352941E-2</v>
      </c>
      <c r="G963" s="2">
        <f t="shared" si="48"/>
        <v>0.10907449883675366</v>
      </c>
    </row>
    <row r="964" spans="1:7">
      <c r="A964" t="s">
        <v>968</v>
      </c>
      <c r="B964">
        <v>963</v>
      </c>
      <c r="C964">
        <v>46112</v>
      </c>
      <c r="D964">
        <v>15</v>
      </c>
      <c r="E964" s="1">
        <f t="shared" ref="E964:E1001" si="49">C964/$J$5</f>
        <v>0.12471770016579621</v>
      </c>
      <c r="F964" s="1">
        <f t="shared" ref="F964:F1001" si="50">(D964-$J$8)/$J$9</f>
        <v>1.1764705882352941E-2</v>
      </c>
      <c r="G964" s="2">
        <f t="shared" ref="G964:G1001" si="51">(E964-F964)*$J$13</f>
        <v>0.11295299428344327</v>
      </c>
    </row>
    <row r="965" spans="1:7">
      <c r="A965" t="s">
        <v>969</v>
      </c>
      <c r="B965">
        <v>964</v>
      </c>
      <c r="C965">
        <v>41647</v>
      </c>
      <c r="D965">
        <v>14</v>
      </c>
      <c r="E965" s="1">
        <f t="shared" si="49"/>
        <v>0.11264135276728215</v>
      </c>
      <c r="F965" s="1">
        <f t="shared" si="50"/>
        <v>7.8431372549019607E-3</v>
      </c>
      <c r="G965" s="2">
        <f t="shared" si="51"/>
        <v>0.10479821551238019</v>
      </c>
    </row>
    <row r="966" spans="1:7">
      <c r="A966" t="s">
        <v>970</v>
      </c>
      <c r="B966">
        <v>965</v>
      </c>
      <c r="C966">
        <v>39650</v>
      </c>
      <c r="D966">
        <v>13</v>
      </c>
      <c r="E966" s="1">
        <f t="shared" si="49"/>
        <v>0.10724012863406097</v>
      </c>
      <c r="F966" s="1">
        <f t="shared" si="50"/>
        <v>3.9215686274509803E-3</v>
      </c>
      <c r="G966" s="2">
        <f t="shared" si="51"/>
        <v>0.10331856000660999</v>
      </c>
    </row>
    <row r="967" spans="1:7">
      <c r="A967" t="s">
        <v>971</v>
      </c>
      <c r="B967">
        <v>966</v>
      </c>
      <c r="C967">
        <v>42850</v>
      </c>
      <c r="D967">
        <v>14</v>
      </c>
      <c r="E967" s="1">
        <f t="shared" si="49"/>
        <v>0.1158950696587519</v>
      </c>
      <c r="F967" s="1">
        <f t="shared" si="50"/>
        <v>7.8431372549019607E-3</v>
      </c>
      <c r="G967" s="2">
        <f t="shared" si="51"/>
        <v>0.10805193240384994</v>
      </c>
    </row>
    <row r="968" spans="1:7">
      <c r="A968" t="s">
        <v>972</v>
      </c>
      <c r="B968">
        <v>967</v>
      </c>
      <c r="C968">
        <v>44256</v>
      </c>
      <c r="D968">
        <v>15</v>
      </c>
      <c r="E968" s="1">
        <f t="shared" si="49"/>
        <v>0.11969783437147548</v>
      </c>
      <c r="F968" s="1">
        <f t="shared" si="50"/>
        <v>1.1764705882352941E-2</v>
      </c>
      <c r="G968" s="2">
        <f t="shared" si="51"/>
        <v>0.10793312848912254</v>
      </c>
    </row>
    <row r="969" spans="1:7">
      <c r="A969" t="s">
        <v>973</v>
      </c>
      <c r="B969">
        <v>968</v>
      </c>
      <c r="C969">
        <v>41898</v>
      </c>
      <c r="D969">
        <v>14</v>
      </c>
      <c r="E969" s="1">
        <f t="shared" si="49"/>
        <v>0.11332022470390635</v>
      </c>
      <c r="F969" s="1">
        <f t="shared" si="50"/>
        <v>7.8431372549019607E-3</v>
      </c>
      <c r="G969" s="2">
        <f t="shared" si="51"/>
        <v>0.10547708744900439</v>
      </c>
    </row>
    <row r="970" spans="1:7">
      <c r="A970" t="s">
        <v>974</v>
      </c>
      <c r="B970">
        <v>969</v>
      </c>
      <c r="C970">
        <v>43349</v>
      </c>
      <c r="D970">
        <v>14</v>
      </c>
      <c r="E970" s="1">
        <f t="shared" si="49"/>
        <v>0.11724469952478965</v>
      </c>
      <c r="F970" s="1">
        <f t="shared" si="50"/>
        <v>7.8431372549019607E-3</v>
      </c>
      <c r="G970" s="2">
        <f t="shared" si="51"/>
        <v>0.10940156226988769</v>
      </c>
    </row>
    <row r="971" spans="1:7">
      <c r="A971" t="s">
        <v>975</v>
      </c>
      <c r="B971">
        <v>970</v>
      </c>
      <c r="C971">
        <v>46252</v>
      </c>
      <c r="D971">
        <v>15</v>
      </c>
      <c r="E971" s="1">
        <f t="shared" si="49"/>
        <v>0.12509635383562645</v>
      </c>
      <c r="F971" s="1">
        <f t="shared" si="50"/>
        <v>1.1764705882352941E-2</v>
      </c>
      <c r="G971" s="2">
        <f t="shared" si="51"/>
        <v>0.11333164795327351</v>
      </c>
    </row>
    <row r="972" spans="1:7">
      <c r="A972" t="s">
        <v>976</v>
      </c>
      <c r="B972">
        <v>971</v>
      </c>
      <c r="C972">
        <v>36173</v>
      </c>
      <c r="D972">
        <v>12</v>
      </c>
      <c r="E972" s="1">
        <f t="shared" si="49"/>
        <v>9.7835994276920246E-2</v>
      </c>
      <c r="F972" s="1">
        <f t="shared" si="50"/>
        <v>0</v>
      </c>
      <c r="G972" s="2">
        <f t="shared" si="51"/>
        <v>9.7835994276920246E-2</v>
      </c>
    </row>
    <row r="973" spans="1:7">
      <c r="A973" t="s">
        <v>977</v>
      </c>
      <c r="B973">
        <v>972</v>
      </c>
      <c r="C973">
        <v>44127</v>
      </c>
      <c r="D973">
        <v>15</v>
      </c>
      <c r="E973" s="1">
        <f t="shared" si="49"/>
        <v>0.11934893206141763</v>
      </c>
      <c r="F973" s="1">
        <f t="shared" si="50"/>
        <v>1.1764705882352941E-2</v>
      </c>
      <c r="G973" s="2">
        <f t="shared" si="51"/>
        <v>0.10758422617906468</v>
      </c>
    </row>
    <row r="974" spans="1:7">
      <c r="A974" t="s">
        <v>978</v>
      </c>
      <c r="B974">
        <v>973</v>
      </c>
      <c r="C974">
        <v>46005</v>
      </c>
      <c r="D974">
        <v>15</v>
      </c>
      <c r="E974" s="1">
        <f t="shared" si="49"/>
        <v>0.1244283005752831</v>
      </c>
      <c r="F974" s="1">
        <f t="shared" si="50"/>
        <v>1.1764705882352941E-2</v>
      </c>
      <c r="G974" s="2">
        <f t="shared" si="51"/>
        <v>0.11266359469293016</v>
      </c>
    </row>
    <row r="975" spans="1:7">
      <c r="A975" t="s">
        <v>979</v>
      </c>
      <c r="B975">
        <v>974</v>
      </c>
      <c r="C975">
        <v>41092</v>
      </c>
      <c r="D975">
        <v>14</v>
      </c>
      <c r="E975" s="1">
        <f t="shared" si="49"/>
        <v>0.11114026143331232</v>
      </c>
      <c r="F975" s="1">
        <f t="shared" si="50"/>
        <v>7.8431372549019607E-3</v>
      </c>
      <c r="G975" s="2">
        <f t="shared" si="51"/>
        <v>0.10329712417841036</v>
      </c>
    </row>
    <row r="976" spans="1:7">
      <c r="A976" t="s">
        <v>980</v>
      </c>
      <c r="B976">
        <v>975</v>
      </c>
      <c r="C976">
        <v>44270</v>
      </c>
      <c r="D976">
        <v>15</v>
      </c>
      <c r="E976" s="1">
        <f t="shared" si="49"/>
        <v>0.1197356997384585</v>
      </c>
      <c r="F976" s="1">
        <f t="shared" si="50"/>
        <v>1.1764705882352941E-2</v>
      </c>
      <c r="G976" s="2">
        <f t="shared" si="51"/>
        <v>0.10797099385610556</v>
      </c>
    </row>
    <row r="977" spans="1:7">
      <c r="A977" t="s">
        <v>981</v>
      </c>
      <c r="B977">
        <v>976</v>
      </c>
      <c r="C977">
        <v>42647</v>
      </c>
      <c r="D977">
        <v>14</v>
      </c>
      <c r="E977" s="1">
        <f t="shared" si="49"/>
        <v>0.11534602183749808</v>
      </c>
      <c r="F977" s="1">
        <f t="shared" si="50"/>
        <v>7.8431372549019607E-3</v>
      </c>
      <c r="G977" s="2">
        <f t="shared" si="51"/>
        <v>0.10750288458259612</v>
      </c>
    </row>
    <row r="978" spans="1:7">
      <c r="A978" t="s">
        <v>982</v>
      </c>
      <c r="B978">
        <v>977</v>
      </c>
      <c r="C978">
        <v>43861</v>
      </c>
      <c r="D978">
        <v>14</v>
      </c>
      <c r="E978" s="1">
        <f t="shared" si="49"/>
        <v>0.11862949008874019</v>
      </c>
      <c r="F978" s="1">
        <f t="shared" si="50"/>
        <v>7.8431372549019607E-3</v>
      </c>
      <c r="G978" s="2">
        <f t="shared" si="51"/>
        <v>0.11078635283383823</v>
      </c>
    </row>
    <row r="979" spans="1:7">
      <c r="A979" t="s">
        <v>983</v>
      </c>
      <c r="B979">
        <v>978</v>
      </c>
      <c r="C979">
        <v>45713</v>
      </c>
      <c r="D979">
        <v>15</v>
      </c>
      <c r="E979" s="1">
        <f t="shared" si="49"/>
        <v>0.12363853720678006</v>
      </c>
      <c r="F979" s="1">
        <f t="shared" si="50"/>
        <v>1.1764705882352941E-2</v>
      </c>
      <c r="G979" s="2">
        <f t="shared" si="51"/>
        <v>0.11187383132442712</v>
      </c>
    </row>
    <row r="980" spans="1:7">
      <c r="A980" t="s">
        <v>984</v>
      </c>
      <c r="B980">
        <v>979</v>
      </c>
      <c r="C980">
        <v>45757</v>
      </c>
      <c r="D980">
        <v>15</v>
      </c>
      <c r="E980" s="1">
        <f t="shared" si="49"/>
        <v>0.12375754264586956</v>
      </c>
      <c r="F980" s="1">
        <f t="shared" si="50"/>
        <v>1.1764705882352941E-2</v>
      </c>
      <c r="G980" s="2">
        <f t="shared" si="51"/>
        <v>0.11199283676351662</v>
      </c>
    </row>
    <row r="981" spans="1:7">
      <c r="A981" t="s">
        <v>985</v>
      </c>
      <c r="B981">
        <v>980</v>
      </c>
      <c r="C981">
        <v>47013</v>
      </c>
      <c r="D981">
        <v>15</v>
      </c>
      <c r="E981" s="1">
        <f t="shared" si="49"/>
        <v>0.12715460699806075</v>
      </c>
      <c r="F981" s="1">
        <f t="shared" si="50"/>
        <v>1.1764705882352941E-2</v>
      </c>
      <c r="G981" s="2">
        <f t="shared" si="51"/>
        <v>0.11538990111570781</v>
      </c>
    </row>
    <row r="982" spans="1:7">
      <c r="A982" t="s">
        <v>986</v>
      </c>
      <c r="B982">
        <v>981</v>
      </c>
      <c r="C982">
        <v>42794</v>
      </c>
      <c r="D982">
        <v>14</v>
      </c>
      <c r="E982" s="1">
        <f t="shared" si="49"/>
        <v>0.11574360819081982</v>
      </c>
      <c r="F982" s="1">
        <f t="shared" si="50"/>
        <v>7.8431372549019607E-3</v>
      </c>
      <c r="G982" s="2">
        <f t="shared" si="51"/>
        <v>0.10790047093591786</v>
      </c>
    </row>
    <row r="983" spans="1:7">
      <c r="A983" t="s">
        <v>987</v>
      </c>
      <c r="B983">
        <v>982</v>
      </c>
      <c r="C983">
        <v>45432</v>
      </c>
      <c r="D983">
        <v>15</v>
      </c>
      <c r="E983" s="1">
        <f t="shared" si="49"/>
        <v>0.1228785251980494</v>
      </c>
      <c r="F983" s="1">
        <f t="shared" si="50"/>
        <v>1.1764705882352941E-2</v>
      </c>
      <c r="G983" s="2">
        <f t="shared" si="51"/>
        <v>0.11111381931569646</v>
      </c>
    </row>
    <row r="984" spans="1:7">
      <c r="A984" t="s">
        <v>988</v>
      </c>
      <c r="B984">
        <v>983</v>
      </c>
      <c r="C984">
        <v>40554</v>
      </c>
      <c r="D984">
        <v>13</v>
      </c>
      <c r="E984" s="1">
        <f t="shared" si="49"/>
        <v>0.10968514947353616</v>
      </c>
      <c r="F984" s="1">
        <f t="shared" si="50"/>
        <v>3.9215686274509803E-3</v>
      </c>
      <c r="G984" s="2">
        <f t="shared" si="51"/>
        <v>0.10576358084608518</v>
      </c>
    </row>
    <row r="985" spans="1:7">
      <c r="A985" t="s">
        <v>989</v>
      </c>
      <c r="B985">
        <v>984</v>
      </c>
      <c r="C985">
        <v>45356</v>
      </c>
      <c r="D985">
        <v>15</v>
      </c>
      <c r="E985" s="1">
        <f t="shared" si="49"/>
        <v>0.12267297034871298</v>
      </c>
      <c r="F985" s="1">
        <f t="shared" si="50"/>
        <v>1.1764705882352941E-2</v>
      </c>
      <c r="G985" s="2">
        <f t="shared" si="51"/>
        <v>0.11090826446636004</v>
      </c>
    </row>
    <row r="986" spans="1:7">
      <c r="A986" t="s">
        <v>990</v>
      </c>
      <c r="B986">
        <v>985</v>
      </c>
      <c r="C986">
        <v>45842</v>
      </c>
      <c r="D986">
        <v>15</v>
      </c>
      <c r="E986" s="1">
        <f t="shared" si="49"/>
        <v>0.12398743951683791</v>
      </c>
      <c r="F986" s="1">
        <f t="shared" si="50"/>
        <v>1.1764705882352941E-2</v>
      </c>
      <c r="G986" s="2">
        <f t="shared" si="51"/>
        <v>0.11222273363448497</v>
      </c>
    </row>
    <row r="987" spans="1:7">
      <c r="A987" t="s">
        <v>991</v>
      </c>
      <c r="B987">
        <v>986</v>
      </c>
      <c r="C987">
        <v>42146</v>
      </c>
      <c r="D987">
        <v>14</v>
      </c>
      <c r="E987" s="1">
        <f t="shared" si="49"/>
        <v>0.1139909826333199</v>
      </c>
      <c r="F987" s="1">
        <f t="shared" si="50"/>
        <v>7.8431372549019607E-3</v>
      </c>
      <c r="G987" s="2">
        <f t="shared" si="51"/>
        <v>0.10614784537841794</v>
      </c>
    </row>
    <row r="988" spans="1:7">
      <c r="A988" t="s">
        <v>992</v>
      </c>
      <c r="B988">
        <v>987</v>
      </c>
      <c r="C988">
        <v>44030</v>
      </c>
      <c r="D988">
        <v>14</v>
      </c>
      <c r="E988" s="1">
        <f t="shared" si="49"/>
        <v>0.11908657916160668</v>
      </c>
      <c r="F988" s="1">
        <f t="shared" si="50"/>
        <v>7.8431372549019607E-3</v>
      </c>
      <c r="G988" s="2">
        <f t="shared" si="51"/>
        <v>0.11124344190670472</v>
      </c>
    </row>
    <row r="989" spans="1:7">
      <c r="A989" t="s">
        <v>993</v>
      </c>
      <c r="B989">
        <v>988</v>
      </c>
      <c r="C989">
        <v>42416</v>
      </c>
      <c r="D989">
        <v>14</v>
      </c>
      <c r="E989" s="1">
        <f t="shared" si="49"/>
        <v>0.1147212432822782</v>
      </c>
      <c r="F989" s="1">
        <f t="shared" si="50"/>
        <v>7.8431372549019607E-3</v>
      </c>
      <c r="G989" s="2">
        <f t="shared" si="51"/>
        <v>0.10687810602737624</v>
      </c>
    </row>
    <row r="990" spans="1:7">
      <c r="A990" t="s">
        <v>994</v>
      </c>
      <c r="B990">
        <v>989</v>
      </c>
      <c r="C990">
        <v>43553</v>
      </c>
      <c r="D990">
        <v>14</v>
      </c>
      <c r="E990" s="1">
        <f t="shared" si="49"/>
        <v>0.11779645201511368</v>
      </c>
      <c r="F990" s="1">
        <f t="shared" si="50"/>
        <v>7.8431372549019607E-3</v>
      </c>
      <c r="G990" s="2">
        <f t="shared" si="51"/>
        <v>0.10995331476021172</v>
      </c>
    </row>
    <row r="991" spans="1:7">
      <c r="A991" t="s">
        <v>995</v>
      </c>
      <c r="B991">
        <v>990</v>
      </c>
      <c r="C991">
        <v>41120</v>
      </c>
      <c r="D991">
        <v>13</v>
      </c>
      <c r="E991" s="1">
        <f t="shared" si="49"/>
        <v>0.11121599216727837</v>
      </c>
      <c r="F991" s="1">
        <f t="shared" si="50"/>
        <v>3.9215686274509803E-3</v>
      </c>
      <c r="G991" s="2">
        <f t="shared" si="51"/>
        <v>0.10729442353982739</v>
      </c>
    </row>
    <row r="992" spans="1:7">
      <c r="A992" t="s">
        <v>996</v>
      </c>
      <c r="B992">
        <v>991</v>
      </c>
      <c r="C992">
        <v>42522</v>
      </c>
      <c r="D992">
        <v>14</v>
      </c>
      <c r="E992" s="1">
        <f t="shared" si="49"/>
        <v>0.11500793820372109</v>
      </c>
      <c r="F992" s="1">
        <f t="shared" si="50"/>
        <v>7.8431372549019607E-3</v>
      </c>
      <c r="G992" s="2">
        <f t="shared" si="51"/>
        <v>0.10716480094881912</v>
      </c>
    </row>
    <row r="993" spans="1:7">
      <c r="A993" t="s">
        <v>997</v>
      </c>
      <c r="B993">
        <v>992</v>
      </c>
      <c r="C993">
        <v>43429</v>
      </c>
      <c r="D993">
        <v>14</v>
      </c>
      <c r="E993" s="1">
        <f t="shared" si="49"/>
        <v>0.11746107305040691</v>
      </c>
      <c r="F993" s="1">
        <f t="shared" si="50"/>
        <v>7.8431372549019607E-3</v>
      </c>
      <c r="G993" s="2">
        <f t="shared" si="51"/>
        <v>0.10961793579550495</v>
      </c>
    </row>
    <row r="994" spans="1:7">
      <c r="A994" t="s">
        <v>998</v>
      </c>
      <c r="B994">
        <v>993</v>
      </c>
      <c r="C994">
        <v>47943</v>
      </c>
      <c r="D994">
        <v>16</v>
      </c>
      <c r="E994" s="1">
        <f t="shared" si="49"/>
        <v>0.12966994923336156</v>
      </c>
      <c r="F994" s="1">
        <f t="shared" si="50"/>
        <v>1.5686274509803921E-2</v>
      </c>
      <c r="G994" s="2">
        <f t="shared" si="51"/>
        <v>0.11398367472355764</v>
      </c>
    </row>
    <row r="995" spans="1:7">
      <c r="A995" t="s">
        <v>999</v>
      </c>
      <c r="B995">
        <v>994</v>
      </c>
      <c r="C995">
        <v>43051</v>
      </c>
      <c r="D995">
        <v>14</v>
      </c>
      <c r="E995" s="1">
        <f t="shared" si="49"/>
        <v>0.1164387081418653</v>
      </c>
      <c r="F995" s="1">
        <f t="shared" si="50"/>
        <v>7.8431372549019607E-3</v>
      </c>
      <c r="G995" s="2">
        <f t="shared" si="51"/>
        <v>0.10859557088696334</v>
      </c>
    </row>
    <row r="996" spans="1:7">
      <c r="A996" t="s">
        <v>1000</v>
      </c>
      <c r="B996">
        <v>995</v>
      </c>
      <c r="C996">
        <v>42900</v>
      </c>
      <c r="D996">
        <v>14</v>
      </c>
      <c r="E996" s="1">
        <f t="shared" si="49"/>
        <v>0.1160303031122627</v>
      </c>
      <c r="F996" s="1">
        <f t="shared" si="50"/>
        <v>7.8431372549019607E-3</v>
      </c>
      <c r="G996" s="2">
        <f t="shared" si="51"/>
        <v>0.10818716585736074</v>
      </c>
    </row>
    <row r="997" spans="1:7">
      <c r="A997" t="s">
        <v>1001</v>
      </c>
      <c r="B997">
        <v>996</v>
      </c>
      <c r="C997">
        <v>44230</v>
      </c>
      <c r="D997">
        <v>14</v>
      </c>
      <c r="E997" s="1">
        <f t="shared" si="49"/>
        <v>0.11962751297564986</v>
      </c>
      <c r="F997" s="1">
        <f t="shared" si="50"/>
        <v>7.8431372549019607E-3</v>
      </c>
      <c r="G997" s="2">
        <f t="shared" si="51"/>
        <v>0.1117843757207479</v>
      </c>
    </row>
    <row r="998" spans="1:7">
      <c r="A998" t="s">
        <v>1002</v>
      </c>
      <c r="B998">
        <v>997</v>
      </c>
      <c r="C998">
        <v>42983</v>
      </c>
      <c r="D998">
        <v>14</v>
      </c>
      <c r="E998" s="1">
        <f t="shared" si="49"/>
        <v>0.11625479064509062</v>
      </c>
      <c r="F998" s="1">
        <f t="shared" si="50"/>
        <v>7.8431372549019607E-3</v>
      </c>
      <c r="G998" s="2">
        <f t="shared" si="51"/>
        <v>0.10841165339018866</v>
      </c>
    </row>
    <row r="999" spans="1:7">
      <c r="A999" t="s">
        <v>1003</v>
      </c>
      <c r="B999">
        <v>998</v>
      </c>
      <c r="C999">
        <v>44803</v>
      </c>
      <c r="D999">
        <v>14</v>
      </c>
      <c r="E999" s="1">
        <f t="shared" si="49"/>
        <v>0.12117728835288358</v>
      </c>
      <c r="F999" s="1">
        <f t="shared" si="50"/>
        <v>7.8431372549019607E-3</v>
      </c>
      <c r="G999" s="2">
        <f t="shared" si="51"/>
        <v>0.11333415109798162</v>
      </c>
    </row>
    <row r="1000" spans="1:7">
      <c r="A1000" t="s">
        <v>1004</v>
      </c>
      <c r="B1000">
        <v>999</v>
      </c>
      <c r="C1000">
        <v>43980</v>
      </c>
      <c r="D1000">
        <v>14</v>
      </c>
      <c r="E1000" s="1">
        <f t="shared" si="49"/>
        <v>0.11895134570809589</v>
      </c>
      <c r="F1000" s="1">
        <f t="shared" si="50"/>
        <v>7.8431372549019607E-3</v>
      </c>
      <c r="G1000" s="2">
        <f t="shared" si="51"/>
        <v>0.11110820845319393</v>
      </c>
    </row>
    <row r="1001" spans="1:7">
      <c r="A1001" t="s">
        <v>1005</v>
      </c>
      <c r="B1001">
        <v>1000</v>
      </c>
      <c r="C1001">
        <v>45516</v>
      </c>
      <c r="D1001">
        <v>15</v>
      </c>
      <c r="E1001" s="1">
        <f t="shared" si="49"/>
        <v>0.12310571739994752</v>
      </c>
      <c r="F1001" s="1">
        <f t="shared" si="50"/>
        <v>1.1764705882352941E-2</v>
      </c>
      <c r="G1001" s="2">
        <f t="shared" si="51"/>
        <v>0.11134101151759458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1"/>
  <sheetViews>
    <sheetView tabSelected="1" topLeftCell="A7" workbookViewId="0">
      <selection activeCell="F1" activeCellId="1" sqref="A1:B20 F1:F1048576"/>
    </sheetView>
  </sheetViews>
  <sheetFormatPr defaultRowHeight="16.5"/>
  <cols>
    <col min="6" max="6" width="13.875" customWidth="1"/>
  </cols>
  <sheetData>
    <row r="1" spans="1:6">
      <c r="A1" t="s">
        <v>1917</v>
      </c>
      <c r="B1" t="s">
        <v>1918</v>
      </c>
      <c r="E1" t="s">
        <v>1917</v>
      </c>
      <c r="F1" t="s">
        <v>1919</v>
      </c>
    </row>
    <row r="2" spans="1:6">
      <c r="A2">
        <v>50</v>
      </c>
      <c r="B2">
        <v>39976</v>
      </c>
      <c r="E2">
        <v>50</v>
      </c>
      <c r="F2">
        <v>19837</v>
      </c>
    </row>
    <row r="3" spans="1:6">
      <c r="A3">
        <v>100</v>
      </c>
      <c r="B3">
        <v>37113</v>
      </c>
      <c r="E3">
        <v>100</v>
      </c>
      <c r="F3">
        <v>18575</v>
      </c>
    </row>
    <row r="4" spans="1:6">
      <c r="A4">
        <v>150</v>
      </c>
      <c r="B4">
        <v>36910</v>
      </c>
      <c r="E4">
        <v>150</v>
      </c>
      <c r="F4">
        <v>18353</v>
      </c>
    </row>
    <row r="5" spans="1:6">
      <c r="A5">
        <v>200</v>
      </c>
      <c r="B5">
        <v>36957</v>
      </c>
      <c r="E5">
        <v>200</v>
      </c>
      <c r="F5">
        <v>18268</v>
      </c>
    </row>
    <row r="6" spans="1:6">
      <c r="A6">
        <v>250</v>
      </c>
      <c r="B6">
        <v>36726</v>
      </c>
      <c r="E6">
        <v>250</v>
      </c>
      <c r="F6">
        <v>18005</v>
      </c>
    </row>
    <row r="7" spans="1:6">
      <c r="A7">
        <v>300</v>
      </c>
      <c r="B7">
        <v>36735</v>
      </c>
      <c r="E7">
        <v>300</v>
      </c>
      <c r="F7">
        <v>18052</v>
      </c>
    </row>
    <row r="8" spans="1:6">
      <c r="A8">
        <v>350</v>
      </c>
      <c r="B8">
        <v>35872</v>
      </c>
      <c r="E8">
        <v>350</v>
      </c>
      <c r="F8">
        <v>17858</v>
      </c>
    </row>
    <row r="9" spans="1:6">
      <c r="A9">
        <v>400</v>
      </c>
      <c r="B9">
        <v>34742</v>
      </c>
      <c r="E9">
        <v>400</v>
      </c>
      <c r="F9">
        <v>17827</v>
      </c>
    </row>
    <row r="10" spans="1:6">
      <c r="A10">
        <v>450</v>
      </c>
      <c r="B10">
        <v>35468</v>
      </c>
      <c r="E10">
        <v>450</v>
      </c>
      <c r="F10">
        <v>17972</v>
      </c>
    </row>
    <row r="11" spans="1:6">
      <c r="A11">
        <v>500</v>
      </c>
      <c r="B11">
        <v>36017</v>
      </c>
      <c r="E11">
        <v>500</v>
      </c>
      <c r="F11">
        <v>18284</v>
      </c>
    </row>
    <row r="12" spans="1:6">
      <c r="A12">
        <v>550</v>
      </c>
      <c r="B12">
        <v>35412</v>
      </c>
      <c r="E12">
        <v>550</v>
      </c>
      <c r="F12">
        <v>18503</v>
      </c>
    </row>
    <row r="13" spans="1:6">
      <c r="A13">
        <v>600</v>
      </c>
      <c r="B13">
        <v>36202</v>
      </c>
      <c r="E13">
        <v>600</v>
      </c>
      <c r="F13">
        <v>18797</v>
      </c>
    </row>
    <row r="14" spans="1:6">
      <c r="A14">
        <v>650</v>
      </c>
      <c r="B14">
        <v>38813</v>
      </c>
      <c r="E14">
        <v>650</v>
      </c>
      <c r="F14">
        <v>18855</v>
      </c>
    </row>
    <row r="15" spans="1:6">
      <c r="A15">
        <v>700</v>
      </c>
      <c r="B15">
        <v>38347</v>
      </c>
      <c r="E15">
        <v>700</v>
      </c>
      <c r="F15">
        <v>19354</v>
      </c>
    </row>
    <row r="16" spans="1:6">
      <c r="A16">
        <v>750</v>
      </c>
      <c r="B16">
        <v>37695</v>
      </c>
      <c r="E16">
        <v>750</v>
      </c>
      <c r="F16">
        <v>18672</v>
      </c>
    </row>
    <row r="17" spans="1:2">
      <c r="A17">
        <v>800</v>
      </c>
      <c r="B17">
        <v>39093</v>
      </c>
    </row>
    <row r="18" spans="1:2">
      <c r="A18">
        <v>850</v>
      </c>
      <c r="B18">
        <v>38737</v>
      </c>
    </row>
    <row r="19" spans="1:2">
      <c r="A19">
        <v>900</v>
      </c>
      <c r="B19">
        <v>37641</v>
      </c>
    </row>
    <row r="20" spans="1:2">
      <c r="A20">
        <v>950</v>
      </c>
      <c r="B20">
        <v>39611</v>
      </c>
    </row>
    <row r="21" spans="1:2">
      <c r="A21">
        <v>1000</v>
      </c>
      <c r="B21">
        <v>12183</v>
      </c>
    </row>
    <row r="22" spans="1:2">
      <c r="A22">
        <v>1050</v>
      </c>
      <c r="B22">
        <v>10837</v>
      </c>
    </row>
    <row r="23" spans="1:2">
      <c r="A23">
        <v>1100</v>
      </c>
      <c r="B23">
        <v>9706</v>
      </c>
    </row>
    <row r="24" spans="1:2">
      <c r="A24">
        <v>1150</v>
      </c>
      <c r="B24">
        <v>8922</v>
      </c>
    </row>
    <row r="25" spans="1:2">
      <c r="A25">
        <v>1200</v>
      </c>
      <c r="B25">
        <v>7570</v>
      </c>
    </row>
    <row r="26" spans="1:2">
      <c r="A26">
        <v>1250</v>
      </c>
      <c r="B26">
        <v>6479</v>
      </c>
    </row>
    <row r="27" spans="1:2">
      <c r="A27">
        <v>1300</v>
      </c>
      <c r="B27">
        <v>5350</v>
      </c>
    </row>
    <row r="28" spans="1:2">
      <c r="A28">
        <v>1350</v>
      </c>
      <c r="B28">
        <v>4139</v>
      </c>
    </row>
    <row r="29" spans="1:2">
      <c r="A29">
        <v>1400</v>
      </c>
      <c r="B29">
        <v>2921</v>
      </c>
    </row>
    <row r="30" spans="1:2">
      <c r="A30">
        <v>1450</v>
      </c>
      <c r="B30">
        <v>1810</v>
      </c>
    </row>
    <row r="31" spans="1:2">
      <c r="A31">
        <v>1500</v>
      </c>
      <c r="B31">
        <v>547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750_29</vt:lpstr>
      <vt:lpstr>1500_29</vt:lpstr>
      <vt:lpstr>lab01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2014-06-19T09:32:49Z</dcterms:modified>
</cp:coreProperties>
</file>