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810"/>
  <workbookPr checkCompatibility="1"/>
  <mc:AlternateContent xmlns:mc="http://schemas.openxmlformats.org/markup-compatibility/2006">
    <mc:Choice Requires="x15">
      <x15ac:absPath xmlns:x15ac="http://schemas.microsoft.com/office/spreadsheetml/2010/11/ac" url="/Users/marina/diy-ventilator/prototypes/second_iteration/"/>
    </mc:Choice>
  </mc:AlternateContent>
  <bookViews>
    <workbookView xWindow="0" yWindow="460" windowWidth="28800" windowHeight="163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" i="1" l="1"/>
  <c r="F6" i="1"/>
  <c r="F7" i="1"/>
  <c r="F8" i="1"/>
  <c r="F9" i="1"/>
  <c r="F11" i="1"/>
  <c r="F12" i="1"/>
  <c r="F13" i="1"/>
  <c r="F14" i="1"/>
  <c r="F15" i="1"/>
  <c r="F16" i="1"/>
  <c r="F17" i="1"/>
  <c r="F18" i="1"/>
  <c r="F19" i="1"/>
  <c r="F1" i="1"/>
</calcChain>
</file>

<file path=xl/sharedStrings.xml><?xml version="1.0" encoding="utf-8"?>
<sst xmlns="http://schemas.openxmlformats.org/spreadsheetml/2006/main" count="70" uniqueCount="65">
  <si>
    <t>DIY-Ventilator</t>
  </si>
  <si>
    <t>Parts to Buy</t>
  </si>
  <si>
    <t>Proximal Flow Sensor</t>
  </si>
  <si>
    <t>Manufacturer</t>
  </si>
  <si>
    <t>Parker</t>
  </si>
  <si>
    <t>Sensirion</t>
  </si>
  <si>
    <t>SFM3300-AW</t>
  </si>
  <si>
    <t>Part Number</t>
  </si>
  <si>
    <t>Quantity Needed</t>
  </si>
  <si>
    <t>Price</t>
  </si>
  <si>
    <t>Parts to Print</t>
  </si>
  <si>
    <t>Arduino Board</t>
  </si>
  <si>
    <t>Total</t>
  </si>
  <si>
    <t>Humidity/Temperature Sensor</t>
  </si>
  <si>
    <t>Immersion Heater</t>
  </si>
  <si>
    <t>Humidifier Chamber</t>
  </si>
  <si>
    <t>Part Name</t>
  </si>
  <si>
    <t>DHT22 </t>
  </si>
  <si>
    <t>AZDelivery </t>
  </si>
  <si>
    <t>Graigner</t>
  </si>
  <si>
    <t>WWG2E756</t>
  </si>
  <si>
    <t>DSD Tech</t>
  </si>
  <si>
    <t>HM-10</t>
  </si>
  <si>
    <t>UNO</t>
  </si>
  <si>
    <t>Arduino</t>
  </si>
  <si>
    <t>Avg Filament Price (per kg)</t>
  </si>
  <si>
    <t>Total Budget</t>
  </si>
  <si>
    <t>Approximate Weight (kg)</t>
  </si>
  <si>
    <t xml:space="preserve">Atomizer </t>
  </si>
  <si>
    <t xml:space="preserve">PEEP Valve </t>
  </si>
  <si>
    <t>AMBU</t>
  </si>
  <si>
    <t xml:space="preserve">Air Compressor </t>
  </si>
  <si>
    <t xml:space="preserve">Precision Medical Inc. </t>
  </si>
  <si>
    <t xml:space="preserve">HEPA Filter Chamber </t>
  </si>
  <si>
    <t>01RO01003-B</t>
  </si>
  <si>
    <t xml:space="preserve">Oxygen Regulator </t>
  </si>
  <si>
    <t xml:space="preserve">O-Two </t>
  </si>
  <si>
    <t xml:space="preserve">Oxygen/Air Blender </t>
  </si>
  <si>
    <t>Maxtec</t>
  </si>
  <si>
    <t>R223P08</t>
  </si>
  <si>
    <t xml:space="preserve">Tube </t>
  </si>
  <si>
    <t>RedMed</t>
  </si>
  <si>
    <t xml:space="preserve">User </t>
  </si>
  <si>
    <t>N/A</t>
  </si>
  <si>
    <t>Column1</t>
  </si>
  <si>
    <t>Quantity</t>
  </si>
  <si>
    <t>Bluetooth Module</t>
  </si>
  <si>
    <t>HEPA Filter Paper</t>
  </si>
  <si>
    <t>Pressure Reducing Valve</t>
  </si>
  <si>
    <t>Pressure OEM-EP</t>
  </si>
  <si>
    <t>Gikfun</t>
  </si>
  <si>
    <t> EK1868</t>
  </si>
  <si>
    <t>PM 15</t>
  </si>
  <si>
    <t>Generic</t>
  </si>
  <si>
    <t>AG36855-6-CDCPF</t>
  </si>
  <si>
    <t>RedMEd</t>
  </si>
  <si>
    <t>Dependant on Individual</t>
  </si>
  <si>
    <t xml:space="preserve">Approx. 140 </t>
  </si>
  <si>
    <t xml:space="preserve"> Mask</t>
  </si>
  <si>
    <t>D4-177</t>
  </si>
  <si>
    <t>Pneumatic Plus</t>
  </si>
  <si>
    <t>PPR2-N02BG</t>
  </si>
  <si>
    <t>RICO SUCTION LABS</t>
  </si>
  <si>
    <t>2048P</t>
  </si>
  <si>
    <t>Y-Piece and Non-return Valve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</si>
</sst>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1111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40404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8EA9DB"/>
      </top>
      <bottom style="thin">
        <color rgb="FF8EA9DB"/>
      </bottom>
      <diagonal/>
    </border>
  </borders>
  <cellStyleXfs count="90">
    <xf numFmtId="0" fontId="0" fillId="0" borderId="0"/>
    <xf numFmtId="44" fontId="2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2" borderId="2" applyNumberFormat="0" applyAlignment="0" applyProtection="0"/>
    <xf numFmtId="0" fontId="6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4">
    <xf numFmtId="0" fontId="0" fillId="0" borderId="0" xfId="0"/>
    <xf numFmtId="0" fontId="6" fillId="0" borderId="0" xfId="0" applyFont="1"/>
    <xf numFmtId="44" fontId="0" fillId="0" borderId="0" xfId="1" applyFont="1"/>
    <xf numFmtId="44" fontId="0" fillId="0" borderId="0" xfId="0" applyNumberFormat="1"/>
    <xf numFmtId="44" fontId="6" fillId="0" borderId="0" xfId="1" applyFont="1"/>
    <xf numFmtId="0" fontId="3" fillId="0" borderId="0" xfId="2"/>
    <xf numFmtId="0" fontId="4" fillId="0" borderId="1" xfId="3"/>
    <xf numFmtId="0" fontId="6" fillId="0" borderId="0" xfId="0" applyFont="1" applyAlignment="1"/>
    <xf numFmtId="44" fontId="6" fillId="0" borderId="0" xfId="1" applyFont="1" applyAlignment="1"/>
    <xf numFmtId="0" fontId="5" fillId="2" borderId="2" xfId="4"/>
    <xf numFmtId="44" fontId="0" fillId="0" borderId="0" xfId="1" applyFont="1" applyAlignment="1">
      <alignment horizontal="left"/>
    </xf>
    <xf numFmtId="44" fontId="6" fillId="0" borderId="0" xfId="0" applyNumberFormat="1" applyFont="1" applyAlignment="1"/>
    <xf numFmtId="0" fontId="0" fillId="0" borderId="0" xfId="0" applyNumberFormat="1"/>
    <xf numFmtId="0" fontId="0" fillId="0" borderId="0" xfId="0" applyFont="1"/>
    <xf numFmtId="0" fontId="0" fillId="0" borderId="3" xfId="5" applyFont="1"/>
    <xf numFmtId="0" fontId="0" fillId="0" borderId="0" xfId="0" applyAlignment="1">
      <alignment horizontal="left"/>
    </xf>
    <xf numFmtId="0" fontId="9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ill="1"/>
    <xf numFmtId="0" fontId="0" fillId="0" borderId="0" xfId="0" applyFont="1" applyFill="1"/>
    <xf numFmtId="0" fontId="10" fillId="0" borderId="0" xfId="0" applyFont="1"/>
    <xf numFmtId="0" fontId="11" fillId="0" borderId="0" xfId="0" applyFont="1"/>
    <xf numFmtId="0" fontId="12" fillId="0" borderId="0" xfId="0" applyFont="1" applyFill="1"/>
    <xf numFmtId="0" fontId="13" fillId="0" borderId="4" xfId="0" applyFont="1" applyBorder="1"/>
  </cellXfs>
  <cellStyles count="90">
    <cellStyle name="Currency" xfId="1" builtinId="4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Heading 1" xfId="3" builtinId="16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Normal" xfId="0" builtinId="0"/>
    <cellStyle name="Output" xfId="4" builtinId="21"/>
    <cellStyle name="Title" xfId="2" builtinId="15"/>
    <cellStyle name="Total" xfId="5" builtinId="25"/>
  </cellStyles>
  <dxfs count="8">
    <dxf>
      <numFmt numFmtId="34" formatCode="_(&quot;$&quot;* #,##0.00_);_(&quot;$&quot;* \(#,##0.00\);_(&quot;$&quot;* &quot;-&quot;??_);_(@_)"/>
    </dxf>
    <dxf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general" vertical="bottom" textRotation="0" wrapText="0" indent="0" justifyLastLine="0" shrinkToFit="0" readingOrder="0"/>
    </dxf>
    <dxf>
      <numFmt numFmtId="34" formatCode="_(&quot;$&quot;* #,##0.00_);_(&quot;$&quot;* \(#,##0.00\);_(&quot;$&quot;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alignment horizontal="left" vertical="bottom" textRotation="0" wrapText="0" inden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4:F25" totalsRowShown="0" headerRowDxfId="7">
  <autoFilter ref="A4:F25"/>
  <tableColumns count="6">
    <tableColumn id="1" name="Part Name"/>
    <tableColumn id="2" name="Manufacturer"/>
    <tableColumn id="3" name="Part Number" dataDxfId="6"/>
    <tableColumn id="4" name="Price" dataDxfId="5" dataCellStyle="Currency"/>
    <tableColumn id="5" name="Quantity Needed"/>
    <tableColumn id="6" name="Total" dataDxfId="4">
      <calculatedColumnFormula>D5*E5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30:G34" totalsRowShown="0" headerRowDxfId="3">
  <autoFilter ref="A30:G34"/>
  <tableColumns count="7">
    <tableColumn id="1" name="Part Name"/>
    <tableColumn id="2" name="Manufacturer"/>
    <tableColumn id="3" name="Part Number"/>
    <tableColumn id="4" name="Avg Filament Price (per kg)" dataDxfId="2" dataCellStyle="Currency"/>
    <tableColumn id="5" name="Approximate Weight (kg)"/>
    <tableColumn id="6" name="Quantity" dataDxfId="1"/>
    <tableColumn id="7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zoomScale="101" workbookViewId="0">
      <selection activeCell="B20" sqref="B20"/>
    </sheetView>
  </sheetViews>
  <sheetFormatPr baseColWidth="10" defaultColWidth="8.83203125" defaultRowHeight="15" x14ac:dyDescent="0.2"/>
  <cols>
    <col min="1" max="1" width="25.83203125" bestFit="1" customWidth="1"/>
    <col min="2" max="2" width="18.1640625" bestFit="1" customWidth="1"/>
    <col min="3" max="3" width="16.83203125" bestFit="1" customWidth="1"/>
    <col min="4" max="4" width="26.6640625" style="2" customWidth="1"/>
    <col min="5" max="5" width="23.5" customWidth="1"/>
    <col min="6" max="6" width="8.83203125" bestFit="1" customWidth="1"/>
  </cols>
  <sheetData>
    <row r="1" spans="1:6" ht="25" thickBot="1" x14ac:dyDescent="0.35">
      <c r="A1" s="5" t="s">
        <v>0</v>
      </c>
      <c r="E1" s="9" t="s">
        <v>26</v>
      </c>
      <c r="F1" s="14">
        <f xml:space="preserve"> SUM(F5:F20)</f>
        <v>1712</v>
      </c>
    </row>
    <row r="2" spans="1:6" ht="16" thickTop="1" x14ac:dyDescent="0.2"/>
    <row r="3" spans="1:6" ht="21" thickBot="1" x14ac:dyDescent="0.3">
      <c r="A3" s="6" t="s">
        <v>1</v>
      </c>
    </row>
    <row r="4" spans="1:6" ht="16" thickTop="1" x14ac:dyDescent="0.2">
      <c r="A4" t="s">
        <v>16</v>
      </c>
      <c r="B4" s="1" t="s">
        <v>3</v>
      </c>
      <c r="C4" s="1" t="s">
        <v>7</v>
      </c>
      <c r="D4" s="4" t="s">
        <v>9</v>
      </c>
      <c r="E4" s="1" t="s">
        <v>8</v>
      </c>
      <c r="F4" s="1" t="s">
        <v>12</v>
      </c>
    </row>
    <row r="5" spans="1:6" x14ac:dyDescent="0.2">
      <c r="A5" s="18" t="s">
        <v>2</v>
      </c>
      <c r="B5" t="s">
        <v>5</v>
      </c>
      <c r="C5" s="15" t="s">
        <v>6</v>
      </c>
      <c r="D5" s="2">
        <v>300</v>
      </c>
      <c r="E5">
        <v>1</v>
      </c>
      <c r="F5" s="3">
        <f>D5*E5</f>
        <v>300</v>
      </c>
    </row>
    <row r="6" spans="1:6" x14ac:dyDescent="0.2">
      <c r="A6" s="18" t="s">
        <v>11</v>
      </c>
      <c r="B6" t="s">
        <v>24</v>
      </c>
      <c r="C6" s="15" t="s">
        <v>23</v>
      </c>
      <c r="D6" s="2">
        <v>40</v>
      </c>
      <c r="E6">
        <v>1</v>
      </c>
      <c r="F6" s="3">
        <f>D6*E6</f>
        <v>40</v>
      </c>
    </row>
    <row r="7" spans="1:6" x14ac:dyDescent="0.2">
      <c r="A7" s="18" t="s">
        <v>46</v>
      </c>
      <c r="B7" t="s">
        <v>21</v>
      </c>
      <c r="C7" s="15" t="s">
        <v>22</v>
      </c>
      <c r="D7" s="2">
        <v>12</v>
      </c>
      <c r="E7">
        <v>1</v>
      </c>
      <c r="F7" s="3">
        <f>D7*E7</f>
        <v>12</v>
      </c>
    </row>
    <row r="8" spans="1:6" x14ac:dyDescent="0.2">
      <c r="A8" s="18" t="s">
        <v>13</v>
      </c>
      <c r="B8" t="s">
        <v>18</v>
      </c>
      <c r="C8" s="15" t="s">
        <v>17</v>
      </c>
      <c r="D8" s="2">
        <v>6</v>
      </c>
      <c r="E8">
        <v>1</v>
      </c>
      <c r="F8" s="3">
        <f>D8*E8</f>
        <v>6</v>
      </c>
    </row>
    <row r="9" spans="1:6" x14ac:dyDescent="0.2">
      <c r="A9" s="18" t="s">
        <v>14</v>
      </c>
      <c r="B9" t="s">
        <v>19</v>
      </c>
      <c r="C9" s="15" t="s">
        <v>20</v>
      </c>
      <c r="D9" s="2">
        <v>8</v>
      </c>
      <c r="E9">
        <v>1</v>
      </c>
      <c r="F9" s="3">
        <f>D9*E9</f>
        <v>8</v>
      </c>
    </row>
    <row r="10" spans="1:6" x14ac:dyDescent="0.2">
      <c r="A10" s="18" t="s">
        <v>58</v>
      </c>
      <c r="B10" t="s">
        <v>55</v>
      </c>
      <c r="C10" s="15" t="s">
        <v>56</v>
      </c>
      <c r="D10" s="2" t="s">
        <v>57</v>
      </c>
      <c r="E10">
        <v>1</v>
      </c>
      <c r="F10" s="3">
        <v>140</v>
      </c>
    </row>
    <row r="11" spans="1:6" ht="16" x14ac:dyDescent="0.2">
      <c r="A11" s="18" t="s">
        <v>28</v>
      </c>
      <c r="B11" t="s">
        <v>50</v>
      </c>
      <c r="C11" s="16" t="s">
        <v>51</v>
      </c>
      <c r="D11" s="2">
        <v>9</v>
      </c>
      <c r="E11">
        <v>1</v>
      </c>
      <c r="F11" s="3">
        <f t="shared" ref="F11:F19" si="0">D11*E11</f>
        <v>9</v>
      </c>
    </row>
    <row r="12" spans="1:6" ht="16" x14ac:dyDescent="0.2">
      <c r="A12" s="19" t="s">
        <v>29</v>
      </c>
      <c r="B12" t="s">
        <v>30</v>
      </c>
      <c r="C12" s="17" t="s">
        <v>59</v>
      </c>
      <c r="D12" s="10">
        <v>10</v>
      </c>
      <c r="E12">
        <v>1</v>
      </c>
      <c r="F12" s="3">
        <f t="shared" si="0"/>
        <v>10</v>
      </c>
    </row>
    <row r="13" spans="1:6" x14ac:dyDescent="0.2">
      <c r="A13" s="18" t="s">
        <v>31</v>
      </c>
      <c r="B13" t="s">
        <v>32</v>
      </c>
      <c r="C13" s="15" t="s">
        <v>52</v>
      </c>
      <c r="D13" s="2">
        <v>550</v>
      </c>
      <c r="E13">
        <v>1</v>
      </c>
      <c r="F13" s="3">
        <f t="shared" si="0"/>
        <v>550</v>
      </c>
    </row>
    <row r="14" spans="1:6" ht="16" x14ac:dyDescent="0.2">
      <c r="A14" s="18" t="s">
        <v>35</v>
      </c>
      <c r="B14" t="s">
        <v>36</v>
      </c>
      <c r="C14" s="17" t="s">
        <v>34</v>
      </c>
      <c r="D14" s="2">
        <v>110</v>
      </c>
      <c r="E14">
        <v>1</v>
      </c>
      <c r="F14" s="3">
        <f t="shared" si="0"/>
        <v>110</v>
      </c>
    </row>
    <row r="15" spans="1:6" ht="16" x14ac:dyDescent="0.2">
      <c r="A15" s="18" t="s">
        <v>37</v>
      </c>
      <c r="B15" t="s">
        <v>38</v>
      </c>
      <c r="C15" s="17" t="s">
        <v>39</v>
      </c>
      <c r="D15" s="2">
        <v>300</v>
      </c>
      <c r="E15">
        <v>1</v>
      </c>
      <c r="F15" s="3">
        <f t="shared" si="0"/>
        <v>300</v>
      </c>
    </row>
    <row r="16" spans="1:6" ht="16" x14ac:dyDescent="0.2">
      <c r="A16" s="18" t="s">
        <v>40</v>
      </c>
      <c r="B16" s="13" t="s">
        <v>41</v>
      </c>
      <c r="C16" s="17">
        <v>14999</v>
      </c>
      <c r="D16" s="2">
        <v>20</v>
      </c>
      <c r="E16">
        <v>1</v>
      </c>
      <c r="F16" s="3">
        <f t="shared" si="0"/>
        <v>20</v>
      </c>
    </row>
    <row r="17" spans="1:7" ht="16" x14ac:dyDescent="0.2">
      <c r="A17" s="18" t="s">
        <v>47</v>
      </c>
      <c r="B17" s="13" t="s">
        <v>53</v>
      </c>
      <c r="C17" s="17" t="s">
        <v>54</v>
      </c>
      <c r="D17" s="2">
        <v>12</v>
      </c>
      <c r="E17">
        <v>1</v>
      </c>
      <c r="F17" s="3">
        <f t="shared" si="0"/>
        <v>12</v>
      </c>
    </row>
    <row r="18" spans="1:7" ht="16" x14ac:dyDescent="0.2">
      <c r="A18" s="18" t="s">
        <v>48</v>
      </c>
      <c r="B18" s="23" t="s">
        <v>60</v>
      </c>
      <c r="C18" s="20" t="s">
        <v>61</v>
      </c>
      <c r="D18" s="2">
        <v>30</v>
      </c>
      <c r="E18">
        <v>1</v>
      </c>
      <c r="F18" s="3">
        <f t="shared" si="0"/>
        <v>30</v>
      </c>
    </row>
    <row r="19" spans="1:7" ht="16" x14ac:dyDescent="0.2">
      <c r="A19" s="18" t="s">
        <v>49</v>
      </c>
      <c r="B19" t="s">
        <v>4</v>
      </c>
      <c r="C19" s="20"/>
      <c r="D19" s="2">
        <v>150</v>
      </c>
      <c r="E19">
        <v>1</v>
      </c>
      <c r="F19" s="3">
        <f t="shared" si="0"/>
        <v>150</v>
      </c>
    </row>
    <row r="20" spans="1:7" ht="16" x14ac:dyDescent="0.2">
      <c r="A20" s="22" t="s">
        <v>64</v>
      </c>
      <c r="B20" s="21" t="s">
        <v>62</v>
      </c>
      <c r="C20" s="17" t="s">
        <v>63</v>
      </c>
      <c r="D20" s="2">
        <v>15</v>
      </c>
      <c r="E20">
        <v>1</v>
      </c>
      <c r="F20" s="3">
        <v>15</v>
      </c>
    </row>
    <row r="21" spans="1:7" x14ac:dyDescent="0.2">
      <c r="C21" s="15"/>
      <c r="F21" s="3"/>
    </row>
    <row r="22" spans="1:7" x14ac:dyDescent="0.2">
      <c r="C22" s="15"/>
      <c r="F22" s="3"/>
    </row>
    <row r="23" spans="1:7" x14ac:dyDescent="0.2">
      <c r="C23" s="15"/>
      <c r="E23" s="18"/>
      <c r="F23" s="3"/>
    </row>
    <row r="24" spans="1:7" x14ac:dyDescent="0.2">
      <c r="C24" s="15"/>
      <c r="F24" s="3"/>
    </row>
    <row r="25" spans="1:7" x14ac:dyDescent="0.2">
      <c r="C25" s="15"/>
      <c r="F25" s="3"/>
    </row>
    <row r="29" spans="1:7" ht="21" thickBot="1" x14ac:dyDescent="0.3">
      <c r="A29" s="6" t="s">
        <v>10</v>
      </c>
    </row>
    <row r="30" spans="1:7" ht="16" thickTop="1" x14ac:dyDescent="0.2">
      <c r="A30" s="1" t="s">
        <v>16</v>
      </c>
      <c r="B30" s="1" t="s">
        <v>3</v>
      </c>
      <c r="C30" s="8" t="s">
        <v>7</v>
      </c>
      <c r="D30" s="8" t="s">
        <v>25</v>
      </c>
      <c r="E30" s="7" t="s">
        <v>27</v>
      </c>
      <c r="F30" s="1" t="s">
        <v>45</v>
      </c>
      <c r="G30" s="11" t="s">
        <v>44</v>
      </c>
    </row>
    <row r="31" spans="1:7" x14ac:dyDescent="0.2">
      <c r="F31" s="3"/>
      <c r="G31" s="3"/>
    </row>
    <row r="32" spans="1:7" x14ac:dyDescent="0.2">
      <c r="A32" t="s">
        <v>15</v>
      </c>
      <c r="B32" t="s">
        <v>42</v>
      </c>
      <c r="C32" t="s">
        <v>43</v>
      </c>
      <c r="D32" s="2">
        <v>25</v>
      </c>
      <c r="E32">
        <v>0.1</v>
      </c>
      <c r="F32" s="12">
        <v>1</v>
      </c>
      <c r="G32" s="3">
        <v>2.5</v>
      </c>
    </row>
    <row r="33" spans="1:7" x14ac:dyDescent="0.2">
      <c r="A33" t="s">
        <v>33</v>
      </c>
      <c r="B33" t="s">
        <v>42</v>
      </c>
      <c r="C33" t="s">
        <v>43</v>
      </c>
      <c r="D33" s="2">
        <v>25</v>
      </c>
      <c r="E33">
        <v>0.2</v>
      </c>
      <c r="F33" s="12">
        <v>2</v>
      </c>
      <c r="G33" s="3">
        <v>5</v>
      </c>
    </row>
    <row r="34" spans="1:7" x14ac:dyDescent="0.2">
      <c r="F34" s="3"/>
    </row>
  </sheetData>
  <phoneticPr fontId="14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Mourad</dc:creator>
  <cp:lastModifiedBy>Microsoft Office User</cp:lastModifiedBy>
  <cp:lastPrinted>2020-04-01T03:06:58Z</cp:lastPrinted>
  <dcterms:created xsi:type="dcterms:W3CDTF">2020-03-27T21:37:22Z</dcterms:created>
  <dcterms:modified xsi:type="dcterms:W3CDTF">2020-04-01T03:11:39Z</dcterms:modified>
</cp:coreProperties>
</file>