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iy-ventilator\prototypes\second_iteration\"/>
    </mc:Choice>
  </mc:AlternateContent>
  <xr:revisionPtr revIDLastSave="0" documentId="13_ncr:1_{6D1D1552-A9AE-4917-A0F1-62E840CA5178}" xr6:coauthVersionLast="45" xr6:coauthVersionMax="45" xr10:uidLastSave="{00000000-0000-0000-0000-000000000000}"/>
  <bookViews>
    <workbookView xWindow="-108" yWindow="492" windowWidth="23256" windowHeight="12576" xr2:uid="{98A0F2A8-A92E-4AD8-8DB8-2CF3193E30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0" i="1" l="1"/>
  <c r="F21" i="1"/>
  <c r="F19" i="1"/>
  <c r="F6" i="1"/>
  <c r="F7" i="1"/>
  <c r="F8" i="1"/>
  <c r="F9" i="1"/>
  <c r="F10" i="1"/>
  <c r="F11" i="1"/>
  <c r="F12" i="1"/>
  <c r="F13" i="1"/>
  <c r="F14" i="1"/>
  <c r="F15" i="1"/>
  <c r="F5" i="1"/>
  <c r="F1" i="1" l="1"/>
</calcChain>
</file>

<file path=xl/sharedStrings.xml><?xml version="1.0" encoding="utf-8"?>
<sst xmlns="http://schemas.openxmlformats.org/spreadsheetml/2006/main" count="51" uniqueCount="45">
  <si>
    <t>DIY-Ventilator</t>
  </si>
  <si>
    <t>Parts to Buy</t>
  </si>
  <si>
    <t>Proximal Flow Sensor</t>
  </si>
  <si>
    <t>Low Pressure Regulator</t>
  </si>
  <si>
    <t>Manufacturer</t>
  </si>
  <si>
    <t>Parker</t>
  </si>
  <si>
    <t>Sensirion</t>
  </si>
  <si>
    <t>SFM3300-AW</t>
  </si>
  <si>
    <t xml:space="preserve">OEM-EP </t>
  </si>
  <si>
    <t>Part Number</t>
  </si>
  <si>
    <t>Quantity Needed</t>
  </si>
  <si>
    <t>Price</t>
  </si>
  <si>
    <t>Parts to Print</t>
  </si>
  <si>
    <t>Fan Blower</t>
  </si>
  <si>
    <t>Arduino Board</t>
  </si>
  <si>
    <t>Bluettoth Module</t>
  </si>
  <si>
    <t>Emergency Stop Button</t>
  </si>
  <si>
    <t>Total</t>
  </si>
  <si>
    <t>Humidity/Temperature Sensor</t>
  </si>
  <si>
    <t>Immersion Heater</t>
  </si>
  <si>
    <t>Standrard Mask</t>
  </si>
  <si>
    <t>Standrard Tube</t>
  </si>
  <si>
    <t>Pressure Chamber</t>
  </si>
  <si>
    <t>Belnder Chamber</t>
  </si>
  <si>
    <t>Humidifier Chamber</t>
  </si>
  <si>
    <t>Part Name</t>
  </si>
  <si>
    <t>DHT22 </t>
  </si>
  <si>
    <t>AZDelivery </t>
  </si>
  <si>
    <t>Graigner</t>
  </si>
  <si>
    <t>WWG2E756</t>
  </si>
  <si>
    <t>DSD Tech</t>
  </si>
  <si>
    <t>HM-10</t>
  </si>
  <si>
    <t>UNO</t>
  </si>
  <si>
    <t>Arduino</t>
  </si>
  <si>
    <t>SODIAL®</t>
  </si>
  <si>
    <t>Wires + Misc</t>
  </si>
  <si>
    <t>Avg Filament Price (per kg)</t>
  </si>
  <si>
    <t>you</t>
  </si>
  <si>
    <t>pressure_chamber</t>
  </si>
  <si>
    <t>blender_chamber</t>
  </si>
  <si>
    <t>humidifier chamber</t>
  </si>
  <si>
    <t>Total Budget</t>
  </si>
  <si>
    <t>Approximate Weight (kg)</t>
  </si>
  <si>
    <t>STEADY MOTOR</t>
  </si>
  <si>
    <t>WM7040-24V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</si>
</sst>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2" borderId="2" applyNumberFormat="0" applyAlignment="0" applyProtection="0"/>
    <xf numFmtId="0" fontId="5" fillId="0" borderId="3" applyNumberFormat="0" applyFill="0" applyAlignment="0" applyProtection="0"/>
  </cellStyleXfs>
  <cellXfs count="11">
    <xf numFmtId="0" fontId="0" fillId="0" borderId="0" xfId="0"/>
    <xf numFmtId="0" fontId="5" fillId="0" borderId="0" xfId="0" applyFont="1"/>
    <xf numFmtId="44" fontId="0" fillId="0" borderId="0" xfId="1" applyFont="1"/>
    <xf numFmtId="44" fontId="0" fillId="0" borderId="0" xfId="0" applyNumberFormat="1"/>
    <xf numFmtId="44" fontId="5" fillId="0" borderId="0" xfId="1" applyFont="1"/>
    <xf numFmtId="0" fontId="2" fillId="0" borderId="0" xfId="2"/>
    <xf numFmtId="0" fontId="3" fillId="0" borderId="1" xfId="3"/>
    <xf numFmtId="0" fontId="5" fillId="0" borderId="0" xfId="0" applyFont="1" applyAlignment="1"/>
    <xf numFmtId="44" fontId="5" fillId="0" borderId="0" xfId="1" applyFont="1" applyAlignment="1"/>
    <xf numFmtId="0" fontId="5" fillId="0" borderId="3" xfId="5"/>
    <xf numFmtId="0" fontId="4" fillId="2" borderId="2" xfId="4"/>
  </cellXfs>
  <cellStyles count="6">
    <cellStyle name="Currency" xfId="1" builtinId="4"/>
    <cellStyle name="Heading 1" xfId="3" builtinId="16"/>
    <cellStyle name="Normal" xfId="0" builtinId="0"/>
    <cellStyle name="Output" xfId="4" builtinId="21"/>
    <cellStyle name="Title" xfId="2" builtinId="15"/>
    <cellStyle name="Total" xfId="5" builtinId="25"/>
  </cellStyles>
  <dxfs count="6"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CA1C1-CAE2-48E7-B815-07AF7CC4E533}" name="Table1" displayName="Table1" ref="A4:F15" totalsRowShown="0" headerRowDxfId="5">
  <autoFilter ref="A4:F15" xr:uid="{FFE9C588-F5B8-4752-B8B6-0A2DF7F3324C}"/>
  <tableColumns count="6">
    <tableColumn id="1" xr3:uid="{723464C2-6E89-4A12-BE88-1DDD9DCF4367}" name="Part Name"/>
    <tableColumn id="2" xr3:uid="{DECAF936-EC34-4D3D-879D-8427B61A9850}" name="Manufacturer"/>
    <tableColumn id="3" xr3:uid="{385A877C-9A07-46EA-BD46-419D8E9E1A4A}" name="Part Number"/>
    <tableColumn id="4" xr3:uid="{1403C813-B548-450C-B6DB-0F49D44DD949}" name="Price" dataDxfId="4" dataCellStyle="Currency"/>
    <tableColumn id="5" xr3:uid="{8CD5C559-1966-46D1-9DFE-692C76C652FA}" name="Quantity Needed"/>
    <tableColumn id="6" xr3:uid="{FF5F3308-AE9E-4259-B8F9-1EB3C5A8E05A}" name="Total" dataDxfId="3">
      <calculatedColumnFormula>D5*E5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845197-75B7-4D83-BCC7-45B7CDA2BE27}" name="Table3" displayName="Table3" ref="A18:F21" totalsRowShown="0" headerRowDxfId="2">
  <autoFilter ref="A18:F21" xr:uid="{8063FF08-10E2-4AFB-AC6B-74F1C1A116FC}"/>
  <tableColumns count="6">
    <tableColumn id="1" xr3:uid="{34287877-A948-4F8D-9E03-49F7ABAF4ADC}" name="Part Name"/>
    <tableColumn id="2" xr3:uid="{8C94812D-66FE-4A53-814A-4B76BB88F5DD}" name="Manufacturer"/>
    <tableColumn id="3" xr3:uid="{51E18B0D-6634-47E9-8328-B85C92558A71}" name="Part Number"/>
    <tableColumn id="4" xr3:uid="{FEDAC801-F9E4-478E-B97B-02A544C9D39A}" name="Avg Filament Price (per kg)" dataDxfId="1" dataCellStyle="Currency"/>
    <tableColumn id="5" xr3:uid="{89E59625-C494-4C7B-982B-DAE10E744E2E}" name="Approximate Weight (kg)"/>
    <tableColumn id="6" xr3:uid="{A7651E66-5913-444D-A18B-E5B215FC40F6}" name="Total" dataDxfId="0">
      <calculatedColumnFormula>D19*E19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DC9FE-5493-4694-96A5-FE13E86F4CE8}">
  <dimension ref="A1:F21"/>
  <sheetViews>
    <sheetView tabSelected="1" workbookViewId="0">
      <selection activeCell="C8" sqref="C8"/>
    </sheetView>
  </sheetViews>
  <sheetFormatPr defaultRowHeight="14.4" x14ac:dyDescent="0.3"/>
  <cols>
    <col min="1" max="1" width="25.77734375" bestFit="1" customWidth="1"/>
    <col min="2" max="2" width="18.21875" bestFit="1" customWidth="1"/>
    <col min="3" max="3" width="16.88671875" bestFit="1" customWidth="1"/>
    <col min="4" max="4" width="26.6640625" style="2" customWidth="1"/>
    <col min="5" max="5" width="23.5546875" customWidth="1"/>
    <col min="6" max="6" width="8.88671875" bestFit="1" customWidth="1"/>
  </cols>
  <sheetData>
    <row r="1" spans="1:6" ht="24" thickBot="1" x14ac:dyDescent="0.5">
      <c r="A1" s="5" t="s">
        <v>0</v>
      </c>
      <c r="E1" s="10" t="s">
        <v>41</v>
      </c>
      <c r="F1" s="9">
        <f xml:space="preserve"> SUM(F5:F22)</f>
        <v>900.5</v>
      </c>
    </row>
    <row r="2" spans="1:6" ht="15" thickTop="1" x14ac:dyDescent="0.3"/>
    <row r="3" spans="1:6" ht="20.399999999999999" thickBot="1" x14ac:dyDescent="0.45">
      <c r="A3" s="6" t="s">
        <v>1</v>
      </c>
    </row>
    <row r="4" spans="1:6" ht="15" thickTop="1" x14ac:dyDescent="0.3">
      <c r="A4" t="s">
        <v>25</v>
      </c>
      <c r="B4" s="1" t="s">
        <v>4</v>
      </c>
      <c r="C4" s="1" t="s">
        <v>9</v>
      </c>
      <c r="D4" s="4" t="s">
        <v>11</v>
      </c>
      <c r="E4" s="1" t="s">
        <v>10</v>
      </c>
      <c r="F4" s="1" t="s">
        <v>17</v>
      </c>
    </row>
    <row r="5" spans="1:6" x14ac:dyDescent="0.3">
      <c r="A5" t="s">
        <v>3</v>
      </c>
      <c r="B5" t="s">
        <v>5</v>
      </c>
      <c r="C5" t="s">
        <v>8</v>
      </c>
      <c r="D5" s="2">
        <v>150</v>
      </c>
      <c r="E5">
        <v>1</v>
      </c>
      <c r="F5" s="3">
        <f>D5*E5</f>
        <v>150</v>
      </c>
    </row>
    <row r="6" spans="1:6" x14ac:dyDescent="0.3">
      <c r="A6" t="s">
        <v>2</v>
      </c>
      <c r="B6" t="s">
        <v>6</v>
      </c>
      <c r="C6" t="s">
        <v>7</v>
      </c>
      <c r="D6" s="2">
        <v>300</v>
      </c>
      <c r="E6">
        <v>2</v>
      </c>
      <c r="F6" s="3">
        <f t="shared" ref="F6:F15" si="0">D6*E6</f>
        <v>600</v>
      </c>
    </row>
    <row r="7" spans="1:6" x14ac:dyDescent="0.3">
      <c r="A7" t="s">
        <v>13</v>
      </c>
      <c r="B7" t="s">
        <v>43</v>
      </c>
      <c r="C7" t="s">
        <v>44</v>
      </c>
      <c r="D7" s="2">
        <v>45</v>
      </c>
      <c r="E7">
        <v>1</v>
      </c>
      <c r="F7" s="3">
        <f t="shared" si="0"/>
        <v>45</v>
      </c>
    </row>
    <row r="8" spans="1:6" x14ac:dyDescent="0.3">
      <c r="A8" t="s">
        <v>14</v>
      </c>
      <c r="B8" t="s">
        <v>33</v>
      </c>
      <c r="C8" t="s">
        <v>32</v>
      </c>
      <c r="D8" s="2">
        <v>40</v>
      </c>
      <c r="E8">
        <v>1</v>
      </c>
      <c r="F8" s="3">
        <f t="shared" si="0"/>
        <v>40</v>
      </c>
    </row>
    <row r="9" spans="1:6" x14ac:dyDescent="0.3">
      <c r="A9" t="s">
        <v>15</v>
      </c>
      <c r="B9" t="s">
        <v>30</v>
      </c>
      <c r="C9" t="s">
        <v>31</v>
      </c>
      <c r="D9" s="2">
        <v>12</v>
      </c>
      <c r="E9">
        <v>1</v>
      </c>
      <c r="F9" s="3">
        <f t="shared" si="0"/>
        <v>12</v>
      </c>
    </row>
    <row r="10" spans="1:6" x14ac:dyDescent="0.3">
      <c r="A10" t="s">
        <v>16</v>
      </c>
      <c r="B10" t="s">
        <v>34</v>
      </c>
      <c r="D10" s="2">
        <v>7</v>
      </c>
      <c r="E10">
        <v>1</v>
      </c>
      <c r="F10" s="3">
        <f t="shared" si="0"/>
        <v>7</v>
      </c>
    </row>
    <row r="11" spans="1:6" x14ac:dyDescent="0.3">
      <c r="A11" t="s">
        <v>35</v>
      </c>
      <c r="D11" s="2">
        <v>20</v>
      </c>
      <c r="E11">
        <v>1</v>
      </c>
      <c r="F11" s="3">
        <f t="shared" si="0"/>
        <v>20</v>
      </c>
    </row>
    <row r="12" spans="1:6" x14ac:dyDescent="0.3">
      <c r="A12" t="s">
        <v>18</v>
      </c>
      <c r="B12" t="s">
        <v>27</v>
      </c>
      <c r="C12" t="s">
        <v>26</v>
      </c>
      <c r="D12" s="2">
        <v>6</v>
      </c>
      <c r="E12">
        <v>1</v>
      </c>
      <c r="F12" s="3">
        <f t="shared" si="0"/>
        <v>6</v>
      </c>
    </row>
    <row r="13" spans="1:6" x14ac:dyDescent="0.3">
      <c r="A13" t="s">
        <v>19</v>
      </c>
      <c r="B13" t="s">
        <v>28</v>
      </c>
      <c r="C13" t="s">
        <v>29</v>
      </c>
      <c r="D13" s="2">
        <v>8</v>
      </c>
      <c r="E13">
        <v>1</v>
      </c>
      <c r="F13" s="3">
        <f t="shared" si="0"/>
        <v>8</v>
      </c>
    </row>
    <row r="14" spans="1:6" x14ac:dyDescent="0.3">
      <c r="A14" t="s">
        <v>20</v>
      </c>
      <c r="E14">
        <v>1</v>
      </c>
      <c r="F14" s="3">
        <f t="shared" si="0"/>
        <v>0</v>
      </c>
    </row>
    <row r="15" spans="1:6" x14ac:dyDescent="0.3">
      <c r="A15" t="s">
        <v>21</v>
      </c>
      <c r="E15">
        <v>1</v>
      </c>
      <c r="F15" s="3">
        <f t="shared" si="0"/>
        <v>0</v>
      </c>
    </row>
    <row r="16" spans="1:6" x14ac:dyDescent="0.3">
      <c r="F16" s="3"/>
    </row>
    <row r="17" spans="1:6" ht="20.399999999999999" thickBot="1" x14ac:dyDescent="0.45">
      <c r="A17" s="6" t="s">
        <v>12</v>
      </c>
    </row>
    <row r="18" spans="1:6" ht="15" thickTop="1" x14ac:dyDescent="0.3">
      <c r="A18" s="1" t="s">
        <v>25</v>
      </c>
      <c r="B18" s="1" t="s">
        <v>4</v>
      </c>
      <c r="C18" s="8" t="s">
        <v>9</v>
      </c>
      <c r="D18" s="8" t="s">
        <v>36</v>
      </c>
      <c r="E18" s="7" t="s">
        <v>42</v>
      </c>
      <c r="F18" s="1" t="s">
        <v>17</v>
      </c>
    </row>
    <row r="19" spans="1:6" x14ac:dyDescent="0.3">
      <c r="A19" t="s">
        <v>22</v>
      </c>
      <c r="B19" t="s">
        <v>37</v>
      </c>
      <c r="C19" t="s">
        <v>38</v>
      </c>
      <c r="D19" s="2">
        <v>25</v>
      </c>
      <c r="E19">
        <v>0.2</v>
      </c>
      <c r="F19" s="3">
        <f>D19*E19</f>
        <v>5</v>
      </c>
    </row>
    <row r="20" spans="1:6" x14ac:dyDescent="0.3">
      <c r="A20" t="s">
        <v>23</v>
      </c>
      <c r="B20" t="s">
        <v>37</v>
      </c>
      <c r="C20" t="s">
        <v>39</v>
      </c>
      <c r="D20" s="2">
        <v>25</v>
      </c>
      <c r="E20">
        <v>0.2</v>
      </c>
      <c r="F20" s="3">
        <f t="shared" ref="F20:F21" si="1">D20*E20</f>
        <v>5</v>
      </c>
    </row>
    <row r="21" spans="1:6" x14ac:dyDescent="0.3">
      <c r="A21" t="s">
        <v>24</v>
      </c>
      <c r="B21" t="s">
        <v>37</v>
      </c>
      <c r="C21" t="s">
        <v>40</v>
      </c>
      <c r="D21" s="2">
        <v>25</v>
      </c>
      <c r="E21">
        <v>0.1</v>
      </c>
      <c r="F21" s="3">
        <f t="shared" si="1"/>
        <v>2.5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Mourad</dc:creator>
  <cp:lastModifiedBy>Christian Mourad</cp:lastModifiedBy>
  <dcterms:created xsi:type="dcterms:W3CDTF">2020-03-27T21:37:22Z</dcterms:created>
  <dcterms:modified xsi:type="dcterms:W3CDTF">2020-03-29T04:56:09Z</dcterms:modified>
</cp:coreProperties>
</file>