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8720" windowHeight="17540" tabRatio="1000" activeTab="4"/>
  </bookViews>
  <sheets>
    <sheet name="Inpatient_Outpatient_Episodes" sheetId="1" r:id="rId1"/>
    <sheet name="TableauHomicideResidents" sheetId="2" r:id="rId2"/>
    <sheet name="TableauArea" sheetId="4" r:id="rId3"/>
    <sheet name="HomicideTrends" sheetId="3" r:id="rId4"/>
    <sheet name="Prison"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2" i="2" l="1"/>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sharedStrings.xml><?xml version="1.0" encoding="utf-8"?>
<sst xmlns="http://schemas.openxmlformats.org/spreadsheetml/2006/main" count="160" uniqueCount="85">
  <si>
    <t>Number of patient care episodes</t>
  </si>
  <si>
    <t>Percent distribution</t>
  </si>
  <si>
    <t>Rate per 100,000 population</t>
  </si>
  <si>
    <t>-</t>
  </si>
  <si>
    <t>Year</t>
  </si>
  <si>
    <t>Other</t>
  </si>
  <si>
    <t>Total (All Facilities)</t>
  </si>
  <si>
    <t>All in-patient services</t>
  </si>
  <si>
    <t>State and country mental hospitals</t>
  </si>
  <si>
    <t>Private mental hospitals</t>
  </si>
  <si>
    <t>General Hospital Units (non-VA)</t>
  </si>
  <si>
    <t>VA in-patient services</t>
  </si>
  <si>
    <t>CMHCs</t>
  </si>
  <si>
    <t>All out-patient services</t>
  </si>
  <si>
    <t>In-patient Services</t>
  </si>
  <si>
    <t>Out-patient Services</t>
  </si>
  <si>
    <t>Number, percent distribution, and rate per 100,000 population of inpatient and outpatient care episodes in selected mental health facilities in the U.S., by type of facilicity, in 1955, 1965, 1971, 1975, and 1977</t>
  </si>
  <si>
    <t>"Source (except for 1977): Provisional Data on Patient Care Episodes in Mental Health Facilities, National Institute of Mental Health"
"Rockville, Md, 1977. Source for 1977 data: unpublished provisional data from the National Instirute of Mental Health."
"lncludes estimates of episodes of care in residential treatment centers for emotionally disturbed children."</t>
  </si>
  <si>
    <t>Number of Hospitals</t>
  </si>
  <si>
    <t>Resident patients at end of year</t>
  </si>
  <si>
    <t>Admissions</t>
  </si>
  <si>
    <t>Net Releases</t>
  </si>
  <si>
    <t>Additions</t>
  </si>
  <si>
    <t>Discontinuations</t>
  </si>
  <si>
    <t>Deaths</t>
  </si>
  <si>
    <t>Homicide rate per 100,000 population</t>
  </si>
  <si>
    <t>Estimated Number of Homicides</t>
  </si>
  <si>
    <t>Homicide Rate</t>
  </si>
  <si>
    <t>Residents per 100,000</t>
  </si>
  <si>
    <t>IP CMHCs</t>
  </si>
  <si>
    <t>OP CMHCs</t>
  </si>
  <si>
    <t xml:space="preserve"> </t>
  </si>
  <si>
    <t xml:space="preserve">  </t>
  </si>
  <si>
    <t xml:space="preserve">    </t>
  </si>
  <si>
    <t>Equal intervals for years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</si>
  <si>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</si>
  <si>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</si>
  <si>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</si>
  <si>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</si>
  <si>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</si>
  <si>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</si>
  <si>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</si>
  <si>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</si>
  <si>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</si>
  <si>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</si>
  <si>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</si>
  <si>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</si>
  <si>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</si>
  <si>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</si>
  <si>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</si>
  <si>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</si>
  <si>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</si>
  <si>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</si>
  <si>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</si>
  <si>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</si>
  <si>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</si>
  <si>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</si>
  <si>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</si>
  <si>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</si>
  <si>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</si>
  <si>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</si>
  <si>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</si>
  <si>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</si>
  <si>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NewHampshire</t>
  </si>
  <si>
    <t>NewJersey</t>
  </si>
  <si>
    <t>NewMexico</t>
  </si>
  <si>
    <t>NewYork</t>
  </si>
  <si>
    <t>NorthCarolina</t>
  </si>
  <si>
    <t>NorthDakota</t>
  </si>
  <si>
    <t>Ohio</t>
  </si>
  <si>
    <t>Oklahoma</t>
  </si>
  <si>
    <t>Oregon</t>
  </si>
  <si>
    <t>Pennsylvania</t>
  </si>
  <si>
    <t>RhodeIsland</t>
  </si>
  <si>
    <t>SouthCarolina</t>
  </si>
  <si>
    <t>SouthDakota</t>
  </si>
  <si>
    <t>Tennessee</t>
  </si>
  <si>
    <t>Texas</t>
  </si>
  <si>
    <t>Utah</t>
  </si>
  <si>
    <t>Vermont</t>
  </si>
  <si>
    <t>Virginia</t>
  </si>
  <si>
    <t>Washington</t>
  </si>
  <si>
    <t>WestVirginia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</si>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</sst>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3" fontId="0" fillId="0" borderId="0" xfId="0" applyNumberFormat="1"/>
    <xf numFmtId="0" fontId="0" fillId="0" borderId="1" xfId="0" applyBorder="1"/>
    <xf numFmtId="3" fontId="1" fillId="0" borderId="3" xfId="0" applyNumberFormat="1" applyFont="1" applyBorder="1"/>
    <xf numFmtId="3" fontId="0" fillId="0" borderId="4" xfId="0" applyNumberFormat="1" applyBorder="1"/>
    <xf numFmtId="3" fontId="0" fillId="0" borderId="5" xfId="0" applyNumberFormat="1" applyBorder="1"/>
    <xf numFmtId="0" fontId="0" fillId="0" borderId="5" xfId="0" applyBorder="1"/>
    <xf numFmtId="0" fontId="1" fillId="0" borderId="3" xfId="0" applyFont="1" applyBorder="1"/>
    <xf numFmtId="0" fontId="0" fillId="0" borderId="4" xfId="0" applyBorder="1"/>
    <xf numFmtId="0" fontId="1" fillId="0" borderId="6" xfId="0" applyFont="1" applyBorder="1"/>
    <xf numFmtId="0" fontId="0" fillId="0" borderId="7" xfId="0" applyBorder="1"/>
    <xf numFmtId="0" fontId="0" fillId="0" borderId="8" xfId="0" applyBorder="1"/>
    <xf numFmtId="0" fontId="0" fillId="2" borderId="2" xfId="0" applyFill="1" applyBorder="1"/>
    <xf numFmtId="3" fontId="0" fillId="2" borderId="2" xfId="0" applyNumberFormat="1" applyFill="1" applyBorder="1"/>
    <xf numFmtId="0" fontId="0" fillId="0" borderId="10" xfId="0" applyBorder="1"/>
    <xf numFmtId="3" fontId="0" fillId="2" borderId="11" xfId="0" applyNumberFormat="1" applyFill="1" applyBorder="1"/>
    <xf numFmtId="3" fontId="1" fillId="0" borderId="12" xfId="0" applyNumberFormat="1" applyFont="1" applyBorder="1"/>
    <xf numFmtId="3" fontId="0" fillId="0" borderId="13" xfId="0" applyNumberFormat="1" applyBorder="1"/>
    <xf numFmtId="3" fontId="0" fillId="0" borderId="14" xfId="0" applyNumberFormat="1" applyBorder="1"/>
    <xf numFmtId="0" fontId="0" fillId="0" borderId="9" xfId="0" applyBorder="1" applyAlignment="1">
      <alignment horizontal="center" vertical="top" wrapText="1"/>
    </xf>
    <xf numFmtId="0" fontId="0" fillId="2" borderId="15" xfId="0" applyFill="1" applyBorder="1" applyAlignment="1">
      <alignment horizontal="center" vertical="top" wrapText="1"/>
    </xf>
    <xf numFmtId="0" fontId="1" fillId="0" borderId="9" xfId="0" applyFont="1" applyBorder="1" applyAlignment="1">
      <alignment horizontal="center" vertical="top" wrapText="1"/>
    </xf>
    <xf numFmtId="0" fontId="0" fillId="0" borderId="18" xfId="0" applyBorder="1"/>
    <xf numFmtId="3" fontId="0" fillId="0" borderId="18" xfId="0" applyNumberFormat="1" applyBorder="1"/>
    <xf numFmtId="0" fontId="0" fillId="0" borderId="19" xfId="0" applyBorder="1"/>
    <xf numFmtId="3" fontId="0" fillId="0" borderId="19" xfId="0" applyNumberFormat="1" applyBorder="1"/>
    <xf numFmtId="0" fontId="0" fillId="0" borderId="20" xfId="0" applyBorder="1"/>
    <xf numFmtId="3" fontId="0" fillId="0" borderId="20" xfId="0" applyNumberFormat="1" applyBorder="1"/>
    <xf numFmtId="0" fontId="0" fillId="3" borderId="1" xfId="0" applyFill="1" applyBorder="1" applyAlignment="1">
      <alignment horizontal="center" wrapText="1"/>
    </xf>
    <xf numFmtId="164" fontId="0" fillId="0" borderId="18" xfId="0" applyNumberFormat="1" applyBorder="1"/>
    <xf numFmtId="164" fontId="0" fillId="0" borderId="19" xfId="0" applyNumberFormat="1" applyBorder="1"/>
    <xf numFmtId="164" fontId="0" fillId="0" borderId="20" xfId="0" applyNumberFormat="1" applyBorder="1"/>
    <xf numFmtId="0" fontId="0" fillId="4" borderId="1" xfId="0" applyFill="1" applyBorder="1" applyAlignment="1">
      <alignment horizontal="center" wrapText="1"/>
    </xf>
    <xf numFmtId="1" fontId="0" fillId="2" borderId="11" xfId="0" applyNumberFormat="1" applyFill="1" applyBorder="1"/>
    <xf numFmtId="1" fontId="1" fillId="0" borderId="12" xfId="0" applyNumberFormat="1" applyFont="1" applyBorder="1"/>
    <xf numFmtId="1" fontId="0" fillId="0" borderId="13" xfId="0" applyNumberFormat="1" applyBorder="1"/>
    <xf numFmtId="1" fontId="0" fillId="0" borderId="14" xfId="0" applyNumberFormat="1" applyBorder="1"/>
    <xf numFmtId="1" fontId="0" fillId="2" borderId="2" xfId="0" applyNumberFormat="1" applyFill="1" applyBorder="1"/>
    <xf numFmtId="1" fontId="1" fillId="0" borderId="3" xfId="0" applyNumberFormat="1" applyFont="1" applyBorder="1"/>
    <xf numFmtId="1" fontId="0" fillId="0" borderId="4" xfId="0" applyNumberFormat="1" applyBorder="1"/>
    <xf numFmtId="1" fontId="0" fillId="0" borderId="5" xfId="0" applyNumberFormat="1" applyBorder="1"/>
    <xf numFmtId="1" fontId="0" fillId="0" borderId="10" xfId="0" applyNumberFormat="1" applyBorder="1"/>
    <xf numFmtId="1" fontId="0" fillId="0" borderId="1" xfId="0" applyNumberFormat="1" applyBorder="1"/>
    <xf numFmtId="0" fontId="1" fillId="0" borderId="0" xfId="0" applyFont="1"/>
    <xf numFmtId="0" fontId="0" fillId="0" borderId="0" xfId="0" applyAlignment="1">
      <alignment horizontal="center" wrapText="1"/>
    </xf>
    <xf numFmtId="0" fontId="0" fillId="0" borderId="1" xfId="0" applyBorder="1" applyAlignment="1">
      <alignment horizontal="center"/>
    </xf>
    <xf numFmtId="0" fontId="0" fillId="3" borderId="2" xfId="0" applyFill="1" applyBorder="1" applyAlignment="1">
      <alignment horizontal="left" indent="2"/>
    </xf>
    <xf numFmtId="0" fontId="0" fillId="3" borderId="16" xfId="0" applyFill="1" applyBorder="1" applyAlignment="1">
      <alignment horizontal="left" indent="2"/>
    </xf>
    <xf numFmtId="0" fontId="0" fillId="3" borderId="17" xfId="0" applyFill="1" applyBorder="1" applyAlignment="1">
      <alignment horizontal="left" indent="2"/>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TableauArea!$C$1</c:f>
              <c:strCache>
                <c:ptCount val="1"/>
                <c:pt idx="0">
                  <c:v>All in-patient services</c:v>
                </c:pt>
              </c:strCache>
            </c:strRef>
          </c:tx>
          <c:spPr>
            <a:solidFill>
              <a:srgbClr val="C0504D"/>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TableauArea!$C$2:$C$6</c:f>
              <c:numCache>
                <c:formatCode>0</c:formatCode>
                <c:ptCount val="5"/>
                <c:pt idx="0">
                  <c:v>1.296352E6</c:v>
                </c:pt>
                <c:pt idx="1">
                  <c:v>1.565525E6</c:v>
                </c:pt>
                <c:pt idx="2">
                  <c:v>1.721389E6</c:v>
                </c:pt>
                <c:pt idx="3">
                  <c:v>1.791171E6</c:v>
                </c:pt>
                <c:pt idx="4">
                  <c:v>1.816613E6</c:v>
                </c:pt>
              </c:numCache>
            </c:numRef>
          </c:val>
        </c:ser>
        <c:ser>
          <c:idx val="1"/>
          <c:order val="1"/>
          <c:tx>
            <c:strRef>
              <c:f>TableauArea!$I$1</c:f>
              <c:strCache>
                <c:ptCount val="1"/>
                <c:pt idx="0">
                  <c:v>All out-patient services</c:v>
                </c:pt>
              </c:strCache>
            </c:strRef>
          </c:tx>
          <c:spPr>
            <a:solidFill>
              <a:schemeClr val="accent1">
                <a:lumMod val="75000"/>
              </a:schemeClr>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TableauArea!$I$2:$I$6</c:f>
              <c:numCache>
                <c:formatCode>0</c:formatCode>
                <c:ptCount val="5"/>
                <c:pt idx="0">
                  <c:v>379000.0</c:v>
                </c:pt>
                <c:pt idx="1">
                  <c:v>1.071E6</c:v>
                </c:pt>
                <c:pt idx="2">
                  <c:v>2.316754E6</c:v>
                </c:pt>
                <c:pt idx="3">
                  <c:v>4.618276E6</c:v>
                </c:pt>
                <c:pt idx="4">
                  <c:v>4.576366E6</c:v>
                </c:pt>
              </c:numCache>
            </c:numRef>
          </c:val>
        </c:ser>
        <c:dLbls>
          <c:showLegendKey val="0"/>
          <c:showVal val="0"/>
          <c:showCatName val="0"/>
          <c:showSerName val="0"/>
          <c:showPercent val="0"/>
          <c:showBubbleSize val="0"/>
        </c:dLbls>
        <c:axId val="2113200008"/>
        <c:axId val="2113197080"/>
      </c:areaChart>
      <c:catAx>
        <c:axId val="2113200008"/>
        <c:scaling>
          <c:orientation val="minMax"/>
        </c:scaling>
        <c:delete val="0"/>
        <c:axPos val="b"/>
        <c:numFmt formatCode="0" sourceLinked="1"/>
        <c:majorTickMark val="out"/>
        <c:minorTickMark val="none"/>
        <c:tickLblPos val="nextTo"/>
        <c:crossAx val="2113197080"/>
        <c:crosses val="autoZero"/>
        <c:auto val="1"/>
        <c:lblAlgn val="ctr"/>
        <c:lblOffset val="100"/>
        <c:noMultiLvlLbl val="0"/>
      </c:catAx>
      <c:valAx>
        <c:axId val="2113197080"/>
        <c:scaling>
          <c:orientation val="minMax"/>
        </c:scaling>
        <c:delete val="0"/>
        <c:axPos val="l"/>
        <c:majorGridlines>
          <c:spPr>
            <a:ln>
              <a:solidFill>
                <a:schemeClr val="accent3"/>
              </a:solidFill>
            </a:ln>
          </c:spPr>
        </c:majorGridlines>
        <c:numFmt formatCode="0" sourceLinked="1"/>
        <c:majorTickMark val="out"/>
        <c:minorTickMark val="none"/>
        <c:tickLblPos val="nextTo"/>
        <c:crossAx val="2113200008"/>
        <c:crosses val="autoZero"/>
        <c:crossBetween val="midCat"/>
      </c:valAx>
    </c:plotArea>
    <c:legend>
      <c:legendPos val="r"/>
      <c:layout/>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88900</xdr:colOff>
      <xdr:row>8</xdr:row>
      <xdr:rowOff>31750</xdr:rowOff>
    </xdr:from>
    <xdr:to>
      <xdr:col>9</xdr:col>
      <xdr:colOff>304960</xdr:colOff>
      <xdr:row>35</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8" sqref="A8:K12"/>
    </sheetView>
  </sheetViews>
  <sheetFormatPr baseColWidth="10" defaultRowHeight="15" x14ac:dyDescent="0"/>
  <cols>
    <col min="1" max="1" width="8.6640625" customWidth="1"/>
  </cols>
  <sheetData>
    <row r="1" spans="1:13" ht="30" customHeight="1">
      <c r="A1" s="44" t="s">
        <v>16</v>
      </c>
      <c r="B1" s="44"/>
      <c r="C1" s="44"/>
      <c r="D1" s="44"/>
      <c r="E1" s="44"/>
      <c r="F1" s="44"/>
      <c r="G1" s="44"/>
      <c r="H1" s="44"/>
      <c r="I1" s="44"/>
      <c r="J1" s="44"/>
      <c r="K1" s="44"/>
    </row>
    <row r="5" spans="1:13">
      <c r="C5" s="45" t="s">
        <v>14</v>
      </c>
      <c r="D5" s="45"/>
      <c r="E5" s="45"/>
      <c r="F5" s="45"/>
      <c r="G5" s="45"/>
      <c r="H5" s="45"/>
      <c r="I5" s="45" t="s">
        <v>15</v>
      </c>
      <c r="J5" s="45"/>
      <c r="K5" s="45"/>
    </row>
    <row r="6" spans="1:13" ht="61" thickBot="1">
      <c r="A6" s="19" t="s">
        <v>4</v>
      </c>
      <c r="B6" s="20" t="s">
        <v>6</v>
      </c>
      <c r="C6" s="21" t="s">
        <v>7</v>
      </c>
      <c r="D6" s="19" t="s">
        <v>8</v>
      </c>
      <c r="E6" s="19" t="s">
        <v>9</v>
      </c>
      <c r="F6" s="19" t="s">
        <v>10</v>
      </c>
      <c r="G6" s="19" t="s">
        <v>11</v>
      </c>
      <c r="H6" s="19" t="s">
        <v>12</v>
      </c>
      <c r="I6" s="21" t="s">
        <v>13</v>
      </c>
      <c r="J6" s="19" t="s">
        <v>12</v>
      </c>
      <c r="K6" s="19" t="s">
        <v>5</v>
      </c>
    </row>
    <row r="7" spans="1:13">
      <c r="A7" s="46" t="s">
        <v>0</v>
      </c>
      <c r="B7" s="47"/>
      <c r="C7" s="47"/>
      <c r="D7" s="47"/>
      <c r="E7" s="47"/>
      <c r="F7" s="47"/>
      <c r="G7" s="47"/>
      <c r="H7" s="47"/>
      <c r="I7" s="47"/>
      <c r="J7" s="47"/>
      <c r="K7" s="48"/>
    </row>
    <row r="8" spans="1:13">
      <c r="A8" s="14">
        <v>1977</v>
      </c>
      <c r="B8" s="15">
        <v>6392979</v>
      </c>
      <c r="C8" s="16">
        <v>1816613</v>
      </c>
      <c r="D8" s="17">
        <v>574226</v>
      </c>
      <c r="E8" s="17">
        <v>184189</v>
      </c>
      <c r="F8" s="17">
        <v>571725</v>
      </c>
      <c r="G8" s="17">
        <v>217507</v>
      </c>
      <c r="H8" s="18">
        <v>268966</v>
      </c>
      <c r="I8" s="16">
        <v>4576366</v>
      </c>
      <c r="J8" s="17">
        <v>1741729</v>
      </c>
      <c r="K8" s="18">
        <v>2834637</v>
      </c>
      <c r="M8" s="1"/>
    </row>
    <row r="9" spans="1:13">
      <c r="A9" s="2">
        <v>1975</v>
      </c>
      <c r="B9" s="13">
        <v>6409447</v>
      </c>
      <c r="C9" s="3">
        <v>1791171</v>
      </c>
      <c r="D9" s="4">
        <v>598993</v>
      </c>
      <c r="E9" s="4">
        <v>165237</v>
      </c>
      <c r="F9" s="4">
        <v>565696</v>
      </c>
      <c r="G9" s="4">
        <v>214264</v>
      </c>
      <c r="H9" s="5">
        <v>246891</v>
      </c>
      <c r="I9" s="3">
        <v>4618276</v>
      </c>
      <c r="J9" s="4">
        <v>1584968</v>
      </c>
      <c r="K9" s="5">
        <v>3033308</v>
      </c>
      <c r="M9" s="1"/>
    </row>
    <row r="10" spans="1:13">
      <c r="A10" s="2">
        <v>1971</v>
      </c>
      <c r="B10" s="13">
        <v>4038143</v>
      </c>
      <c r="C10" s="3">
        <v>1721389</v>
      </c>
      <c r="D10" s="4">
        <v>745259</v>
      </c>
      <c r="E10" s="4">
        <v>126600</v>
      </c>
      <c r="F10" s="4">
        <v>542642</v>
      </c>
      <c r="G10" s="4">
        <v>176800</v>
      </c>
      <c r="H10" s="5">
        <v>130088</v>
      </c>
      <c r="I10" s="3">
        <v>2316754</v>
      </c>
      <c r="J10" s="4">
        <v>622906</v>
      </c>
      <c r="K10" s="5">
        <v>1693848</v>
      </c>
    </row>
    <row r="11" spans="1:13">
      <c r="A11" s="2">
        <v>1965</v>
      </c>
      <c r="B11" s="13">
        <v>2636525</v>
      </c>
      <c r="C11" s="3">
        <v>1565525</v>
      </c>
      <c r="D11" s="4">
        <v>804926</v>
      </c>
      <c r="E11" s="4">
        <v>125428</v>
      </c>
      <c r="F11" s="4">
        <v>519328</v>
      </c>
      <c r="G11" s="4">
        <v>115843</v>
      </c>
      <c r="H11" s="6" t="s">
        <v>3</v>
      </c>
      <c r="I11" s="3">
        <v>1071000</v>
      </c>
      <c r="J11" s="8" t="s">
        <v>3</v>
      </c>
      <c r="K11" s="5">
        <v>1071000</v>
      </c>
    </row>
    <row r="12" spans="1:13">
      <c r="A12" s="2">
        <v>1955</v>
      </c>
      <c r="B12" s="13">
        <v>1675352</v>
      </c>
      <c r="C12" s="3">
        <v>1296352</v>
      </c>
      <c r="D12" s="4">
        <v>818832</v>
      </c>
      <c r="E12" s="4">
        <v>123231</v>
      </c>
      <c r="F12" s="4">
        <v>265934</v>
      </c>
      <c r="G12" s="4">
        <v>88355</v>
      </c>
      <c r="H12" s="6" t="s">
        <v>3</v>
      </c>
      <c r="I12" s="3">
        <v>379000</v>
      </c>
      <c r="J12" s="8" t="s">
        <v>3</v>
      </c>
      <c r="K12" s="5">
        <v>379000</v>
      </c>
    </row>
    <row r="13" spans="1:13">
      <c r="A13" s="46" t="s">
        <v>1</v>
      </c>
      <c r="B13" s="47"/>
      <c r="C13" s="47"/>
      <c r="D13" s="47"/>
      <c r="E13" s="47"/>
      <c r="F13" s="47"/>
      <c r="G13" s="47"/>
      <c r="H13" s="47"/>
      <c r="I13" s="47"/>
      <c r="J13" s="47"/>
      <c r="K13" s="48"/>
    </row>
    <row r="14" spans="1:13">
      <c r="A14" s="2">
        <v>1977</v>
      </c>
      <c r="B14" s="12">
        <v>100</v>
      </c>
      <c r="C14" s="7">
        <v>28.4</v>
      </c>
      <c r="D14" s="8">
        <v>9</v>
      </c>
      <c r="E14" s="8">
        <v>2.9</v>
      </c>
      <c r="F14" s="8">
        <v>8.9</v>
      </c>
      <c r="G14" s="8">
        <v>3.4</v>
      </c>
      <c r="H14" s="6">
        <v>4.2</v>
      </c>
      <c r="I14" s="7">
        <v>71.599999999999994</v>
      </c>
      <c r="J14" s="8">
        <v>27.2</v>
      </c>
      <c r="K14" s="6">
        <v>44.4</v>
      </c>
    </row>
    <row r="15" spans="1:13">
      <c r="A15" s="2">
        <v>1975</v>
      </c>
      <c r="B15" s="12">
        <v>100</v>
      </c>
      <c r="C15" s="7">
        <v>27.9</v>
      </c>
      <c r="D15" s="8">
        <v>9.3000000000000007</v>
      </c>
      <c r="E15" s="8">
        <v>2.6</v>
      </c>
      <c r="F15" s="8">
        <v>8.8000000000000007</v>
      </c>
      <c r="G15" s="8">
        <v>3.3</v>
      </c>
      <c r="H15" s="6">
        <v>3.9</v>
      </c>
      <c r="I15" s="7">
        <v>72.099999999999994</v>
      </c>
      <c r="J15" s="8">
        <v>24.7</v>
      </c>
      <c r="K15" s="6">
        <v>47.4</v>
      </c>
    </row>
    <row r="16" spans="1:13">
      <c r="A16" s="2">
        <v>1971</v>
      </c>
      <c r="B16" s="12">
        <v>100</v>
      </c>
      <c r="C16" s="7">
        <v>42.6</v>
      </c>
      <c r="D16" s="8">
        <v>18.5</v>
      </c>
      <c r="E16" s="8">
        <v>3.1</v>
      </c>
      <c r="F16" s="8">
        <v>13.4</v>
      </c>
      <c r="G16" s="8">
        <v>4.4000000000000004</v>
      </c>
      <c r="H16" s="6">
        <v>3.2</v>
      </c>
      <c r="I16" s="7">
        <v>57.4</v>
      </c>
      <c r="J16" s="8">
        <v>15.4</v>
      </c>
      <c r="K16" s="6">
        <v>42</v>
      </c>
    </row>
    <row r="17" spans="1:11">
      <c r="A17" s="2">
        <v>1965</v>
      </c>
      <c r="B17" s="12">
        <v>100</v>
      </c>
      <c r="C17" s="7">
        <v>59.4</v>
      </c>
      <c r="D17" s="8">
        <v>30.5</v>
      </c>
      <c r="E17" s="8">
        <v>4.8</v>
      </c>
      <c r="F17" s="8">
        <v>19.7</v>
      </c>
      <c r="G17" s="8">
        <v>4.4000000000000004</v>
      </c>
      <c r="H17" s="6" t="s">
        <v>3</v>
      </c>
      <c r="I17" s="7">
        <v>40.6</v>
      </c>
      <c r="J17" s="8" t="s">
        <v>3</v>
      </c>
      <c r="K17" s="6">
        <v>40.6</v>
      </c>
    </row>
    <row r="18" spans="1:11">
      <c r="A18" s="2">
        <v>1955</v>
      </c>
      <c r="B18" s="12">
        <v>100</v>
      </c>
      <c r="C18" s="7">
        <v>77.400000000000006</v>
      </c>
      <c r="D18" s="8">
        <v>48.9</v>
      </c>
      <c r="E18" s="8">
        <v>7.3</v>
      </c>
      <c r="F18" s="8">
        <v>15.9</v>
      </c>
      <c r="G18" s="8">
        <v>5.3</v>
      </c>
      <c r="H18" s="6" t="s">
        <v>3</v>
      </c>
      <c r="I18" s="7">
        <v>22.6</v>
      </c>
      <c r="J18" s="8" t="s">
        <v>3</v>
      </c>
      <c r="K18" s="6">
        <v>22.6</v>
      </c>
    </row>
    <row r="19" spans="1:11">
      <c r="A19" s="46" t="s">
        <v>2</v>
      </c>
      <c r="B19" s="47"/>
      <c r="C19" s="47"/>
      <c r="D19" s="47"/>
      <c r="E19" s="47"/>
      <c r="F19" s="47"/>
      <c r="G19" s="47"/>
      <c r="H19" s="47"/>
      <c r="I19" s="47"/>
      <c r="J19" s="47"/>
      <c r="K19" s="48"/>
    </row>
    <row r="20" spans="1:11">
      <c r="A20" s="2">
        <v>1977</v>
      </c>
      <c r="B20" s="13">
        <v>2964</v>
      </c>
      <c r="C20" s="7">
        <v>842</v>
      </c>
      <c r="D20" s="8">
        <v>266</v>
      </c>
      <c r="E20" s="8">
        <v>85</v>
      </c>
      <c r="F20" s="8">
        <v>265</v>
      </c>
      <c r="G20" s="8">
        <v>101</v>
      </c>
      <c r="H20" s="6">
        <v>125</v>
      </c>
      <c r="I20" s="3">
        <v>2122</v>
      </c>
      <c r="J20" s="8">
        <v>808</v>
      </c>
      <c r="K20" s="5">
        <v>1314</v>
      </c>
    </row>
    <row r="21" spans="1:11">
      <c r="A21" s="2">
        <v>1975</v>
      </c>
      <c r="B21" s="13">
        <v>3033</v>
      </c>
      <c r="C21" s="7">
        <v>847</v>
      </c>
      <c r="D21" s="8">
        <v>283</v>
      </c>
      <c r="E21" s="8">
        <v>78</v>
      </c>
      <c r="F21" s="8">
        <v>268</v>
      </c>
      <c r="G21" s="8">
        <v>101</v>
      </c>
      <c r="H21" s="6">
        <v>117</v>
      </c>
      <c r="I21" s="3">
        <v>2185</v>
      </c>
      <c r="J21" s="8">
        <v>750</v>
      </c>
      <c r="K21" s="5">
        <v>1435</v>
      </c>
    </row>
    <row r="22" spans="1:11">
      <c r="A22" s="2">
        <v>1971</v>
      </c>
      <c r="B22" s="13">
        <v>1977</v>
      </c>
      <c r="C22" s="7">
        <v>843</v>
      </c>
      <c r="D22" s="8">
        <v>365</v>
      </c>
      <c r="E22" s="8">
        <v>62</v>
      </c>
      <c r="F22" s="8">
        <v>266</v>
      </c>
      <c r="G22" s="8">
        <v>87</v>
      </c>
      <c r="H22" s="6">
        <v>64</v>
      </c>
      <c r="I22" s="3">
        <v>1134</v>
      </c>
      <c r="J22" s="8">
        <v>305</v>
      </c>
      <c r="K22" s="6">
        <v>829</v>
      </c>
    </row>
    <row r="23" spans="1:11">
      <c r="A23" s="2">
        <v>1965</v>
      </c>
      <c r="B23" s="13">
        <v>1376</v>
      </c>
      <c r="C23" s="7">
        <v>817</v>
      </c>
      <c r="D23" s="8">
        <v>420</v>
      </c>
      <c r="E23" s="8">
        <v>65</v>
      </c>
      <c r="F23" s="8">
        <v>271</v>
      </c>
      <c r="G23" s="8">
        <v>60</v>
      </c>
      <c r="H23" s="6" t="s">
        <v>3</v>
      </c>
      <c r="I23" s="7">
        <v>559</v>
      </c>
      <c r="J23" s="8" t="s">
        <v>3</v>
      </c>
      <c r="K23" s="6">
        <v>559</v>
      </c>
    </row>
    <row r="24" spans="1:11">
      <c r="A24" s="2">
        <v>1955</v>
      </c>
      <c r="B24" s="13">
        <v>1028</v>
      </c>
      <c r="C24" s="9">
        <v>795</v>
      </c>
      <c r="D24" s="10">
        <v>502</v>
      </c>
      <c r="E24" s="10">
        <v>76</v>
      </c>
      <c r="F24" s="10">
        <v>163</v>
      </c>
      <c r="G24" s="10">
        <v>54</v>
      </c>
      <c r="H24" s="11" t="s">
        <v>3</v>
      </c>
      <c r="I24" s="9">
        <v>233</v>
      </c>
      <c r="J24" s="10" t="s">
        <v>3</v>
      </c>
      <c r="K24" s="11">
        <v>233</v>
      </c>
    </row>
    <row r="26" spans="1:11" ht="61" customHeight="1">
      <c r="A26" s="44" t="s">
        <v>17</v>
      </c>
      <c r="B26" s="44"/>
      <c r="C26" s="44"/>
      <c r="D26" s="44"/>
      <c r="E26" s="44"/>
      <c r="F26" s="44"/>
      <c r="G26" s="44"/>
      <c r="H26" s="44"/>
      <c r="I26" s="44"/>
      <c r="J26" s="44"/>
      <c r="K26" s="44"/>
    </row>
  </sheetData>
  <mergeCells count="7">
    <mergeCell ref="A26:K26"/>
    <mergeCell ref="I5:K5"/>
    <mergeCell ref="C5:H5"/>
    <mergeCell ref="A1:K1"/>
    <mergeCell ref="A13:K13"/>
    <mergeCell ref="A7:K7"/>
    <mergeCell ref="A19:K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32"/>
  <sheetViews>
    <sheetView workbookViewId="0">
      <selection activeCell="F5" sqref="F5"/>
    </sheetView>
  </sheetViews>
  <sheetFormatPr baseColWidth="10" defaultRowHeight="15" x14ac:dyDescent="0"/>
  <sheetData>
    <row r="1" spans="1:11" ht="45">
      <c r="A1" s="28" t="s">
        <v>4</v>
      </c>
      <c r="B1" s="28" t="s">
        <v>18</v>
      </c>
      <c r="C1" s="28" t="s">
        <v>19</v>
      </c>
      <c r="D1" s="28" t="s">
        <v>20</v>
      </c>
      <c r="E1" s="28" t="s">
        <v>21</v>
      </c>
      <c r="F1" s="28" t="s">
        <v>22</v>
      </c>
      <c r="G1" s="28" t="s">
        <v>23</v>
      </c>
      <c r="H1" s="28" t="s">
        <v>24</v>
      </c>
      <c r="I1" s="28" t="s">
        <v>27</v>
      </c>
      <c r="J1" s="32" t="s">
        <v>28</v>
      </c>
    </row>
    <row r="2" spans="1:11">
      <c r="A2" s="22">
        <v>1950</v>
      </c>
      <c r="B2" s="22">
        <v>322</v>
      </c>
      <c r="C2" s="23">
        <v>512501</v>
      </c>
      <c r="D2" s="23">
        <v>152286</v>
      </c>
      <c r="E2" s="23">
        <v>99659</v>
      </c>
      <c r="F2" s="22" t="s">
        <v>3</v>
      </c>
      <c r="G2" s="22" t="s">
        <v>3</v>
      </c>
      <c r="H2" s="23">
        <v>41280</v>
      </c>
      <c r="I2" s="29" t="s">
        <v>31</v>
      </c>
      <c r="J2" s="29">
        <f>C2/100000</f>
        <v>5.1250099999999996</v>
      </c>
    </row>
    <row r="3" spans="1:11">
      <c r="A3" s="24">
        <v>1951</v>
      </c>
      <c r="B3" s="24">
        <v>322</v>
      </c>
      <c r="C3" s="25">
        <v>520326</v>
      </c>
      <c r="D3" s="25">
        <v>152079</v>
      </c>
      <c r="E3" s="25">
        <v>101802</v>
      </c>
      <c r="F3" s="24" t="s">
        <v>3</v>
      </c>
      <c r="G3" s="24" t="s">
        <v>3</v>
      </c>
      <c r="H3" s="25">
        <v>42107</v>
      </c>
      <c r="I3" s="30">
        <f>VLOOKUP(A3, HomicideTrends!$A$1:$C$60,2,FALSE)</f>
        <v>4.4000000000000004</v>
      </c>
      <c r="J3" s="30">
        <f t="shared" ref="J3:J32" si="0">C3/100000</f>
        <v>5.2032600000000002</v>
      </c>
    </row>
    <row r="4" spans="1:11">
      <c r="A4" s="24">
        <v>1952</v>
      </c>
      <c r="B4" s="24">
        <v>329</v>
      </c>
      <c r="C4" s="25">
        <v>531981</v>
      </c>
      <c r="D4" s="25">
        <v>162908</v>
      </c>
      <c r="E4" s="25">
        <v>107647</v>
      </c>
      <c r="F4" s="24" t="s">
        <v>3</v>
      </c>
      <c r="G4" s="24" t="s">
        <v>3</v>
      </c>
      <c r="H4" s="25">
        <v>44303</v>
      </c>
      <c r="I4" s="30">
        <f>VLOOKUP(A4, HomicideTrends!$A$1:$C$60,2,FALSE)</f>
        <v>4.5999999999999996</v>
      </c>
      <c r="J4" s="30">
        <f t="shared" si="0"/>
        <v>5.3198100000000004</v>
      </c>
    </row>
    <row r="5" spans="1:11">
      <c r="A5" s="24">
        <v>1953</v>
      </c>
      <c r="B5" s="24">
        <v>332</v>
      </c>
      <c r="C5" s="25">
        <v>545045</v>
      </c>
      <c r="D5" s="25">
        <v>170621</v>
      </c>
      <c r="E5" s="25">
        <v>113959</v>
      </c>
      <c r="F5" s="24" t="s">
        <v>3</v>
      </c>
      <c r="G5" s="24" t="s">
        <v>3</v>
      </c>
      <c r="H5" s="25">
        <v>45087</v>
      </c>
      <c r="I5" s="30">
        <f>VLOOKUP(A5, HomicideTrends!$A$1:$C$60,2,FALSE)</f>
        <v>4.5</v>
      </c>
      <c r="J5" s="30">
        <f t="shared" si="0"/>
        <v>5.45045</v>
      </c>
    </row>
    <row r="6" spans="1:11">
      <c r="A6" s="24">
        <v>1954</v>
      </c>
      <c r="B6" s="24">
        <v>352</v>
      </c>
      <c r="C6" s="25">
        <v>553979</v>
      </c>
      <c r="D6" s="25">
        <v>171682</v>
      </c>
      <c r="E6" s="25">
        <v>118775</v>
      </c>
      <c r="F6" s="24" t="s">
        <v>3</v>
      </c>
      <c r="G6" s="24" t="s">
        <v>3</v>
      </c>
      <c r="H6" s="25">
        <v>42652</v>
      </c>
      <c r="I6" s="30">
        <f>VLOOKUP(A6, HomicideTrends!$A$1:$C$60,2,FALSE)</f>
        <v>4.2</v>
      </c>
      <c r="J6" s="30">
        <f t="shared" si="0"/>
        <v>5.53979</v>
      </c>
    </row>
    <row r="7" spans="1:11">
      <c r="A7" s="24">
        <v>1955</v>
      </c>
      <c r="B7" s="24">
        <v>275</v>
      </c>
      <c r="C7" s="25">
        <v>558922</v>
      </c>
      <c r="D7" s="25">
        <v>178003</v>
      </c>
      <c r="E7" s="25">
        <v>126498</v>
      </c>
      <c r="F7" s="24" t="s">
        <v>3</v>
      </c>
      <c r="G7" s="24" t="s">
        <v>3</v>
      </c>
      <c r="H7" s="25">
        <v>44384</v>
      </c>
      <c r="I7" s="30">
        <f>VLOOKUP(A7, HomicideTrends!$A$1:$C$60,2,FALSE)</f>
        <v>4.0999999999999996</v>
      </c>
      <c r="J7" s="30">
        <f t="shared" si="0"/>
        <v>5.5892200000000001</v>
      </c>
    </row>
    <row r="8" spans="1:11">
      <c r="A8" s="24">
        <v>1956</v>
      </c>
      <c r="B8" s="24">
        <v>278</v>
      </c>
      <c r="C8" s="25">
        <v>551390</v>
      </c>
      <c r="D8" s="25">
        <v>185597</v>
      </c>
      <c r="E8" s="25">
        <v>145313</v>
      </c>
      <c r="F8" s="24" t="s">
        <v>3</v>
      </c>
      <c r="G8" s="24" t="s">
        <v>3</v>
      </c>
      <c r="H8" s="25">
        <v>48236</v>
      </c>
      <c r="I8" s="30">
        <f>VLOOKUP(A8, HomicideTrends!$A$1:$C$60,2,FALSE)</f>
        <v>4.0999999999999996</v>
      </c>
      <c r="J8" s="30">
        <f t="shared" si="0"/>
        <v>5.5138999999999996</v>
      </c>
    </row>
    <row r="9" spans="1:11">
      <c r="A9" s="24">
        <v>1957</v>
      </c>
      <c r="B9" s="24">
        <v>277</v>
      </c>
      <c r="C9" s="25">
        <v>548626</v>
      </c>
      <c r="D9" s="25">
        <v>194497</v>
      </c>
      <c r="E9" s="25">
        <v>150413</v>
      </c>
      <c r="F9" s="24" t="s">
        <v>3</v>
      </c>
      <c r="G9" s="24" t="s">
        <v>3</v>
      </c>
      <c r="H9" s="25">
        <v>46848</v>
      </c>
      <c r="I9" s="30">
        <f>VLOOKUP(A9, HomicideTrends!$A$1:$C$60,2,FALSE)</f>
        <v>4</v>
      </c>
      <c r="J9" s="30">
        <f t="shared" si="0"/>
        <v>5.4862599999999997</v>
      </c>
    </row>
    <row r="10" spans="1:11">
      <c r="A10" s="24">
        <v>1958</v>
      </c>
      <c r="B10" s="24">
        <v>278</v>
      </c>
      <c r="C10" s="25">
        <v>545182</v>
      </c>
      <c r="D10" s="25">
        <v>209823</v>
      </c>
      <c r="E10" s="25">
        <v>161884</v>
      </c>
      <c r="F10" s="24" t="s">
        <v>3</v>
      </c>
      <c r="G10" s="24" t="s">
        <v>3</v>
      </c>
      <c r="H10" s="25">
        <v>51383</v>
      </c>
      <c r="I10" s="30">
        <f>VLOOKUP(A10, HomicideTrends!$A$1:$C$60,2,FALSE)</f>
        <v>4.8</v>
      </c>
      <c r="J10" s="30">
        <f t="shared" si="0"/>
        <v>5.4518199999999997</v>
      </c>
    </row>
    <row r="11" spans="1:11">
      <c r="A11" s="24">
        <v>1959</v>
      </c>
      <c r="B11" s="24">
        <v>279</v>
      </c>
      <c r="C11" s="25">
        <v>541883</v>
      </c>
      <c r="D11" s="25">
        <v>222791</v>
      </c>
      <c r="E11" s="25">
        <v>176411</v>
      </c>
      <c r="F11" s="24" t="s">
        <v>3</v>
      </c>
      <c r="G11" s="24" t="s">
        <v>3</v>
      </c>
      <c r="H11" s="25">
        <v>49647</v>
      </c>
      <c r="I11" s="30">
        <f>VLOOKUP(A11, HomicideTrends!$A$1:$C$60,2,FALSE)</f>
        <v>4.9000000000000004</v>
      </c>
      <c r="J11" s="30">
        <f t="shared" si="0"/>
        <v>5.4188299999999998</v>
      </c>
    </row>
    <row r="12" spans="1:11">
      <c r="A12" s="24">
        <v>1960</v>
      </c>
      <c r="B12" s="24">
        <v>280</v>
      </c>
      <c r="C12" s="25">
        <v>535540</v>
      </c>
      <c r="D12" s="25">
        <v>234791</v>
      </c>
      <c r="E12" s="25">
        <v>192818</v>
      </c>
      <c r="F12" s="24" t="s">
        <v>3</v>
      </c>
      <c r="G12" s="24" t="s">
        <v>3</v>
      </c>
      <c r="H12" s="25">
        <v>49748</v>
      </c>
      <c r="I12" s="30">
        <f>VLOOKUP(A12, HomicideTrends!$A$1:$C$60,2,FALSE)</f>
        <v>5.0999999999999996</v>
      </c>
      <c r="J12" s="30">
        <f t="shared" si="0"/>
        <v>5.3554000000000004</v>
      </c>
    </row>
    <row r="13" spans="1:11">
      <c r="A13" s="24">
        <v>1961</v>
      </c>
      <c r="B13" s="24">
        <v>285</v>
      </c>
      <c r="C13" s="25">
        <v>527456</v>
      </c>
      <c r="D13" s="25">
        <v>252742</v>
      </c>
      <c r="E13" s="25">
        <v>215595</v>
      </c>
      <c r="F13" s="24" t="s">
        <v>3</v>
      </c>
      <c r="G13" s="24" t="s">
        <v>3</v>
      </c>
      <c r="H13" s="25">
        <v>46880</v>
      </c>
      <c r="I13" s="30">
        <f>VLOOKUP(A13, HomicideTrends!$A$1:$C$60,2,FALSE)</f>
        <v>4.8</v>
      </c>
      <c r="J13" s="30">
        <f t="shared" si="0"/>
        <v>5.2745600000000001</v>
      </c>
    </row>
    <row r="14" spans="1:11">
      <c r="A14" s="24">
        <v>1962</v>
      </c>
      <c r="B14" s="24">
        <v>285</v>
      </c>
      <c r="C14" s="25">
        <v>515640</v>
      </c>
      <c r="D14" s="25">
        <v>269854</v>
      </c>
      <c r="E14" s="25">
        <v>230158</v>
      </c>
      <c r="F14" s="24" t="s">
        <v>3</v>
      </c>
      <c r="G14" s="24" t="s">
        <v>3</v>
      </c>
      <c r="H14" s="25">
        <v>49563</v>
      </c>
      <c r="I14" s="30">
        <f>VLOOKUP(A14, HomicideTrends!$A$1:$C$60,2,FALSE)</f>
        <v>4.5999999999999996</v>
      </c>
      <c r="J14" s="30">
        <f t="shared" si="0"/>
        <v>5.1563999999999997</v>
      </c>
      <c r="K14" t="s">
        <v>31</v>
      </c>
    </row>
    <row r="15" spans="1:11">
      <c r="A15" s="24">
        <v>1963</v>
      </c>
      <c r="B15" s="24">
        <v>284</v>
      </c>
      <c r="C15" s="25">
        <v>504604</v>
      </c>
      <c r="D15" s="25">
        <v>283591</v>
      </c>
      <c r="E15" s="25">
        <v>245745</v>
      </c>
      <c r="F15" s="24" t="s">
        <v>3</v>
      </c>
      <c r="G15" s="24" t="s">
        <v>3</v>
      </c>
      <c r="H15" s="25">
        <v>49052</v>
      </c>
      <c r="I15" s="30">
        <f>VLOOKUP(A15, HomicideTrends!$A$1:$C$60,2,FALSE)</f>
        <v>4.5999999999999996</v>
      </c>
      <c r="J15" s="30">
        <f t="shared" si="0"/>
        <v>5.0460399999999996</v>
      </c>
    </row>
    <row r="16" spans="1:11">
      <c r="A16" s="24">
        <v>1964</v>
      </c>
      <c r="B16" s="24">
        <v>289</v>
      </c>
      <c r="C16" s="25">
        <v>490449</v>
      </c>
      <c r="D16" s="25">
        <v>299561</v>
      </c>
      <c r="E16" s="25">
        <v>268616</v>
      </c>
      <c r="F16" s="24" t="s">
        <v>3</v>
      </c>
      <c r="G16" s="24" t="s">
        <v>33</v>
      </c>
      <c r="H16" s="25">
        <v>44824</v>
      </c>
      <c r="I16" s="30">
        <f>VLOOKUP(A16, HomicideTrends!$A$1:$C$60,2,FALSE)</f>
        <v>4.9000000000000004</v>
      </c>
      <c r="J16" s="30">
        <f t="shared" si="0"/>
        <v>4.90449</v>
      </c>
    </row>
    <row r="17" spans="1:11">
      <c r="A17" s="24">
        <v>1965</v>
      </c>
      <c r="B17" s="24">
        <v>290</v>
      </c>
      <c r="C17" s="25">
        <v>475202</v>
      </c>
      <c r="D17" s="25">
        <v>316664</v>
      </c>
      <c r="E17" s="25">
        <v>288397</v>
      </c>
      <c r="F17" s="24" t="s">
        <v>3</v>
      </c>
      <c r="G17" s="24" t="s">
        <v>3</v>
      </c>
      <c r="H17" s="25">
        <v>43964</v>
      </c>
      <c r="I17" s="30">
        <f>VLOOKUP(A17, HomicideTrends!$A$1:$C$60,2,FALSE)</f>
        <v>5.0999999999999996</v>
      </c>
      <c r="J17" s="30">
        <f t="shared" si="0"/>
        <v>4.7520199999999999</v>
      </c>
    </row>
    <row r="18" spans="1:11">
      <c r="A18" s="24">
        <v>1966</v>
      </c>
      <c r="B18" s="24">
        <v>298</v>
      </c>
      <c r="C18" s="25">
        <v>452089</v>
      </c>
      <c r="D18" s="25">
        <v>328564</v>
      </c>
      <c r="E18" s="25">
        <v>310370</v>
      </c>
      <c r="F18" s="24" t="s">
        <v>3</v>
      </c>
      <c r="G18" s="24" t="s">
        <v>3</v>
      </c>
      <c r="H18" s="25">
        <v>42753</v>
      </c>
      <c r="I18" s="30">
        <f>VLOOKUP(A18, HomicideTrends!$A$1:$C$60,2,FALSE)</f>
        <v>5.6</v>
      </c>
      <c r="J18" s="30">
        <f t="shared" si="0"/>
        <v>4.5208899999999996</v>
      </c>
      <c r="K18" t="s">
        <v>32</v>
      </c>
    </row>
    <row r="19" spans="1:11">
      <c r="A19" s="24">
        <v>1967</v>
      </c>
      <c r="B19" s="24">
        <v>307</v>
      </c>
      <c r="C19" s="25">
        <v>426309</v>
      </c>
      <c r="D19" s="25">
        <v>345673</v>
      </c>
      <c r="E19" s="25">
        <v>332549</v>
      </c>
      <c r="F19" s="24" t="s">
        <v>3</v>
      </c>
      <c r="G19" s="24" t="s">
        <v>3</v>
      </c>
      <c r="H19" s="25">
        <v>39608</v>
      </c>
      <c r="I19" s="30">
        <f>VLOOKUP(A19, HomicideTrends!$A$1:$C$60,2,FALSE)</f>
        <v>6.2</v>
      </c>
      <c r="J19" s="30">
        <f t="shared" si="0"/>
        <v>4.26309</v>
      </c>
    </row>
    <row r="20" spans="1:11">
      <c r="A20" s="24">
        <v>1968</v>
      </c>
      <c r="B20" s="24">
        <v>312</v>
      </c>
      <c r="C20" s="25">
        <v>399152</v>
      </c>
      <c r="D20" s="25">
        <v>367461</v>
      </c>
      <c r="E20" s="25">
        <v>354996</v>
      </c>
      <c r="F20" s="24" t="s">
        <v>3</v>
      </c>
      <c r="G20" s="24" t="s">
        <v>3</v>
      </c>
      <c r="H20" s="25">
        <v>39677</v>
      </c>
      <c r="I20" s="30">
        <f>VLOOKUP(A20, HomicideTrends!$A$1:$C$60,2,FALSE)</f>
        <v>6.9</v>
      </c>
      <c r="J20" s="30">
        <f t="shared" si="0"/>
        <v>3.99152</v>
      </c>
    </row>
    <row r="21" spans="1:11">
      <c r="A21" s="24">
        <v>1969</v>
      </c>
      <c r="B21" s="24">
        <v>314</v>
      </c>
      <c r="C21" s="25">
        <v>369969</v>
      </c>
      <c r="D21" s="25">
        <v>374771</v>
      </c>
      <c r="E21" s="25">
        <v>367992</v>
      </c>
      <c r="F21" s="24" t="s">
        <v>3</v>
      </c>
      <c r="G21" s="24" t="s">
        <v>3</v>
      </c>
      <c r="H21" s="25">
        <v>35962</v>
      </c>
      <c r="I21" s="30">
        <f>VLOOKUP(A21, HomicideTrends!$A$1:$C$60,2,FALSE)</f>
        <v>7.3</v>
      </c>
      <c r="J21" s="30">
        <f t="shared" si="0"/>
        <v>3.6996899999999999</v>
      </c>
    </row>
    <row r="22" spans="1:11">
      <c r="A22" s="24">
        <v>1970</v>
      </c>
      <c r="B22" s="24">
        <v>315</v>
      </c>
      <c r="C22" s="25">
        <v>337619</v>
      </c>
      <c r="D22" s="25">
        <v>384511</v>
      </c>
      <c r="E22" s="25">
        <v>386937</v>
      </c>
      <c r="F22" s="24" t="s">
        <v>3</v>
      </c>
      <c r="G22" s="24" t="s">
        <v>3</v>
      </c>
      <c r="H22" s="25">
        <v>30804</v>
      </c>
      <c r="I22" s="30">
        <f>VLOOKUP(A22, HomicideTrends!$A$1:$C$60,2,FALSE)</f>
        <v>7.9</v>
      </c>
      <c r="J22" s="30">
        <f t="shared" si="0"/>
        <v>3.3761899999999998</v>
      </c>
    </row>
    <row r="23" spans="1:11">
      <c r="A23" s="24">
        <v>1971</v>
      </c>
      <c r="B23" s="24">
        <v>321</v>
      </c>
      <c r="C23" s="25">
        <v>308983</v>
      </c>
      <c r="D23" s="25">
        <v>402472</v>
      </c>
      <c r="E23" s="25">
        <v>405601</v>
      </c>
      <c r="F23" s="25">
        <v>474923</v>
      </c>
      <c r="G23" s="25">
        <v>501123</v>
      </c>
      <c r="H23" s="25">
        <v>26835</v>
      </c>
      <c r="I23" s="30">
        <f>VLOOKUP(A23, HomicideTrends!$A$1:$C$60,2,FALSE)</f>
        <v>8.6</v>
      </c>
      <c r="J23" s="30">
        <f t="shared" si="0"/>
        <v>3.0898300000000001</v>
      </c>
    </row>
    <row r="24" spans="1:11">
      <c r="A24" s="24">
        <v>1972</v>
      </c>
      <c r="B24" s="24">
        <v>327</v>
      </c>
      <c r="C24" s="25">
        <v>274837</v>
      </c>
      <c r="D24" s="25">
        <v>390455</v>
      </c>
      <c r="E24" s="25">
        <v>405348</v>
      </c>
      <c r="F24" s="25">
        <v>460443</v>
      </c>
      <c r="G24" s="25">
        <v>472282</v>
      </c>
      <c r="H24" s="25">
        <v>23282</v>
      </c>
      <c r="I24" s="30">
        <f>VLOOKUP(A24, HomicideTrends!$A$1:$C$60,2,FALSE)</f>
        <v>9</v>
      </c>
      <c r="J24" s="30">
        <f t="shared" si="0"/>
        <v>2.74837</v>
      </c>
    </row>
    <row r="25" spans="1:11">
      <c r="A25" s="24">
        <v>1973</v>
      </c>
      <c r="B25" s="24">
        <v>334</v>
      </c>
      <c r="C25" s="25">
        <v>248518</v>
      </c>
      <c r="D25" s="25">
        <v>377020</v>
      </c>
      <c r="E25" s="25">
        <v>387107</v>
      </c>
      <c r="F25" s="25">
        <v>442530</v>
      </c>
      <c r="G25" s="25">
        <v>454719</v>
      </c>
      <c r="H25" s="25">
        <v>19899</v>
      </c>
      <c r="I25" s="30">
        <f>VLOOKUP(A25, HomicideTrends!$A$1:$C$60,2,FALSE)</f>
        <v>9.4</v>
      </c>
      <c r="J25" s="30">
        <f t="shared" si="0"/>
        <v>2.4851800000000002</v>
      </c>
    </row>
    <row r="26" spans="1:11">
      <c r="A26" s="24">
        <v>1974</v>
      </c>
      <c r="B26" s="24">
        <v>323</v>
      </c>
      <c r="C26" s="25">
        <v>215573</v>
      </c>
      <c r="D26" s="25">
        <v>374554</v>
      </c>
      <c r="E26" s="25">
        <v>389179</v>
      </c>
      <c r="F26" s="25">
        <v>434345</v>
      </c>
      <c r="G26" s="25">
        <v>448203</v>
      </c>
      <c r="H26" s="25">
        <v>16597</v>
      </c>
      <c r="I26" s="30">
        <f>VLOOKUP(A26, HomicideTrends!$A$1:$C$60,2,FALSE)</f>
        <v>9.8000000000000007</v>
      </c>
      <c r="J26" s="30">
        <f t="shared" si="0"/>
        <v>2.1557300000000001</v>
      </c>
    </row>
    <row r="27" spans="1:11">
      <c r="A27" s="24">
        <v>1975</v>
      </c>
      <c r="B27" s="24">
        <v>313</v>
      </c>
      <c r="C27" s="25">
        <v>193436</v>
      </c>
      <c r="D27" s="25">
        <v>376156</v>
      </c>
      <c r="E27" s="25">
        <v>384520</v>
      </c>
      <c r="F27" s="25">
        <v>433529</v>
      </c>
      <c r="G27" s="25">
        <v>442096</v>
      </c>
      <c r="H27" s="25">
        <v>13401</v>
      </c>
      <c r="I27" s="30">
        <f>VLOOKUP(A27, HomicideTrends!$A$1:$C$60,2,FALSE)</f>
        <v>9.6</v>
      </c>
      <c r="J27" s="30">
        <f t="shared" si="0"/>
        <v>1.9343600000000001</v>
      </c>
    </row>
    <row r="28" spans="1:11">
      <c r="A28" s="24">
        <v>1976</v>
      </c>
      <c r="B28" s="24">
        <v>300</v>
      </c>
      <c r="C28" s="25">
        <v>170619</v>
      </c>
      <c r="D28" s="24" t="s">
        <v>3</v>
      </c>
      <c r="E28" s="24" t="s">
        <v>3</v>
      </c>
      <c r="F28" s="25">
        <v>413559</v>
      </c>
      <c r="G28" s="25">
        <v>421461</v>
      </c>
      <c r="H28" s="25">
        <v>10922</v>
      </c>
      <c r="I28" s="30">
        <f>VLOOKUP(A28, HomicideTrends!$A$1:$C$60,2,FALSE)</f>
        <v>8.8000000000000007</v>
      </c>
      <c r="J28" s="30">
        <f t="shared" si="0"/>
        <v>1.7061900000000001</v>
      </c>
    </row>
    <row r="29" spans="1:11">
      <c r="A29" s="24">
        <v>1977</v>
      </c>
      <c r="B29" s="24">
        <v>298</v>
      </c>
      <c r="C29" s="25">
        <v>159523</v>
      </c>
      <c r="D29" s="24" t="s">
        <v>3</v>
      </c>
      <c r="E29" s="24" t="s">
        <v>3</v>
      </c>
      <c r="F29" s="25">
        <v>414703</v>
      </c>
      <c r="G29" s="25">
        <v>415314</v>
      </c>
      <c r="H29" s="25">
        <v>9716</v>
      </c>
      <c r="I29" s="30">
        <f>VLOOKUP(A29, HomicideTrends!$A$1:$C$60,2,FALSE)</f>
        <v>8.8000000000000007</v>
      </c>
      <c r="J29" s="30">
        <f t="shared" si="0"/>
        <v>1.5952299999999999</v>
      </c>
    </row>
    <row r="30" spans="1:11">
      <c r="A30" s="24">
        <v>1978</v>
      </c>
      <c r="B30" s="24">
        <v>284</v>
      </c>
      <c r="C30" s="25">
        <v>153544</v>
      </c>
      <c r="D30" s="24" t="s">
        <v>3</v>
      </c>
      <c r="E30" s="24" t="s">
        <v>3</v>
      </c>
      <c r="F30" s="25">
        <v>406407</v>
      </c>
      <c r="G30" s="25">
        <v>404031</v>
      </c>
      <c r="H30" s="25">
        <v>9080</v>
      </c>
      <c r="I30" s="30">
        <f>VLOOKUP(A30, HomicideTrends!$A$1:$C$60,2,FALSE)</f>
        <v>9</v>
      </c>
      <c r="J30" s="30">
        <f t="shared" si="0"/>
        <v>1.5354399999999999</v>
      </c>
    </row>
    <row r="31" spans="1:11">
      <c r="A31" s="24">
        <v>1979</v>
      </c>
      <c r="B31" s="24">
        <v>280</v>
      </c>
      <c r="C31" s="25">
        <v>145616</v>
      </c>
      <c r="D31" s="24" t="s">
        <v>3</v>
      </c>
      <c r="E31" s="24" t="s">
        <v>3</v>
      </c>
      <c r="F31" s="25">
        <v>406259</v>
      </c>
      <c r="G31" s="25">
        <v>404300</v>
      </c>
      <c r="H31" s="25">
        <v>7830</v>
      </c>
      <c r="I31" s="30">
        <f>VLOOKUP(A31, HomicideTrends!$A$1:$C$60,2,FALSE)</f>
        <v>9.6999999999999993</v>
      </c>
      <c r="J31" s="30">
        <f t="shared" si="0"/>
        <v>1.4561599999999999</v>
      </c>
    </row>
    <row r="32" spans="1:11">
      <c r="A32" s="26">
        <v>1980</v>
      </c>
      <c r="B32" s="26">
        <v>275</v>
      </c>
      <c r="C32" s="27">
        <v>137810</v>
      </c>
      <c r="D32" s="26" t="s">
        <v>3</v>
      </c>
      <c r="E32" s="26" t="s">
        <v>3</v>
      </c>
      <c r="F32" s="27">
        <v>398451</v>
      </c>
      <c r="G32" s="27">
        <v>395165</v>
      </c>
      <c r="H32" s="27">
        <v>7108</v>
      </c>
      <c r="I32" s="31">
        <f>VLOOKUP(A32, HomicideTrends!$A$1:$C$60,2,FALSE)</f>
        <v>10.199999999999999</v>
      </c>
      <c r="J32" s="31">
        <f t="shared" si="0"/>
        <v>1.3781000000000001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L7"/>
  <sheetViews>
    <sheetView workbookViewId="0">
      <selection activeCell="O8" sqref="O8"/>
    </sheetView>
  </sheetViews>
  <sheetFormatPr baseColWidth="10" defaultRowHeight="15" x14ac:dyDescent="0"/>
  <sheetData>
    <row r="1" spans="1:12" ht="61" thickBot="1">
      <c r="A1" s="19" t="s">
        <v>4</v>
      </c>
      <c r="B1" s="20" t="s">
        <v>6</v>
      </c>
      <c r="C1" s="21" t="s">
        <v>7</v>
      </c>
      <c r="D1" s="19" t="s">
        <v>8</v>
      </c>
      <c r="E1" s="19" t="s">
        <v>9</v>
      </c>
      <c r="F1" s="19" t="s">
        <v>10</v>
      </c>
      <c r="G1" s="19" t="s">
        <v>11</v>
      </c>
      <c r="H1" s="19" t="s">
        <v>29</v>
      </c>
      <c r="I1" s="21" t="s">
        <v>13</v>
      </c>
      <c r="J1" s="19" t="s">
        <v>30</v>
      </c>
      <c r="K1" s="19" t="s">
        <v>5</v>
      </c>
    </row>
    <row r="2" spans="1:12">
      <c r="A2" s="41">
        <v>1955</v>
      </c>
      <c r="B2" s="33">
        <v>1675352</v>
      </c>
      <c r="C2" s="34">
        <v>1296352</v>
      </c>
      <c r="D2" s="35">
        <v>818832</v>
      </c>
      <c r="E2" s="35">
        <v>123231</v>
      </c>
      <c r="F2" s="35">
        <v>265934</v>
      </c>
      <c r="G2" s="35">
        <v>88355</v>
      </c>
      <c r="H2" s="36">
        <v>0</v>
      </c>
      <c r="I2" s="34">
        <v>379000</v>
      </c>
      <c r="J2" s="35">
        <v>0</v>
      </c>
      <c r="K2" s="36">
        <v>379000</v>
      </c>
    </row>
    <row r="3" spans="1:12">
      <c r="A3" s="42">
        <v>1965</v>
      </c>
      <c r="B3" s="37">
        <v>2636525</v>
      </c>
      <c r="C3" s="38">
        <v>1565525</v>
      </c>
      <c r="D3" s="39">
        <v>804926</v>
      </c>
      <c r="E3" s="39">
        <v>125428</v>
      </c>
      <c r="F3" s="39">
        <v>519328</v>
      </c>
      <c r="G3" s="39">
        <v>115843</v>
      </c>
      <c r="H3" s="40">
        <v>0</v>
      </c>
      <c r="I3" s="38">
        <v>1071000</v>
      </c>
      <c r="J3" s="39">
        <v>0</v>
      </c>
      <c r="K3" s="40">
        <v>1071000</v>
      </c>
    </row>
    <row r="4" spans="1:12">
      <c r="A4" s="42">
        <v>1971</v>
      </c>
      <c r="B4" s="37">
        <v>4038143</v>
      </c>
      <c r="C4" s="38">
        <v>1721389</v>
      </c>
      <c r="D4" s="39">
        <v>745259</v>
      </c>
      <c r="E4" s="39">
        <v>126600</v>
      </c>
      <c r="F4" s="39">
        <v>542642</v>
      </c>
      <c r="G4" s="39">
        <v>176800</v>
      </c>
      <c r="H4" s="40">
        <v>130088</v>
      </c>
      <c r="I4" s="38">
        <v>2316754</v>
      </c>
      <c r="J4" s="39">
        <v>622906</v>
      </c>
      <c r="K4" s="40">
        <v>1693848</v>
      </c>
    </row>
    <row r="5" spans="1:12">
      <c r="A5" s="42">
        <v>1975</v>
      </c>
      <c r="B5" s="37">
        <v>6409447</v>
      </c>
      <c r="C5" s="38">
        <v>1791171</v>
      </c>
      <c r="D5" s="39">
        <v>598993</v>
      </c>
      <c r="E5" s="39">
        <v>165237</v>
      </c>
      <c r="F5" s="39">
        <v>565696</v>
      </c>
      <c r="G5" s="39">
        <v>214264</v>
      </c>
      <c r="H5" s="40">
        <v>246891</v>
      </c>
      <c r="I5" s="38">
        <v>4618276</v>
      </c>
      <c r="J5" s="39">
        <v>1584968</v>
      </c>
      <c r="K5" s="40">
        <v>3033308</v>
      </c>
    </row>
    <row r="6" spans="1:12">
      <c r="A6" s="42">
        <v>1977</v>
      </c>
      <c r="B6" s="37">
        <v>6392979</v>
      </c>
      <c r="C6" s="38">
        <v>1816613</v>
      </c>
      <c r="D6" s="39">
        <v>574226</v>
      </c>
      <c r="E6" s="39">
        <v>184189</v>
      </c>
      <c r="F6" s="39">
        <v>571725</v>
      </c>
      <c r="G6" s="39">
        <v>217507</v>
      </c>
      <c r="H6" s="40">
        <v>268966</v>
      </c>
      <c r="I6" s="38">
        <v>4576366</v>
      </c>
      <c r="J6" s="39">
        <v>1741729</v>
      </c>
      <c r="K6" s="40">
        <v>2834637</v>
      </c>
    </row>
    <row r="7" spans="1:12">
      <c r="L7" s="43" t="s">
        <v>34</v>
      </c>
    </row>
  </sheetData>
  <sortState ref="A2:K6">
    <sortCondition ref="A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30" workbookViewId="0">
      <selection activeCell="G44" sqref="G44"/>
    </sheetView>
  </sheetViews>
  <sheetFormatPr baseColWidth="10" defaultRowHeight="15" x14ac:dyDescent="0"/>
  <sheetData>
    <row r="1" spans="1:3">
      <c r="A1" t="s">
        <v>4</v>
      </c>
      <c r="B1" t="s">
        <v>25</v>
      </c>
      <c r="C1" t="s">
        <v>26</v>
      </c>
    </row>
    <row r="2" spans="1:3">
      <c r="A2">
        <v>1950</v>
      </c>
      <c r="B2">
        <v>4.5999999999999996</v>
      </c>
      <c r="C2">
        <v>7020</v>
      </c>
    </row>
    <row r="3" spans="1:3">
      <c r="A3">
        <v>1951</v>
      </c>
      <c r="B3">
        <v>4.4000000000000004</v>
      </c>
      <c r="C3">
        <v>6820</v>
      </c>
    </row>
    <row r="4" spans="1:3">
      <c r="A4">
        <v>1952</v>
      </c>
      <c r="B4">
        <v>4.5999999999999996</v>
      </c>
      <c r="C4">
        <v>7210</v>
      </c>
    </row>
    <row r="5" spans="1:3">
      <c r="A5">
        <v>1953</v>
      </c>
      <c r="B5">
        <v>4.5</v>
      </c>
      <c r="C5">
        <v>7210</v>
      </c>
    </row>
    <row r="6" spans="1:3">
      <c r="A6">
        <v>1954</v>
      </c>
      <c r="B6">
        <v>4.2</v>
      </c>
      <c r="C6">
        <v>6850</v>
      </c>
    </row>
    <row r="7" spans="1:3">
      <c r="A7">
        <v>1955</v>
      </c>
      <c r="B7">
        <v>4.0999999999999996</v>
      </c>
      <c r="C7">
        <v>6850</v>
      </c>
    </row>
    <row r="8" spans="1:3">
      <c r="A8">
        <v>1956</v>
      </c>
      <c r="B8">
        <v>4.0999999999999996</v>
      </c>
      <c r="C8">
        <v>6970</v>
      </c>
    </row>
    <row r="9" spans="1:3">
      <c r="A9">
        <v>1957</v>
      </c>
      <c r="B9">
        <v>4</v>
      </c>
      <c r="C9">
        <v>8060</v>
      </c>
    </row>
    <row r="10" spans="1:3">
      <c r="A10">
        <v>1958</v>
      </c>
      <c r="B10">
        <v>4.8</v>
      </c>
      <c r="C10">
        <v>8220</v>
      </c>
    </row>
    <row r="11" spans="1:3">
      <c r="A11">
        <v>1959</v>
      </c>
      <c r="B11">
        <v>4.9000000000000004</v>
      </c>
      <c r="C11">
        <v>8580</v>
      </c>
    </row>
    <row r="12" spans="1:3">
      <c r="A12">
        <v>1960</v>
      </c>
      <c r="B12">
        <v>5.0999999999999996</v>
      </c>
      <c r="C12">
        <v>9110</v>
      </c>
    </row>
    <row r="13" spans="1:3">
      <c r="A13">
        <v>1961</v>
      </c>
      <c r="B13">
        <v>4.8</v>
      </c>
      <c r="C13">
        <v>8740</v>
      </c>
    </row>
    <row r="14" spans="1:3">
      <c r="A14">
        <v>1962</v>
      </c>
      <c r="B14">
        <v>4.5999999999999996</v>
      </c>
      <c r="C14">
        <v>8530</v>
      </c>
    </row>
    <row r="15" spans="1:3">
      <c r="A15">
        <v>1963</v>
      </c>
      <c r="B15">
        <v>4.5999999999999996</v>
      </c>
      <c r="C15">
        <v>8640</v>
      </c>
    </row>
    <row r="16" spans="1:3">
      <c r="A16">
        <v>1964</v>
      </c>
      <c r="B16">
        <v>4.9000000000000004</v>
      </c>
      <c r="C16">
        <v>9360</v>
      </c>
    </row>
    <row r="17" spans="1:3">
      <c r="A17">
        <v>1965</v>
      </c>
      <c r="B17">
        <v>5.0999999999999996</v>
      </c>
      <c r="C17">
        <v>9960</v>
      </c>
    </row>
    <row r="18" spans="1:3">
      <c r="A18">
        <v>1966</v>
      </c>
      <c r="B18">
        <v>5.6</v>
      </c>
      <c r="C18">
        <v>11040</v>
      </c>
    </row>
    <row r="19" spans="1:3">
      <c r="A19">
        <v>1967</v>
      </c>
      <c r="B19">
        <v>6.2</v>
      </c>
      <c r="C19">
        <v>12240</v>
      </c>
    </row>
    <row r="20" spans="1:3">
      <c r="A20">
        <v>1968</v>
      </c>
      <c r="B20">
        <v>6.9</v>
      </c>
      <c r="C20">
        <v>13800</v>
      </c>
    </row>
    <row r="21" spans="1:3">
      <c r="A21">
        <v>1969</v>
      </c>
      <c r="B21">
        <v>7.3</v>
      </c>
      <c r="C21">
        <v>14760</v>
      </c>
    </row>
    <row r="22" spans="1:3">
      <c r="A22">
        <v>1970</v>
      </c>
      <c r="B22">
        <v>7.9</v>
      </c>
      <c r="C22">
        <v>16000</v>
      </c>
    </row>
    <row r="23" spans="1:3">
      <c r="A23">
        <v>1971</v>
      </c>
      <c r="B23">
        <v>8.6</v>
      </c>
      <c r="C23">
        <v>17780</v>
      </c>
    </row>
    <row r="24" spans="1:3">
      <c r="A24">
        <v>1972</v>
      </c>
      <c r="B24">
        <v>9</v>
      </c>
      <c r="C24">
        <v>18670</v>
      </c>
    </row>
    <row r="25" spans="1:3">
      <c r="A25">
        <v>1973</v>
      </c>
      <c r="B25">
        <v>9.4</v>
      </c>
      <c r="C25">
        <v>19640</v>
      </c>
    </row>
    <row r="26" spans="1:3">
      <c r="A26">
        <v>1974</v>
      </c>
      <c r="B26">
        <v>9.8000000000000007</v>
      </c>
      <c r="C26">
        <v>20710</v>
      </c>
    </row>
    <row r="27" spans="1:3">
      <c r="A27">
        <v>1975</v>
      </c>
      <c r="B27">
        <v>9.6</v>
      </c>
      <c r="C27">
        <v>20510</v>
      </c>
    </row>
    <row r="28" spans="1:3">
      <c r="A28">
        <v>1976</v>
      </c>
      <c r="B28">
        <v>8.8000000000000007</v>
      </c>
      <c r="C28">
        <v>18780</v>
      </c>
    </row>
    <row r="29" spans="1:3">
      <c r="A29">
        <v>1977</v>
      </c>
      <c r="B29">
        <v>8.8000000000000007</v>
      </c>
      <c r="C29">
        <v>19120</v>
      </c>
    </row>
    <row r="30" spans="1:3">
      <c r="A30">
        <v>1978</v>
      </c>
      <c r="B30">
        <v>9</v>
      </c>
      <c r="C30">
        <v>19560</v>
      </c>
    </row>
    <row r="31" spans="1:3">
      <c r="A31">
        <v>1979</v>
      </c>
      <c r="B31">
        <v>9.6999999999999993</v>
      </c>
      <c r="C31">
        <v>21460</v>
      </c>
    </row>
    <row r="32" spans="1:3">
      <c r="A32">
        <v>1980</v>
      </c>
      <c r="B32">
        <v>10.199999999999999</v>
      </c>
      <c r="C32">
        <v>23040</v>
      </c>
    </row>
    <row r="33" spans="1:3">
      <c r="A33">
        <v>1981</v>
      </c>
      <c r="B33">
        <v>9.8000000000000007</v>
      </c>
      <c r="C33">
        <v>22520</v>
      </c>
    </row>
    <row r="34" spans="1:3">
      <c r="A34">
        <v>1982</v>
      </c>
      <c r="B34">
        <v>9.1</v>
      </c>
      <c r="C34">
        <v>21010</v>
      </c>
    </row>
    <row r="35" spans="1:3">
      <c r="A35">
        <v>1983</v>
      </c>
      <c r="B35">
        <v>8.3000000000000007</v>
      </c>
      <c r="C35">
        <v>19308</v>
      </c>
    </row>
    <row r="36" spans="1:3">
      <c r="A36">
        <v>1984</v>
      </c>
      <c r="B36">
        <v>7.9</v>
      </c>
      <c r="C36">
        <v>18692</v>
      </c>
    </row>
    <row r="37" spans="1:3">
      <c r="A37">
        <v>1985</v>
      </c>
      <c r="B37">
        <v>7.9</v>
      </c>
      <c r="C37">
        <v>18976</v>
      </c>
    </row>
    <row r="38" spans="1:3">
      <c r="A38">
        <v>1986</v>
      </c>
      <c r="B38">
        <v>8.6</v>
      </c>
      <c r="C38">
        <v>20613</v>
      </c>
    </row>
    <row r="39" spans="1:3">
      <c r="A39">
        <v>1987</v>
      </c>
      <c r="B39">
        <v>8.3000000000000007</v>
      </c>
      <c r="C39">
        <v>20096</v>
      </c>
    </row>
    <row r="40" spans="1:3">
      <c r="A40">
        <v>1988</v>
      </c>
      <c r="B40">
        <v>8.4</v>
      </c>
      <c r="C40">
        <v>20675</v>
      </c>
    </row>
    <row r="41" spans="1:3">
      <c r="A41">
        <v>1989</v>
      </c>
      <c r="B41">
        <v>8.6999999999999993</v>
      </c>
      <c r="C41">
        <v>21500</v>
      </c>
    </row>
    <row r="42" spans="1:3">
      <c r="A42">
        <v>1990</v>
      </c>
      <c r="B42">
        <v>9.4</v>
      </c>
      <c r="C42">
        <v>23438</v>
      </c>
    </row>
    <row r="43" spans="1:3">
      <c r="A43">
        <v>1991</v>
      </c>
      <c r="B43">
        <v>9.8000000000000007</v>
      </c>
      <c r="C43">
        <v>24703</v>
      </c>
    </row>
    <row r="44" spans="1:3">
      <c r="A44">
        <v>1992</v>
      </c>
      <c r="B44">
        <v>9.3000000000000007</v>
      </c>
      <c r="C44">
        <v>23760</v>
      </c>
    </row>
    <row r="45" spans="1:3">
      <c r="A45">
        <v>1993</v>
      </c>
      <c r="B45">
        <v>9.5</v>
      </c>
      <c r="C45">
        <v>24526</v>
      </c>
    </row>
    <row r="46" spans="1:3">
      <c r="A46">
        <v>1994</v>
      </c>
      <c r="B46">
        <v>9</v>
      </c>
      <c r="C46">
        <v>23326</v>
      </c>
    </row>
    <row r="47" spans="1:3">
      <c r="A47">
        <v>1995</v>
      </c>
      <c r="B47">
        <v>8.1999999999999993</v>
      </c>
      <c r="C47">
        <v>21606</v>
      </c>
    </row>
    <row r="48" spans="1:3">
      <c r="A48">
        <v>1996</v>
      </c>
      <c r="B48">
        <v>7.4</v>
      </c>
      <c r="C48">
        <v>19645</v>
      </c>
    </row>
    <row r="49" spans="1:3">
      <c r="A49">
        <v>1997</v>
      </c>
      <c r="B49">
        <v>6.8</v>
      </c>
      <c r="C49">
        <v>18208</v>
      </c>
    </row>
    <row r="50" spans="1:3">
      <c r="A50">
        <v>1998</v>
      </c>
      <c r="B50">
        <v>6.3</v>
      </c>
      <c r="C50">
        <v>16974</v>
      </c>
    </row>
    <row r="51" spans="1:3">
      <c r="A51">
        <v>1999</v>
      </c>
      <c r="B51">
        <v>5.7</v>
      </c>
      <c r="C51">
        <v>15522</v>
      </c>
    </row>
    <row r="52" spans="1:3">
      <c r="A52">
        <v>2000</v>
      </c>
      <c r="B52">
        <v>5.5</v>
      </c>
      <c r="C52">
        <v>15586</v>
      </c>
    </row>
    <row r="53" spans="1:3">
      <c r="A53">
        <v>2001</v>
      </c>
      <c r="B53">
        <v>5.6</v>
      </c>
      <c r="C53">
        <v>16039</v>
      </c>
    </row>
    <row r="54" spans="1:3">
      <c r="A54">
        <v>2002</v>
      </c>
      <c r="B54">
        <v>5.6</v>
      </c>
      <c r="C54">
        <v>16229</v>
      </c>
    </row>
    <row r="55" spans="1:3">
      <c r="A55">
        <v>2003</v>
      </c>
      <c r="B55">
        <v>5.7</v>
      </c>
      <c r="C55">
        <v>16582</v>
      </c>
    </row>
    <row r="56" spans="1:3">
      <c r="A56">
        <v>2004</v>
      </c>
      <c r="B56">
        <v>5.5</v>
      </c>
      <c r="C56">
        <v>16137</v>
      </c>
    </row>
    <row r="57" spans="1:3">
      <c r="A57">
        <v>2005</v>
      </c>
      <c r="B57">
        <v>5.6</v>
      </c>
      <c r="C57">
        <v>16692</v>
      </c>
    </row>
    <row r="58" spans="1:3">
      <c r="A58">
        <v>2006</v>
      </c>
      <c r="B58">
        <v>5.7</v>
      </c>
      <c r="C58">
        <v>17030</v>
      </c>
    </row>
    <row r="59" spans="1:3">
      <c r="A59">
        <v>2007</v>
      </c>
      <c r="B59">
        <v>5.6</v>
      </c>
      <c r="C59">
        <v>16929</v>
      </c>
    </row>
    <row r="60" spans="1:3">
      <c r="A60">
        <v>2008</v>
      </c>
      <c r="B60">
        <v>5.4</v>
      </c>
      <c r="C60">
        <v>16272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1"/>
  <sheetViews>
    <sheetView tabSelected="1" workbookViewId="0">
      <selection activeCell="E4" sqref="E4"/>
    </sheetView>
  </sheetViews>
  <sheetFormatPr baseColWidth="10" defaultRowHeight="15" x14ac:dyDescent="0"/>
  <sheetData>
    <row r="2" spans="1:6">
      <c r="A2" t="s">
        <v>35</v>
      </c>
      <c r="B2" s="1">
        <v>40561</v>
      </c>
      <c r="C2" s="1">
        <v>6490</v>
      </c>
      <c r="D2" s="1">
        <v>1609</v>
      </c>
      <c r="E2">
        <v>4</v>
      </c>
      <c r="F2">
        <v>35</v>
      </c>
    </row>
    <row r="3" spans="1:6">
      <c r="A3" t="s">
        <v>36</v>
      </c>
      <c r="B3" s="1">
        <v>4678</v>
      </c>
      <c r="C3">
        <v>748</v>
      </c>
      <c r="D3">
        <v>206</v>
      </c>
      <c r="E3">
        <v>3.6</v>
      </c>
      <c r="F3">
        <v>20</v>
      </c>
    </row>
    <row r="4" spans="1:6">
      <c r="A4" t="s">
        <v>37</v>
      </c>
      <c r="B4" s="1">
        <v>47974</v>
      </c>
      <c r="C4" s="1">
        <v>7676</v>
      </c>
      <c r="D4">
        <v>827</v>
      </c>
      <c r="E4">
        <v>9.3000000000000007</v>
      </c>
      <c r="F4">
        <v>14</v>
      </c>
    </row>
    <row r="5" spans="1:6">
      <c r="A5" t="s">
        <v>38</v>
      </c>
      <c r="B5" s="1">
        <v>18693</v>
      </c>
      <c r="C5" s="1">
        <v>2991</v>
      </c>
      <c r="D5">
        <v>920</v>
      </c>
      <c r="E5">
        <v>3.3</v>
      </c>
      <c r="F5">
        <v>50</v>
      </c>
    </row>
    <row r="6" spans="1:6">
      <c r="A6" t="s">
        <v>39</v>
      </c>
      <c r="B6" s="1">
        <v>246317</v>
      </c>
      <c r="C6" s="1">
        <v>39411</v>
      </c>
      <c r="D6" s="1">
        <v>10295</v>
      </c>
      <c r="E6">
        <v>3.8</v>
      </c>
      <c r="F6">
        <v>13</v>
      </c>
    </row>
    <row r="7" spans="1:6">
      <c r="A7" t="s">
        <v>40</v>
      </c>
      <c r="B7" s="1">
        <v>33955</v>
      </c>
      <c r="C7" s="1">
        <v>5433</v>
      </c>
      <c r="D7" s="1">
        <v>1325</v>
      </c>
      <c r="E7">
        <v>4.0999999999999996</v>
      </c>
      <c r="F7">
        <v>31</v>
      </c>
    </row>
    <row r="8" spans="1:6">
      <c r="A8" t="s">
        <v>41</v>
      </c>
      <c r="B8" s="1">
        <v>19087</v>
      </c>
      <c r="C8" s="1">
        <v>3054</v>
      </c>
      <c r="D8" s="1">
        <v>1571</v>
      </c>
      <c r="E8">
        <v>1.9</v>
      </c>
      <c r="F8">
        <v>5</v>
      </c>
    </row>
    <row r="9" spans="1:6">
      <c r="A9" t="s">
        <v>42</v>
      </c>
      <c r="B9" s="1">
        <v>6916</v>
      </c>
      <c r="C9" s="1">
        <v>1107</v>
      </c>
      <c r="D9">
        <v>372</v>
      </c>
      <c r="E9">
        <v>3</v>
      </c>
      <c r="F9">
        <v>21</v>
      </c>
    </row>
    <row r="10" spans="1:6">
      <c r="A10" t="s">
        <v>43</v>
      </c>
      <c r="B10" s="1">
        <v>148521</v>
      </c>
      <c r="C10" s="1">
        <v>23763</v>
      </c>
      <c r="D10" s="1">
        <v>4826</v>
      </c>
      <c r="E10">
        <v>4.9000000000000004</v>
      </c>
      <c r="F10">
        <v>45</v>
      </c>
    </row>
    <row r="11" spans="1:6">
      <c r="A11" t="s">
        <v>44</v>
      </c>
      <c r="B11" s="1">
        <v>92647</v>
      </c>
      <c r="C11" s="1">
        <v>14824</v>
      </c>
      <c r="D11" s="1">
        <v>2921</v>
      </c>
      <c r="E11">
        <v>5.0999999999999996</v>
      </c>
      <c r="F11">
        <v>43</v>
      </c>
    </row>
    <row r="12" spans="1:6">
      <c r="A12" t="s">
        <v>45</v>
      </c>
      <c r="B12" s="1">
        <v>5705</v>
      </c>
      <c r="C12">
        <v>913</v>
      </c>
      <c r="D12">
        <v>311</v>
      </c>
      <c r="E12">
        <v>2.9</v>
      </c>
      <c r="F12">
        <v>3</v>
      </c>
    </row>
    <row r="13" spans="1:6">
      <c r="A13" t="s">
        <v>46</v>
      </c>
      <c r="B13" s="1">
        <v>11206</v>
      </c>
      <c r="C13" s="1">
        <v>1793</v>
      </c>
      <c r="D13">
        <v>394</v>
      </c>
      <c r="E13">
        <v>4.5999999999999996</v>
      </c>
      <c r="F13">
        <v>47</v>
      </c>
    </row>
    <row r="14" spans="1:6">
      <c r="A14" t="s">
        <v>47</v>
      </c>
      <c r="B14" s="1">
        <v>64735</v>
      </c>
      <c r="C14" s="1">
        <v>10358</v>
      </c>
      <c r="D14" s="1">
        <v>3841</v>
      </c>
      <c r="E14">
        <v>2.7</v>
      </c>
      <c r="F14">
        <v>30</v>
      </c>
    </row>
    <row r="15" spans="1:6">
      <c r="A15" t="s">
        <v>48</v>
      </c>
      <c r="B15" s="1">
        <v>39959</v>
      </c>
      <c r="C15" s="1">
        <v>6393</v>
      </c>
      <c r="D15" s="1">
        <v>2413</v>
      </c>
      <c r="E15">
        <v>2.6</v>
      </c>
      <c r="F15">
        <v>27</v>
      </c>
    </row>
    <row r="16" spans="1:6">
      <c r="A16" t="s">
        <v>49</v>
      </c>
      <c r="B16" s="1">
        <v>12215</v>
      </c>
      <c r="C16" s="1">
        <v>1954</v>
      </c>
      <c r="D16">
        <v>744</v>
      </c>
      <c r="E16">
        <v>2.6</v>
      </c>
      <c r="F16">
        <v>39</v>
      </c>
    </row>
    <row r="17" spans="1:6">
      <c r="A17" t="s">
        <v>50</v>
      </c>
      <c r="B17" s="1">
        <v>15972</v>
      </c>
      <c r="C17" s="1">
        <v>2556</v>
      </c>
      <c r="D17">
        <v>732</v>
      </c>
      <c r="E17">
        <v>3.5</v>
      </c>
      <c r="F17">
        <v>25</v>
      </c>
    </row>
    <row r="18" spans="1:6">
      <c r="A18" t="s">
        <v>51</v>
      </c>
      <c r="B18" s="1">
        <v>30034</v>
      </c>
      <c r="C18" s="1">
        <v>4805</v>
      </c>
      <c r="D18" s="1">
        <v>1638</v>
      </c>
      <c r="E18">
        <v>2.9</v>
      </c>
      <c r="F18">
        <v>40</v>
      </c>
    </row>
    <row r="19" spans="1:6">
      <c r="A19" t="s">
        <v>52</v>
      </c>
      <c r="B19" s="1">
        <v>51458</v>
      </c>
      <c r="C19" s="1">
        <v>8233</v>
      </c>
      <c r="D19" s="1">
        <v>1807</v>
      </c>
      <c r="E19">
        <v>4.5999999999999996</v>
      </c>
      <c r="F19">
        <v>42</v>
      </c>
    </row>
    <row r="20" spans="1:6">
      <c r="A20" t="s">
        <v>53</v>
      </c>
      <c r="B20" s="1">
        <v>3608</v>
      </c>
      <c r="C20">
        <v>577</v>
      </c>
      <c r="D20">
        <v>463</v>
      </c>
      <c r="E20">
        <v>1.2</v>
      </c>
      <c r="F20">
        <v>9</v>
      </c>
    </row>
    <row r="21" spans="1:6">
      <c r="A21" t="s">
        <v>54</v>
      </c>
      <c r="B21" s="1">
        <v>35601</v>
      </c>
      <c r="C21" s="1">
        <v>5696</v>
      </c>
      <c r="D21" s="1">
        <v>2211</v>
      </c>
      <c r="E21">
        <v>2.6</v>
      </c>
      <c r="F21">
        <v>6</v>
      </c>
    </row>
    <row r="22" spans="1:6">
      <c r="A22" t="s">
        <v>55</v>
      </c>
      <c r="B22" s="1">
        <v>22778</v>
      </c>
      <c r="C22" s="1">
        <v>3644</v>
      </c>
      <c r="D22" s="1">
        <v>2979</v>
      </c>
      <c r="E22">
        <v>1.2</v>
      </c>
      <c r="F22">
        <v>12</v>
      </c>
    </row>
    <row r="23" spans="1:6">
      <c r="A23" t="s">
        <v>56</v>
      </c>
      <c r="B23" s="1">
        <v>67132</v>
      </c>
      <c r="C23" s="1">
        <v>10741</v>
      </c>
      <c r="D23" s="1">
        <v>2496</v>
      </c>
      <c r="E23">
        <v>4.3</v>
      </c>
      <c r="F23">
        <v>16</v>
      </c>
    </row>
    <row r="24" spans="1:6">
      <c r="A24" t="s">
        <v>57</v>
      </c>
      <c r="B24" s="1">
        <v>15422</v>
      </c>
      <c r="C24" s="1">
        <v>2468</v>
      </c>
      <c r="D24" s="1">
        <v>1982</v>
      </c>
      <c r="E24">
        <v>1.2</v>
      </c>
      <c r="F24">
        <v>11</v>
      </c>
    </row>
    <row r="25" spans="1:6">
      <c r="A25" t="s">
        <v>58</v>
      </c>
      <c r="B25" s="1">
        <v>27902</v>
      </c>
      <c r="C25" s="1">
        <v>4464</v>
      </c>
      <c r="D25" s="1">
        <v>2484</v>
      </c>
      <c r="E25">
        <v>1.8</v>
      </c>
      <c r="F25">
        <v>18</v>
      </c>
    </row>
    <row r="26" spans="1:6">
      <c r="A26" t="s">
        <v>59</v>
      </c>
      <c r="B26" s="1">
        <v>41461</v>
      </c>
      <c r="C26" s="1">
        <v>6634</v>
      </c>
      <c r="D26" s="1">
        <v>2441</v>
      </c>
      <c r="E26">
        <v>2.7</v>
      </c>
      <c r="F26">
        <v>28</v>
      </c>
    </row>
    <row r="27" spans="1:6">
      <c r="A27" t="s">
        <v>60</v>
      </c>
      <c r="B27" s="1">
        <v>4923</v>
      </c>
      <c r="C27">
        <v>788</v>
      </c>
      <c r="D27">
        <v>256</v>
      </c>
      <c r="E27">
        <v>3.1</v>
      </c>
      <c r="F27">
        <v>7</v>
      </c>
    </row>
    <row r="28" spans="1:6">
      <c r="A28" t="s">
        <v>61</v>
      </c>
      <c r="B28" s="1">
        <v>7406</v>
      </c>
      <c r="C28" s="1">
        <v>1185</v>
      </c>
      <c r="D28">
        <v>688</v>
      </c>
      <c r="E28">
        <v>1.7</v>
      </c>
      <c r="F28">
        <v>38</v>
      </c>
    </row>
    <row r="29" spans="1:6">
      <c r="A29" t="s">
        <v>62</v>
      </c>
      <c r="B29" s="1">
        <v>18265</v>
      </c>
      <c r="C29" s="1">
        <v>2922</v>
      </c>
      <c r="D29">
        <v>298</v>
      </c>
      <c r="E29">
        <v>9.8000000000000007</v>
      </c>
      <c r="F29">
        <v>37</v>
      </c>
    </row>
    <row r="30" spans="1:6">
      <c r="A30" t="s">
        <v>63</v>
      </c>
      <c r="B30" s="1">
        <v>4184</v>
      </c>
      <c r="C30">
        <v>669</v>
      </c>
      <c r="D30">
        <v>337</v>
      </c>
      <c r="E30">
        <v>2</v>
      </c>
      <c r="F30">
        <v>10</v>
      </c>
    </row>
    <row r="31" spans="1:6">
      <c r="A31" t="s">
        <v>64</v>
      </c>
      <c r="B31" s="1">
        <v>46411</v>
      </c>
      <c r="C31" s="1">
        <v>7426</v>
      </c>
      <c r="D31" s="1">
        <v>4606</v>
      </c>
      <c r="E31">
        <v>1.6</v>
      </c>
      <c r="F31">
        <v>8</v>
      </c>
    </row>
    <row r="32" spans="1:6">
      <c r="A32" t="s">
        <v>65</v>
      </c>
      <c r="B32" s="1">
        <v>15081</v>
      </c>
      <c r="C32" s="1">
        <v>2413</v>
      </c>
      <c r="D32">
        <v>732</v>
      </c>
      <c r="E32">
        <v>3.3</v>
      </c>
      <c r="F32">
        <v>49</v>
      </c>
    </row>
    <row r="33" spans="1:6">
      <c r="A33" t="s">
        <v>66</v>
      </c>
      <c r="B33" s="1">
        <v>92769</v>
      </c>
      <c r="C33" s="1">
        <v>14843</v>
      </c>
      <c r="D33" s="1">
        <v>12142</v>
      </c>
      <c r="E33">
        <v>1.2</v>
      </c>
      <c r="F33">
        <v>1</v>
      </c>
    </row>
    <row r="34" spans="1:6">
      <c r="A34" t="s">
        <v>67</v>
      </c>
      <c r="B34" s="1">
        <v>53854</v>
      </c>
      <c r="C34" s="1">
        <v>8617</v>
      </c>
      <c r="D34" s="1">
        <v>2443</v>
      </c>
      <c r="E34">
        <v>3.5</v>
      </c>
      <c r="F34">
        <v>41</v>
      </c>
    </row>
    <row r="35" spans="1:6">
      <c r="A35" t="s">
        <v>68</v>
      </c>
      <c r="B35" s="1">
        <v>2288</v>
      </c>
      <c r="C35">
        <v>366</v>
      </c>
      <c r="D35">
        <v>365</v>
      </c>
      <c r="E35">
        <v>1</v>
      </c>
      <c r="F35">
        <v>23</v>
      </c>
    </row>
    <row r="36" spans="1:6">
      <c r="A36" t="s">
        <v>69</v>
      </c>
      <c r="B36" s="1">
        <v>64123</v>
      </c>
      <c r="C36" s="1">
        <v>10260</v>
      </c>
      <c r="D36" s="1">
        <v>2536</v>
      </c>
      <c r="E36">
        <v>4</v>
      </c>
      <c r="F36">
        <v>34</v>
      </c>
    </row>
    <row r="37" spans="1:6">
      <c r="A37" t="s">
        <v>70</v>
      </c>
      <c r="B37" s="1">
        <v>32593</v>
      </c>
      <c r="C37" s="1">
        <v>5215</v>
      </c>
      <c r="D37" s="1">
        <v>1463</v>
      </c>
      <c r="E37">
        <v>3.6</v>
      </c>
      <c r="F37">
        <v>46</v>
      </c>
    </row>
    <row r="38" spans="1:6">
      <c r="A38" t="s">
        <v>71</v>
      </c>
      <c r="B38" s="1">
        <v>19318</v>
      </c>
      <c r="C38" s="1">
        <v>3091</v>
      </c>
      <c r="D38" s="1">
        <v>1026</v>
      </c>
      <c r="E38">
        <v>3</v>
      </c>
      <c r="F38">
        <v>36</v>
      </c>
    </row>
    <row r="39" spans="1:6">
      <c r="A39" t="s">
        <v>72</v>
      </c>
      <c r="B39" s="1">
        <v>75507</v>
      </c>
      <c r="C39" s="1">
        <v>12081</v>
      </c>
      <c r="D39" s="1">
        <v>6128</v>
      </c>
      <c r="E39">
        <v>2</v>
      </c>
      <c r="F39">
        <v>2</v>
      </c>
    </row>
    <row r="40" spans="1:6">
      <c r="A40" t="s">
        <v>73</v>
      </c>
      <c r="B40" s="1">
        <v>3364</v>
      </c>
      <c r="C40">
        <v>538</v>
      </c>
      <c r="D40">
        <v>363</v>
      </c>
      <c r="E40">
        <v>1.5</v>
      </c>
      <c r="F40">
        <v>19</v>
      </c>
    </row>
    <row r="41" spans="1:6">
      <c r="A41" t="s">
        <v>74</v>
      </c>
      <c r="B41" s="1">
        <v>35298</v>
      </c>
      <c r="C41" s="1">
        <v>5648</v>
      </c>
      <c r="D41" s="1">
        <v>1113</v>
      </c>
      <c r="E41">
        <v>5.0999999999999996</v>
      </c>
      <c r="F41">
        <v>26</v>
      </c>
    </row>
    <row r="42" spans="1:6">
      <c r="A42" t="s">
        <v>75</v>
      </c>
      <c r="B42" s="1">
        <v>4827</v>
      </c>
      <c r="C42">
        <v>772</v>
      </c>
      <c r="D42">
        <v>319</v>
      </c>
      <c r="E42">
        <v>2.4</v>
      </c>
      <c r="F42">
        <v>33</v>
      </c>
    </row>
    <row r="43" spans="1:6">
      <c r="A43" t="s">
        <v>76</v>
      </c>
      <c r="B43" s="1">
        <v>43678</v>
      </c>
      <c r="C43" s="1">
        <v>6988</v>
      </c>
      <c r="D43" s="1">
        <v>2221</v>
      </c>
      <c r="E43">
        <v>3.1</v>
      </c>
      <c r="F43">
        <v>22</v>
      </c>
    </row>
    <row r="44" spans="1:6">
      <c r="A44" t="s">
        <v>77</v>
      </c>
      <c r="B44" s="1">
        <v>223195</v>
      </c>
      <c r="C44" s="1">
        <v>35711</v>
      </c>
      <c r="D44" s="1">
        <v>4579</v>
      </c>
      <c r="E44">
        <v>7.8</v>
      </c>
      <c r="F44">
        <v>48</v>
      </c>
    </row>
    <row r="45" spans="1:6">
      <c r="A45" t="s">
        <v>78</v>
      </c>
      <c r="B45" s="1">
        <v>11514</v>
      </c>
      <c r="C45" s="1">
        <v>1842</v>
      </c>
      <c r="D45">
        <v>462</v>
      </c>
      <c r="E45">
        <v>4</v>
      </c>
      <c r="F45">
        <v>29</v>
      </c>
    </row>
    <row r="46" spans="1:6">
      <c r="A46" t="s">
        <v>79</v>
      </c>
      <c r="B46" s="1">
        <v>1975</v>
      </c>
      <c r="C46">
        <v>316</v>
      </c>
      <c r="D46">
        <v>177</v>
      </c>
      <c r="E46">
        <v>1.8</v>
      </c>
      <c r="F46">
        <v>4</v>
      </c>
    </row>
    <row r="47" spans="1:6">
      <c r="A47" t="s">
        <v>80</v>
      </c>
      <c r="B47" s="1">
        <v>57444</v>
      </c>
      <c r="C47" s="1">
        <v>9191</v>
      </c>
      <c r="D47" s="1">
        <v>2548</v>
      </c>
      <c r="E47">
        <v>3.6</v>
      </c>
      <c r="F47">
        <v>32</v>
      </c>
    </row>
    <row r="48" spans="1:6">
      <c r="A48" t="s">
        <v>81</v>
      </c>
      <c r="B48" s="1">
        <v>29225</v>
      </c>
      <c r="C48" s="1">
        <v>4676</v>
      </c>
      <c r="D48" s="1">
        <v>1521</v>
      </c>
      <c r="E48">
        <v>3.1</v>
      </c>
      <c r="F48">
        <v>15</v>
      </c>
    </row>
    <row r="49" spans="1:6">
      <c r="A49" t="s">
        <v>82</v>
      </c>
      <c r="B49" s="1">
        <v>8043</v>
      </c>
      <c r="C49" s="1">
        <v>1287</v>
      </c>
      <c r="D49">
        <v>609</v>
      </c>
      <c r="E49">
        <v>2.1</v>
      </c>
      <c r="F49">
        <v>44</v>
      </c>
    </row>
    <row r="50" spans="1:6">
      <c r="A50" t="s">
        <v>83</v>
      </c>
      <c r="B50" s="1">
        <v>36154</v>
      </c>
      <c r="C50" s="1">
        <v>5785</v>
      </c>
      <c r="D50" s="1">
        <v>1500</v>
      </c>
      <c r="E50">
        <v>3.9</v>
      </c>
      <c r="F50">
        <v>17</v>
      </c>
    </row>
    <row r="51" spans="1:6">
      <c r="A51" t="s">
        <v>84</v>
      </c>
      <c r="B51" s="1">
        <v>3515</v>
      </c>
      <c r="C51">
        <v>562</v>
      </c>
      <c r="D51">
        <v>199</v>
      </c>
      <c r="E51">
        <v>2.8</v>
      </c>
      <c r="F51">
        <v>24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Inpatient_Outpatient_Episodes</vt:lpstr>
      <vt:lpstr>TableauHomicideResidents</vt:lpstr>
      <vt:lpstr>TableauArea</vt:lpstr>
      <vt:lpstr>HomicideTrends</vt:lpstr>
      <vt:lpstr>Prison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Aguirre</dc:creator>
  <cp:lastModifiedBy>Nicolas Aguirre</cp:lastModifiedBy>
  <dcterms:created xsi:type="dcterms:W3CDTF">2015-02-24T18:01:46Z</dcterms:created>
  <dcterms:modified xsi:type="dcterms:W3CDTF">2015-03-02T03:32:40Z</dcterms:modified>
</cp:coreProperties>
</file>