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webextensions/webextension2.xml" ContentType="application/vnd.ms-office.webextension+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Kalekye\Desktop\Microsoft Excel Files\"/>
    </mc:Choice>
  </mc:AlternateContent>
  <bookViews>
    <workbookView xWindow="0" yWindow="0" windowWidth="20490" windowHeight="9525" firstSheet="1" activeTab="4"/>
  </bookViews>
  <sheets>
    <sheet name="Sales Trend" sheetId="5" r:id="rId1"/>
    <sheet name="Region Perfomance" sheetId="7" r:id="rId2"/>
    <sheet name="Employee Perfomance" sheetId="8" r:id="rId3"/>
    <sheet name="Sales Per Product" sheetId="9" r:id="rId4"/>
    <sheet name="Sheet1" sheetId="11" r:id="rId5"/>
    <sheet name="Product sales Data" sheetId="1" r:id="rId6"/>
  </sheets>
  <definedNames>
    <definedName name="_xlcn.WorksheetConnection_Table1" hidden="1">Table1[]</definedName>
    <definedName name="Slicer_Product">#N/A</definedName>
    <definedName name="Slicer_Region">#N/A</definedName>
    <definedName name="Slicer_Sales_Person">#N/A</definedName>
    <definedName name="Slicer_Years">#N/A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Table1"/>
        </x15:modelTables>
      </x15:dataModel>
    </ext>
  </extLst>
</workbook>
</file>

<file path=xl/calcChain.xml><?xml version="1.0" encoding="utf-8"?>
<calcChain xmlns="http://schemas.openxmlformats.org/spreadsheetml/2006/main">
  <c r="C9" i="7" l="1"/>
  <c r="I9" i="7"/>
  <c r="J9" i="7"/>
  <c r="D9" i="7"/>
  <c r="E9" i="7"/>
  <c r="G9" i="7"/>
  <c r="F9" i="7"/>
  <c r="H9" i="7"/>
  <c r="B9" i="7"/>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able1" type="102" refreshedVersion="6" minRefreshableVersion="5">
    <extLst>
      <ext xmlns:x15="http://schemas.microsoft.com/office/spreadsheetml/2010/11/main" uri="{DE250136-89BD-433C-8126-D09CA5730AF9}">
        <x15:connection id="Table1">
          <x15:rangePr sourceName="_xlcn.WorksheetConnection_Table1"/>
        </x15:connection>
      </ext>
    </extLst>
  </connection>
</connections>
</file>

<file path=xl/sharedStrings.xml><?xml version="1.0" encoding="utf-8"?>
<sst xmlns="http://schemas.openxmlformats.org/spreadsheetml/2006/main" count="169" uniqueCount="51">
  <si>
    <t>Order Date</t>
  </si>
  <si>
    <t>Product</t>
  </si>
  <si>
    <t>Quantity</t>
  </si>
  <si>
    <t>Total Price</t>
  </si>
  <si>
    <t>TV</t>
  </si>
  <si>
    <t>Mobile</t>
  </si>
  <si>
    <t>Fridge</t>
  </si>
  <si>
    <t>Laptop</t>
  </si>
  <si>
    <t>PC</t>
  </si>
  <si>
    <t>RAM</t>
  </si>
  <si>
    <t>Row Labels</t>
  </si>
  <si>
    <t>Grand Total</t>
  </si>
  <si>
    <t>2021</t>
  </si>
  <si>
    <t>Jan</t>
  </si>
  <si>
    <t>Feb</t>
  </si>
  <si>
    <t>Mar</t>
  </si>
  <si>
    <t>Apr</t>
  </si>
  <si>
    <t>Jun</t>
  </si>
  <si>
    <t>Jul</t>
  </si>
  <si>
    <t>Aug</t>
  </si>
  <si>
    <t>Sep</t>
  </si>
  <si>
    <t>Oct</t>
  </si>
  <si>
    <t>Nov</t>
  </si>
  <si>
    <t>2022</t>
  </si>
  <si>
    <t>Sum of Total Price</t>
  </si>
  <si>
    <t>Region</t>
  </si>
  <si>
    <t>Mombasa</t>
  </si>
  <si>
    <t>Malindi</t>
  </si>
  <si>
    <t>Nairobi</t>
  </si>
  <si>
    <t>Machakos</t>
  </si>
  <si>
    <t>Kakamega</t>
  </si>
  <si>
    <t>Kericho</t>
  </si>
  <si>
    <t>Kitui</t>
  </si>
  <si>
    <t>Makueni</t>
  </si>
  <si>
    <t>Kathiani</t>
  </si>
  <si>
    <t>Sales Person</t>
  </si>
  <si>
    <t>Mona</t>
  </si>
  <si>
    <t>George</t>
  </si>
  <si>
    <t>Kate</t>
  </si>
  <si>
    <t>Erick</t>
  </si>
  <si>
    <t>Ann</t>
  </si>
  <si>
    <t>Kim</t>
  </si>
  <si>
    <t>Mwende</t>
  </si>
  <si>
    <t>Musembi</t>
  </si>
  <si>
    <t>Brian</t>
  </si>
  <si>
    <t>Brain</t>
  </si>
  <si>
    <t>Online Ubuntu Digital Store</t>
  </si>
  <si>
    <t>May</t>
  </si>
  <si>
    <t>Column Labels</t>
  </si>
  <si>
    <t>Revenue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</si>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</sst>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dd\-mm\-yyyy\ "/>
    <numFmt numFmtId="165" formatCode="dd\-mm\-yyyy"/>
    <numFmt numFmtId="166" formatCode="&quot;$&quot;#,##0"/>
  </numFmts>
  <fonts count="5" x14ac:knownFonts="1">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Times New Roman"/>
      <family val="1"/>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2" fillId="2" borderId="1" xfId="0" applyFont="1" applyFill="1" applyBorder="1" applyAlignment="1">
      <alignment horizontal="center" vertical="center"/>
    </xf>
    <xf numFmtId="164" fontId="0" fillId="0" borderId="1" xfId="0" applyNumberFormat="1" applyBorder="1" applyAlignment="1">
      <alignment horizontal="right" vertical="center"/>
    </xf>
    <xf numFmtId="165" fontId="0" fillId="0" borderId="1" xfId="0" applyNumberFormat="1" applyBorder="1" applyAlignment="1">
      <alignment horizontal="center" vertical="center"/>
    </xf>
    <xf numFmtId="0" fontId="0" fillId="0" borderId="1" xfId="0" applyBorder="1" applyAlignment="1">
      <alignment horizontal="center" vertical="center"/>
    </xf>
    <xf numFmtId="44" fontId="0" fillId="0" borderId="1" xfId="1" applyFont="1" applyBorder="1" applyAlignment="1">
      <alignment vertical="center"/>
    </xf>
    <xf numFmtId="0" fontId="0" fillId="0" borderId="0" xfId="0" pivotButton="1"/>
    <xf numFmtId="0" fontId="0" fillId="0" borderId="0" xfId="0" applyAlignment="1">
      <alignment horizontal="left"/>
    </xf>
    <xf numFmtId="164" fontId="0" fillId="0" borderId="0" xfId="0" applyNumberFormat="1" applyAlignment="1">
      <alignment horizontal="left" indent="1"/>
    </xf>
    <xf numFmtId="166" fontId="0" fillId="0" borderId="0" xfId="0" applyNumberFormat="1"/>
    <xf numFmtId="0" fontId="3" fillId="3" borderId="2" xfId="0" applyFont="1" applyFill="1" applyBorder="1"/>
    <xf numFmtId="0" fontId="0" fillId="0" borderId="0" xfId="0" applyNumberFormat="1"/>
    <xf numFmtId="0" fontId="3" fillId="3" borderId="3" xfId="0" applyNumberFormat="1" applyFont="1" applyFill="1" applyBorder="1"/>
    <xf numFmtId="0" fontId="3" fillId="3" borderId="3" xfId="0" applyFont="1" applyFill="1" applyBorder="1"/>
    <xf numFmtId="0" fontId="4" fillId="0" borderId="0" xfId="0" applyFont="1" applyAlignment="1">
      <alignment horizontal="center"/>
    </xf>
    <xf numFmtId="0" fontId="0" fillId="0" borderId="0" xfId="0" applyAlignment="1">
      <alignment horizontal="center"/>
    </xf>
  </cellXfs>
  <cellStyles count="2">
    <cellStyle name="Currency" xfId="1" builtinId="4"/>
    <cellStyle name="Normal" xfId="0" builtinId="0"/>
  </cellStyles>
  <dxfs count="14">
    <dxf>
      <font>
        <b/>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top style="thin">
          <color theme="4" tint="0.39997558519241921"/>
        </top>
      </border>
    </dxf>
    <dxf>
      <font>
        <b/>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DashBoard Presentation.xlsx]Sales Trend!PivotTable3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8.1123731873941271E-2"/>
          <c:y val="0.15920565005034901"/>
          <c:w val="0.90374624448539675"/>
          <c:h val="0.70879801808633225"/>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Trend'!$A$4:$A$27</c:f>
              <c:multiLvlStrCache>
                <c:ptCount val="21"/>
                <c:lvl>
                  <c:pt idx="0">
                    <c:v>Jan</c:v>
                  </c:pt>
                  <c:pt idx="1">
                    <c:v>Feb</c:v>
                  </c:pt>
                  <c:pt idx="2">
                    <c:v>Mar</c:v>
                  </c:pt>
                  <c:pt idx="3">
                    <c:v>Apr</c:v>
                  </c:pt>
                  <c:pt idx="4">
                    <c:v>Jun</c:v>
                  </c:pt>
                  <c:pt idx="5">
                    <c:v>Jul</c:v>
                  </c:pt>
                  <c:pt idx="6">
                    <c:v>Aug</c:v>
                  </c:pt>
                  <c:pt idx="7">
                    <c:v>Sep</c:v>
                  </c:pt>
                  <c:pt idx="8">
                    <c:v>Oct</c:v>
                  </c:pt>
                  <c:pt idx="9">
                    <c:v>Nov</c:v>
                  </c:pt>
                  <c:pt idx="10">
                    <c:v>Jan</c:v>
                  </c:pt>
                  <c:pt idx="11">
                    <c:v>Feb</c:v>
                  </c:pt>
                  <c:pt idx="12">
                    <c:v>Mar</c:v>
                  </c:pt>
                  <c:pt idx="13">
                    <c:v>Apr</c:v>
                  </c:pt>
                  <c:pt idx="14">
                    <c:v>May</c:v>
                  </c:pt>
                  <c:pt idx="15">
                    <c:v>Jun</c:v>
                  </c:pt>
                  <c:pt idx="16">
                    <c:v>Jul</c:v>
                  </c:pt>
                  <c:pt idx="17">
                    <c:v>Aug</c:v>
                  </c:pt>
                  <c:pt idx="18">
                    <c:v>Sep</c:v>
                  </c:pt>
                  <c:pt idx="19">
                    <c:v>Oct</c:v>
                  </c:pt>
                  <c:pt idx="20">
                    <c:v>Nov</c:v>
                  </c:pt>
                </c:lvl>
                <c:lvl>
                  <c:pt idx="0">
                    <c:v>2021</c:v>
                  </c:pt>
                  <c:pt idx="10">
                    <c:v>2022</c:v>
                  </c:pt>
                </c:lvl>
              </c:multiLvlStrCache>
            </c:multiLvlStrRef>
          </c:cat>
          <c:val>
            <c:numRef>
              <c:f>'Sales Trend'!$B$4:$B$27</c:f>
              <c:numCache>
                <c:formatCode>"$"#,##0</c:formatCode>
                <c:ptCount val="21"/>
                <c:pt idx="0">
                  <c:v>5000</c:v>
                </c:pt>
                <c:pt idx="1">
                  <c:v>2200</c:v>
                </c:pt>
                <c:pt idx="2">
                  <c:v>3300</c:v>
                </c:pt>
                <c:pt idx="3">
                  <c:v>2122</c:v>
                </c:pt>
                <c:pt idx="4">
                  <c:v>6000</c:v>
                </c:pt>
                <c:pt idx="5">
                  <c:v>1780</c:v>
                </c:pt>
                <c:pt idx="6">
                  <c:v>78</c:v>
                </c:pt>
                <c:pt idx="7">
                  <c:v>120</c:v>
                </c:pt>
                <c:pt idx="8">
                  <c:v>3000</c:v>
                </c:pt>
                <c:pt idx="9">
                  <c:v>2500</c:v>
                </c:pt>
                <c:pt idx="10">
                  <c:v>3000</c:v>
                </c:pt>
                <c:pt idx="11">
                  <c:v>300</c:v>
                </c:pt>
                <c:pt idx="12">
                  <c:v>4000</c:v>
                </c:pt>
                <c:pt idx="13">
                  <c:v>1050</c:v>
                </c:pt>
                <c:pt idx="14">
                  <c:v>3500</c:v>
                </c:pt>
                <c:pt idx="15">
                  <c:v>5300</c:v>
                </c:pt>
                <c:pt idx="16">
                  <c:v>1324</c:v>
                </c:pt>
                <c:pt idx="17">
                  <c:v>5000</c:v>
                </c:pt>
                <c:pt idx="18">
                  <c:v>300</c:v>
                </c:pt>
                <c:pt idx="19">
                  <c:v>2500</c:v>
                </c:pt>
                <c:pt idx="20">
                  <c:v>6000</c:v>
                </c:pt>
              </c:numCache>
            </c:numRef>
          </c:val>
          <c:smooth val="0"/>
          <c:extLst>
            <c:ext xmlns:c16="http://schemas.microsoft.com/office/drawing/2014/chart" uri="{C3380CC4-5D6E-409C-BE32-E72D297353CC}">
              <c16:uniqueId val="{00000000-AC08-498E-AD0D-62095BBC18F4}"/>
            </c:ext>
          </c:extLst>
        </c:ser>
        <c:dLbls>
          <c:showLegendKey val="0"/>
          <c:showVal val="0"/>
          <c:showCatName val="0"/>
          <c:showSerName val="0"/>
          <c:showPercent val="0"/>
          <c:showBubbleSize val="0"/>
        </c:dLbls>
        <c:marker val="1"/>
        <c:smooth val="0"/>
        <c:axId val="1759726336"/>
        <c:axId val="1759733824"/>
      </c:lineChart>
      <c:catAx>
        <c:axId val="175972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33824"/>
        <c:crosses val="autoZero"/>
        <c:auto val="1"/>
        <c:lblAlgn val="ctr"/>
        <c:lblOffset val="100"/>
        <c:noMultiLvlLbl val="0"/>
      </c:catAx>
      <c:valAx>
        <c:axId val="1759733824"/>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26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DashBoard Presentation.xlsx]Employee Perfomance!PivotTable9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Perfomance</a:t>
            </a:r>
            <a:endParaRPr lang="en-US"/>
          </a:p>
        </c:rich>
      </c:tx>
      <c:layout>
        <c:manualLayout>
          <c:xMode val="edge"/>
          <c:yMode val="edge"/>
          <c:x val="0.3640161942711638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0600364569125249"/>
          <c:y val="8.004718350136697E-2"/>
          <c:w val="0.76760800932215345"/>
          <c:h val="0.8416746864975212"/>
        </c:manualLayout>
      </c:layout>
      <c:barChart>
        <c:barDir val="col"/>
        <c:grouping val="clustered"/>
        <c:varyColors val="0"/>
        <c:ser>
          <c:idx val="0"/>
          <c:order val="0"/>
          <c:tx>
            <c:strRef>
              <c:f>'Employee Perfomance'!$B$3:$B$4</c:f>
              <c:strCache>
                <c:ptCount val="1"/>
                <c:pt idx="0">
                  <c:v>Ann</c:v>
                </c:pt>
              </c:strCache>
            </c:strRef>
          </c:tx>
          <c:spPr>
            <a:solidFill>
              <a:schemeClr val="accent1"/>
            </a:solidFill>
            <a:ln>
              <a:noFill/>
            </a:ln>
            <a:effectLst/>
          </c:spPr>
          <c:invertIfNegative val="0"/>
          <c:cat>
            <c:strRef>
              <c:f>'Employee Perfomance'!$A$5:$A$7</c:f>
              <c:strCache>
                <c:ptCount val="2"/>
                <c:pt idx="0">
                  <c:v>2021</c:v>
                </c:pt>
                <c:pt idx="1">
                  <c:v>2022</c:v>
                </c:pt>
              </c:strCache>
            </c:strRef>
          </c:cat>
          <c:val>
            <c:numRef>
              <c:f>'Employee Perfomance'!$B$5:$B$7</c:f>
              <c:numCache>
                <c:formatCode>"$"#,##0</c:formatCode>
                <c:ptCount val="2"/>
                <c:pt idx="0">
                  <c:v>1200</c:v>
                </c:pt>
                <c:pt idx="1">
                  <c:v>450</c:v>
                </c:pt>
              </c:numCache>
            </c:numRef>
          </c:val>
          <c:extLst>
            <c:ext xmlns:c16="http://schemas.microsoft.com/office/drawing/2014/chart" uri="{C3380CC4-5D6E-409C-BE32-E72D297353CC}">
              <c16:uniqueId val="{00000000-66B7-475E-AA5A-9894FABACF90}"/>
            </c:ext>
          </c:extLst>
        </c:ser>
        <c:ser>
          <c:idx val="1"/>
          <c:order val="1"/>
          <c:tx>
            <c:strRef>
              <c:f>'Employee Perfomance'!$C$3:$C$4</c:f>
              <c:strCache>
                <c:ptCount val="1"/>
                <c:pt idx="0">
                  <c:v>Brain</c:v>
                </c:pt>
              </c:strCache>
            </c:strRef>
          </c:tx>
          <c:spPr>
            <a:solidFill>
              <a:schemeClr val="accent2"/>
            </a:solidFill>
            <a:ln>
              <a:noFill/>
            </a:ln>
            <a:effectLst/>
          </c:spPr>
          <c:invertIfNegative val="0"/>
          <c:cat>
            <c:strRef>
              <c:f>'Employee Perfomance'!$A$5:$A$7</c:f>
              <c:strCache>
                <c:ptCount val="2"/>
                <c:pt idx="0">
                  <c:v>2021</c:v>
                </c:pt>
                <c:pt idx="1">
                  <c:v>2022</c:v>
                </c:pt>
              </c:strCache>
            </c:strRef>
          </c:cat>
          <c:val>
            <c:numRef>
              <c:f>'Employee Perfomance'!$C$5:$C$7</c:f>
              <c:numCache>
                <c:formatCode>"$"#,##0</c:formatCode>
                <c:ptCount val="2"/>
                <c:pt idx="1">
                  <c:v>3500</c:v>
                </c:pt>
              </c:numCache>
            </c:numRef>
          </c:val>
          <c:extLst>
            <c:ext xmlns:c16="http://schemas.microsoft.com/office/drawing/2014/chart" uri="{C3380CC4-5D6E-409C-BE32-E72D297353CC}">
              <c16:uniqueId val="{00000000-376F-4C24-8352-6E14490B8E2F}"/>
            </c:ext>
          </c:extLst>
        </c:ser>
        <c:ser>
          <c:idx val="2"/>
          <c:order val="2"/>
          <c:tx>
            <c:strRef>
              <c:f>'Employee Perfomance'!$D$3:$D$4</c:f>
              <c:strCache>
                <c:ptCount val="1"/>
                <c:pt idx="0">
                  <c:v>Brian</c:v>
                </c:pt>
              </c:strCache>
            </c:strRef>
          </c:tx>
          <c:spPr>
            <a:solidFill>
              <a:schemeClr val="accent3"/>
            </a:solidFill>
            <a:ln>
              <a:noFill/>
            </a:ln>
            <a:effectLst/>
          </c:spPr>
          <c:invertIfNegative val="0"/>
          <c:cat>
            <c:strRef>
              <c:f>'Employee Perfomance'!$A$5:$A$7</c:f>
              <c:strCache>
                <c:ptCount val="2"/>
                <c:pt idx="0">
                  <c:v>2021</c:v>
                </c:pt>
                <c:pt idx="1">
                  <c:v>2022</c:v>
                </c:pt>
              </c:strCache>
            </c:strRef>
          </c:cat>
          <c:val>
            <c:numRef>
              <c:f>'Employee Perfomance'!$D$5:$D$7</c:f>
              <c:numCache>
                <c:formatCode>"$"#,##0</c:formatCode>
                <c:ptCount val="2"/>
                <c:pt idx="0">
                  <c:v>78</c:v>
                </c:pt>
                <c:pt idx="1">
                  <c:v>3800</c:v>
                </c:pt>
              </c:numCache>
            </c:numRef>
          </c:val>
          <c:extLst>
            <c:ext xmlns:c16="http://schemas.microsoft.com/office/drawing/2014/chart" uri="{C3380CC4-5D6E-409C-BE32-E72D297353CC}">
              <c16:uniqueId val="{00000001-376F-4C24-8352-6E14490B8E2F}"/>
            </c:ext>
          </c:extLst>
        </c:ser>
        <c:ser>
          <c:idx val="3"/>
          <c:order val="3"/>
          <c:tx>
            <c:strRef>
              <c:f>'Employee Perfomance'!$E$3:$E$4</c:f>
              <c:strCache>
                <c:ptCount val="1"/>
                <c:pt idx="0">
                  <c:v>Erick</c:v>
                </c:pt>
              </c:strCache>
            </c:strRef>
          </c:tx>
          <c:spPr>
            <a:solidFill>
              <a:schemeClr val="accent4"/>
            </a:solidFill>
            <a:ln>
              <a:noFill/>
            </a:ln>
            <a:effectLst/>
          </c:spPr>
          <c:invertIfNegative val="0"/>
          <c:cat>
            <c:strRef>
              <c:f>'Employee Perfomance'!$A$5:$A$7</c:f>
              <c:strCache>
                <c:ptCount val="2"/>
                <c:pt idx="0">
                  <c:v>2021</c:v>
                </c:pt>
                <c:pt idx="1">
                  <c:v>2022</c:v>
                </c:pt>
              </c:strCache>
            </c:strRef>
          </c:cat>
          <c:val>
            <c:numRef>
              <c:f>'Employee Perfomance'!$E$5:$E$7</c:f>
              <c:numCache>
                <c:formatCode>"$"#,##0</c:formatCode>
                <c:ptCount val="2"/>
                <c:pt idx="0">
                  <c:v>2220</c:v>
                </c:pt>
                <c:pt idx="1">
                  <c:v>5000</c:v>
                </c:pt>
              </c:numCache>
            </c:numRef>
          </c:val>
          <c:extLst>
            <c:ext xmlns:c16="http://schemas.microsoft.com/office/drawing/2014/chart" uri="{C3380CC4-5D6E-409C-BE32-E72D297353CC}">
              <c16:uniqueId val="{00000002-376F-4C24-8352-6E14490B8E2F}"/>
            </c:ext>
          </c:extLst>
        </c:ser>
        <c:ser>
          <c:idx val="4"/>
          <c:order val="4"/>
          <c:tx>
            <c:strRef>
              <c:f>'Employee Perfomance'!$F$3:$F$4</c:f>
              <c:strCache>
                <c:ptCount val="1"/>
                <c:pt idx="0">
                  <c:v>George</c:v>
                </c:pt>
              </c:strCache>
            </c:strRef>
          </c:tx>
          <c:spPr>
            <a:solidFill>
              <a:schemeClr val="accent5"/>
            </a:solidFill>
            <a:ln>
              <a:noFill/>
            </a:ln>
            <a:effectLst/>
          </c:spPr>
          <c:invertIfNegative val="0"/>
          <c:cat>
            <c:strRef>
              <c:f>'Employee Perfomance'!$A$5:$A$7</c:f>
              <c:strCache>
                <c:ptCount val="2"/>
                <c:pt idx="0">
                  <c:v>2021</c:v>
                </c:pt>
                <c:pt idx="1">
                  <c:v>2022</c:v>
                </c:pt>
              </c:strCache>
            </c:strRef>
          </c:cat>
          <c:val>
            <c:numRef>
              <c:f>'Employee Perfomance'!$F$5:$F$7</c:f>
              <c:numCache>
                <c:formatCode>"$"#,##0</c:formatCode>
                <c:ptCount val="2"/>
                <c:pt idx="0">
                  <c:v>3000</c:v>
                </c:pt>
                <c:pt idx="1">
                  <c:v>2800</c:v>
                </c:pt>
              </c:numCache>
            </c:numRef>
          </c:val>
          <c:extLst>
            <c:ext xmlns:c16="http://schemas.microsoft.com/office/drawing/2014/chart" uri="{C3380CC4-5D6E-409C-BE32-E72D297353CC}">
              <c16:uniqueId val="{00000003-376F-4C24-8352-6E14490B8E2F}"/>
            </c:ext>
          </c:extLst>
        </c:ser>
        <c:ser>
          <c:idx val="5"/>
          <c:order val="5"/>
          <c:tx>
            <c:strRef>
              <c:f>'Employee Perfomance'!$G$3:$G$4</c:f>
              <c:strCache>
                <c:ptCount val="1"/>
                <c:pt idx="0">
                  <c:v>Kate</c:v>
                </c:pt>
              </c:strCache>
            </c:strRef>
          </c:tx>
          <c:spPr>
            <a:solidFill>
              <a:schemeClr val="accent6"/>
            </a:solidFill>
            <a:ln>
              <a:noFill/>
            </a:ln>
            <a:effectLst/>
          </c:spPr>
          <c:invertIfNegative val="0"/>
          <c:cat>
            <c:strRef>
              <c:f>'Employee Perfomance'!$A$5:$A$7</c:f>
              <c:strCache>
                <c:ptCount val="2"/>
                <c:pt idx="0">
                  <c:v>2021</c:v>
                </c:pt>
                <c:pt idx="1">
                  <c:v>2022</c:v>
                </c:pt>
              </c:strCache>
            </c:strRef>
          </c:cat>
          <c:val>
            <c:numRef>
              <c:f>'Employee Perfomance'!$G$5:$G$7</c:f>
              <c:numCache>
                <c:formatCode>"$"#,##0</c:formatCode>
                <c:ptCount val="2"/>
                <c:pt idx="0">
                  <c:v>4700</c:v>
                </c:pt>
                <c:pt idx="1">
                  <c:v>1324</c:v>
                </c:pt>
              </c:numCache>
            </c:numRef>
          </c:val>
          <c:extLst>
            <c:ext xmlns:c16="http://schemas.microsoft.com/office/drawing/2014/chart" uri="{C3380CC4-5D6E-409C-BE32-E72D297353CC}">
              <c16:uniqueId val="{00000004-376F-4C24-8352-6E14490B8E2F}"/>
            </c:ext>
          </c:extLst>
        </c:ser>
        <c:ser>
          <c:idx val="6"/>
          <c:order val="6"/>
          <c:tx>
            <c:strRef>
              <c:f>'Employee Perfomance'!$H$3:$H$4</c:f>
              <c:strCache>
                <c:ptCount val="1"/>
                <c:pt idx="0">
                  <c:v>Kim</c:v>
                </c:pt>
              </c:strCache>
            </c:strRef>
          </c:tx>
          <c:spPr>
            <a:solidFill>
              <a:schemeClr val="accent1">
                <a:lumMod val="60000"/>
              </a:schemeClr>
            </a:solidFill>
            <a:ln>
              <a:noFill/>
            </a:ln>
            <a:effectLst/>
          </c:spPr>
          <c:invertIfNegative val="0"/>
          <c:cat>
            <c:strRef>
              <c:f>'Employee Perfomance'!$A$5:$A$7</c:f>
              <c:strCache>
                <c:ptCount val="2"/>
                <c:pt idx="0">
                  <c:v>2021</c:v>
                </c:pt>
                <c:pt idx="1">
                  <c:v>2022</c:v>
                </c:pt>
              </c:strCache>
            </c:strRef>
          </c:cat>
          <c:val>
            <c:numRef>
              <c:f>'Employee Perfomance'!$H$5:$H$7</c:f>
              <c:numCache>
                <c:formatCode>"$"#,##0</c:formatCode>
                <c:ptCount val="2"/>
                <c:pt idx="0">
                  <c:v>2122</c:v>
                </c:pt>
                <c:pt idx="1">
                  <c:v>2500</c:v>
                </c:pt>
              </c:numCache>
            </c:numRef>
          </c:val>
          <c:extLst>
            <c:ext xmlns:c16="http://schemas.microsoft.com/office/drawing/2014/chart" uri="{C3380CC4-5D6E-409C-BE32-E72D297353CC}">
              <c16:uniqueId val="{00000005-376F-4C24-8352-6E14490B8E2F}"/>
            </c:ext>
          </c:extLst>
        </c:ser>
        <c:ser>
          <c:idx val="7"/>
          <c:order val="7"/>
          <c:tx>
            <c:strRef>
              <c:f>'Employee Perfomance'!$I$3:$I$4</c:f>
              <c:strCache>
                <c:ptCount val="1"/>
                <c:pt idx="0">
                  <c:v>Mona</c:v>
                </c:pt>
              </c:strCache>
            </c:strRef>
          </c:tx>
          <c:spPr>
            <a:solidFill>
              <a:schemeClr val="accent2">
                <a:lumMod val="60000"/>
              </a:schemeClr>
            </a:solidFill>
            <a:ln>
              <a:noFill/>
            </a:ln>
            <a:effectLst/>
          </c:spPr>
          <c:invertIfNegative val="0"/>
          <c:cat>
            <c:strRef>
              <c:f>'Employee Perfomance'!$A$5:$A$7</c:f>
              <c:strCache>
                <c:ptCount val="2"/>
                <c:pt idx="0">
                  <c:v>2021</c:v>
                </c:pt>
                <c:pt idx="1">
                  <c:v>2022</c:v>
                </c:pt>
              </c:strCache>
            </c:strRef>
          </c:cat>
          <c:val>
            <c:numRef>
              <c:f>'Employee Perfomance'!$I$5:$I$7</c:f>
              <c:numCache>
                <c:formatCode>"$"#,##0</c:formatCode>
                <c:ptCount val="2"/>
                <c:pt idx="0">
                  <c:v>7500</c:v>
                </c:pt>
                <c:pt idx="1">
                  <c:v>6400</c:v>
                </c:pt>
              </c:numCache>
            </c:numRef>
          </c:val>
          <c:extLst>
            <c:ext xmlns:c16="http://schemas.microsoft.com/office/drawing/2014/chart" uri="{C3380CC4-5D6E-409C-BE32-E72D297353CC}">
              <c16:uniqueId val="{00000006-376F-4C24-8352-6E14490B8E2F}"/>
            </c:ext>
          </c:extLst>
        </c:ser>
        <c:ser>
          <c:idx val="8"/>
          <c:order val="8"/>
          <c:tx>
            <c:strRef>
              <c:f>'Employee Perfomance'!$J$3:$J$4</c:f>
              <c:strCache>
                <c:ptCount val="1"/>
                <c:pt idx="0">
                  <c:v>Musembi</c:v>
                </c:pt>
              </c:strCache>
            </c:strRef>
          </c:tx>
          <c:spPr>
            <a:solidFill>
              <a:schemeClr val="accent3">
                <a:lumMod val="60000"/>
              </a:schemeClr>
            </a:solidFill>
            <a:ln>
              <a:noFill/>
            </a:ln>
            <a:effectLst/>
          </c:spPr>
          <c:invertIfNegative val="0"/>
          <c:cat>
            <c:strRef>
              <c:f>'Employee Perfomance'!$A$5:$A$7</c:f>
              <c:strCache>
                <c:ptCount val="2"/>
                <c:pt idx="0">
                  <c:v>2021</c:v>
                </c:pt>
                <c:pt idx="1">
                  <c:v>2022</c:v>
                </c:pt>
              </c:strCache>
            </c:strRef>
          </c:cat>
          <c:val>
            <c:numRef>
              <c:f>'Employee Perfomance'!$J$5:$J$7</c:f>
              <c:numCache>
                <c:formatCode>"$"#,##0</c:formatCode>
                <c:ptCount val="2"/>
                <c:pt idx="0">
                  <c:v>1780</c:v>
                </c:pt>
              </c:numCache>
            </c:numRef>
          </c:val>
          <c:extLst>
            <c:ext xmlns:c16="http://schemas.microsoft.com/office/drawing/2014/chart" uri="{C3380CC4-5D6E-409C-BE32-E72D297353CC}">
              <c16:uniqueId val="{00000007-376F-4C24-8352-6E14490B8E2F}"/>
            </c:ext>
          </c:extLst>
        </c:ser>
        <c:ser>
          <c:idx val="9"/>
          <c:order val="9"/>
          <c:tx>
            <c:strRef>
              <c:f>'Employee Perfomance'!$K$3:$K$4</c:f>
              <c:strCache>
                <c:ptCount val="1"/>
                <c:pt idx="0">
                  <c:v>Mwende</c:v>
                </c:pt>
              </c:strCache>
            </c:strRef>
          </c:tx>
          <c:spPr>
            <a:solidFill>
              <a:schemeClr val="accent4">
                <a:lumMod val="60000"/>
              </a:schemeClr>
            </a:solidFill>
            <a:ln>
              <a:noFill/>
            </a:ln>
            <a:effectLst/>
          </c:spPr>
          <c:invertIfNegative val="0"/>
          <c:cat>
            <c:strRef>
              <c:f>'Employee Perfomance'!$A$5:$A$7</c:f>
              <c:strCache>
                <c:ptCount val="2"/>
                <c:pt idx="0">
                  <c:v>2021</c:v>
                </c:pt>
                <c:pt idx="1">
                  <c:v>2022</c:v>
                </c:pt>
              </c:strCache>
            </c:strRef>
          </c:cat>
          <c:val>
            <c:numRef>
              <c:f>'Employee Perfomance'!$K$5:$K$7</c:f>
              <c:numCache>
                <c:formatCode>"$"#,##0</c:formatCode>
                <c:ptCount val="2"/>
                <c:pt idx="0">
                  <c:v>3500</c:v>
                </c:pt>
                <c:pt idx="1">
                  <c:v>6500</c:v>
                </c:pt>
              </c:numCache>
            </c:numRef>
          </c:val>
          <c:extLst>
            <c:ext xmlns:c16="http://schemas.microsoft.com/office/drawing/2014/chart" uri="{C3380CC4-5D6E-409C-BE32-E72D297353CC}">
              <c16:uniqueId val="{00000000-AACB-4604-9622-08B68E4A541B}"/>
            </c:ext>
          </c:extLst>
        </c:ser>
        <c:dLbls>
          <c:showLegendKey val="0"/>
          <c:showVal val="0"/>
          <c:showCatName val="0"/>
          <c:showSerName val="0"/>
          <c:showPercent val="0"/>
          <c:showBubbleSize val="0"/>
        </c:dLbls>
        <c:gapWidth val="219"/>
        <c:overlap val="-27"/>
        <c:axId val="1792978736"/>
        <c:axId val="1792981648"/>
      </c:barChart>
      <c:catAx>
        <c:axId val="179297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981648"/>
        <c:crosses val="autoZero"/>
        <c:auto val="1"/>
        <c:lblAlgn val="ctr"/>
        <c:lblOffset val="100"/>
        <c:noMultiLvlLbl val="0"/>
      </c:catAx>
      <c:valAx>
        <c:axId val="1792981648"/>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97873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DashBoard Presentation.xlsx]Sales Per Product!PivotTable10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 Per Product</a:t>
            </a:r>
            <a:endParaRPr lang="en-US"/>
          </a:p>
        </c:rich>
      </c:tx>
      <c:layout>
        <c:manualLayout>
          <c:xMode val="edge"/>
          <c:yMode val="edge"/>
          <c:x val="0.29422892020874514"/>
          <c:y val="2.71554476179968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3840431279686208"/>
          <c:y val="0.19600802090670116"/>
          <c:w val="0.54143313622967482"/>
          <c:h val="0.73881890481010648"/>
        </c:manualLayout>
      </c:layout>
      <c:doughnutChart>
        <c:varyColors val="1"/>
        <c:ser>
          <c:idx val="0"/>
          <c:order val="0"/>
          <c:tx>
            <c:strRef>
              <c:f>'Sales Per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C8-4F9C-B3A4-467EF0C435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C8-4F9C-B3A4-467EF0C435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C8-4F9C-B3A4-467EF0C435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3C8-4F9C-B3A4-467EF0C4353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C8-4F9C-B3A4-467EF0C4353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3C8-4F9C-B3A4-467EF0C43536}"/>
              </c:ext>
            </c:extLst>
          </c:dPt>
          <c:cat>
            <c:strRef>
              <c:f>'Sales Per Product'!$A$4:$A$10</c:f>
              <c:strCache>
                <c:ptCount val="6"/>
                <c:pt idx="0">
                  <c:v>Fridge</c:v>
                </c:pt>
                <c:pt idx="1">
                  <c:v>Laptop</c:v>
                </c:pt>
                <c:pt idx="2">
                  <c:v>Mobile</c:v>
                </c:pt>
                <c:pt idx="3">
                  <c:v>PC</c:v>
                </c:pt>
                <c:pt idx="4">
                  <c:v>RAM</c:v>
                </c:pt>
                <c:pt idx="5">
                  <c:v>TV</c:v>
                </c:pt>
              </c:strCache>
            </c:strRef>
          </c:cat>
          <c:val>
            <c:numRef>
              <c:f>'Sales Per Product'!$B$4:$B$10</c:f>
              <c:numCache>
                <c:formatCode>"$"#,##0</c:formatCode>
                <c:ptCount val="6"/>
                <c:pt idx="0">
                  <c:v>10100</c:v>
                </c:pt>
                <c:pt idx="1">
                  <c:v>17200</c:v>
                </c:pt>
                <c:pt idx="2">
                  <c:v>5070</c:v>
                </c:pt>
                <c:pt idx="3">
                  <c:v>4668</c:v>
                </c:pt>
                <c:pt idx="4">
                  <c:v>2014</c:v>
                </c:pt>
                <c:pt idx="5">
                  <c:v>19322</c:v>
                </c:pt>
              </c:numCache>
            </c:numRef>
          </c:val>
          <c:extLst>
            <c:ext xmlns:c16="http://schemas.microsoft.com/office/drawing/2014/chart" uri="{C3380CC4-5D6E-409C-BE32-E72D297353CC}">
              <c16:uniqueId val="{00000000-B3D5-432C-BC9A-8D94B812A8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DashBoard Presentation.xlsx]Sales Trend!PivotTable3</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tx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8.1509439419246155E-2"/>
          <c:y val="4.8230350516530261E-2"/>
          <c:w val="0.90374624448539675"/>
          <c:h val="0.70879801808633225"/>
        </c:manualLayout>
      </c:layout>
      <c:lineChart>
        <c:grouping val="standard"/>
        <c:varyColors val="0"/>
        <c:ser>
          <c:idx val="0"/>
          <c:order val="0"/>
          <c:tx>
            <c:strRef>
              <c:f>'Sales Trend'!$B$3</c:f>
              <c:strCache>
                <c:ptCount val="1"/>
                <c:pt idx="0">
                  <c:v>Total</c:v>
                </c:pt>
              </c:strCache>
            </c:strRef>
          </c:tx>
          <c:spPr>
            <a:ln w="28575" cap="rnd">
              <a:solidFill>
                <a:schemeClr val="tx1"/>
              </a:solidFill>
              <a:round/>
            </a:ln>
            <a:effectLst/>
          </c:spPr>
          <c:marker>
            <c:symbol val="circle"/>
            <c:size val="5"/>
            <c:spPr>
              <a:solidFill>
                <a:schemeClr val="accent1"/>
              </a:solidFill>
              <a:ln w="9525">
                <a:solidFill>
                  <a:schemeClr val="accent1"/>
                </a:solidFill>
              </a:ln>
              <a:effectLst/>
            </c:spPr>
          </c:marker>
          <c:cat>
            <c:multiLvlStrRef>
              <c:f>'Sales Trend'!$A$4:$A$27</c:f>
              <c:multiLvlStrCache>
                <c:ptCount val="21"/>
                <c:lvl>
                  <c:pt idx="0">
                    <c:v>Jan</c:v>
                  </c:pt>
                  <c:pt idx="1">
                    <c:v>Feb</c:v>
                  </c:pt>
                  <c:pt idx="2">
                    <c:v>Mar</c:v>
                  </c:pt>
                  <c:pt idx="3">
                    <c:v>Apr</c:v>
                  </c:pt>
                  <c:pt idx="4">
                    <c:v>Jun</c:v>
                  </c:pt>
                  <c:pt idx="5">
                    <c:v>Jul</c:v>
                  </c:pt>
                  <c:pt idx="6">
                    <c:v>Aug</c:v>
                  </c:pt>
                  <c:pt idx="7">
                    <c:v>Sep</c:v>
                  </c:pt>
                  <c:pt idx="8">
                    <c:v>Oct</c:v>
                  </c:pt>
                  <c:pt idx="9">
                    <c:v>Nov</c:v>
                  </c:pt>
                  <c:pt idx="10">
                    <c:v>Jan</c:v>
                  </c:pt>
                  <c:pt idx="11">
                    <c:v>Feb</c:v>
                  </c:pt>
                  <c:pt idx="12">
                    <c:v>Mar</c:v>
                  </c:pt>
                  <c:pt idx="13">
                    <c:v>Apr</c:v>
                  </c:pt>
                  <c:pt idx="14">
                    <c:v>May</c:v>
                  </c:pt>
                  <c:pt idx="15">
                    <c:v>Jun</c:v>
                  </c:pt>
                  <c:pt idx="16">
                    <c:v>Jul</c:v>
                  </c:pt>
                  <c:pt idx="17">
                    <c:v>Aug</c:v>
                  </c:pt>
                  <c:pt idx="18">
                    <c:v>Sep</c:v>
                  </c:pt>
                  <c:pt idx="19">
                    <c:v>Oct</c:v>
                  </c:pt>
                  <c:pt idx="20">
                    <c:v>Nov</c:v>
                  </c:pt>
                </c:lvl>
                <c:lvl>
                  <c:pt idx="0">
                    <c:v>2021</c:v>
                  </c:pt>
                  <c:pt idx="10">
                    <c:v>2022</c:v>
                  </c:pt>
                </c:lvl>
              </c:multiLvlStrCache>
            </c:multiLvlStrRef>
          </c:cat>
          <c:val>
            <c:numRef>
              <c:f>'Sales Trend'!$B$4:$B$27</c:f>
              <c:numCache>
                <c:formatCode>"$"#,##0</c:formatCode>
                <c:ptCount val="21"/>
                <c:pt idx="0">
                  <c:v>5000</c:v>
                </c:pt>
                <c:pt idx="1">
                  <c:v>2200</c:v>
                </c:pt>
                <c:pt idx="2">
                  <c:v>3300</c:v>
                </c:pt>
                <c:pt idx="3">
                  <c:v>2122</c:v>
                </c:pt>
                <c:pt idx="4">
                  <c:v>6000</c:v>
                </c:pt>
                <c:pt idx="5">
                  <c:v>1780</c:v>
                </c:pt>
                <c:pt idx="6">
                  <c:v>78</c:v>
                </c:pt>
                <c:pt idx="7">
                  <c:v>120</c:v>
                </c:pt>
                <c:pt idx="8">
                  <c:v>3000</c:v>
                </c:pt>
                <c:pt idx="9">
                  <c:v>2500</c:v>
                </c:pt>
                <c:pt idx="10">
                  <c:v>3000</c:v>
                </c:pt>
                <c:pt idx="11">
                  <c:v>300</c:v>
                </c:pt>
                <c:pt idx="12">
                  <c:v>4000</c:v>
                </c:pt>
                <c:pt idx="13">
                  <c:v>1050</c:v>
                </c:pt>
                <c:pt idx="14">
                  <c:v>3500</c:v>
                </c:pt>
                <c:pt idx="15">
                  <c:v>5300</c:v>
                </c:pt>
                <c:pt idx="16">
                  <c:v>1324</c:v>
                </c:pt>
                <c:pt idx="17">
                  <c:v>5000</c:v>
                </c:pt>
                <c:pt idx="18">
                  <c:v>300</c:v>
                </c:pt>
                <c:pt idx="19">
                  <c:v>2500</c:v>
                </c:pt>
                <c:pt idx="20">
                  <c:v>6000</c:v>
                </c:pt>
              </c:numCache>
            </c:numRef>
          </c:val>
          <c:smooth val="0"/>
          <c:extLst>
            <c:ext xmlns:c16="http://schemas.microsoft.com/office/drawing/2014/chart" uri="{C3380CC4-5D6E-409C-BE32-E72D297353CC}">
              <c16:uniqueId val="{00000000-91A8-4166-B4CE-93927666B593}"/>
            </c:ext>
          </c:extLst>
        </c:ser>
        <c:dLbls>
          <c:showLegendKey val="0"/>
          <c:showVal val="0"/>
          <c:showCatName val="0"/>
          <c:showSerName val="0"/>
          <c:showPercent val="0"/>
          <c:showBubbleSize val="0"/>
        </c:dLbls>
        <c:marker val="1"/>
        <c:smooth val="0"/>
        <c:axId val="1759726336"/>
        <c:axId val="1759733824"/>
      </c:lineChart>
      <c:catAx>
        <c:axId val="175972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59733824"/>
        <c:crosses val="autoZero"/>
        <c:auto val="1"/>
        <c:lblAlgn val="ctr"/>
        <c:lblOffset val="100"/>
        <c:noMultiLvlLbl val="0"/>
      </c:catAx>
      <c:valAx>
        <c:axId val="1759733824"/>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597263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'Region Perfomance'!$A$9</c:f>
              <c:strCache>
                <c:ptCount val="1"/>
                <c:pt idx="0">
                  <c:v>Revenue</c:v>
                </c:pt>
              </c:strCache>
            </c:strRef>
          </c:tx>
          <c:spPr>
            <a:solidFill>
              <a:schemeClr val="tx1">
                <a:lumMod val="65000"/>
                <a:lumOff val="35000"/>
              </a:schemeClr>
            </a:solidFill>
            <a:ln>
              <a:noFill/>
            </a:ln>
            <a:effectLst/>
          </c:spPr>
          <c:invertIfNegative val="0"/>
          <c:cat>
            <c:strRef>
              <c:f>'Region Perfomance'!$B$8:$J$8</c:f>
              <c:strCache>
                <c:ptCount val="9"/>
                <c:pt idx="0">
                  <c:v>Mombasa</c:v>
                </c:pt>
                <c:pt idx="1">
                  <c:v>Kitui</c:v>
                </c:pt>
                <c:pt idx="2">
                  <c:v>Kathiani</c:v>
                </c:pt>
                <c:pt idx="3">
                  <c:v>Machakos</c:v>
                </c:pt>
                <c:pt idx="4">
                  <c:v>Nairobi</c:v>
                </c:pt>
                <c:pt idx="5">
                  <c:v>Malindi</c:v>
                </c:pt>
                <c:pt idx="6">
                  <c:v>Kericho</c:v>
                </c:pt>
                <c:pt idx="7">
                  <c:v>Makueni</c:v>
                </c:pt>
                <c:pt idx="8">
                  <c:v>Kakamega</c:v>
                </c:pt>
              </c:strCache>
            </c:strRef>
          </c:cat>
          <c:val>
            <c:numRef>
              <c:f>'Region Perfomance'!$B$9:$J$9</c:f>
              <c:numCache>
                <c:formatCode>General</c:formatCode>
                <c:ptCount val="9"/>
                <c:pt idx="0">
                  <c:v>13900</c:v>
                </c:pt>
                <c:pt idx="1">
                  <c:v>10000</c:v>
                </c:pt>
                <c:pt idx="2">
                  <c:v>7378</c:v>
                </c:pt>
                <c:pt idx="3">
                  <c:v>7220</c:v>
                </c:pt>
                <c:pt idx="4">
                  <c:v>6024</c:v>
                </c:pt>
                <c:pt idx="5">
                  <c:v>5800</c:v>
                </c:pt>
                <c:pt idx="6">
                  <c:v>4622</c:v>
                </c:pt>
                <c:pt idx="7">
                  <c:v>1780</c:v>
                </c:pt>
                <c:pt idx="8">
                  <c:v>1650</c:v>
                </c:pt>
              </c:numCache>
            </c:numRef>
          </c:val>
          <c:extLst>
            <c:ext xmlns:c16="http://schemas.microsoft.com/office/drawing/2014/chart" uri="{C3380CC4-5D6E-409C-BE32-E72D297353CC}">
              <c16:uniqueId val="{00000000-377C-4B0D-AA3D-3B0BBB6C07E6}"/>
            </c:ext>
          </c:extLst>
        </c:ser>
        <c:dLbls>
          <c:showLegendKey val="0"/>
          <c:showVal val="0"/>
          <c:showCatName val="0"/>
          <c:showSerName val="0"/>
          <c:showPercent val="0"/>
          <c:showBubbleSize val="0"/>
        </c:dLbls>
        <c:gapWidth val="99"/>
        <c:overlap val="-27"/>
        <c:axId val="1783521328"/>
        <c:axId val="1783519248"/>
      </c:barChart>
      <c:catAx>
        <c:axId val="178352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783519248"/>
        <c:crosses val="autoZero"/>
        <c:auto val="1"/>
        <c:lblAlgn val="ctr"/>
        <c:lblOffset val="100"/>
        <c:noMultiLvlLbl val="0"/>
      </c:catAx>
      <c:valAx>
        <c:axId val="1783519248"/>
        <c:scaling>
          <c:orientation val="minMax"/>
        </c:scaling>
        <c:delete val="0"/>
        <c:axPos val="l"/>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783521328"/>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DashBoard Presentation.xlsx]Employee Perfomance!PivotTable9</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6">
              <a:lumMod val="50000"/>
            </a:schemeClr>
          </a:solidFill>
          <a:ln>
            <a:noFill/>
          </a:ln>
          <a:effectLst/>
        </c:spPr>
        <c:marker>
          <c:symbol val="none"/>
        </c:marker>
      </c:pivotFmt>
      <c:pivotFmt>
        <c:idx val="21"/>
        <c:spPr>
          <a:solidFill>
            <a:schemeClr val="accent2">
              <a:lumMod val="50000"/>
            </a:schemeClr>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bg2">
              <a:lumMod val="25000"/>
            </a:schemeClr>
          </a:solidFill>
          <a:ln>
            <a:noFill/>
          </a:ln>
          <a:effectLst/>
        </c:spPr>
        <c:marker>
          <c:symbol val="none"/>
        </c:marker>
      </c:pivotFmt>
      <c:pivotFmt>
        <c:idx val="25"/>
        <c:spPr>
          <a:solidFill>
            <a:schemeClr val="bg2">
              <a:lumMod val="50000"/>
            </a:schemeClr>
          </a:solidFill>
          <a:ln>
            <a:noFill/>
          </a:ln>
          <a:effectLst/>
        </c:spPr>
        <c:marker>
          <c:symbol val="none"/>
        </c:marker>
      </c:pivotFmt>
      <c:pivotFmt>
        <c:idx val="26"/>
        <c:spPr>
          <a:solidFill>
            <a:schemeClr val="accent2">
              <a:lumMod val="75000"/>
            </a:schemeClr>
          </a:solidFill>
          <a:ln>
            <a:noFill/>
          </a:ln>
          <a:effectLst/>
        </c:spPr>
        <c:marker>
          <c:symbol val="none"/>
        </c:marker>
      </c:pivotFmt>
      <c:pivotFmt>
        <c:idx val="27"/>
        <c:spPr>
          <a:solidFill>
            <a:schemeClr val="accent4">
              <a:lumMod val="40000"/>
              <a:lumOff val="60000"/>
            </a:schemeClr>
          </a:solidFill>
          <a:ln>
            <a:noFill/>
          </a:ln>
          <a:effectLst/>
        </c:spPr>
        <c:marker>
          <c:symbol val="none"/>
        </c:marker>
      </c:pivotFmt>
      <c:pivotFmt>
        <c:idx val="28"/>
        <c:spPr>
          <a:solidFill>
            <a:schemeClr val="accent4">
              <a:lumMod val="60000"/>
              <a:lumOff val="40000"/>
            </a:schemeClr>
          </a:solidFill>
          <a:ln>
            <a:noFill/>
          </a:ln>
          <a:effectLst/>
        </c:spPr>
        <c:marker>
          <c:symbol val="none"/>
        </c:marker>
      </c:pivotFmt>
      <c:pivotFmt>
        <c:idx val="29"/>
        <c:spPr>
          <a:solidFill>
            <a:schemeClr val="accent1"/>
          </a:solidFill>
          <a:ln>
            <a:noFill/>
          </a:ln>
          <a:effectLst/>
        </c:spPr>
        <c:marker>
          <c:symbol val="none"/>
        </c:marker>
      </c:pivotFmt>
    </c:pivotFmts>
    <c:plotArea>
      <c:layout>
        <c:manualLayout>
          <c:layoutTarget val="inner"/>
          <c:xMode val="edge"/>
          <c:yMode val="edge"/>
          <c:x val="0.10600364569125249"/>
          <c:y val="8.004718350136697E-2"/>
          <c:w val="0.76760800932215345"/>
          <c:h val="0.8416746864975212"/>
        </c:manualLayout>
      </c:layout>
      <c:barChart>
        <c:barDir val="col"/>
        <c:grouping val="clustered"/>
        <c:varyColors val="0"/>
        <c:ser>
          <c:idx val="0"/>
          <c:order val="0"/>
          <c:tx>
            <c:strRef>
              <c:f>'Employee Perfomance'!$B$3:$B$4</c:f>
              <c:strCache>
                <c:ptCount val="1"/>
                <c:pt idx="0">
                  <c:v>Ann</c:v>
                </c:pt>
              </c:strCache>
            </c:strRef>
          </c:tx>
          <c:spPr>
            <a:solidFill>
              <a:schemeClr val="accent6">
                <a:lumMod val="50000"/>
              </a:schemeClr>
            </a:solidFill>
            <a:ln>
              <a:noFill/>
            </a:ln>
            <a:effectLst/>
          </c:spPr>
          <c:invertIfNegative val="0"/>
          <c:cat>
            <c:strRef>
              <c:f>'Employee Perfomance'!$A$5:$A$7</c:f>
              <c:strCache>
                <c:ptCount val="2"/>
                <c:pt idx="0">
                  <c:v>2021</c:v>
                </c:pt>
                <c:pt idx="1">
                  <c:v>2022</c:v>
                </c:pt>
              </c:strCache>
            </c:strRef>
          </c:cat>
          <c:val>
            <c:numRef>
              <c:f>'Employee Perfomance'!$B$5:$B$7</c:f>
              <c:numCache>
                <c:formatCode>"$"#,##0</c:formatCode>
                <c:ptCount val="2"/>
                <c:pt idx="0">
                  <c:v>1200</c:v>
                </c:pt>
                <c:pt idx="1">
                  <c:v>450</c:v>
                </c:pt>
              </c:numCache>
            </c:numRef>
          </c:val>
          <c:extLst>
            <c:ext xmlns:c16="http://schemas.microsoft.com/office/drawing/2014/chart" uri="{C3380CC4-5D6E-409C-BE32-E72D297353CC}">
              <c16:uniqueId val="{00000000-45A9-4515-854A-E16C3F379AE9}"/>
            </c:ext>
          </c:extLst>
        </c:ser>
        <c:ser>
          <c:idx val="1"/>
          <c:order val="1"/>
          <c:tx>
            <c:strRef>
              <c:f>'Employee Perfomance'!$C$3:$C$4</c:f>
              <c:strCache>
                <c:ptCount val="1"/>
                <c:pt idx="0">
                  <c:v>Brain</c:v>
                </c:pt>
              </c:strCache>
            </c:strRef>
          </c:tx>
          <c:spPr>
            <a:solidFill>
              <a:schemeClr val="accent2">
                <a:lumMod val="50000"/>
              </a:schemeClr>
            </a:solidFill>
            <a:ln>
              <a:noFill/>
            </a:ln>
            <a:effectLst/>
          </c:spPr>
          <c:invertIfNegative val="0"/>
          <c:cat>
            <c:strRef>
              <c:f>'Employee Perfomance'!$A$5:$A$7</c:f>
              <c:strCache>
                <c:ptCount val="2"/>
                <c:pt idx="0">
                  <c:v>2021</c:v>
                </c:pt>
                <c:pt idx="1">
                  <c:v>2022</c:v>
                </c:pt>
              </c:strCache>
            </c:strRef>
          </c:cat>
          <c:val>
            <c:numRef>
              <c:f>'Employee Perfomance'!$C$5:$C$7</c:f>
              <c:numCache>
                <c:formatCode>"$"#,##0</c:formatCode>
                <c:ptCount val="2"/>
                <c:pt idx="1">
                  <c:v>3500</c:v>
                </c:pt>
              </c:numCache>
            </c:numRef>
          </c:val>
          <c:extLst>
            <c:ext xmlns:c16="http://schemas.microsoft.com/office/drawing/2014/chart" uri="{C3380CC4-5D6E-409C-BE32-E72D297353CC}">
              <c16:uniqueId val="{0000000A-45A9-4515-854A-E16C3F379AE9}"/>
            </c:ext>
          </c:extLst>
        </c:ser>
        <c:ser>
          <c:idx val="2"/>
          <c:order val="2"/>
          <c:tx>
            <c:strRef>
              <c:f>'Employee Perfomance'!$D$3:$D$4</c:f>
              <c:strCache>
                <c:ptCount val="1"/>
                <c:pt idx="0">
                  <c:v>Brian</c:v>
                </c:pt>
              </c:strCache>
            </c:strRef>
          </c:tx>
          <c:spPr>
            <a:solidFill>
              <a:schemeClr val="accent3"/>
            </a:solidFill>
            <a:ln>
              <a:noFill/>
            </a:ln>
            <a:effectLst/>
          </c:spPr>
          <c:invertIfNegative val="0"/>
          <c:cat>
            <c:strRef>
              <c:f>'Employee Perfomance'!$A$5:$A$7</c:f>
              <c:strCache>
                <c:ptCount val="2"/>
                <c:pt idx="0">
                  <c:v>2021</c:v>
                </c:pt>
                <c:pt idx="1">
                  <c:v>2022</c:v>
                </c:pt>
              </c:strCache>
            </c:strRef>
          </c:cat>
          <c:val>
            <c:numRef>
              <c:f>'Employee Perfomance'!$D$5:$D$7</c:f>
              <c:numCache>
                <c:formatCode>"$"#,##0</c:formatCode>
                <c:ptCount val="2"/>
                <c:pt idx="0">
                  <c:v>78</c:v>
                </c:pt>
                <c:pt idx="1">
                  <c:v>3800</c:v>
                </c:pt>
              </c:numCache>
            </c:numRef>
          </c:val>
          <c:extLst>
            <c:ext xmlns:c16="http://schemas.microsoft.com/office/drawing/2014/chart" uri="{C3380CC4-5D6E-409C-BE32-E72D297353CC}">
              <c16:uniqueId val="{0000000B-45A9-4515-854A-E16C3F379AE9}"/>
            </c:ext>
          </c:extLst>
        </c:ser>
        <c:ser>
          <c:idx val="3"/>
          <c:order val="3"/>
          <c:tx>
            <c:strRef>
              <c:f>'Employee Perfomance'!$E$3:$E$4</c:f>
              <c:strCache>
                <c:ptCount val="1"/>
                <c:pt idx="0">
                  <c:v>Erick</c:v>
                </c:pt>
              </c:strCache>
            </c:strRef>
          </c:tx>
          <c:spPr>
            <a:solidFill>
              <a:schemeClr val="accent6"/>
            </a:solidFill>
            <a:ln>
              <a:noFill/>
            </a:ln>
            <a:effectLst/>
          </c:spPr>
          <c:invertIfNegative val="0"/>
          <c:cat>
            <c:strRef>
              <c:f>'Employee Perfomance'!$A$5:$A$7</c:f>
              <c:strCache>
                <c:ptCount val="2"/>
                <c:pt idx="0">
                  <c:v>2021</c:v>
                </c:pt>
                <c:pt idx="1">
                  <c:v>2022</c:v>
                </c:pt>
              </c:strCache>
            </c:strRef>
          </c:cat>
          <c:val>
            <c:numRef>
              <c:f>'Employee Perfomance'!$E$5:$E$7</c:f>
              <c:numCache>
                <c:formatCode>"$"#,##0</c:formatCode>
                <c:ptCount val="2"/>
                <c:pt idx="0">
                  <c:v>2220</c:v>
                </c:pt>
                <c:pt idx="1">
                  <c:v>5000</c:v>
                </c:pt>
              </c:numCache>
            </c:numRef>
          </c:val>
          <c:extLst>
            <c:ext xmlns:c16="http://schemas.microsoft.com/office/drawing/2014/chart" uri="{C3380CC4-5D6E-409C-BE32-E72D297353CC}">
              <c16:uniqueId val="{0000000C-45A9-4515-854A-E16C3F379AE9}"/>
            </c:ext>
          </c:extLst>
        </c:ser>
        <c:ser>
          <c:idx val="4"/>
          <c:order val="4"/>
          <c:tx>
            <c:strRef>
              <c:f>'Employee Perfomance'!$F$3:$F$4</c:f>
              <c:strCache>
                <c:ptCount val="1"/>
                <c:pt idx="0">
                  <c:v>George</c:v>
                </c:pt>
              </c:strCache>
            </c:strRef>
          </c:tx>
          <c:spPr>
            <a:solidFill>
              <a:schemeClr val="bg2">
                <a:lumMod val="25000"/>
              </a:schemeClr>
            </a:solidFill>
            <a:ln>
              <a:noFill/>
            </a:ln>
            <a:effectLst/>
          </c:spPr>
          <c:invertIfNegative val="0"/>
          <c:cat>
            <c:strRef>
              <c:f>'Employee Perfomance'!$A$5:$A$7</c:f>
              <c:strCache>
                <c:ptCount val="2"/>
                <c:pt idx="0">
                  <c:v>2021</c:v>
                </c:pt>
                <c:pt idx="1">
                  <c:v>2022</c:v>
                </c:pt>
              </c:strCache>
            </c:strRef>
          </c:cat>
          <c:val>
            <c:numRef>
              <c:f>'Employee Perfomance'!$F$5:$F$7</c:f>
              <c:numCache>
                <c:formatCode>"$"#,##0</c:formatCode>
                <c:ptCount val="2"/>
                <c:pt idx="0">
                  <c:v>3000</c:v>
                </c:pt>
                <c:pt idx="1">
                  <c:v>2800</c:v>
                </c:pt>
              </c:numCache>
            </c:numRef>
          </c:val>
          <c:extLst>
            <c:ext xmlns:c16="http://schemas.microsoft.com/office/drawing/2014/chart" uri="{C3380CC4-5D6E-409C-BE32-E72D297353CC}">
              <c16:uniqueId val="{0000000D-45A9-4515-854A-E16C3F379AE9}"/>
            </c:ext>
          </c:extLst>
        </c:ser>
        <c:ser>
          <c:idx val="5"/>
          <c:order val="5"/>
          <c:tx>
            <c:strRef>
              <c:f>'Employee Perfomance'!$G$3:$G$4</c:f>
              <c:strCache>
                <c:ptCount val="1"/>
                <c:pt idx="0">
                  <c:v>Kate</c:v>
                </c:pt>
              </c:strCache>
            </c:strRef>
          </c:tx>
          <c:spPr>
            <a:solidFill>
              <a:schemeClr val="bg2">
                <a:lumMod val="50000"/>
              </a:schemeClr>
            </a:solidFill>
            <a:ln>
              <a:noFill/>
            </a:ln>
            <a:effectLst/>
          </c:spPr>
          <c:invertIfNegative val="0"/>
          <c:cat>
            <c:strRef>
              <c:f>'Employee Perfomance'!$A$5:$A$7</c:f>
              <c:strCache>
                <c:ptCount val="2"/>
                <c:pt idx="0">
                  <c:v>2021</c:v>
                </c:pt>
                <c:pt idx="1">
                  <c:v>2022</c:v>
                </c:pt>
              </c:strCache>
            </c:strRef>
          </c:cat>
          <c:val>
            <c:numRef>
              <c:f>'Employee Perfomance'!$G$5:$G$7</c:f>
              <c:numCache>
                <c:formatCode>"$"#,##0</c:formatCode>
                <c:ptCount val="2"/>
                <c:pt idx="0">
                  <c:v>4700</c:v>
                </c:pt>
                <c:pt idx="1">
                  <c:v>1324</c:v>
                </c:pt>
              </c:numCache>
            </c:numRef>
          </c:val>
          <c:extLst>
            <c:ext xmlns:c16="http://schemas.microsoft.com/office/drawing/2014/chart" uri="{C3380CC4-5D6E-409C-BE32-E72D297353CC}">
              <c16:uniqueId val="{0000000E-45A9-4515-854A-E16C3F379AE9}"/>
            </c:ext>
          </c:extLst>
        </c:ser>
        <c:ser>
          <c:idx val="6"/>
          <c:order val="6"/>
          <c:tx>
            <c:strRef>
              <c:f>'Employee Perfomance'!$H$3:$H$4</c:f>
              <c:strCache>
                <c:ptCount val="1"/>
                <c:pt idx="0">
                  <c:v>Kim</c:v>
                </c:pt>
              </c:strCache>
            </c:strRef>
          </c:tx>
          <c:spPr>
            <a:solidFill>
              <a:schemeClr val="accent2">
                <a:lumMod val="75000"/>
              </a:schemeClr>
            </a:solidFill>
            <a:ln>
              <a:noFill/>
            </a:ln>
            <a:effectLst/>
          </c:spPr>
          <c:invertIfNegative val="0"/>
          <c:cat>
            <c:strRef>
              <c:f>'Employee Perfomance'!$A$5:$A$7</c:f>
              <c:strCache>
                <c:ptCount val="2"/>
                <c:pt idx="0">
                  <c:v>2021</c:v>
                </c:pt>
                <c:pt idx="1">
                  <c:v>2022</c:v>
                </c:pt>
              </c:strCache>
            </c:strRef>
          </c:cat>
          <c:val>
            <c:numRef>
              <c:f>'Employee Perfomance'!$H$5:$H$7</c:f>
              <c:numCache>
                <c:formatCode>"$"#,##0</c:formatCode>
                <c:ptCount val="2"/>
                <c:pt idx="0">
                  <c:v>2122</c:v>
                </c:pt>
                <c:pt idx="1">
                  <c:v>2500</c:v>
                </c:pt>
              </c:numCache>
            </c:numRef>
          </c:val>
          <c:extLst>
            <c:ext xmlns:c16="http://schemas.microsoft.com/office/drawing/2014/chart" uri="{C3380CC4-5D6E-409C-BE32-E72D297353CC}">
              <c16:uniqueId val="{0000000F-45A9-4515-854A-E16C3F379AE9}"/>
            </c:ext>
          </c:extLst>
        </c:ser>
        <c:ser>
          <c:idx val="7"/>
          <c:order val="7"/>
          <c:tx>
            <c:strRef>
              <c:f>'Employee Perfomance'!$I$3:$I$4</c:f>
              <c:strCache>
                <c:ptCount val="1"/>
                <c:pt idx="0">
                  <c:v>Mona</c:v>
                </c:pt>
              </c:strCache>
            </c:strRef>
          </c:tx>
          <c:spPr>
            <a:solidFill>
              <a:schemeClr val="accent4">
                <a:lumMod val="40000"/>
                <a:lumOff val="60000"/>
              </a:schemeClr>
            </a:solidFill>
            <a:ln>
              <a:noFill/>
            </a:ln>
            <a:effectLst/>
          </c:spPr>
          <c:invertIfNegative val="0"/>
          <c:cat>
            <c:strRef>
              <c:f>'Employee Perfomance'!$A$5:$A$7</c:f>
              <c:strCache>
                <c:ptCount val="2"/>
                <c:pt idx="0">
                  <c:v>2021</c:v>
                </c:pt>
                <c:pt idx="1">
                  <c:v>2022</c:v>
                </c:pt>
              </c:strCache>
            </c:strRef>
          </c:cat>
          <c:val>
            <c:numRef>
              <c:f>'Employee Perfomance'!$I$5:$I$7</c:f>
              <c:numCache>
                <c:formatCode>"$"#,##0</c:formatCode>
                <c:ptCount val="2"/>
                <c:pt idx="0">
                  <c:v>7500</c:v>
                </c:pt>
                <c:pt idx="1">
                  <c:v>6400</c:v>
                </c:pt>
              </c:numCache>
            </c:numRef>
          </c:val>
          <c:extLst>
            <c:ext xmlns:c16="http://schemas.microsoft.com/office/drawing/2014/chart" uri="{C3380CC4-5D6E-409C-BE32-E72D297353CC}">
              <c16:uniqueId val="{00000010-45A9-4515-854A-E16C3F379AE9}"/>
            </c:ext>
          </c:extLst>
        </c:ser>
        <c:ser>
          <c:idx val="8"/>
          <c:order val="8"/>
          <c:tx>
            <c:strRef>
              <c:f>'Employee Perfomance'!$J$3:$J$4</c:f>
              <c:strCache>
                <c:ptCount val="1"/>
                <c:pt idx="0">
                  <c:v>Musembi</c:v>
                </c:pt>
              </c:strCache>
            </c:strRef>
          </c:tx>
          <c:spPr>
            <a:solidFill>
              <a:schemeClr val="accent4">
                <a:lumMod val="60000"/>
                <a:lumOff val="40000"/>
              </a:schemeClr>
            </a:solidFill>
            <a:ln>
              <a:noFill/>
            </a:ln>
            <a:effectLst/>
          </c:spPr>
          <c:invertIfNegative val="0"/>
          <c:cat>
            <c:strRef>
              <c:f>'Employee Perfomance'!$A$5:$A$7</c:f>
              <c:strCache>
                <c:ptCount val="2"/>
                <c:pt idx="0">
                  <c:v>2021</c:v>
                </c:pt>
                <c:pt idx="1">
                  <c:v>2022</c:v>
                </c:pt>
              </c:strCache>
            </c:strRef>
          </c:cat>
          <c:val>
            <c:numRef>
              <c:f>'Employee Perfomance'!$J$5:$J$7</c:f>
              <c:numCache>
                <c:formatCode>"$"#,##0</c:formatCode>
                <c:ptCount val="2"/>
                <c:pt idx="0">
                  <c:v>1780</c:v>
                </c:pt>
              </c:numCache>
            </c:numRef>
          </c:val>
          <c:extLst>
            <c:ext xmlns:c16="http://schemas.microsoft.com/office/drawing/2014/chart" uri="{C3380CC4-5D6E-409C-BE32-E72D297353CC}">
              <c16:uniqueId val="{00000011-45A9-4515-854A-E16C3F379AE9}"/>
            </c:ext>
          </c:extLst>
        </c:ser>
        <c:ser>
          <c:idx val="9"/>
          <c:order val="9"/>
          <c:tx>
            <c:strRef>
              <c:f>'Employee Perfomance'!$K$3:$K$4</c:f>
              <c:strCache>
                <c:ptCount val="1"/>
                <c:pt idx="0">
                  <c:v>Mwende</c:v>
                </c:pt>
              </c:strCache>
            </c:strRef>
          </c:tx>
          <c:spPr>
            <a:solidFill>
              <a:schemeClr val="accent4">
                <a:lumMod val="60000"/>
              </a:schemeClr>
            </a:solidFill>
            <a:ln>
              <a:noFill/>
            </a:ln>
            <a:effectLst/>
          </c:spPr>
          <c:invertIfNegative val="0"/>
          <c:cat>
            <c:strRef>
              <c:f>'Employee Perfomance'!$A$5:$A$7</c:f>
              <c:strCache>
                <c:ptCount val="2"/>
                <c:pt idx="0">
                  <c:v>2021</c:v>
                </c:pt>
                <c:pt idx="1">
                  <c:v>2022</c:v>
                </c:pt>
              </c:strCache>
            </c:strRef>
          </c:cat>
          <c:val>
            <c:numRef>
              <c:f>'Employee Perfomance'!$K$5:$K$7</c:f>
              <c:numCache>
                <c:formatCode>"$"#,##0</c:formatCode>
                <c:ptCount val="2"/>
                <c:pt idx="0">
                  <c:v>3500</c:v>
                </c:pt>
                <c:pt idx="1">
                  <c:v>6500</c:v>
                </c:pt>
              </c:numCache>
            </c:numRef>
          </c:val>
          <c:extLst>
            <c:ext xmlns:c16="http://schemas.microsoft.com/office/drawing/2014/chart" uri="{C3380CC4-5D6E-409C-BE32-E72D297353CC}">
              <c16:uniqueId val="{00000000-1C3E-45E6-AF6B-E82922B59C2A}"/>
            </c:ext>
          </c:extLst>
        </c:ser>
        <c:dLbls>
          <c:showLegendKey val="0"/>
          <c:showVal val="0"/>
          <c:showCatName val="0"/>
          <c:showSerName val="0"/>
          <c:showPercent val="0"/>
          <c:showBubbleSize val="0"/>
        </c:dLbls>
        <c:gapWidth val="219"/>
        <c:overlap val="-27"/>
        <c:axId val="1792978736"/>
        <c:axId val="1792981648"/>
      </c:barChart>
      <c:catAx>
        <c:axId val="179297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92981648"/>
        <c:crosses val="autoZero"/>
        <c:auto val="1"/>
        <c:lblAlgn val="ctr"/>
        <c:lblOffset val="100"/>
        <c:noMultiLvlLbl val="0"/>
      </c:catAx>
      <c:valAx>
        <c:axId val="1792981648"/>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92978736"/>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 DashBoard Presentation.xlsx]Sales Per Product!PivotTable10</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pivotFmt>
      <c:pivotFmt>
        <c:idx val="15"/>
        <c:spPr>
          <a:solidFill>
            <a:schemeClr val="tx2">
              <a:lumMod val="50000"/>
            </a:schemeClr>
          </a:solidFill>
          <a:ln w="19050">
            <a:solidFill>
              <a:schemeClr val="lt1"/>
            </a:solidFill>
          </a:ln>
          <a:effectLst/>
        </c:spPr>
      </c:pivotFmt>
      <c:pivotFmt>
        <c:idx val="16"/>
        <c:spPr>
          <a:solidFill>
            <a:schemeClr val="accent4">
              <a:lumMod val="50000"/>
            </a:schemeClr>
          </a:solidFill>
          <a:ln w="19050">
            <a:solidFill>
              <a:schemeClr val="lt1"/>
            </a:solidFill>
          </a:ln>
          <a:effectLst/>
        </c:spPr>
      </c:pivotFmt>
      <c:pivotFmt>
        <c:idx val="17"/>
        <c:spPr>
          <a:solidFill>
            <a:schemeClr val="tx2">
              <a:lumMod val="60000"/>
              <a:lumOff val="40000"/>
            </a:schemeClr>
          </a:solidFill>
          <a:ln w="19050">
            <a:solidFill>
              <a:schemeClr val="lt1"/>
            </a:solidFill>
          </a:ln>
          <a:effectLst/>
        </c:spPr>
      </c:pivotFmt>
      <c:pivotFmt>
        <c:idx val="18"/>
        <c:spPr>
          <a:solidFill>
            <a:schemeClr val="accent4">
              <a:lumMod val="60000"/>
              <a:lumOff val="40000"/>
            </a:schemeClr>
          </a:solidFill>
          <a:ln w="19050">
            <a:solidFill>
              <a:schemeClr val="lt1"/>
            </a:solidFill>
          </a:ln>
          <a:effectLst/>
        </c:spPr>
      </c:pivotFmt>
      <c:pivotFmt>
        <c:idx val="19"/>
        <c:spPr>
          <a:solidFill>
            <a:schemeClr val="bg1">
              <a:lumMod val="85000"/>
            </a:schemeClr>
          </a:solidFill>
          <a:ln w="19050">
            <a:solidFill>
              <a:schemeClr val="lt1"/>
            </a:solidFill>
          </a:ln>
          <a:effectLst/>
        </c:spPr>
      </c:pivotFmt>
      <c:pivotFmt>
        <c:idx val="20"/>
        <c:spPr>
          <a:solidFill>
            <a:schemeClr val="accent4">
              <a:lumMod val="75000"/>
            </a:schemeClr>
          </a:solidFill>
          <a:ln w="19050">
            <a:solidFill>
              <a:schemeClr val="lt1"/>
            </a:solidFill>
          </a:ln>
          <a:effectLst/>
        </c:spPr>
      </c:pivotFmt>
    </c:pivotFmts>
    <c:plotArea>
      <c:layout>
        <c:manualLayout>
          <c:layoutTarget val="inner"/>
          <c:xMode val="edge"/>
          <c:yMode val="edge"/>
          <c:x val="0.13840431279686208"/>
          <c:y val="0.19600802090670116"/>
          <c:w val="0.54143313622967482"/>
          <c:h val="0.73881890481010648"/>
        </c:manualLayout>
      </c:layout>
      <c:doughnutChart>
        <c:varyColors val="1"/>
        <c:ser>
          <c:idx val="0"/>
          <c:order val="0"/>
          <c:tx>
            <c:strRef>
              <c:f>'Sales Per Product'!$B$3</c:f>
              <c:strCache>
                <c:ptCount val="1"/>
                <c:pt idx="0">
                  <c:v>Total</c:v>
                </c:pt>
              </c:strCache>
            </c:strRef>
          </c:tx>
          <c:spPr>
            <a:solidFill>
              <a:schemeClr val="accent2"/>
            </a:solidFill>
          </c:spPr>
          <c:dPt>
            <c:idx val="0"/>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1-643B-4B02-9F01-A3BD184EB284}"/>
              </c:ext>
            </c:extLst>
          </c:dPt>
          <c:dPt>
            <c:idx val="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3-643B-4B02-9F01-A3BD184EB284}"/>
              </c:ext>
            </c:extLst>
          </c:dPt>
          <c:dPt>
            <c:idx val="2"/>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5-643B-4B02-9F01-A3BD184EB284}"/>
              </c:ext>
            </c:extLst>
          </c:dPt>
          <c:dPt>
            <c:idx val="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7-643B-4B02-9F01-A3BD184EB284}"/>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9-643B-4B02-9F01-A3BD184EB284}"/>
              </c:ext>
            </c:extLst>
          </c:dPt>
          <c:dPt>
            <c:idx val="5"/>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643B-4B02-9F01-A3BD184EB284}"/>
              </c:ext>
            </c:extLst>
          </c:dPt>
          <c:cat>
            <c:strRef>
              <c:f>'Sales Per Product'!$A$4:$A$10</c:f>
              <c:strCache>
                <c:ptCount val="6"/>
                <c:pt idx="0">
                  <c:v>Fridge</c:v>
                </c:pt>
                <c:pt idx="1">
                  <c:v>Laptop</c:v>
                </c:pt>
                <c:pt idx="2">
                  <c:v>Mobile</c:v>
                </c:pt>
                <c:pt idx="3">
                  <c:v>PC</c:v>
                </c:pt>
                <c:pt idx="4">
                  <c:v>RAM</c:v>
                </c:pt>
                <c:pt idx="5">
                  <c:v>TV</c:v>
                </c:pt>
              </c:strCache>
            </c:strRef>
          </c:cat>
          <c:val>
            <c:numRef>
              <c:f>'Sales Per Product'!$B$4:$B$10</c:f>
              <c:numCache>
                <c:formatCode>"$"#,##0</c:formatCode>
                <c:ptCount val="6"/>
                <c:pt idx="0">
                  <c:v>10100</c:v>
                </c:pt>
                <c:pt idx="1">
                  <c:v>17200</c:v>
                </c:pt>
                <c:pt idx="2">
                  <c:v>5070</c:v>
                </c:pt>
                <c:pt idx="3">
                  <c:v>4668</c:v>
                </c:pt>
                <c:pt idx="4">
                  <c:v>2014</c:v>
                </c:pt>
                <c:pt idx="5">
                  <c:v>19322</c:v>
                </c:pt>
              </c:numCache>
            </c:numRef>
          </c:val>
          <c:extLst>
            <c:ext xmlns:c16="http://schemas.microsoft.com/office/drawing/2014/chart" uri="{C3380CC4-5D6E-409C-BE32-E72D297353CC}">
              <c16:uniqueId val="{0000000C-643B-4B02-9F01-A3BD184EB28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873961883821247"/>
          <c:y val="0.22529356749454432"/>
          <c:w val="0.22155890733453759"/>
          <c:h val="0.70197216972881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1/relationships/webextension" Target="../webextensions/webextension2.xml"/><Relationship Id="rId2" Type="http://schemas.openxmlformats.org/officeDocument/2006/relationships/image" Target="../media/image1.png"/><Relationship Id="rId1" Type="http://schemas.microsoft.com/office/2011/relationships/webextension" Target="../webextensions/webextension1.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123825</xdr:colOff>
      <xdr:row>3</xdr:row>
      <xdr:rowOff>23811</xdr:rowOff>
    </xdr:from>
    <xdr:to>
      <xdr:col>14</xdr:col>
      <xdr:colOff>133350</xdr:colOff>
      <xdr:row>20</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0</xdr:row>
      <xdr:rowOff>4762</xdr:rowOff>
    </xdr:from>
    <xdr:to>
      <xdr:col>12</xdr:col>
      <xdr:colOff>104775</xdr:colOff>
      <xdr:row>28</xdr:row>
      <xdr:rowOff>4762</xdr:rowOff>
    </xdr:to>
    <mc:AlternateContent xmlns:mc="http://schemas.openxmlformats.org/markup-compatibility/2006">
      <mc:Choice xmlns:we="http://schemas.microsoft.com/office/webextensions/webextension/2010/11" Requires="we">
        <xdr:graphicFrame macro="">
          <xdr:nvGraphicFramePr>
            <xdr:cNvPr id="4" name="Add-in 3"/>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4" name="Add-in 3"/>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xdr:from>
      <xdr:col>3</xdr:col>
      <xdr:colOff>142875</xdr:colOff>
      <xdr:row>1</xdr:row>
      <xdr:rowOff>157162</xdr:rowOff>
    </xdr:from>
    <xdr:to>
      <xdr:col>13</xdr:col>
      <xdr:colOff>123825</xdr:colOff>
      <xdr:row>24</xdr:row>
      <xdr:rowOff>42862</xdr:rowOff>
    </xdr:to>
    <mc:AlternateContent xmlns:mc="http://schemas.openxmlformats.org/markup-compatibility/2006">
      <mc:Choice xmlns:we="http://schemas.microsoft.com/office/webextensions/webextension/2010/11" Requires="we">
        <xdr:graphicFrame macro="">
          <xdr:nvGraphicFramePr>
            <xdr:cNvPr id="5" name="Add-in 4"/>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3"/>
            </a:graphicData>
          </a:graphic>
        </xdr:graphicFrame>
      </mc:Choice>
      <mc:Fallback>
        <xdr:pic>
          <xdr:nvPicPr>
            <xdr:cNvPr id="5" name="Add-in 4"/>
            <xdr:cNvPicPr/>
          </xdr:nvPicPr>
          <xdr:blipFill>
            <a:blip xmlns:r="http://schemas.openxmlformats.org/officeDocument/2006/relationships" r:embed="rId4">
              <a:clrChange>
                <a:clrFrom>
                  <a:prstClr val="black"/>
                </a:clrFrom>
                <a:clrTo>
                  <a:prstClr val="black">
                    <a:alpha val="0"/>
                  </a:prstClr>
                </a:clrTo>
              </a:clrChange>
            </a:blip>
            <a:stretch>
              <a:fillRect/>
            </a:stretch>
          </xdr:blipFill>
          <xdr:spPr>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514351</xdr:colOff>
      <xdr:row>9</xdr:row>
      <xdr:rowOff>66675</xdr:rowOff>
    </xdr:from>
    <xdr:to>
      <xdr:col>12</xdr:col>
      <xdr:colOff>104775</xdr:colOff>
      <xdr:row>25</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504824</xdr:colOff>
      <xdr:row>7</xdr:row>
      <xdr:rowOff>185736</xdr:rowOff>
    </xdr:from>
    <xdr:to>
      <xdr:col>10</xdr:col>
      <xdr:colOff>38100</xdr:colOff>
      <xdr:row>20</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247650</xdr:colOff>
      <xdr:row>0</xdr:row>
      <xdr:rowOff>0</xdr:rowOff>
    </xdr:from>
    <xdr:to>
      <xdr:col>18</xdr:col>
      <xdr:colOff>600074</xdr:colOff>
      <xdr:row>37</xdr:row>
      <xdr:rowOff>70597</xdr:rowOff>
    </xdr:to>
    <xdr:grpSp>
      <xdr:nvGrpSpPr>
        <xdr:cNvPr id="5" name="Group 4"/>
        <xdr:cNvGrpSpPr/>
      </xdr:nvGrpSpPr>
      <xdr:grpSpPr>
        <a:xfrm>
          <a:off x="247650" y="0"/>
          <a:ext cx="13340042" cy="8721538"/>
          <a:chOff x="247650" y="0"/>
          <a:chExt cx="13340042" cy="8721538"/>
        </a:xfrm>
      </xdr:grpSpPr>
      <xdr:sp macro="" textlink="">
        <xdr:nvSpPr>
          <xdr:cNvPr id="2" name="TextBox 1"/>
          <xdr:cNvSpPr txBox="1"/>
        </xdr:nvSpPr>
        <xdr:spPr>
          <a:xfrm>
            <a:off x="5463988" y="0"/>
            <a:ext cx="4119843"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tx1"/>
                </a:solidFill>
                <a:latin typeface="Arial Rounded MT Bold" panose="020F0704030504030204" pitchFamily="34" charset="0"/>
                <a:cs typeface="Times New Roman" panose="02020603050405020304" pitchFamily="18" charset="0"/>
              </a:rPr>
              <a:t>Performance Dashboard</a:t>
            </a:r>
          </a:p>
        </xdr:txBody>
      </xdr:sp>
      <xdr:cxnSp macro="">
        <xdr:nvCxnSpPr>
          <xdr:cNvPr id="4" name="Straight Connector 3"/>
          <xdr:cNvCxnSpPr/>
        </xdr:nvCxnSpPr>
        <xdr:spPr>
          <a:xfrm flipV="1">
            <a:off x="5718360" y="366434"/>
            <a:ext cx="3476625" cy="952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8" name="TextBox 7"/>
          <xdr:cNvSpPr txBox="1"/>
        </xdr:nvSpPr>
        <xdr:spPr>
          <a:xfrm>
            <a:off x="6114491" y="481293"/>
            <a:ext cx="2456888"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tx1"/>
                </a:solidFill>
                <a:latin typeface="Arial Rounded MT Bold" panose="020F0704030504030204" pitchFamily="34" charset="0"/>
                <a:cs typeface="Times New Roman" panose="02020603050405020304" pitchFamily="18" charset="0"/>
              </a:rPr>
              <a:t>Online</a:t>
            </a:r>
            <a:r>
              <a:rPr lang="en-US" sz="1200" baseline="0">
                <a:solidFill>
                  <a:schemeClr val="tx1"/>
                </a:solidFill>
                <a:latin typeface="Arial Rounded MT Bold" panose="020F0704030504030204" pitchFamily="34" charset="0"/>
                <a:cs typeface="Times New Roman" panose="02020603050405020304" pitchFamily="18" charset="0"/>
              </a:rPr>
              <a:t> Ubuntu Digital Store</a:t>
            </a:r>
            <a:r>
              <a:rPr lang="en-US" sz="1200" baseline="0">
                <a:solidFill>
                  <a:schemeClr val="bg1"/>
                </a:solidFill>
                <a:latin typeface="Arial Rounded MT Bold" panose="020F0704030504030204" pitchFamily="34" charset="0"/>
                <a:cs typeface="Times New Roman" panose="02020603050405020304" pitchFamily="18" charset="0"/>
              </a:rPr>
              <a:t>.</a:t>
            </a:r>
            <a:endParaRPr lang="en-US" sz="1200">
              <a:solidFill>
                <a:schemeClr val="bg1"/>
              </a:solidFill>
              <a:latin typeface="Arial Rounded MT Bold" panose="020F0704030504030204" pitchFamily="34" charset="0"/>
              <a:cs typeface="Times New Roman" panose="02020603050405020304" pitchFamily="18" charset="0"/>
            </a:endParaRPr>
          </a:p>
        </xdr:txBody>
      </xdr:sp>
      <xdr:sp macro="" textlink="">
        <xdr:nvSpPr>
          <xdr:cNvPr id="15" name="TextBox 14"/>
          <xdr:cNvSpPr txBox="1"/>
        </xdr:nvSpPr>
        <xdr:spPr>
          <a:xfrm>
            <a:off x="247651" y="990600"/>
            <a:ext cx="938492" cy="257175"/>
          </a:xfrm>
          <a:prstGeom prst="rect">
            <a:avLst/>
          </a:prstGeom>
          <a:solidFill>
            <a:schemeClr val="accent1">
              <a:lumMod val="40000"/>
              <a:lumOff val="60000"/>
              <a:alpha val="38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tx1"/>
                </a:solidFill>
                <a:latin typeface="Arial Rounded MT Bold" panose="020F0704030504030204" pitchFamily="34" charset="0"/>
                <a:cs typeface="Times New Roman" panose="02020603050405020304" pitchFamily="18" charset="0"/>
              </a:rPr>
              <a:t>Sales</a:t>
            </a:r>
            <a:r>
              <a:rPr lang="en-US" sz="1000" baseline="0">
                <a:solidFill>
                  <a:schemeClr val="tx1"/>
                </a:solidFill>
                <a:latin typeface="Arial Rounded MT Bold" panose="020F0704030504030204" pitchFamily="34" charset="0"/>
                <a:cs typeface="Times New Roman" panose="02020603050405020304" pitchFamily="18" charset="0"/>
              </a:rPr>
              <a:t> Trend</a:t>
            </a:r>
            <a:endParaRPr lang="en-US" sz="1000">
              <a:solidFill>
                <a:schemeClr val="bg1"/>
              </a:solidFill>
              <a:latin typeface="Arial Rounded MT Bold" panose="020F0704030504030204" pitchFamily="34" charset="0"/>
              <a:cs typeface="Times New Roman" panose="02020603050405020304" pitchFamily="18" charset="0"/>
            </a:endParaRPr>
          </a:p>
        </xdr:txBody>
      </xdr:sp>
      <xdr:sp macro="" textlink="">
        <xdr:nvSpPr>
          <xdr:cNvPr id="16" name="TextBox 15"/>
          <xdr:cNvSpPr txBox="1"/>
        </xdr:nvSpPr>
        <xdr:spPr>
          <a:xfrm>
            <a:off x="285750" y="3524250"/>
            <a:ext cx="1286435" cy="228600"/>
          </a:xfrm>
          <a:prstGeom prst="rect">
            <a:avLst/>
          </a:prstGeom>
          <a:solidFill>
            <a:schemeClr val="accent1">
              <a:lumMod val="40000"/>
              <a:lumOff val="60000"/>
              <a:alpha val="38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aseline="0">
                <a:solidFill>
                  <a:schemeClr val="tx1"/>
                </a:solidFill>
                <a:latin typeface="Arial Rounded MT Bold" panose="020F0704030504030204" pitchFamily="34" charset="0"/>
                <a:cs typeface="Times New Roman" panose="02020603050405020304" pitchFamily="18" charset="0"/>
              </a:rPr>
              <a:t>Sales Per Region</a:t>
            </a:r>
            <a:endParaRPr lang="en-US" sz="1000">
              <a:solidFill>
                <a:schemeClr val="bg1"/>
              </a:solidFill>
              <a:latin typeface="Arial Rounded MT Bold" panose="020F0704030504030204" pitchFamily="34" charset="0"/>
              <a:cs typeface="Times New Roman" panose="02020603050405020304" pitchFamily="18" charset="0"/>
            </a:endParaRPr>
          </a:p>
        </xdr:txBody>
      </xdr:sp>
      <xdr:sp macro="" textlink="">
        <xdr:nvSpPr>
          <xdr:cNvPr id="18" name="TextBox 17"/>
          <xdr:cNvSpPr txBox="1"/>
        </xdr:nvSpPr>
        <xdr:spPr>
          <a:xfrm>
            <a:off x="8259856" y="990600"/>
            <a:ext cx="1381125" cy="247650"/>
          </a:xfrm>
          <a:prstGeom prst="rect">
            <a:avLst/>
          </a:prstGeom>
          <a:solidFill>
            <a:schemeClr val="accent1">
              <a:lumMod val="40000"/>
              <a:lumOff val="60000"/>
              <a:alpha val="38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tx1"/>
                </a:solidFill>
                <a:latin typeface="Arial Rounded MT Bold" panose="020F0704030504030204" pitchFamily="34" charset="0"/>
                <a:cs typeface="Times New Roman" panose="02020603050405020304" pitchFamily="18" charset="0"/>
              </a:rPr>
              <a:t>Sales</a:t>
            </a:r>
            <a:r>
              <a:rPr lang="en-US" sz="1000" baseline="0">
                <a:solidFill>
                  <a:schemeClr val="tx1"/>
                </a:solidFill>
                <a:latin typeface="Arial Rounded MT Bold" panose="020F0704030504030204" pitchFamily="34" charset="0"/>
                <a:cs typeface="Times New Roman" panose="02020603050405020304" pitchFamily="18" charset="0"/>
              </a:rPr>
              <a:t> by Employee</a:t>
            </a:r>
            <a:endParaRPr lang="en-US" sz="1000">
              <a:solidFill>
                <a:schemeClr val="bg1"/>
              </a:solidFill>
              <a:latin typeface="Arial Rounded MT Bold" panose="020F0704030504030204" pitchFamily="34" charset="0"/>
              <a:cs typeface="Times New Roman" panose="02020603050405020304" pitchFamily="18" charset="0"/>
            </a:endParaRPr>
          </a:p>
        </xdr:txBody>
      </xdr:sp>
      <xdr:sp macro="" textlink="">
        <xdr:nvSpPr>
          <xdr:cNvPr id="19" name="TextBox 18"/>
          <xdr:cNvSpPr txBox="1"/>
        </xdr:nvSpPr>
        <xdr:spPr>
          <a:xfrm>
            <a:off x="5117167" y="3476624"/>
            <a:ext cx="1095934" cy="257175"/>
          </a:xfrm>
          <a:prstGeom prst="rect">
            <a:avLst/>
          </a:prstGeom>
          <a:solidFill>
            <a:schemeClr val="accent1">
              <a:lumMod val="40000"/>
              <a:lumOff val="60000"/>
              <a:alpha val="38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tx1"/>
                </a:solidFill>
                <a:latin typeface="Arial Rounded MT Bold" panose="020F0704030504030204" pitchFamily="34" charset="0"/>
                <a:cs typeface="Times New Roman" panose="02020603050405020304" pitchFamily="18" charset="0"/>
              </a:rPr>
              <a:t>Sales</a:t>
            </a:r>
            <a:r>
              <a:rPr lang="en-US" sz="1000" baseline="0">
                <a:solidFill>
                  <a:schemeClr val="tx1"/>
                </a:solidFill>
                <a:latin typeface="Arial Rounded MT Bold" panose="020F0704030504030204" pitchFamily="34" charset="0"/>
                <a:cs typeface="Times New Roman" panose="02020603050405020304" pitchFamily="18" charset="0"/>
              </a:rPr>
              <a:t> by Items</a:t>
            </a:r>
            <a:endParaRPr lang="en-US" sz="1000">
              <a:solidFill>
                <a:schemeClr val="bg1"/>
              </a:solidFill>
              <a:latin typeface="Arial Rounded MT Bold" panose="020F0704030504030204" pitchFamily="34" charset="0"/>
              <a:cs typeface="Times New Roman" panose="02020603050405020304" pitchFamily="18" charset="0"/>
            </a:endParaRPr>
          </a:p>
        </xdr:txBody>
      </xdr:sp>
      <xdr:graphicFrame macro="">
        <xdr:nvGraphicFramePr>
          <xdr:cNvPr id="21" name="Chart 20"/>
          <xdr:cNvGraphicFramePr>
            <a:graphicFrameLocks/>
          </xdr:cNvGraphicFramePr>
        </xdr:nvGraphicFramePr>
        <xdr:xfrm>
          <a:off x="304800" y="1343025"/>
          <a:ext cx="7535956" cy="193357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4" name="Chart 23"/>
          <xdr:cNvGraphicFramePr>
            <a:graphicFrameLocks/>
          </xdr:cNvGraphicFramePr>
        </xdr:nvGraphicFramePr>
        <xdr:xfrm>
          <a:off x="476249" y="3829050"/>
          <a:ext cx="4092949" cy="202882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5" name="Chart 24"/>
          <xdr:cNvGraphicFramePr>
            <a:graphicFrameLocks/>
          </xdr:cNvGraphicFramePr>
        </xdr:nvGraphicFramePr>
        <xdr:xfrm>
          <a:off x="8459879" y="1876425"/>
          <a:ext cx="4785474" cy="24574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7" name="Chart 26"/>
          <xdr:cNvGraphicFramePr>
            <a:graphicFrameLocks/>
          </xdr:cNvGraphicFramePr>
        </xdr:nvGraphicFramePr>
        <xdr:xfrm>
          <a:off x="5098116" y="3720353"/>
          <a:ext cx="3028391" cy="2252943"/>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3" name="Group 2"/>
          <xdr:cNvGrpSpPr/>
        </xdr:nvGrpSpPr>
        <xdr:grpSpPr>
          <a:xfrm>
            <a:off x="247650" y="952498"/>
            <a:ext cx="13340042" cy="7769040"/>
            <a:chOff x="247650" y="952498"/>
            <a:chExt cx="13160748" cy="7769040"/>
          </a:xfrm>
        </xdr:grpSpPr>
        <xdr:sp macro="" textlink="">
          <xdr:nvSpPr>
            <xdr:cNvPr id="9" name="Rectangle 8"/>
            <xdr:cNvSpPr/>
          </xdr:nvSpPr>
          <xdr:spPr>
            <a:xfrm>
              <a:off x="257175" y="952498"/>
              <a:ext cx="7728138" cy="2457451"/>
            </a:xfrm>
            <a:prstGeom prst="rect">
              <a:avLst/>
            </a:prstGeom>
            <a:no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sp macro="" textlink="">
          <xdr:nvSpPr>
            <xdr:cNvPr id="10" name="Rectangle 9"/>
            <xdr:cNvSpPr/>
          </xdr:nvSpPr>
          <xdr:spPr>
            <a:xfrm>
              <a:off x="247650" y="3467101"/>
              <a:ext cx="4755216" cy="2640105"/>
            </a:xfrm>
            <a:prstGeom prst="rect">
              <a:avLst/>
            </a:prstGeom>
            <a:no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sp macro="" textlink="">
          <xdr:nvSpPr>
            <xdr:cNvPr id="11" name="Rectangle 10"/>
            <xdr:cNvSpPr/>
          </xdr:nvSpPr>
          <xdr:spPr>
            <a:xfrm>
              <a:off x="5079067" y="3467101"/>
              <a:ext cx="2915771" cy="2628900"/>
            </a:xfrm>
            <a:prstGeom prst="rect">
              <a:avLst/>
            </a:prstGeom>
            <a:no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sp macro="" textlink="">
          <xdr:nvSpPr>
            <xdr:cNvPr id="17" name="Rectangle 16"/>
            <xdr:cNvSpPr/>
          </xdr:nvSpPr>
          <xdr:spPr>
            <a:xfrm rot="5400000">
              <a:off x="8137713" y="847727"/>
              <a:ext cx="5165908" cy="5375462"/>
            </a:xfrm>
            <a:prstGeom prst="rect">
              <a:avLst/>
            </a:prstGeom>
            <a:no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28" name="Product"/>
                <xdr:cNvGraphicFramePr/>
              </xdr:nvGraphicFramePr>
              <xdr:xfrm>
                <a:off x="6075268" y="6197413"/>
                <a:ext cx="1828800" cy="2524125"/>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154660" y="6197413"/>
                  <a:ext cx="185371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9" name="Region"/>
                <xdr:cNvGraphicFramePr/>
              </xdr:nvGraphicFramePr>
              <xdr:xfrm>
                <a:off x="3548341" y="6169400"/>
                <a:ext cx="1828800" cy="2524125"/>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93308" y="6169400"/>
                  <a:ext cx="185371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0" name="Sales Person"/>
                <xdr:cNvGraphicFramePr/>
              </xdr:nvGraphicFramePr>
              <xdr:xfrm>
                <a:off x="10949827" y="6107766"/>
                <a:ext cx="1828800" cy="2524125"/>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1095627" y="6107766"/>
                  <a:ext cx="185371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1" name="Years"/>
                <xdr:cNvGraphicFramePr/>
              </xdr:nvGraphicFramePr>
              <xdr:xfrm>
                <a:off x="253813" y="6180605"/>
                <a:ext cx="1828800" cy="2524125"/>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53897" y="6180605"/>
                  <a:ext cx="185371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lekye" refreshedDate="44812.818348148146" createdVersion="6" refreshedVersion="6" minRefreshableVersion="3" recordCount="29">
  <cacheSource type="worksheet">
    <worksheetSource ref="A3:F32" sheet="Product sales Data"/>
  </cacheSource>
  <cacheFields count="8">
    <cacheField name="Order Date" numFmtId="164">
      <sharedItems containsSemiMixedTypes="0" containsNonDate="0" containsDate="1" containsString="0" minDate="2021-01-02T10:00:00" maxDate="2022-11-29T00:00:00" count="29">
        <d v="2021-01-02T10:00:00"/>
        <d v="2021-01-22T00:10:00"/>
        <d v="2021-02-12T11:00:00"/>
        <d v="2021-03-17T00:00:00"/>
        <d v="2021-03-29T02:20:00"/>
        <d v="2021-04-04T01:00:00"/>
        <d v="2021-06-05T00:00:00"/>
        <d v="2021-06-23T02:00:00"/>
        <d v="2021-07-29T23:00:00"/>
        <d v="2021-08-30T12:00:00"/>
        <d v="2021-10-22T12:00:00"/>
        <d v="2021-11-13T22:00:00"/>
        <d v="2021-09-09T12:10:00"/>
        <d v="2022-01-01T21:00:00"/>
        <d v="2022-02-02T00:00:00"/>
        <d v="2022-03-19T12:00:00"/>
        <d v="2022-04-17T00:00:00"/>
        <d v="2022-04-18T00:00:00"/>
        <d v="2022-05-05T00:00:00"/>
        <d v="2022-06-20T00:00:00"/>
        <d v="2022-06-21T00:00:00"/>
        <d v="2022-06-22T00:00:00"/>
        <d v="2022-07-06T00:00:00"/>
        <d v="2022-07-27T00:00:00"/>
        <d v="2022-08-02T00:00:00"/>
        <d v="2022-09-26T00:00:00"/>
        <d v="2022-10-27T00:00:00"/>
        <d v="2022-11-28T00:00:00"/>
        <d v="2022-11-12T00:00:00"/>
      </sharedItems>
      <fieldGroup par="7" base="0">
        <rangePr groupBy="months" startDate="2021-01-02T10:00:00" endDate="2022-11-29T00:00:00"/>
        <groupItems count="14">
          <s v="&lt;1/2/2021"/>
          <s v="Jan"/>
          <s v="Feb"/>
          <s v="Mar"/>
          <s v="Apr"/>
          <s v="May"/>
          <s v="Jun"/>
          <s v="Jul"/>
          <s v="Aug"/>
          <s v="Sep"/>
          <s v="Oct"/>
          <s v="Nov"/>
          <s v="Dec"/>
          <s v="&gt;11/29/2022"/>
        </groupItems>
      </fieldGroup>
    </cacheField>
    <cacheField name="Product" numFmtId="165">
      <sharedItems count="6">
        <s v="TV"/>
        <s v="Mobile"/>
        <s v="Fridge"/>
        <s v="Laptop"/>
        <s v="PC"/>
        <s v="RAM"/>
      </sharedItems>
    </cacheField>
    <cacheField name="Quantity" numFmtId="0">
      <sharedItems containsSemiMixedTypes="0" containsString="0" containsNumber="1" containsInteger="1" minValue="1" maxValue="5"/>
    </cacheField>
    <cacheField name="Total Price" numFmtId="44">
      <sharedItems containsSemiMixedTypes="0" containsString="0" containsNumber="1" containsInteger="1" minValue="78" maxValue="5000"/>
    </cacheField>
    <cacheField name="Region" numFmtId="44">
      <sharedItems count="9">
        <s v="Mombasa"/>
        <s v="Malindi"/>
        <s v="Nairobi"/>
        <s v="Machakos"/>
        <s v="Kakamega"/>
        <s v="Kericho"/>
        <s v="Kitui"/>
        <s v="Makueni"/>
        <s v="Kathiani"/>
      </sharedItems>
    </cacheField>
    <cacheField name="Sales Person" numFmtId="44">
      <sharedItems count="10">
        <s v="Mona"/>
        <s v="George"/>
        <s v="Kate"/>
        <s v="Erick"/>
        <s v="Ann"/>
        <s v="Kim"/>
        <s v="Mwende"/>
        <s v="Musembi"/>
        <s v="Brian"/>
        <s v="Brain"/>
      </sharedItems>
    </cacheField>
    <cacheField name="Quarters" numFmtId="0" databaseField="0">
      <fieldGroup base="0">
        <rangePr groupBy="quarters" startDate="2021-01-02T10:00:00" endDate="2022-11-29T00:00:00"/>
        <groupItems count="6">
          <s v="&lt;1/2/2021"/>
          <s v="Qtr1"/>
          <s v="Qtr2"/>
          <s v="Qtr3"/>
          <s v="Qtr4"/>
          <s v="&gt;11/29/2022"/>
        </groupItems>
      </fieldGroup>
    </cacheField>
    <cacheField name="Years" numFmtId="0" databaseField="0">
      <fieldGroup base="0">
        <rangePr groupBy="years" startDate="2021-01-02T10:00:00" endDate="2022-11-29T00:00:00"/>
        <groupItems count="4">
          <s v="&lt;1/2/2021"/>
          <s v="2021"/>
          <s v="2022"/>
          <s v="&gt;11/29/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
  <r>
    <x v="0"/>
    <x v="0"/>
    <n v="2"/>
    <n v="2000"/>
    <x v="0"/>
    <x v="0"/>
  </r>
  <r>
    <x v="1"/>
    <x v="1"/>
    <n v="3"/>
    <n v="3000"/>
    <x v="1"/>
    <x v="1"/>
  </r>
  <r>
    <x v="2"/>
    <x v="0"/>
    <n v="2"/>
    <n v="2200"/>
    <x v="2"/>
    <x v="2"/>
  </r>
  <r>
    <x v="3"/>
    <x v="2"/>
    <n v="2"/>
    <n v="2100"/>
    <x v="3"/>
    <x v="3"/>
  </r>
  <r>
    <x v="4"/>
    <x v="3"/>
    <n v="1"/>
    <n v="1200"/>
    <x v="4"/>
    <x v="4"/>
  </r>
  <r>
    <x v="5"/>
    <x v="0"/>
    <n v="3"/>
    <n v="2122"/>
    <x v="5"/>
    <x v="5"/>
  </r>
  <r>
    <x v="6"/>
    <x v="3"/>
    <n v="2"/>
    <n v="2500"/>
    <x v="0"/>
    <x v="0"/>
  </r>
  <r>
    <x v="7"/>
    <x v="4"/>
    <n v="3"/>
    <n v="3500"/>
    <x v="6"/>
    <x v="6"/>
  </r>
  <r>
    <x v="8"/>
    <x v="5"/>
    <n v="4"/>
    <n v="1780"/>
    <x v="7"/>
    <x v="7"/>
  </r>
  <r>
    <x v="9"/>
    <x v="5"/>
    <n v="1"/>
    <n v="78"/>
    <x v="8"/>
    <x v="8"/>
  </r>
  <r>
    <x v="10"/>
    <x v="0"/>
    <n v="3"/>
    <n v="3000"/>
    <x v="0"/>
    <x v="0"/>
  </r>
  <r>
    <x v="11"/>
    <x v="3"/>
    <n v="2"/>
    <n v="2500"/>
    <x v="2"/>
    <x v="2"/>
  </r>
  <r>
    <x v="12"/>
    <x v="1"/>
    <n v="1"/>
    <n v="120"/>
    <x v="3"/>
    <x v="3"/>
  </r>
  <r>
    <x v="13"/>
    <x v="2"/>
    <n v="3"/>
    <n v="3000"/>
    <x v="0"/>
    <x v="0"/>
  </r>
  <r>
    <x v="14"/>
    <x v="1"/>
    <n v="2"/>
    <n v="300"/>
    <x v="1"/>
    <x v="1"/>
  </r>
  <r>
    <x v="15"/>
    <x v="0"/>
    <n v="5"/>
    <n v="4000"/>
    <x v="6"/>
    <x v="6"/>
  </r>
  <r>
    <x v="16"/>
    <x v="1"/>
    <n v="2"/>
    <n v="600"/>
    <x v="0"/>
    <x v="0"/>
  </r>
  <r>
    <x v="17"/>
    <x v="1"/>
    <n v="4"/>
    <n v="450"/>
    <x v="4"/>
    <x v="4"/>
  </r>
  <r>
    <x v="18"/>
    <x v="0"/>
    <n v="3"/>
    <n v="3500"/>
    <x v="8"/>
    <x v="9"/>
  </r>
  <r>
    <x v="19"/>
    <x v="3"/>
    <n v="2"/>
    <n v="2500"/>
    <x v="5"/>
    <x v="5"/>
  </r>
  <r>
    <x v="20"/>
    <x v="1"/>
    <n v="2"/>
    <n v="300"/>
    <x v="0"/>
    <x v="0"/>
  </r>
  <r>
    <x v="21"/>
    <x v="2"/>
    <n v="2"/>
    <n v="2500"/>
    <x v="1"/>
    <x v="1"/>
  </r>
  <r>
    <x v="22"/>
    <x v="4"/>
    <n v="1"/>
    <n v="1168"/>
    <x v="2"/>
    <x v="2"/>
  </r>
  <r>
    <x v="23"/>
    <x v="5"/>
    <n v="2"/>
    <n v="156"/>
    <x v="2"/>
    <x v="2"/>
  </r>
  <r>
    <x v="24"/>
    <x v="3"/>
    <n v="4"/>
    <n v="5000"/>
    <x v="3"/>
    <x v="3"/>
  </r>
  <r>
    <x v="25"/>
    <x v="1"/>
    <n v="2"/>
    <n v="300"/>
    <x v="8"/>
    <x v="8"/>
  </r>
  <r>
    <x v="26"/>
    <x v="0"/>
    <n v="2"/>
    <n v="2500"/>
    <x v="6"/>
    <x v="6"/>
  </r>
  <r>
    <x v="27"/>
    <x v="3"/>
    <n v="3"/>
    <n v="3500"/>
    <x v="8"/>
    <x v="8"/>
  </r>
  <r>
    <x v="28"/>
    <x v="2"/>
    <n v="2"/>
    <n v="250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7" firstHeaderRow="1" firstDataRow="1" firstDataCol="1"/>
  <pivotFields count="8">
    <pivotField axis="axisRow" numFmtId="164" showAll="0">
      <items count="15">
        <item x="0"/>
        <item x="1"/>
        <item x="2"/>
        <item x="3"/>
        <item x="4"/>
        <item x="5"/>
        <item x="6"/>
        <item x="7"/>
        <item x="8"/>
        <item x="9"/>
        <item x="10"/>
        <item x="11"/>
        <item x="12"/>
        <item x="13"/>
        <item t="default"/>
      </items>
    </pivotField>
    <pivotField showAll="0">
      <items count="7">
        <item x="2"/>
        <item x="3"/>
        <item x="1"/>
        <item x="4"/>
        <item x="5"/>
        <item x="0"/>
        <item t="default"/>
      </items>
    </pivotField>
    <pivotField showAll="0"/>
    <pivotField dataField="1" numFmtId="44" showAll="0"/>
    <pivotField showAll="0">
      <items count="10">
        <item x="4"/>
        <item x="8"/>
        <item x="5"/>
        <item x="6"/>
        <item x="3"/>
        <item x="7"/>
        <item x="1"/>
        <item x="0"/>
        <item x="2"/>
        <item t="default"/>
      </items>
    </pivotField>
    <pivotField showAll="0">
      <items count="11">
        <item x="4"/>
        <item x="9"/>
        <item x="8"/>
        <item x="3"/>
        <item x="1"/>
        <item x="2"/>
        <item x="5"/>
        <item x="0"/>
        <item x="7"/>
        <item x="6"/>
        <item t="default"/>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7"/>
    <field x="0"/>
  </rowFields>
  <rowItems count="24">
    <i>
      <x v="1"/>
    </i>
    <i r="1">
      <x v="1"/>
    </i>
    <i r="1">
      <x v="2"/>
    </i>
    <i r="1">
      <x v="3"/>
    </i>
    <i r="1">
      <x v="4"/>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Total Price" fld="3" baseField="0" baseItem="1" numFmtId="166"/>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5" firstHeaderRow="1" firstDataRow="2" firstDataCol="1"/>
  <pivotFields count="8">
    <pivotField numFmtId="164" showAll="0"/>
    <pivotField showAll="0">
      <items count="7">
        <item x="2"/>
        <item x="3"/>
        <item x="1"/>
        <item x="4"/>
        <item x="5"/>
        <item x="0"/>
        <item t="default"/>
      </items>
    </pivotField>
    <pivotField showAll="0"/>
    <pivotField dataField="1" numFmtId="44" showAll="0"/>
    <pivotField axis="axisCol" showAll="0">
      <items count="10">
        <item x="4"/>
        <item x="8"/>
        <item x="5"/>
        <item x="6"/>
        <item x="3"/>
        <item x="7"/>
        <item x="1"/>
        <item x="0"/>
        <item x="2"/>
        <item t="default"/>
      </items>
    </pivotField>
    <pivotField showAll="0">
      <items count="11">
        <item x="4"/>
        <item x="9"/>
        <item x="8"/>
        <item x="3"/>
        <item x="1"/>
        <item x="2"/>
        <item x="5"/>
        <item x="0"/>
        <item x="7"/>
        <item x="6"/>
        <item t="default"/>
      </items>
    </pivotField>
    <pivotField showAll="0" defaultSubtotal="0"/>
    <pivotField showAll="0" defaultSubtotal="0">
      <items count="4">
        <item x="0"/>
        <item x="1"/>
        <item x="2"/>
        <item x="3"/>
      </items>
    </pivotField>
  </pivotFields>
  <rowItems count="1">
    <i/>
  </rowItems>
  <colFields count="1">
    <field x="4"/>
  </colFields>
  <colItems count="10">
    <i>
      <x/>
    </i>
    <i>
      <x v="1"/>
    </i>
    <i>
      <x v="2"/>
    </i>
    <i>
      <x v="3"/>
    </i>
    <i>
      <x v="4"/>
    </i>
    <i>
      <x v="5"/>
    </i>
    <i>
      <x v="6"/>
    </i>
    <i>
      <x v="7"/>
    </i>
    <i>
      <x v="8"/>
    </i>
    <i t="grand">
      <x/>
    </i>
  </colItems>
  <dataFields count="1">
    <dataField name="Sum of Total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L7" firstHeaderRow="1" firstDataRow="2" firstDataCol="1"/>
  <pivotFields count="8">
    <pivotField numFmtId="164" showAll="0"/>
    <pivotField showAll="0">
      <items count="7">
        <item x="2"/>
        <item x="3"/>
        <item x="1"/>
        <item x="4"/>
        <item x="5"/>
        <item x="0"/>
        <item t="default"/>
      </items>
    </pivotField>
    <pivotField showAll="0"/>
    <pivotField dataField="1" numFmtId="44" showAll="0"/>
    <pivotField showAll="0">
      <items count="10">
        <item x="4"/>
        <item x="8"/>
        <item x="5"/>
        <item x="6"/>
        <item x="3"/>
        <item x="7"/>
        <item x="1"/>
        <item x="0"/>
        <item x="2"/>
        <item t="default"/>
      </items>
    </pivotField>
    <pivotField axis="axisCol" showAll="0">
      <items count="11">
        <item x="4"/>
        <item x="9"/>
        <item x="8"/>
        <item x="3"/>
        <item x="1"/>
        <item x="2"/>
        <item x="5"/>
        <item x="0"/>
        <item x="7"/>
        <item x="6"/>
        <item t="default"/>
      </items>
    </pivotField>
    <pivotField showAll="0" defaultSubtotal="0"/>
    <pivotField axis="axisRow" showAll="0" defaultSubtotal="0">
      <items count="4">
        <item x="0"/>
        <item x="1"/>
        <item x="2"/>
        <item x="3"/>
      </items>
    </pivotField>
  </pivotFields>
  <rowFields count="1">
    <field x="7"/>
  </rowFields>
  <rowItems count="3">
    <i>
      <x v="1"/>
    </i>
    <i>
      <x v="2"/>
    </i>
    <i t="grand">
      <x/>
    </i>
  </rowItems>
  <colFields count="1">
    <field x="5"/>
  </colFields>
  <colItems count="11">
    <i>
      <x/>
    </i>
    <i>
      <x v="1"/>
    </i>
    <i>
      <x v="2"/>
    </i>
    <i>
      <x v="3"/>
    </i>
    <i>
      <x v="4"/>
    </i>
    <i>
      <x v="5"/>
    </i>
    <i>
      <x v="6"/>
    </i>
    <i>
      <x v="7"/>
    </i>
    <i>
      <x v="8"/>
    </i>
    <i>
      <x v="9"/>
    </i>
    <i t="grand">
      <x/>
    </i>
  </colItems>
  <dataFields count="1">
    <dataField name="Sum of Total Price" fld="3" baseField="7" baseItem="1" numFmtId="166"/>
  </dataFields>
  <chartFormats count="2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0" format="9" series="1">
      <pivotArea type="data" outline="0" fieldPosition="0">
        <references count="2">
          <reference field="4294967294" count="1" selected="0">
            <x v="0"/>
          </reference>
          <reference field="5" count="1" selected="0">
            <x v="9"/>
          </reference>
        </references>
      </pivotArea>
    </chartFormat>
    <chartFormat chart="2" format="20" series="1">
      <pivotArea type="data" outline="0" fieldPosition="0">
        <references count="2">
          <reference field="4294967294" count="1" selected="0">
            <x v="0"/>
          </reference>
          <reference field="5" count="1" selected="0">
            <x v="0"/>
          </reference>
        </references>
      </pivotArea>
    </chartFormat>
    <chartFormat chart="2" format="21" series="1">
      <pivotArea type="data" outline="0" fieldPosition="0">
        <references count="2">
          <reference field="4294967294" count="1" selected="0">
            <x v="0"/>
          </reference>
          <reference field="5" count="1" selected="0">
            <x v="1"/>
          </reference>
        </references>
      </pivotArea>
    </chartFormat>
    <chartFormat chart="2" format="22" series="1">
      <pivotArea type="data" outline="0" fieldPosition="0">
        <references count="2">
          <reference field="4294967294" count="1" selected="0">
            <x v="0"/>
          </reference>
          <reference field="5" count="1" selected="0">
            <x v="2"/>
          </reference>
        </references>
      </pivotArea>
    </chartFormat>
    <chartFormat chart="2" format="23" series="1">
      <pivotArea type="data" outline="0" fieldPosition="0">
        <references count="2">
          <reference field="4294967294" count="1" selected="0">
            <x v="0"/>
          </reference>
          <reference field="5" count="1" selected="0">
            <x v="3"/>
          </reference>
        </references>
      </pivotArea>
    </chartFormat>
    <chartFormat chart="2" format="24" series="1">
      <pivotArea type="data" outline="0" fieldPosition="0">
        <references count="2">
          <reference field="4294967294" count="1" selected="0">
            <x v="0"/>
          </reference>
          <reference field="5" count="1" selected="0">
            <x v="4"/>
          </reference>
        </references>
      </pivotArea>
    </chartFormat>
    <chartFormat chart="2" format="25" series="1">
      <pivotArea type="data" outline="0" fieldPosition="0">
        <references count="2">
          <reference field="4294967294" count="1" selected="0">
            <x v="0"/>
          </reference>
          <reference field="5" count="1" selected="0">
            <x v="5"/>
          </reference>
        </references>
      </pivotArea>
    </chartFormat>
    <chartFormat chart="2" format="26" series="1">
      <pivotArea type="data" outline="0" fieldPosition="0">
        <references count="2">
          <reference field="4294967294" count="1" selected="0">
            <x v="0"/>
          </reference>
          <reference field="5" count="1" selected="0">
            <x v="6"/>
          </reference>
        </references>
      </pivotArea>
    </chartFormat>
    <chartFormat chart="2" format="27" series="1">
      <pivotArea type="data" outline="0" fieldPosition="0">
        <references count="2">
          <reference field="4294967294" count="1" selected="0">
            <x v="0"/>
          </reference>
          <reference field="5" count="1" selected="0">
            <x v="7"/>
          </reference>
        </references>
      </pivotArea>
    </chartFormat>
    <chartFormat chart="2" format="28" series="1">
      <pivotArea type="data" outline="0" fieldPosition="0">
        <references count="2">
          <reference field="4294967294" count="1" selected="0">
            <x v="0"/>
          </reference>
          <reference field="5" count="1" selected="0">
            <x v="8"/>
          </reference>
        </references>
      </pivotArea>
    </chartFormat>
    <chartFormat chart="2" format="29" series="1">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0" firstHeaderRow="1" firstDataRow="1" firstDataCol="1"/>
  <pivotFields count="8">
    <pivotField numFmtId="164" showAll="0"/>
    <pivotField axis="axisRow" showAll="0">
      <items count="7">
        <item x="2"/>
        <item x="3"/>
        <item x="1"/>
        <item x="4"/>
        <item x="5"/>
        <item x="0"/>
        <item t="default"/>
      </items>
    </pivotField>
    <pivotField showAll="0"/>
    <pivotField dataField="1" numFmtId="44" showAll="0"/>
    <pivotField showAll="0">
      <items count="10">
        <item x="4"/>
        <item x="8"/>
        <item x="5"/>
        <item x="6"/>
        <item x="3"/>
        <item x="7"/>
        <item x="1"/>
        <item x="0"/>
        <item x="2"/>
        <item t="default"/>
      </items>
    </pivotField>
    <pivotField showAll="0">
      <items count="11">
        <item x="4"/>
        <item x="9"/>
        <item x="8"/>
        <item x="3"/>
        <item x="1"/>
        <item x="2"/>
        <item x="5"/>
        <item x="0"/>
        <item x="7"/>
        <item x="6"/>
        <item t="default"/>
      </items>
    </pivotField>
    <pivotField showAll="0" defaultSubtotal="0"/>
    <pivotField showAll="0" defaultSubtotal="0">
      <items count="4">
        <item x="0"/>
        <item x="1"/>
        <item x="2"/>
        <item x="3"/>
      </items>
    </pivotField>
  </pivotFields>
  <rowFields count="1">
    <field x="1"/>
  </rowFields>
  <rowItems count="7">
    <i>
      <x/>
    </i>
    <i>
      <x v="1"/>
    </i>
    <i>
      <x v="2"/>
    </i>
    <i>
      <x v="3"/>
    </i>
    <i>
      <x v="4"/>
    </i>
    <i>
      <x v="5"/>
    </i>
    <i t="grand">
      <x/>
    </i>
  </rowItems>
  <colItems count="1">
    <i/>
  </colItems>
  <dataFields count="1">
    <dataField name="Sum of Total Price" fld="3" baseField="1" baseItem="0" numFmtId="166"/>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 count="1" selected="0">
            <x v="0"/>
          </reference>
        </references>
      </pivotArea>
    </chartFormat>
    <chartFormat chart="3" format="16">
      <pivotArea type="data" outline="0" fieldPosition="0">
        <references count="2">
          <reference field="4294967294" count="1" selected="0">
            <x v="0"/>
          </reference>
          <reference field="1" count="1" selected="0">
            <x v="1"/>
          </reference>
        </references>
      </pivotArea>
    </chartFormat>
    <chartFormat chart="3" format="17">
      <pivotArea type="data" outline="0" fieldPosition="0">
        <references count="2">
          <reference field="4294967294" count="1" selected="0">
            <x v="0"/>
          </reference>
          <reference field="1" count="1" selected="0">
            <x v="2"/>
          </reference>
        </references>
      </pivotArea>
    </chartFormat>
    <chartFormat chart="3" format="18">
      <pivotArea type="data" outline="0" fieldPosition="0">
        <references count="2">
          <reference field="4294967294" count="1" selected="0">
            <x v="0"/>
          </reference>
          <reference field="1" count="1" selected="0">
            <x v="3"/>
          </reference>
        </references>
      </pivotArea>
    </chartFormat>
    <chartFormat chart="3" format="19">
      <pivotArea type="data" outline="0" fieldPosition="0">
        <references count="2">
          <reference field="4294967294" count="1" selected="0">
            <x v="0"/>
          </reference>
          <reference field="1" count="1" selected="0">
            <x v="4"/>
          </reference>
        </references>
      </pivotArea>
    </chartFormat>
    <chartFormat chart="3"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3"/>
    <pivotTable tabId="8" name="PivotTable9"/>
    <pivotTable tabId="7" name="PivotTable4"/>
    <pivotTable tabId="9" name="PivotTable10"/>
  </pivotTables>
  <data>
    <tabular pivotCacheId="1">
      <items count="6">
        <i x="2" s="1"/>
        <i x="3" s="1"/>
        <i x="1" s="1"/>
        <i x="4"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3"/>
    <pivotTable tabId="8" name="PivotTable9"/>
    <pivotTable tabId="7" name="PivotTable4"/>
    <pivotTable tabId="9" name="PivotTable10"/>
  </pivotTables>
  <data>
    <tabular pivotCacheId="1">
      <items count="9">
        <i x="4" s="1"/>
        <i x="8" s="1"/>
        <i x="5" s="1"/>
        <i x="6" s="1"/>
        <i x="3" s="1"/>
        <i x="7"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3"/>
    <pivotTable tabId="8" name="PivotTable9"/>
    <pivotTable tabId="7" name="PivotTable4"/>
    <pivotTable tabId="9" name="PivotTable10"/>
  </pivotTables>
  <data>
    <tabular pivotCacheId="1">
      <items count="10">
        <i x="4" s="1"/>
        <i x="9" s="1"/>
        <i x="8" s="1"/>
        <i x="3" s="1"/>
        <i x="1" s="1"/>
        <i x="2" s="1"/>
        <i x="5" s="1"/>
        <i x="0" s="1"/>
        <i x="7"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5" name="PivotTable3"/>
    <pivotTable tabId="8" name="PivotTable9"/>
    <pivotTable tabId="7" name="PivotTable4"/>
    <pivotTable tabId="9" name="PivotTable10"/>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41300"/>
  <slicer name="Region" cache="Slicer_Region" caption="Region" startItem="2" rowHeight="241300"/>
  <slicer name="Sales Person" cache="Slicer_Sales_Person" caption="Sales Person" rowHeight="241300"/>
  <slicer name="Years" cache="Slicer_Years" caption="Years" rowHeight="241300"/>
</slicers>
</file>

<file path=xl/tables/table1.xml><?xml version="1.0" encoding="utf-8"?>
<table xmlns="http://schemas.openxmlformats.org/spreadsheetml/2006/main" id="1" name="Table1" displayName="Table1" ref="A8:J9" totalsRowShown="0" headerRowDxfId="13" dataDxfId="11" headerRowBorderDxfId="12" totalsRowBorderDxfId="10">
  <autoFilter ref="A8:J9"/>
  <tableColumns count="10">
    <tableColumn id="1" name="Column1" dataDxfId="9"/>
    <tableColumn id="2" name="Mombasa" dataDxfId="8">
      <calculatedColumnFormula>GETPIVOTDATA("Total Price",$A$3,"Region","Mombasa")</calculatedColumnFormula>
    </tableColumn>
    <tableColumn id="3" name="Kitui" dataDxfId="7">
      <calculatedColumnFormula>GETPIVOTDATA("Total Price",$A$3,"Region","Kitui")</calculatedColumnFormula>
    </tableColumn>
    <tableColumn id="4" name="Kathiani" dataDxfId="6">
      <calculatedColumnFormula>GETPIVOTDATA("Total Price",$A$3,"Region","Kathiani")</calculatedColumnFormula>
    </tableColumn>
    <tableColumn id="5" name="Machakos" dataDxfId="5">
      <calculatedColumnFormula>GETPIVOTDATA("Total Price",$A$3,"Region","Machakos")</calculatedColumnFormula>
    </tableColumn>
    <tableColumn id="6" name="Nairobi" dataDxfId="4">
      <calculatedColumnFormula>GETPIVOTDATA("Total Price",$A$3,"Region","Nairobi")</calculatedColumnFormula>
    </tableColumn>
    <tableColumn id="7" name="Malindi" dataDxfId="3">
      <calculatedColumnFormula>GETPIVOTDATA("Total Price",$A$3,"Region","Malindi")</calculatedColumnFormula>
    </tableColumn>
    <tableColumn id="8" name="Kericho" dataDxfId="2">
      <calculatedColumnFormula>GETPIVOTDATA("Total Price",$A$3,"Region","Kericho")</calculatedColumnFormula>
    </tableColumn>
    <tableColumn id="9" name="Makueni" dataDxfId="1">
      <calculatedColumnFormula>GETPIVOTDATA("Total Price",$A$3,"Region","Makueni")</calculatedColumnFormula>
    </tableColumn>
    <tableColumn id="10" name="Kakamega" dataDxfId="0">
      <calculatedColumnFormula>GETPIVOTDATA("Total Price",$A$3,"Region","Kakamega")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78E26E49-12AE-48D6-B31E-B3BACD55CCE5}">
  <we:reference id="wa102957661" version="1.4.0.0" store="en-US" storeType="OMEX"/>
  <we:alternateReferences/>
  <we:properties>
    <we:property name="mapType" value="&quot;road&quot;"/>
    <we:property name="pointType" value="&quot;circles&quot;"/>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showLegend" value="&quot;show&quot;"/>
    <we:property name="legendLeft" value="0"/>
    <we:property name="legendTop" value="434.5"/>
  </we:properties>
  <we:bindings>
    <we:binding id="Locations" type="matrix" appref="{6EDFF5DD-1D2E-4F7C-A532-C303BDCBBA66}"/>
  </we:bindings>
  <we:snapshot xmlns:r="http://schemas.openxmlformats.org/officeDocument/2006/relationships" r:embed="rId1"/>
</we:webextension>
</file>

<file path=xl/webextensions/webextension2.xml><?xml version="1.0" encoding="utf-8"?>
<we:webextension xmlns:we="http://schemas.microsoft.com/office/webextensions/webextension/2010/11" id="{5ED9547D-60D5-4338-984B-4C7F41ED885F}">
  <we:reference id="wa104381973" version="1.0.0.4" store="en-US"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workbookViewId="0">
      <selection activeCell="G25" sqref="G25"/>
    </sheetView>
  </sheetViews>
  <sheetFormatPr defaultRowHeight="15" x14ac:dyDescent="0.25"/>
  <cols>
    <col min="1" max="1" width="13.140625" bestFit="1" customWidth="1"/>
    <col min="2" max="2" width="17" bestFit="1" customWidth="1"/>
  </cols>
  <sheetData>
    <row r="3" spans="1:2" x14ac:dyDescent="0.25">
      <c r="A3" s="6" t="s">
        <v>10</v>
      </c>
      <c r="B3" t="s">
        <v>24</v>
      </c>
    </row>
    <row r="4" spans="1:2" x14ac:dyDescent="0.25">
      <c r="A4" s="7" t="s">
        <v>12</v>
      </c>
      <c r="B4" s="9"/>
    </row>
    <row r="5" spans="1:2" x14ac:dyDescent="0.25">
      <c r="A5" s="8" t="s">
        <v>13</v>
      </c>
      <c r="B5" s="9">
        <v>5000</v>
      </c>
    </row>
    <row r="6" spans="1:2" x14ac:dyDescent="0.25">
      <c r="A6" s="8" t="s">
        <v>14</v>
      </c>
      <c r="B6" s="9">
        <v>2200</v>
      </c>
    </row>
    <row r="7" spans="1:2" x14ac:dyDescent="0.25">
      <c r="A7" s="8" t="s">
        <v>15</v>
      </c>
      <c r="B7" s="9">
        <v>3300</v>
      </c>
    </row>
    <row r="8" spans="1:2" x14ac:dyDescent="0.25">
      <c r="A8" s="8" t="s">
        <v>16</v>
      </c>
      <c r="B8" s="9">
        <v>2122</v>
      </c>
    </row>
    <row r="9" spans="1:2" x14ac:dyDescent="0.25">
      <c r="A9" s="8" t="s">
        <v>17</v>
      </c>
      <c r="B9" s="9">
        <v>6000</v>
      </c>
    </row>
    <row r="10" spans="1:2" x14ac:dyDescent="0.25">
      <c r="A10" s="8" t="s">
        <v>18</v>
      </c>
      <c r="B10" s="9">
        <v>1780</v>
      </c>
    </row>
    <row r="11" spans="1:2" x14ac:dyDescent="0.25">
      <c r="A11" s="8" t="s">
        <v>19</v>
      </c>
      <c r="B11" s="9">
        <v>78</v>
      </c>
    </row>
    <row r="12" spans="1:2" x14ac:dyDescent="0.25">
      <c r="A12" s="8" t="s">
        <v>20</v>
      </c>
      <c r="B12" s="9">
        <v>120</v>
      </c>
    </row>
    <row r="13" spans="1:2" x14ac:dyDescent="0.25">
      <c r="A13" s="8" t="s">
        <v>21</v>
      </c>
      <c r="B13" s="9">
        <v>3000</v>
      </c>
    </row>
    <row r="14" spans="1:2" x14ac:dyDescent="0.25">
      <c r="A14" s="8" t="s">
        <v>22</v>
      </c>
      <c r="B14" s="9">
        <v>2500</v>
      </c>
    </row>
    <row r="15" spans="1:2" x14ac:dyDescent="0.25">
      <c r="A15" s="7" t="s">
        <v>23</v>
      </c>
      <c r="B15" s="9"/>
    </row>
    <row r="16" spans="1:2" x14ac:dyDescent="0.25">
      <c r="A16" s="8" t="s">
        <v>13</v>
      </c>
      <c r="B16" s="9">
        <v>3000</v>
      </c>
    </row>
    <row r="17" spans="1:2" x14ac:dyDescent="0.25">
      <c r="A17" s="8" t="s">
        <v>14</v>
      </c>
      <c r="B17" s="9">
        <v>300</v>
      </c>
    </row>
    <row r="18" spans="1:2" x14ac:dyDescent="0.25">
      <c r="A18" s="8" t="s">
        <v>15</v>
      </c>
      <c r="B18" s="9">
        <v>4000</v>
      </c>
    </row>
    <row r="19" spans="1:2" x14ac:dyDescent="0.25">
      <c r="A19" s="8" t="s">
        <v>16</v>
      </c>
      <c r="B19" s="9">
        <v>1050</v>
      </c>
    </row>
    <row r="20" spans="1:2" x14ac:dyDescent="0.25">
      <c r="A20" s="8" t="s">
        <v>47</v>
      </c>
      <c r="B20" s="9">
        <v>3500</v>
      </c>
    </row>
    <row r="21" spans="1:2" x14ac:dyDescent="0.25">
      <c r="A21" s="8" t="s">
        <v>17</v>
      </c>
      <c r="B21" s="9">
        <v>5300</v>
      </c>
    </row>
    <row r="22" spans="1:2" x14ac:dyDescent="0.25">
      <c r="A22" s="8" t="s">
        <v>18</v>
      </c>
      <c r="B22" s="9">
        <v>1324</v>
      </c>
    </row>
    <row r="23" spans="1:2" x14ac:dyDescent="0.25">
      <c r="A23" s="8" t="s">
        <v>19</v>
      </c>
      <c r="B23" s="9">
        <v>5000</v>
      </c>
    </row>
    <row r="24" spans="1:2" x14ac:dyDescent="0.25">
      <c r="A24" s="8" t="s">
        <v>20</v>
      </c>
      <c r="B24" s="9">
        <v>300</v>
      </c>
    </row>
    <row r="25" spans="1:2" x14ac:dyDescent="0.25">
      <c r="A25" s="8" t="s">
        <v>21</v>
      </c>
      <c r="B25" s="9">
        <v>2500</v>
      </c>
    </row>
    <row r="26" spans="1:2" x14ac:dyDescent="0.25">
      <c r="A26" s="8" t="s">
        <v>22</v>
      </c>
      <c r="B26" s="9">
        <v>6000</v>
      </c>
    </row>
    <row r="27" spans="1:2" x14ac:dyDescent="0.25">
      <c r="A27" s="7" t="s">
        <v>11</v>
      </c>
      <c r="B27" s="9">
        <v>58374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9"/>
  <sheetViews>
    <sheetView workbookViewId="0">
      <selection activeCell="N5" sqref="N5"/>
    </sheetView>
  </sheetViews>
  <sheetFormatPr defaultRowHeight="15" x14ac:dyDescent="0.25"/>
  <cols>
    <col min="1" max="1" width="17" bestFit="1" customWidth="1"/>
    <col min="2" max="2" width="16.28515625" bestFit="1" customWidth="1"/>
    <col min="3" max="3" width="8.28515625" customWidth="1"/>
    <col min="4" max="4" width="7.7109375" customWidth="1"/>
    <col min="5" max="5" width="6" customWidth="1"/>
    <col min="6" max="6" width="9.85546875" customWidth="1"/>
    <col min="7" max="7" width="8.85546875" customWidth="1"/>
    <col min="8" max="8" width="7.85546875" customWidth="1"/>
    <col min="9" max="9" width="9.7109375" customWidth="1"/>
    <col min="10" max="10" width="7.5703125" customWidth="1"/>
    <col min="11" max="11" width="11.28515625" bestFit="1" customWidth="1"/>
  </cols>
  <sheetData>
    <row r="3" spans="1:11" x14ac:dyDescent="0.25">
      <c r="B3" s="6" t="s">
        <v>48</v>
      </c>
    </row>
    <row r="4" spans="1:11" x14ac:dyDescent="0.25">
      <c r="B4" t="s">
        <v>30</v>
      </c>
      <c r="C4" t="s">
        <v>34</v>
      </c>
      <c r="D4" t="s">
        <v>31</v>
      </c>
      <c r="E4" t="s">
        <v>32</v>
      </c>
      <c r="F4" t="s">
        <v>29</v>
      </c>
      <c r="G4" t="s">
        <v>33</v>
      </c>
      <c r="H4" t="s">
        <v>27</v>
      </c>
      <c r="I4" t="s">
        <v>26</v>
      </c>
      <c r="J4" t="s">
        <v>28</v>
      </c>
      <c r="K4" t="s">
        <v>11</v>
      </c>
    </row>
    <row r="5" spans="1:11" x14ac:dyDescent="0.25">
      <c r="A5" t="s">
        <v>24</v>
      </c>
      <c r="B5" s="11">
        <v>1650</v>
      </c>
      <c r="C5" s="11">
        <v>7378</v>
      </c>
      <c r="D5" s="11">
        <v>4622</v>
      </c>
      <c r="E5" s="11">
        <v>10000</v>
      </c>
      <c r="F5" s="11">
        <v>7220</v>
      </c>
      <c r="G5" s="11">
        <v>1780</v>
      </c>
      <c r="H5" s="11">
        <v>5800</v>
      </c>
      <c r="I5" s="11">
        <v>13900</v>
      </c>
      <c r="J5" s="11">
        <v>6024</v>
      </c>
      <c r="K5" s="11">
        <v>58374</v>
      </c>
    </row>
    <row r="8" spans="1:11" x14ac:dyDescent="0.25">
      <c r="A8" s="10" t="s">
        <v>50</v>
      </c>
      <c r="B8" s="10" t="s">
        <v>26</v>
      </c>
      <c r="C8" s="10" t="s">
        <v>32</v>
      </c>
      <c r="D8" s="10" t="s">
        <v>34</v>
      </c>
      <c r="E8" s="10" t="s">
        <v>29</v>
      </c>
      <c r="F8" s="10" t="s">
        <v>28</v>
      </c>
      <c r="G8" s="10" t="s">
        <v>27</v>
      </c>
      <c r="H8" s="10" t="s">
        <v>31</v>
      </c>
      <c r="I8" s="10" t="s">
        <v>33</v>
      </c>
      <c r="J8" s="10" t="s">
        <v>30</v>
      </c>
    </row>
    <row r="9" spans="1:11" x14ac:dyDescent="0.25">
      <c r="A9" s="13" t="s">
        <v>49</v>
      </c>
      <c r="B9" s="12">
        <f>GETPIVOTDATA("Total Price",$A$3,"Region","Mombasa")</f>
        <v>13900</v>
      </c>
      <c r="C9" s="12">
        <f>GETPIVOTDATA("Total Price",$A$3,"Region","Kitui")</f>
        <v>10000</v>
      </c>
      <c r="D9" s="12">
        <f>GETPIVOTDATA("Total Price",$A$3,"Region","Kathiani")</f>
        <v>7378</v>
      </c>
      <c r="E9" s="12">
        <f>GETPIVOTDATA("Total Price",$A$3,"Region","Machakos")</f>
        <v>7220</v>
      </c>
      <c r="F9" s="12">
        <f>GETPIVOTDATA("Total Price",$A$3,"Region","Nairobi")</f>
        <v>6024</v>
      </c>
      <c r="G9" s="12">
        <f>GETPIVOTDATA("Total Price",$A$3,"Region","Malindi")</f>
        <v>5800</v>
      </c>
      <c r="H9" s="12">
        <f>GETPIVOTDATA("Total Price",$A$3,"Region","Kericho")</f>
        <v>4622</v>
      </c>
      <c r="I9" s="12">
        <f>GETPIVOTDATA("Total Price",$A$3,"Region","Makueni")</f>
        <v>1780</v>
      </c>
      <c r="J9" s="12">
        <f>GETPIVOTDATA("Total Price",$A$3,"Region","Kakamega")</f>
        <v>1650</v>
      </c>
    </row>
  </sheetData>
  <sortState columnSort="1" ref="B8:J9">
    <sortCondition descending="1" ref="B9:J9"/>
  </sortState>
  <pageMargins left="0.7" right="0.7" top="0.75" bottom="0.75" header="0.3" footer="0.3"/>
  <drawing r:id="rId2"/>
  <tableParts count="1">
    <tablePart r:id="rId3"/>
  </tableParts>
  <extLst>
    <ext xmlns:x15="http://schemas.microsoft.com/office/spreadsheetml/2010/11/main" uri="{F7C9EE02-42E1-4005-9D12-6889AFFD525C}">
      <x15:webExtensions xmlns:xm="http://schemas.microsoft.com/office/excel/2006/main">
        <x15:webExtension appRef="{6EDFF5DD-1D2E-4F7C-A532-C303BDCBBA66}">
          <xm:f>'Region Perfomance'!$A$8:$J$9</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7"/>
  <sheetViews>
    <sheetView workbookViewId="0">
      <selection activeCell="K28" sqref="K28"/>
    </sheetView>
  </sheetViews>
  <sheetFormatPr defaultRowHeight="15" x14ac:dyDescent="0.25"/>
  <cols>
    <col min="1" max="1" width="17" bestFit="1" customWidth="1"/>
    <col min="2" max="2" width="16.28515625" bestFit="1" customWidth="1"/>
    <col min="3" max="3" width="6.5703125" bestFit="1" customWidth="1"/>
    <col min="4" max="4" width="6.5703125" customWidth="1"/>
    <col min="5" max="5" width="6.5703125" bestFit="1" customWidth="1"/>
    <col min="6" max="6" width="7.5703125" bestFit="1" customWidth="1"/>
    <col min="7" max="7" width="6.5703125" customWidth="1"/>
    <col min="8" max="8" width="6.5703125" bestFit="1" customWidth="1"/>
    <col min="9" max="9" width="7.5703125" bestFit="1" customWidth="1"/>
    <col min="10" max="10" width="9.42578125" bestFit="1" customWidth="1"/>
    <col min="11" max="11" width="9" bestFit="1" customWidth="1"/>
    <col min="12" max="12" width="11.28515625" customWidth="1"/>
  </cols>
  <sheetData>
    <row r="3" spans="1:12" x14ac:dyDescent="0.25">
      <c r="A3" s="6" t="s">
        <v>24</v>
      </c>
      <c r="B3" s="6" t="s">
        <v>48</v>
      </c>
    </row>
    <row r="4" spans="1:12" x14ac:dyDescent="0.25">
      <c r="A4" s="6" t="s">
        <v>10</v>
      </c>
      <c r="B4" t="s">
        <v>40</v>
      </c>
      <c r="C4" t="s">
        <v>45</v>
      </c>
      <c r="D4" t="s">
        <v>44</v>
      </c>
      <c r="E4" t="s">
        <v>39</v>
      </c>
      <c r="F4" t="s">
        <v>37</v>
      </c>
      <c r="G4" t="s">
        <v>38</v>
      </c>
      <c r="H4" t="s">
        <v>41</v>
      </c>
      <c r="I4" t="s">
        <v>36</v>
      </c>
      <c r="J4" t="s">
        <v>43</v>
      </c>
      <c r="K4" t="s">
        <v>42</v>
      </c>
      <c r="L4" t="s">
        <v>11</v>
      </c>
    </row>
    <row r="5" spans="1:12" x14ac:dyDescent="0.25">
      <c r="A5" s="7" t="s">
        <v>12</v>
      </c>
      <c r="B5" s="9">
        <v>1200</v>
      </c>
      <c r="C5" s="9"/>
      <c r="D5" s="9">
        <v>78</v>
      </c>
      <c r="E5" s="9">
        <v>2220</v>
      </c>
      <c r="F5" s="9">
        <v>3000</v>
      </c>
      <c r="G5" s="9">
        <v>4700</v>
      </c>
      <c r="H5" s="9">
        <v>2122</v>
      </c>
      <c r="I5" s="9">
        <v>7500</v>
      </c>
      <c r="J5" s="9">
        <v>1780</v>
      </c>
      <c r="K5" s="9">
        <v>3500</v>
      </c>
      <c r="L5" s="9">
        <v>26100</v>
      </c>
    </row>
    <row r="6" spans="1:12" x14ac:dyDescent="0.25">
      <c r="A6" s="7" t="s">
        <v>23</v>
      </c>
      <c r="B6" s="9">
        <v>450</v>
      </c>
      <c r="C6" s="9">
        <v>3500</v>
      </c>
      <c r="D6" s="9">
        <v>3800</v>
      </c>
      <c r="E6" s="9">
        <v>5000</v>
      </c>
      <c r="F6" s="9">
        <v>2800</v>
      </c>
      <c r="G6" s="9">
        <v>1324</v>
      </c>
      <c r="H6" s="9">
        <v>2500</v>
      </c>
      <c r="I6" s="9">
        <v>6400</v>
      </c>
      <c r="J6" s="9"/>
      <c r="K6" s="9">
        <v>6500</v>
      </c>
      <c r="L6" s="9">
        <v>32274</v>
      </c>
    </row>
    <row r="7" spans="1:12" x14ac:dyDescent="0.25">
      <c r="A7" s="7" t="s">
        <v>11</v>
      </c>
      <c r="B7" s="9">
        <v>1650</v>
      </c>
      <c r="C7" s="9">
        <v>3500</v>
      </c>
      <c r="D7" s="9">
        <v>3878</v>
      </c>
      <c r="E7" s="9">
        <v>7220</v>
      </c>
      <c r="F7" s="9">
        <v>5800</v>
      </c>
      <c r="G7" s="9">
        <v>6024</v>
      </c>
      <c r="H7" s="9">
        <v>4622</v>
      </c>
      <c r="I7" s="9">
        <v>13900</v>
      </c>
      <c r="J7" s="9">
        <v>1780</v>
      </c>
      <c r="K7" s="9">
        <v>10000</v>
      </c>
      <c r="L7" s="9">
        <v>58374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G26" sqref="G26"/>
    </sheetView>
  </sheetViews>
  <sheetFormatPr defaultRowHeight="15" x14ac:dyDescent="0.25"/>
  <cols>
    <col min="1" max="1" width="13.140625" bestFit="1" customWidth="1"/>
    <col min="2" max="2" width="17" bestFit="1" customWidth="1"/>
  </cols>
  <sheetData>
    <row r="3" spans="1:2" x14ac:dyDescent="0.25">
      <c r="A3" s="6" t="s">
        <v>10</v>
      </c>
      <c r="B3" t="s">
        <v>24</v>
      </c>
    </row>
    <row r="4" spans="1:2" x14ac:dyDescent="0.25">
      <c r="A4" s="7" t="s">
        <v>6</v>
      </c>
      <c r="B4" s="9">
        <v>10100</v>
      </c>
    </row>
    <row r="5" spans="1:2" x14ac:dyDescent="0.25">
      <c r="A5" s="7" t="s">
        <v>7</v>
      </c>
      <c r="B5" s="9">
        <v>17200</v>
      </c>
    </row>
    <row r="6" spans="1:2" x14ac:dyDescent="0.25">
      <c r="A6" s="7" t="s">
        <v>5</v>
      </c>
      <c r="B6" s="9">
        <v>5070</v>
      </c>
    </row>
    <row r="7" spans="1:2" x14ac:dyDescent="0.25">
      <c r="A7" s="7" t="s">
        <v>8</v>
      </c>
      <c r="B7" s="9">
        <v>4668</v>
      </c>
    </row>
    <row r="8" spans="1:2" x14ac:dyDescent="0.25">
      <c r="A8" s="7" t="s">
        <v>9</v>
      </c>
      <c r="B8" s="9">
        <v>2014</v>
      </c>
    </row>
    <row r="9" spans="1:2" x14ac:dyDescent="0.25">
      <c r="A9" s="7" t="s">
        <v>4</v>
      </c>
      <c r="B9" s="9">
        <v>19322</v>
      </c>
    </row>
    <row r="10" spans="1:2" x14ac:dyDescent="0.25">
      <c r="A10" s="7" t="s">
        <v>11</v>
      </c>
      <c r="B10" s="9">
        <v>58374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4"/>
  <sheetViews>
    <sheetView showGridLines="0" tabSelected="1" zoomScale="85" zoomScaleNormal="85" workbookViewId="0">
      <selection activeCell="U33" sqref="U33"/>
    </sheetView>
  </sheetViews>
  <sheetFormatPr defaultRowHeight="15" x14ac:dyDescent="0.25"/>
  <cols>
    <col min="9" max="9" width="9.140625" customWidth="1"/>
    <col min="12" max="12" width="11.7109375" customWidth="1"/>
    <col min="13" max="13" width="37.85546875" customWidth="1"/>
  </cols>
  <sheetData>
    <row r="34" ht="141" customHeight="1" x14ac:dyDescent="0.25"/>
  </sheetData>
  <pageMargins left="0.7" right="0.7" top="0.75" bottom="0.75" header="0.3" footer="0.3"/>
  <pageSetup orientation="landscape" r:id="rId1"/>
  <drawing r:id="rId2"/>
  <picture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E13" sqref="E13"/>
    </sheetView>
  </sheetViews>
  <sheetFormatPr defaultRowHeight="15" x14ac:dyDescent="0.25"/>
  <cols>
    <col min="1" max="1" width="16.85546875" customWidth="1"/>
    <col min="2" max="2" width="14.140625" customWidth="1"/>
    <col min="3" max="3" width="14.7109375" customWidth="1"/>
    <col min="4" max="5" width="14.85546875" customWidth="1"/>
    <col min="6" max="6" width="15.85546875" customWidth="1"/>
  </cols>
  <sheetData>
    <row r="1" spans="1:6" ht="18.75" x14ac:dyDescent="0.3">
      <c r="A1" s="14" t="s">
        <v>46</v>
      </c>
      <c r="B1" s="15"/>
      <c r="C1" s="15"/>
    </row>
    <row r="3" spans="1:6" ht="15.75" x14ac:dyDescent="0.25">
      <c r="A3" s="1" t="s">
        <v>0</v>
      </c>
      <c r="B3" s="1" t="s">
        <v>1</v>
      </c>
      <c r="C3" s="1" t="s">
        <v>2</v>
      </c>
      <c r="D3" s="1" t="s">
        <v>3</v>
      </c>
      <c r="E3" s="1" t="s">
        <v>25</v>
      </c>
      <c r="F3" s="1" t="s">
        <v>35</v>
      </c>
    </row>
    <row r="4" spans="1:6" x14ac:dyDescent="0.25">
      <c r="A4" s="2">
        <v>44198.416666666664</v>
      </c>
      <c r="B4" s="3" t="s">
        <v>4</v>
      </c>
      <c r="C4" s="4">
        <v>2</v>
      </c>
      <c r="D4" s="5">
        <v>2000</v>
      </c>
      <c r="E4" s="5" t="s">
        <v>26</v>
      </c>
      <c r="F4" s="5" t="s">
        <v>36</v>
      </c>
    </row>
    <row r="5" spans="1:6" x14ac:dyDescent="0.25">
      <c r="A5" s="2">
        <v>44218.006944444445</v>
      </c>
      <c r="B5" s="3" t="s">
        <v>5</v>
      </c>
      <c r="C5" s="4">
        <v>3</v>
      </c>
      <c r="D5" s="5">
        <v>3000</v>
      </c>
      <c r="E5" s="5" t="s">
        <v>27</v>
      </c>
      <c r="F5" s="5" t="s">
        <v>37</v>
      </c>
    </row>
    <row r="6" spans="1:6" x14ac:dyDescent="0.25">
      <c r="A6" s="2">
        <v>44239.458333333336</v>
      </c>
      <c r="B6" s="3" t="s">
        <v>4</v>
      </c>
      <c r="C6" s="4">
        <v>2</v>
      </c>
      <c r="D6" s="5">
        <v>2200</v>
      </c>
      <c r="E6" s="5" t="s">
        <v>28</v>
      </c>
      <c r="F6" s="5" t="s">
        <v>38</v>
      </c>
    </row>
    <row r="7" spans="1:6" x14ac:dyDescent="0.25">
      <c r="A7" s="2">
        <v>44272</v>
      </c>
      <c r="B7" s="3" t="s">
        <v>6</v>
      </c>
      <c r="C7" s="4">
        <v>2</v>
      </c>
      <c r="D7" s="5">
        <v>2100</v>
      </c>
      <c r="E7" s="5" t="s">
        <v>29</v>
      </c>
      <c r="F7" s="5" t="s">
        <v>39</v>
      </c>
    </row>
    <row r="8" spans="1:6" x14ac:dyDescent="0.25">
      <c r="A8" s="2">
        <v>44284.097222222219</v>
      </c>
      <c r="B8" s="3" t="s">
        <v>7</v>
      </c>
      <c r="C8" s="4">
        <v>1</v>
      </c>
      <c r="D8" s="5">
        <v>1200</v>
      </c>
      <c r="E8" s="5" t="s">
        <v>30</v>
      </c>
      <c r="F8" s="5" t="s">
        <v>40</v>
      </c>
    </row>
    <row r="9" spans="1:6" x14ac:dyDescent="0.25">
      <c r="A9" s="2">
        <v>44290.041666666664</v>
      </c>
      <c r="B9" s="3" t="s">
        <v>4</v>
      </c>
      <c r="C9" s="4">
        <v>3</v>
      </c>
      <c r="D9" s="5">
        <v>2122</v>
      </c>
      <c r="E9" s="5" t="s">
        <v>31</v>
      </c>
      <c r="F9" s="5" t="s">
        <v>41</v>
      </c>
    </row>
    <row r="10" spans="1:6" x14ac:dyDescent="0.25">
      <c r="A10" s="2">
        <v>44352</v>
      </c>
      <c r="B10" s="3" t="s">
        <v>7</v>
      </c>
      <c r="C10" s="4">
        <v>2</v>
      </c>
      <c r="D10" s="5">
        <v>2500</v>
      </c>
      <c r="E10" s="5" t="s">
        <v>26</v>
      </c>
      <c r="F10" s="5" t="s">
        <v>36</v>
      </c>
    </row>
    <row r="11" spans="1:6" x14ac:dyDescent="0.25">
      <c r="A11" s="2">
        <v>44370.083333333336</v>
      </c>
      <c r="B11" s="3" t="s">
        <v>8</v>
      </c>
      <c r="C11" s="4">
        <v>3</v>
      </c>
      <c r="D11" s="5">
        <v>3500</v>
      </c>
      <c r="E11" s="5" t="s">
        <v>32</v>
      </c>
      <c r="F11" s="5" t="s">
        <v>42</v>
      </c>
    </row>
    <row r="12" spans="1:6" x14ac:dyDescent="0.25">
      <c r="A12" s="2">
        <v>44406.958333333336</v>
      </c>
      <c r="B12" s="3" t="s">
        <v>9</v>
      </c>
      <c r="C12" s="4">
        <v>4</v>
      </c>
      <c r="D12" s="5">
        <v>1780</v>
      </c>
      <c r="E12" s="5" t="s">
        <v>33</v>
      </c>
      <c r="F12" s="5" t="s">
        <v>43</v>
      </c>
    </row>
    <row r="13" spans="1:6" x14ac:dyDescent="0.25">
      <c r="A13" s="2">
        <v>44438.5</v>
      </c>
      <c r="B13" s="3" t="s">
        <v>9</v>
      </c>
      <c r="C13" s="4">
        <v>1</v>
      </c>
      <c r="D13" s="5">
        <v>78</v>
      </c>
      <c r="E13" s="5" t="s">
        <v>34</v>
      </c>
      <c r="F13" s="5" t="s">
        <v>44</v>
      </c>
    </row>
    <row r="14" spans="1:6" x14ac:dyDescent="0.25">
      <c r="A14" s="2">
        <v>44491.5</v>
      </c>
      <c r="B14" s="3" t="s">
        <v>4</v>
      </c>
      <c r="C14" s="4">
        <v>3</v>
      </c>
      <c r="D14" s="5">
        <v>3000</v>
      </c>
      <c r="E14" s="5" t="s">
        <v>26</v>
      </c>
      <c r="F14" s="5" t="s">
        <v>36</v>
      </c>
    </row>
    <row r="15" spans="1:6" x14ac:dyDescent="0.25">
      <c r="A15" s="2">
        <v>44513.916666666664</v>
      </c>
      <c r="B15" s="3" t="s">
        <v>7</v>
      </c>
      <c r="C15" s="4">
        <v>2</v>
      </c>
      <c r="D15" s="5">
        <v>2500</v>
      </c>
      <c r="E15" s="5" t="s">
        <v>28</v>
      </c>
      <c r="F15" s="5" t="s">
        <v>38</v>
      </c>
    </row>
    <row r="16" spans="1:6" x14ac:dyDescent="0.25">
      <c r="A16" s="2">
        <v>44448.506944444445</v>
      </c>
      <c r="B16" s="3" t="s">
        <v>5</v>
      </c>
      <c r="C16" s="4">
        <v>1</v>
      </c>
      <c r="D16" s="5">
        <v>120</v>
      </c>
      <c r="E16" s="5" t="s">
        <v>29</v>
      </c>
      <c r="F16" s="5" t="s">
        <v>39</v>
      </c>
    </row>
    <row r="17" spans="1:6" x14ac:dyDescent="0.25">
      <c r="A17" s="2">
        <v>44562.875</v>
      </c>
      <c r="B17" s="3" t="s">
        <v>6</v>
      </c>
      <c r="C17" s="4">
        <v>3</v>
      </c>
      <c r="D17" s="5">
        <v>3000</v>
      </c>
      <c r="E17" s="5" t="s">
        <v>26</v>
      </c>
      <c r="F17" s="5" t="s">
        <v>36</v>
      </c>
    </row>
    <row r="18" spans="1:6" x14ac:dyDescent="0.25">
      <c r="A18" s="2">
        <v>44594</v>
      </c>
      <c r="B18" s="3" t="s">
        <v>5</v>
      </c>
      <c r="C18" s="4">
        <v>2</v>
      </c>
      <c r="D18" s="5">
        <v>300</v>
      </c>
      <c r="E18" s="5" t="s">
        <v>27</v>
      </c>
      <c r="F18" s="5" t="s">
        <v>37</v>
      </c>
    </row>
    <row r="19" spans="1:6" x14ac:dyDescent="0.25">
      <c r="A19" s="2">
        <v>44639.5</v>
      </c>
      <c r="B19" s="3" t="s">
        <v>4</v>
      </c>
      <c r="C19" s="4">
        <v>5</v>
      </c>
      <c r="D19" s="5">
        <v>4000</v>
      </c>
      <c r="E19" s="5" t="s">
        <v>32</v>
      </c>
      <c r="F19" s="5" t="s">
        <v>42</v>
      </c>
    </row>
    <row r="20" spans="1:6" x14ac:dyDescent="0.25">
      <c r="A20" s="2">
        <v>44668</v>
      </c>
      <c r="B20" s="3" t="s">
        <v>5</v>
      </c>
      <c r="C20" s="4">
        <v>2</v>
      </c>
      <c r="D20" s="5">
        <v>600</v>
      </c>
      <c r="E20" s="5" t="s">
        <v>26</v>
      </c>
      <c r="F20" s="5" t="s">
        <v>36</v>
      </c>
    </row>
    <row r="21" spans="1:6" x14ac:dyDescent="0.25">
      <c r="A21" s="2">
        <v>44669</v>
      </c>
      <c r="B21" s="3" t="s">
        <v>5</v>
      </c>
      <c r="C21" s="4">
        <v>4</v>
      </c>
      <c r="D21" s="5">
        <v>450</v>
      </c>
      <c r="E21" s="5" t="s">
        <v>30</v>
      </c>
      <c r="F21" s="5" t="s">
        <v>40</v>
      </c>
    </row>
    <row r="22" spans="1:6" x14ac:dyDescent="0.25">
      <c r="A22" s="2">
        <v>44686</v>
      </c>
      <c r="B22" s="3" t="s">
        <v>4</v>
      </c>
      <c r="C22" s="4">
        <v>3</v>
      </c>
      <c r="D22" s="5">
        <v>3500</v>
      </c>
      <c r="E22" s="5" t="s">
        <v>34</v>
      </c>
      <c r="F22" s="5" t="s">
        <v>45</v>
      </c>
    </row>
    <row r="23" spans="1:6" x14ac:dyDescent="0.25">
      <c r="A23" s="2">
        <v>44732</v>
      </c>
      <c r="B23" s="3" t="s">
        <v>7</v>
      </c>
      <c r="C23" s="4">
        <v>2</v>
      </c>
      <c r="D23" s="5">
        <v>2500</v>
      </c>
      <c r="E23" s="5" t="s">
        <v>31</v>
      </c>
      <c r="F23" s="5" t="s">
        <v>41</v>
      </c>
    </row>
    <row r="24" spans="1:6" x14ac:dyDescent="0.25">
      <c r="A24" s="2">
        <v>44733</v>
      </c>
      <c r="B24" s="3" t="s">
        <v>5</v>
      </c>
      <c r="C24" s="4">
        <v>2</v>
      </c>
      <c r="D24" s="5">
        <v>300</v>
      </c>
      <c r="E24" s="5" t="s">
        <v>26</v>
      </c>
      <c r="F24" s="5" t="s">
        <v>36</v>
      </c>
    </row>
    <row r="25" spans="1:6" x14ac:dyDescent="0.25">
      <c r="A25" s="2">
        <v>44734</v>
      </c>
      <c r="B25" s="3" t="s">
        <v>6</v>
      </c>
      <c r="C25" s="4">
        <v>2</v>
      </c>
      <c r="D25" s="5">
        <v>2500</v>
      </c>
      <c r="E25" s="5" t="s">
        <v>27</v>
      </c>
      <c r="F25" s="5" t="s">
        <v>37</v>
      </c>
    </row>
    <row r="26" spans="1:6" x14ac:dyDescent="0.25">
      <c r="A26" s="2">
        <v>44748</v>
      </c>
      <c r="B26" s="3" t="s">
        <v>8</v>
      </c>
      <c r="C26" s="4">
        <v>1</v>
      </c>
      <c r="D26" s="5">
        <v>1168</v>
      </c>
      <c r="E26" s="5" t="s">
        <v>28</v>
      </c>
      <c r="F26" s="5" t="s">
        <v>38</v>
      </c>
    </row>
    <row r="27" spans="1:6" x14ac:dyDescent="0.25">
      <c r="A27" s="2">
        <v>44769</v>
      </c>
      <c r="B27" s="3" t="s">
        <v>9</v>
      </c>
      <c r="C27" s="4">
        <v>2</v>
      </c>
      <c r="D27" s="5">
        <v>156</v>
      </c>
      <c r="E27" s="5" t="s">
        <v>28</v>
      </c>
      <c r="F27" s="5" t="s">
        <v>38</v>
      </c>
    </row>
    <row r="28" spans="1:6" x14ac:dyDescent="0.25">
      <c r="A28" s="2">
        <v>44775</v>
      </c>
      <c r="B28" s="3" t="s">
        <v>7</v>
      </c>
      <c r="C28" s="4">
        <v>4</v>
      </c>
      <c r="D28" s="5">
        <v>5000</v>
      </c>
      <c r="E28" s="5" t="s">
        <v>29</v>
      </c>
      <c r="F28" s="5" t="s">
        <v>39</v>
      </c>
    </row>
    <row r="29" spans="1:6" x14ac:dyDescent="0.25">
      <c r="A29" s="2">
        <v>44830</v>
      </c>
      <c r="B29" s="3" t="s">
        <v>5</v>
      </c>
      <c r="C29" s="4">
        <v>2</v>
      </c>
      <c r="D29" s="5">
        <v>300</v>
      </c>
      <c r="E29" s="5" t="s">
        <v>34</v>
      </c>
      <c r="F29" s="5" t="s">
        <v>44</v>
      </c>
    </row>
    <row r="30" spans="1:6" x14ac:dyDescent="0.25">
      <c r="A30" s="2">
        <v>44861</v>
      </c>
      <c r="B30" s="3" t="s">
        <v>4</v>
      </c>
      <c r="C30" s="4">
        <v>2</v>
      </c>
      <c r="D30" s="5">
        <v>2500</v>
      </c>
      <c r="E30" s="5" t="s">
        <v>32</v>
      </c>
      <c r="F30" s="5" t="s">
        <v>42</v>
      </c>
    </row>
    <row r="31" spans="1:6" x14ac:dyDescent="0.25">
      <c r="A31" s="2">
        <v>44893</v>
      </c>
      <c r="B31" s="3" t="s">
        <v>7</v>
      </c>
      <c r="C31" s="4">
        <v>3</v>
      </c>
      <c r="D31" s="5">
        <v>3500</v>
      </c>
      <c r="E31" s="5" t="s">
        <v>34</v>
      </c>
      <c r="F31" s="5" t="s">
        <v>44</v>
      </c>
    </row>
    <row r="32" spans="1:6" x14ac:dyDescent="0.25">
      <c r="A32" s="2">
        <v>44877</v>
      </c>
      <c r="B32" s="3" t="s">
        <v>6</v>
      </c>
      <c r="C32" s="4">
        <v>2</v>
      </c>
      <c r="D32" s="5">
        <v>2500</v>
      </c>
      <c r="E32" s="5" t="s">
        <v>26</v>
      </c>
      <c r="F32" s="5" t="s">
        <v>36</v>
      </c>
    </row>
  </sheetData>
  <mergeCells count="1">
    <mergeCell ref="A1:C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6 D 4 A 5 B 1 A - A 5 8 F - 4 D E 3 - B 1 5 D - A 7 3 6 1 0 A 1 A 4 D 5 } "   T o u r I d = " 6 e 2 c 3 6 9 8 - b 5 c 0 - 4 1 2 4 - b 6 6 d - a a 0 2 0 3 d 3 7 5 a 1 "   X m l V e r = " 5 "   M i n X m l V e r = " 3 " > < D e s c r i p t i o n > S o m e   d e s c r i p t i o n   f o r   t h e   t o u r   g o e s   h e r e < / D e s c r i p t i o n > < I m a g e > i V B O R w 0 K G g o A A A A N S U h E U g A A A N Q A A A B 1 C A Y A A A A 2 n s 9 T A A A A A X N S R 0 I A r s 4 c 6 Q A A A A R n Q U 1 B A A C x j w v 8 Y Q U A A A A J c E h Z c w A A B o U A A A a F A Y W x t k k A A F G Y S U R B V H h e z b 1 b s y z Z c d + X 3 d X 3 f T 3 3 2 5 y 5 A x i A B D i A S I A w B U o U w R c F H V S E r f C T H u w P 4 I / i J z 8 4 w t a b I / T k U I T D M h U m H Z J I G i A k D o H B A B h w M P e Z c z 9 n X 3 v 3 v b u c v 1 y 1 d l d X V 1 V X 9 d 7 7 z P x n 6 v T u 6 q q 1 c u X K f 2 a u V a u q K g d 7 j 0 N Z Q k X q j Y Z M J x O Z z a b R v u K o 1 1 s S y l S m 0 5 l I O J M w T K k i B R z W G 1 e 0 d p F O I / u c I K h p 2 Z P o W z F U q l U V R e U p g E o 1 k K N B V U 6 G M 7 m 5 t d z + S q U q V S 2 P M g H t 8 2 X b 3 9 Z e 3 S o V q e q x 9 h k d O x m P 7 B N Q T q j 6 a Y a f y F j 3 V 9 p v y M y d Z q c H t Z o d X 9 E d X o d 8 c h 4 H + H 1 5 q G p b K G c 6 G W t f z q R W a 8 h k M p J a X T 8 j W Y J a 3 e q Y T a e l + z v e F + v 0 S x z h d C C d V k + G x w 9 k 1 v q t a O / 5 A 5 2 g 9 y L 6 A + j G + j w I T I / x 8 y Z 7 P 5 F L L 3 / f b P b 4 4 d u y R C h O 9 o r h R C q n I F 8 I B a 5 C V c + f x R R b w z C U n F n A e I + H F W n V Q r n U m a k R R j 9 k A J n K d r w 3 p D Q g r 3 1 C E m 3 / e D S 0 7 / u 9 q s k T h y f B u k g S 2 / Q 7 e F v C S k u m t V f 0 g C D 6 x Y G + U O q Y s T t i T E z e A B 0 g h / Z L K S P W 9 t X r T S W w t j H q U 9 o N 2 c o S I n k 8 u o G c j q j F j D W J Y P i u N L d f l N 6 g q Q W 6 f r k I I G c R W 0 4 D 7 c Z O J n a + 6 v / Z / 6 u y N i S 4 / A N x b j M G i G M H Q i w 8 l y o b B V G 5 F w D F 1 f S 3 e q N t h s p 3 K v B I M t 8 i V Q w Q t K 4 e 0 m O 7 N Z M 7 O 1 O 5 s r G a T G C d q K k N s Y 9 A 6 z V 5 1 S B R T L 3 R c u R X k Z H b k w l E Q W U R s X a m g c g O S W p q t O j O H J T q q F Z 3 u v R k Y j 8 b 5 J y O e v o b x r N s h B g s Z N I z V P + u 3 c 5 Z a U f S J y U I A J B + O t V + j P U R Z E K W M m V x f L I f n N e n f e u R C Q y P n 0 q 1 1 p b J y a f R n o s B u q O f 1 g F 6 g i P m D L G j K z 9 U M v 2 h / q K Z i D t k G X Q 8 H Z e W J q E 0 C p x p x + D 1 v c e 2 C p Q s e M 8 4 + N 2 z G q O a K c F I c c 4 D j s y Z z T j F V O X E s 0 9 9 C q X G g G L G o 4 H 9 P p t h u I s G l W 4 W p F z Z p C J h x d A m G g H Q H S S l 7 s l Y U w U M F / 2 o H A C i I b t L H + t 6 r O 0 2 O Z c 7 m x / n E p X V H z I H W j c S O o I u A j n 5 n X o 5 1 j 5 T P U o + M N Q 8 / e R h e v y e 7 N z 9 r v S f / U q C 9 q 1 o 7 8 W B y F / E d r J g D k X b G m / v Q m m + o z 2 I U F n R w I w z Z o B 0 C M f S W W n 6 5 F j y d m c o x T 0 Y a Y 6 L h m p 8 Z n i x z Z S B W t Q Y 9 L h V 8 I T J a l M y s t I M I k 2 9 4 b a q R h H n Y J Y b O J d p 2 e v h Z A B R C m e D L o x o R A q D R m Z t i t f b q c G v M E z 0 U g Q + G 5 h q u d 7 5 p S H + O 5 9 p z r Q I k n o s g n D 0 U L a v 3 Z X B 3 q 9 l U n 9 N H U 8 7 + u X i Q P u q w f q E A p a K x 3 i z U B o d j c F b N N E e T v N k c 2 Q r j f R l 2 c O q V 9 V 0 a p X 3 4 n c M z x s T 0 Y x o O B 5 p J M T j x z c 6 n c 6 z D s w v N w 6 L o g n n Q X v x 0 E Q N X x Y T B I w 1 k B t d I B d O I Q 3 W O d r m 4 b B n 3 7 3 n w y n x W 6 D n E q X i k x L s h 9 y j 6 a Y 0 t u 7 K r H / f 9 l v a C A l X G O Y q w 7 W + 1 P q J Z s l j T c c p 4 D i / 5 Y H f k z p c F 9 O T T 6 T V 1 K H G 6 F h m j e d D J g / G p C 5 y r w / s 0 9 v F E j 3 p Y I h l y k o M a D x J 8 N p 5 Z L P 0 K S M K r A I d h e H p H 9 G e o l h 9 P E Y O Y Z H d O Q 8 G 0 S 7 t o l 4 8 N O m Z L 6 s 3 I o F z 4 P j R s G + E S D M k x m R + j O k Q m p L R A + O 2 M D G O j K O 6 8 R U Z 7 L 8 v j V r X Z K G O O P G y Q N k Q j 3 5 x m 0 s f m X R w E w 2 0 x 8 n k n I h L y f n d d H w m q B 5 z o l 0 R z E Y H E h 7 + R H a u 3 9 F 2 i 5 w c n 0 g Y b J p + z a E 8 J 7 g x 5 N k i F f 1 F G a m l Y H R 0 x C w x M 0 c H k W Y 4 o 8 s G A m b B K v U G o I o r 2 x B v N G x x r O K f T 4 + o j w 5 j m 2 k I o i 2 W 5 i Q K I D q l T Z C 4 K J b v m c 3 I t X w z Z i 1 n o h G O O r x D A v F 2 M 3 4 a D W f S v v J 1 G T 3 7 s Z E 7 H 7 E x j h 5 L v 7 i N i K c R n V Q y i v C + v c 6 J u J Q c 5 3 B 2 e B l T l L Q C 4 W w k s + N f S q c 9 l s 0 b 3 5 T j R 7 + U 3 n B D a h u v 2 O / I Z 1 F d + y z Z z x c B 0 7 c 2 Y 1 X 2 t A r 0 c e p 1 K M Y L 8 d m u O I h O D L j z g E F l R b D 4 9 Y 8 i s F R M j W d q X o T O m J M 1 b n h 5 d Y J G s 2 V t W m 2 s D u O p D u K r 4 Q K p g o C Z O j c z x 3 x O f B r e p a o a k d Q Y M O r U e j g G h 6 R y M i l i B N N 9 / D e d 9 K U Z P O M v 6 Y 8 v a 9 r T i k 5 a B L O q Z A B 6 o p E I / c R 1 A n k 8 Y R p N + n E 5 3 a N e z j 0 r a A t l l y H o + O g 9 2 d j a 0 B T 3 j p w 8 / p l M g z t S b V 6 L f l 0 G e r X N i O U c / U X B R f W z R d 0 l + t M h G J 6 l D Y T d u C f V h l 1 k g 9 I Q 6 H i M H B U D h D B 0 o N / i i B t V F p L n 5 O G w r 5 R J O C w m E X A G 5 N 2 Q C Q 9 K J 3 s w V n E D + 2 Q 9 L q K 4 a 2 F c G J y p 0 2 p Z 5 0 F A m 5 y o 1 O T o 0 a / V 0 F 6 Q 6 d E 7 0 X l z W K S x 6 3 n q 3 a O 2 W q T U u n C A P o e P G / d o m O 5 A z E k V m M T J A 8 Z H X W W I G c 7 G s n P t t t R a O 7 L 3 i U b i z p u 5 Z A L I T 3 v R O b a H D T I e j U f 7 8 w L 1 W O T X O t b F E q G 8 + h m M Y 8 D q j y 1 9 A R D M 0 q M C o N M Q z q a A 2 R C U L f q 9 C C h j P h O W g z M o I A v D S X q Z L t 1 0 K a u l J Q H G q R 1 s b Z z / F g f i Y X g W 2 d V A 8 O x M 1 9 N x H M s s H G 1 t X f + n c v z g 7 2 T r 2 i s S T t z k h p W p Z Z t h 6 T i M P s D p u d / o / G j y K E E c 3 2 d J + O M x 0 H W B D J S D T M m 2 5 i H s / U a C x r Y c P v q N N K 5 8 P 9 p b D h a B d f y H P p 0 u z p d Y z k G 4 T G I d Y i 0 R a u l a j H U k U 9 7 5 E x F J Y G w I Z y l Q 5 M m I M n Q 7 S i k i L J 2 V 5 m G T o K T V R 5 X D z Z 2 p P O k u q U f b E b U r 2 t x E B h e 9 V W 8 q h N 8 f R 7 w N d J R P e X F O H D u 2 C K x p o u 6 b y m X 1 4 J e U 0 R 9 Z q u v T S A q 3 4 6 n P 6 5 O + s b r c x X h 0 y k Y d y X 6 M o 6 h T T A N E 9 T L g S I q m e 4 y b W p 0 t 6 T 9 7 R + q 7 3 4 7 2 l g N t o 5 0 e T g 6 3 g s S l h O c D 9 E M 9 2 F 8 Z h w F K S J E 9 l V q 2 U t c J X G h 0 0 c s + r Y z y H s F j / T P T E W i B d R W J s V Q x q G 5 W O g k 3 7 l m C 1 6 t + V t s v 6 d j i b W l v X 1 F P f G w 6 x 5 B c e p k O i / y x u u N G l w R j w L P A V 0 N 9 e a R N Y t b 7 U J o 7 L 8 l w v B H t K Y 8 s O 8 O Z O b H O 1 r Y k z H E p u f J 0 n 0 Q J Q m U L G + 9 M Y L m o k i Q P e A E T W D f 7 j D w t Y H w B y V z Y P R / P M 1 5 j m n i 3 P Z O T U U U O + q Q 3 0 c 6 C 4 C I w 6 R o R h r E T E x o N H e t 4 g n j j 4 J O 2 q q X b 9 a d G q y O V 5 k t S b 1 + X a f d d O 4 Z z s s a u n E / E 4 x i / 5 Q G d F g V e P 3 4 8 Y z W f K t K G V X W d I p x K Z 6 M t / b 1 f S 9 B 5 I d p Z D p b + p z m j C M i S d W 3 t T N B y v e 7 j y + W y c H 5 x M g 4 V o o z 3 S o L x B a Q c D n r E R S M n x n k W k G 6 u A 0 i 1 0 5 r J w 2 N m G t 0 + I 4 o a G s b s J m + I t G 7 m D G 8 G Q d y 1 O E 0 d 1 N j Z z 1 g Q b 2 f O B + 8 e y e N + U 1 3 p b 8 z I c a 1 r G l y W 7 u O f y + b V l 2 Q 0 O L b j 0 u A G 6 d G X g k C m P C D 7 q U f W f s R Q k Z n 9 8 Z n f e D m r + m Z y 8 F O p b 2 l b y H T X X P B q q / Z V l i z w C 9 f W z j r Z k g c m n d B D V q Q E 5 0 4 o l H s e j c J A D R E 5 Z / r p v b l 9 m t c v V k + Z k J 0 G j L Z Z C 5 U 8 b o E r s n h S Q H i T T 3 N 5 3 + E u p Z 3 D y K P H u x R C j 9 H N z 8 q l g 8 l z H U s 1 L 8 n 4 2 X 8 2 g / b w x s 3 m L u C 6 v 0 E R v a + e D X X t 8 R E I m Y m w y T Y l k W V k z O y 1 d y 7 L p P 9 U q p 1 X o 7 3 l s T I a 6 u 9 V T W c h + n l l N W m w P t Q 6 s s Z t 5 1 4 z l e U 1 H s O L G 0 g m k s d o m W b A 6 s n N q 0 + Y o t Z O 1 u O I E H 7 q + H T T B m N o K J f j q N M v H f K b j y a r 0 l P A r B + L g c 0 g k Y X B M O d q + Q u K z W g 6 R u n P 5 R D O z / X s V d J D I p 7 7 a v K r v J x L C a 7 t b j Y W H d B + y s 7 z n s X g i E S K 6 m F 1 5 M C O V 9 n S + n W y / 5 a 0 d r 8 i R w / f l X p z v f G T O T G c 0 i p o / e j 4 r N n M a p A G k l W 4 G d s 4 U i / s o h g U R K d 5 j 5 Z 3 Q R f D s g 6 O Y O k P H j s D 1 u l a R 1 5 a y D F p S k R Z a W k L 0 6 f M + H h A k s X y 6 e x s o u e B s / o 6 l s q 6 6 d E M K T I m / k 3 K x + 9 M H J z K o 9 9 p X 3 y 2 z S 4 a x + x x N j 6 S Z r 0 v J 0 9 / J c G l H 2 g / R F T S T j R w c P S 3 8 8 i x 3 3 K Q 7 K s 4 P C E o h 7 9 X l h f J Y P a i 8 p P W u q V c + p v u x + n V K w 9 l O t i X S e M N 3 V + V Z q M u / d 4 z q W j R 1 c Z u I a J k 9 X k S Z r P R e C e v n e c N C I + M k C y V y i i S 3 B + 9 u L l + 9 f Z 6 Q u F Q u q I f T I k Y U 9 S B S Z g B Z v y W V X S y 7 7 P O X w d P u 9 X c O 4 j R F 4 6 H j Y 5 P R g k z 0 K T k s X P Y c F a M U f w 2 D R s y G R 5 J a + c l 1 w + q f 0 A f 4 D z q a r g e E B P C F k N 2 O x z J 3 e 8 r y a R o N t t m G 9 Z + l Y H P 0 3 b 4 s e P g U G r t q x I y w d J 7 R 8 L R R 7 K 1 u 6 0 p 9 J E a Y F 9 J s D o 7 K N y 2 m M y m k 6 L 2 e k b Q f 5 A J X e T X q A L Z w c p 0 l v 7 E P W o e r D P U o K k g C x h e m s k 7 w 9 F f M v i g V I v + W g S d t 0 C i 1 f Z Q G N z 4 e P + w e C p 1 O v 7 z U L k Y 6 / h U s x g 0 g q u H r w a s q F A H p G X 4 S E Q k Z l + c u H z H Q y f J n A T r F 7 2 e O H 5 d Q A S M y K u Z + k l r F 1 K g S i B j 2 Z W g v i F b N 9 9 Q Y x v L 4 P C + H H 7 6 I 6 l v 3 l Z y P Y s O z E d W n y 8 h d p h z b N m O + S I A T 3 I J R Y o y 9 1 T 5 F o r g b K R a G I 1 / l k I e 0 g Z 1 K M I R 1 5 X n v Y y V r c e v M h g P 9 Z n R X w 4 Y g P f y Z f H 4 p C Z b s a V 1 L s Q 7 O Z J e E D n d R V a 3 g g K g i 7 G S g 6 h v F 3 U j n R 4 O 9 + V Z 7 6 k c j Q 6 k P z 6 R g X r s 4 X S e V g 9 P n k j Q 6 E h l e m w p t I 8 C 1 M 0 U s h H N Q / e T 7 i z s S 4 F 1 S d Q v O E t P A I s U u r + h U S d N T z Z G i 8 O a o P 9 E b b H o R B u j l M u j 0 r g h J / 2 m d I / V 4 N p v S m X 7 9 z S 0 v U D l U g 2 7 1 q 5 V c G s X C 2 C x y 8 3 x n M V p r I P C F s a y l y x 4 0 t H R k N C N t V x K k w c 6 D g N M g 3 k l / c 1 H R Q z U 8 m i S 7 x Q k y U e x K N N v g C i B Y f h 9 E N + T w / Z l R N R m M J P t l h t 4 M 1 Z w 7 X X 3 A y W j N j N v u t P 2 Y + C u D i V f p C M P D H 9 v s C f H O l b a 6 + / J o 9 4 j e X j y Q B 5 0 7 x m x 0 M 1 0 1 L V F s u P + s 9 N 6 i A L m i a P y k o Q u B D 3 V + g p S a j n U Z b r V H 5 i 2 d 3 8 v A u + b 1 A / n p j n F J X D T p c n p + r r a u i 5 T d S D h x F 2 4 X o U i x w C T M Z E B 4 M B 8 / 6 8 D 9 E s b s + w 0 i e K E y v M S Z v j R z F M J 2 D 0 5 e m 5 y p g T Y G j 4 6 z M g R a 0 x C t / z m D L 2 h h 7 v r P C i B d A S D j m 9 u Y S k z h P N 9 j q j R v h T 5 u 8 O K X Y f y B P F y + d Q J 2 d k g m o 8 c c d C h Z a + B P T r R g b z K U q n f N P 1 o 8 m f 7 n Y 5 1 4 K + G T Z t Z Q Y + N O v 2 t 7 n C O g y w m t x K f 7 5 x l W Y F u N n O V A e p E T 3 E C 5 U 0 q 5 a F S q c v o + D N p t H e 1 U e u V k Y W Z 9 l E y 5 a b f k J / + K Q L 0 Q 6 b l H a Y P D O h 8 V R n q n N b w c A m k e Z C k N 8 t C V h S j z I X p 7 M h e v P d 0 0 + J 4 P r c C n i l m d 4 5 b h s O W i p i o d v y K 9 v d 5 r F l K U e b V U b a W 5 8 Y 0 z j D S j A x D L A P S 1 S f 9 x 1 L b + R p C 6 n Y S / e L E h 6 S 0 e T Q c m P 5 c i u l + z w K G w L m Q y G R X Y n J e E S e I L p d v S H S K R I 6 y Q N Z 6 + 6 r J U M K n F w J 9 y o y o c z J z 0 E 7 6 g b b b P W 3 J c W 4 E i 2 Y q I P 0 Y 1 w 3 l 0 l b s z z u 0 N B u r r p U y J G D j p R i o 3 G 6 7 j r 6 v Q l q K A T A s U 5 A Z F Y 3 l 2 p E j G Y 8 l w 5 A 9 I X 1 d F p l Q R I a F U V Q c l h L k k J + l b 2 k l 0 T l 0 H E Q y L 6 Y F o 2 S T N Q Z L 0 d b A i a Z E M 0 2 V c B R V 3 T y Q J V k H S N s X h 4 / C k I i N d C 3 L q J J A 7 7 6 N p / Z y B r u p T A 9 s 5 m 8 8 p p / O l 1 A A W W k j u k 8 6 T G w N u 2 F L g z n n D H t 0 c J m Y H Z f Q u Q 0 f z H t m G F + u p 4 8 j 5 R B T v D a s C N K i B N G J Z A c j Z V y C G F z X y L x 1 O 2 F P m a E 5 I a t F N P N a 7 i J w H K N p R d r 1 L E P 1 1 5 L m v 6 d G p 4 I 6 y M L w 4 D f q z b c i r 8 i E T 2 J y Y E 2 Y r K p U 2 p D X x / w e v 0 O b 8 + g T / 1 n I P h L g E W F G 0 O p O t O d i 4 O 8 d 8 + n b O r K W A U S s Y h B Z i / 6 8 s X i B 2 N y i T x f y b B p Y P 5 3 x L g r r Q q t b 4 M r n k i W v g I V c 9 Q L m V f V v R D H i Z S k l u T u D B 8 n D m G W y F A o D 0 5 P i a e b J S A n V c G m h a 0 M c V I C X j 9 p 3 K l f 0 y X f d 8 r 3 d K o Q y 6 e 1 L V T 0 t Y y c 3 L r Q F c e 7 n M 4 L y r P 8 S b a N v P X A 4 S U 9 M n 9 j Y 0 / o l Q 9 E 5 q N U 0 g v S e S N C 5 E + 2 5 W J g t W f / S t o s l l r l k D C q r E h T m B W J z i z 6 d s f v 8 n a U p y d N J 1 3 x 6 w X l m X y m R q A h I u / A 0 b F m 3 H y T l V 6 m j v x a R 1 / 9 J 4 z j s V 8 1 0 r W 7 1 q O a R Y 2 1 w O o n a p 9 8 5 3 5 w M E V W / Q z Q 8 8 b q g v P F E v V 6 t K W E 0 n c 6 + o B a t a V R j d 2 R I 1 0 k e O J + U j + n 8 5 N S 1 e d o o w n v y J G E p b 5 4 y c 9 C 5 9 q b 0 D + / p X 8 X k T s t g 1 g H y + o k X p 7 + k k z w 7 T F I q S s 6 M l A V p W a P R s u s Y C E u 6 F j f y P O V z 0 T g P t q A 0 Q i W M d 4 J b 8 o I R Q 3 r q o / N d V E y P n E n i J 8 H v j B n u H Q R y e 8 c Z G m 3 C y D A u b Y h w e 4 m r K 9 q 0 H k u D l D x 2 D J F L v y e j k z f S o s A p V V t 3 p d a 6 I u F 4 X 8 u M V i U g C 8 5 N i U C 7 O b I M G F s 4 Z 6 D t S + s X 1 Q G O o M 4 s o n 5 h D S R t T u p y X Y T T v u p s e W Y 3 C 2 n P O j w L j F i m v + V L A W f F K f X d W r F i w D C M N N 5 z q I C j 0 c A 2 b r 1 A W P o J o z r d j G T p m B P P E S K 5 U R + E N 5 J E n 6 5 u N 4 1 s U 9 M Y m m 1 R 1 L R b Q C A E K Z s z e B f u f b n p 0 k x n V f l 8 f 2 p k a g R O J 3 P i u N u + K X t e H w b u 0 k b 9 o k e 7 f S 6 a J u r J q D M N W p u V I w G P d E Z 3 G H / 0 W 8 L A s t q S B H 3 A F o + a 1 J E 8 3 9 c 9 Z h Z R j 3 X L o d w t + / E I v S 7 G v U e l o o P r x 4 s B Z W M P 5 4 X T k i i 4 K F s 5 1 k i T 8 M A I Z k a g s H R E D R m P b R v H 2 y / L m H e o M 8 j k h i e x t F N T T Q a a k C h Z d x 5 M X p P D n e / K j V Z 1 K N H Y v K F M 1 G t f 3 + R a j X 0 1 u D b p 8 d q + P B 2 5 9 u v x K h t p C m 1 G B 3 h 4 C O 2 j q E e 7 1 p E g x / t S q 4 e a u L b D t Z k i z M n g K F b 0 G f V 5 I r n p f T X O R f 7 Y P v r L j 4 n R B f I m Q b 1 l 9 J 6 F 6 W B P g k b x l e d e v o t A m k M 5 C 8 6 P m o o F z 6 f G z 1 V 3 L 6 w p J G 4 h M c S b Q w P T N o C R r t O h S Y W 5 M n k + g 3 v o O x v l c l y 9 y n h J o 2 L k E N h 8 t O E 8 + z u j A 9 w 0 N M c 4 r 8 d G u s r M J P V h s P H W 3 t y 4 J Z 0 c w y J S + G i k 3 W 5 l 2 N 8 m h y O H y w Y y F K u g H R z D R i n W d s 1 G 0 C X y + T Y y 0 Y T T M X 1 o t E 1 N h 8 7 J 8 B i D U 2 c p 0 M Z z q v 8 i s U A o 5 1 H L c S z N u N j n O 5 l P M y w 1 x D j h 4 o i P k e J w A / z Y p q l e G S A H W 9 H O Q 9 b u g C g F 2 f D k F T N a o p q 1 S Y / h 0 3 t v 2 u X h / i b q q X E a s b Q 8 i K V n M W b x s 4 l Z O k i D m r 4 e 7 9 O d b N L k I u U 0 i O L 6 Z 0 5 M l o v 5 P g P 8 7 U g 4 B 0 7 H 3 1 N G G z 0 h + V 4 G 1 a p 7 M 0 k Z Y D / c 8 X D e o A 1 l + m Q V l i S M G 4 m H v 7 L s N z N u N S p S J v r A j Z G c g j E 4 D A t 4 g 7 a L s b H O i s M 8 v 3 Z o G j B A N p 8 2 r r r R z Y N O N q M 3 W Z B v d S q L d H s 9 5 N d U z K 4 9 c W 4 k M 8 a l 9 Z t X 1 w 0 D p F 1 x o t q E A Q Z q a Z W O 4 y J Z 7 W 8 l J E b M u V 4 n p 3 9 D w h S d g 5 p G j V P E 1 O e c l G v b K m D 4 r m / m x 8 + i V S V x A h U B x x N t X Q S j D G Z e X V l l I s 5 E x 6 n V W u t 0 5 r I o S o p b C J b 1 n G P B S z 2 Z V r i / s u w 3 M 3 Q 1 M N I C e t o M X v f z N 4 Z I 3 / m 8 3 d 1 Y 5 5 d r L B u 2 q y / b O O g o 7 / 2 L N p x O R i Y 8 K u f 4 q d I 4 W C S L Q / D b 5 / s 1 2 W 7 O F u 9 7 W q r O t d W i F z J X m B 1 1 F 1 s h D p 0 D k b m u N w n 3 Z B r u n 2 7 D y W M Z z 5 7 q f r Z n M p N 9 G c t j 2 W g O 5 f o G b 3 x c r A w y q d l F 3 7 S q W E / R v v Q x z m J 3 Q i K 7 t 8 r k h V x O / 8 h f N h P J g 3 M 2 x Q m l M V s q t b a E k / m S q i L I a v e X C U t a N e 9 b U N n J V Q A Y L 1 7 L j F j J 5 k l n 1 6 3 0 E 8 M 2 k s W 9 q x 6 b 5 2 2 R h 2 3 d s I y R Y e z u b 2 5 P Y G q / Z R T m N 0 i H g Y 3 1 k N q C T b i 2 I C / g X E c k B 3 6 j P T b D Z 9 d y e N e U G i 9 t 1 g g w n j 2 R c T j f j E h K q P H s m Z F t E h 5 p a r m v 5 X T V G J c f u 0 z U i u s F B x D / j l N T q a w t f n k T j 1 5 m n 4 e b 6 n a g T 1 j / y P G U p V 8 V p o V T o p 0 F O M v i x q 5 R s 7 6 p N S 8 7 u l V A z 3 n 2 U g p a T j K t P S t S m R O / G z Q P S Y / o Y c S K / k 6 C B i w o 3 p S T d f Q i 1 u 1 4 S G H X p n R j Q a k t K o X 0 S g R H 1 N C e b p Q G f 0 G 3 H l 1 f Q 4 Z 4 h 5 p M z j o N H E N E y o N 3 D p X o C U C N y o 7 c 3 n p B r n S u a Z T c k d 3 W J b m 5 c d v K n h 2 / K 5 P B v o w m D W m 1 N 0 4 J 7 s D t F t o W / Y / 2 D Q f u t g + P u N 1 R F i S E 9 K 7 9 r t 1 s H F Y m w s w R p a + 6 4 T x x J k W A 7 j n X 1 V 8 O n L u e r C k o X / 1 K p D J i p E o / K / J T i n l L U I 6 P I K u w b p p C B P G z V x 6 Q x G 9 g s 5 m h X d 3 t 0 j w 3 A + b S X D c x w e a + O 2 B Y 3 L 4 x H h 9 E e w C G E 7 P s C B o X 1 D g 0 h a l s 2 7 e m D t S 3 6 l t y Y + u 2 7 D Y v R e O q U N r b 1 2 T c P 5 C g d c U e q 8 a Y C G L 5 M h n P I h + y G W I s 8 j y H b C 5 T c N l D E u b k F o h a D E Q 8 j 6 J k M l T 8 e s R i / Z 4 E T q 5 o F p U P l o 6 V b 3 c e M q Q q 5 g W W z a Q Y 4 j c r k s 6 l A Y 9 q S 3 h U c Y z D + J 5 i C 5 n A u C 0 N s U G 5 G 8 / 5 z Z H Y j b O M L F p u 2 m O X L S W M o k l 8 U a 5 L 9 8 b a / s V x H X / X 1 X h N 9 t q W / r 2 l d d W l U b + k Z c X 1 O d d c r X o l + s s h j B n Z d D y Q 1 p V v y K h / Z G e Q r i E 3 F 9 D b G 5 o y E R 3 c o a e I T / B 4 B 5 J M z Z P A U b n r c + V B m 9 l m g 0 f R n g I I N O X U Y U A 4 6 U Y 7 y o E 0 / b y i V H Y u t R 4 y a V 7 k k b 1 l D D w L G G A a 8 K g Y h 0 0 s 6 K f z s G n k U 6 N S 5 T I u Y I m Q X x Y E m d y F X L c U y M Z w 0 U Y 5 p D 5 m k L q N w p b c 2 Z k b H V G A c c m q 6 W A u N E N 4 u 0 s 3 A q + Y H E + O t d 5 j r Y f r T x q F d I w U V O d v 5 e u 0 b u n 4 q a e S q 7 M I F 9 v v X 0 w N h o / + k / 6 r M t a v q N z I z I w n F 7 m n 0 j 8 5 l o 3 N H T r K H R w h T v B a w 7 U h P v Z L A 8 Y Z P 6 8 s x k / / o 2 x s d 2 Q 2 2 o v 2 r M D o c / s I p d x 0 e x x Z M 8 N l g X 1 l D V 3 W Q W Z J R B G M L Q v e G P H G a d u y 7 5 w D g y Z d s q v y V o 6 K k V I X 1 6 d 8 e U Q W H j S 5 D P U x E U G 4 k O y X B c 2 m z k A o P 8 1 W v G d l a 1 S G M q 0 w u H f y Y I A 2 0 a D l + u s t f s P 4 k N 0 G / F H B R A C 8 P O d P p n h d J X T Q s e M h U 3 / I q z 7 n Q g y G T / R f j W a V 5 R c z W z T W s q i n v X 1 d Z p O e z C q b / K L V L U a a 7 v G B E m a u E 2 S P Y 6 R j q n i a m w W c D r J r A d G e Y k A / Z g M y k V p r V x v 2 m c m e l C O J n d u / K 9 2 H P 5 V g 4 6 V o T 3 m Y A y g p b x o o Z 9 2 h R B o y S 6 L z 6 N w 4 U B T G h I H T w b b y H I + f s q 0 K p T 7 v Z 7 x m h h I Z Z x y n k U k 3 I g v w Y x c M g M 9 U q J x w F B J y H E o z 2 S F n o k 2 g W g n l 4 M R F M + u o C D b m 0 I 3 y i H i 0 m 9 8 t 3 a M O C K a p H N 9 t v 8 o 4 G D / U M 7 l g O l B y q U F P 3 d T w V L 9 X K 0 7 e W U i 6 q M S p L L 5 L F l k Z q 1 H v d D K Q x u Y 1 G X W f S r X B f U O U u Z y 6 E b G 8 A c f H F W W N h L a j n z J A H u q s N W i H W 0 S b d Z H e A w c 1 P n l g D 5 8 5 K 8 5 O J w f 6 b Z U T K I p c r S 9 W 4 b 7 Z m E M F g A R x 4 1 s X G G V R M D t F / S a D G V 3 6 Q B j D x N A s v V M Z v a w + 3 U t D d 7 h s r M 4 x u J b j 6 Z k V t H T Q r j u 5 6 X y m y N 1 Y j a i l + 0 N / m w X l x f U D q e c G G 1 T V o 8 c 1 r B 0 a J w y r y + u d K z L u E c 0 0 N d Y 6 v c H b u F D b 6 K M B M v F 7 P L U r o 1 e A 7 F n 6 z I U 2 s X n l t 9 T x j N U B s C q + a 7 p O c 1 y Q D w f V O 7 g n r U u v y 7 T P L R z r 4 z z s z 8 M F i b M j V + s W p U 6 Z 6 9 K j 8 w b G W B b I 5 A w 2 H R g a B s L m D d 1 S m g T 8 M Q + O A n l x d 5 l o Z q x q G I 6 E R D i N i h a l 3 L U r f r N I a a v f l R B K p i w d t W p 3 d b y 0 J f X g i q Z 6 d z Q + X Y 5 + Q V 4 1 P j 3 N 1 8 P 4 L W S M V a 1 p M r V r d d A m y n b 9 4 Z 6 j Y U 4 F 7 6 r / Z U 0 q F F k W R B + Q M q 8 D M p E g a M n J / R 9 J v X 1 T K r P o R X F K 8 k W 4 i G 5 t a L 3 s 9 k y P 7 H M d J L O n s 6 J 6 a u d n Q y 6 h L K S v 9 H R Z g q B A t + k / b k / 0 N z N e f m w S 9 8 r 5 m J d n 5 e S A 9 A U D c e O q n n 1 i e H q i E c L D R z l e B A C p R h G n 8 F Y Q z R m w 2 2 c W r 3 / b b S F K J m S A A H 7 s R p 0 S 1 q V V f V 1 a l d e k V t n V w 7 m A r O S u K H l m b d s X h F c k q G z Q m q h c b 3 y e i F p n E K 2 R U P 3 U W t e s b M Z p 1 I d M 8 X T a H I U W x X 4 r x / S j Z + t n s 9 W x 9 s V T w S T 4 b d W k R R 5 m g 6 c q L y + R 4 7 L E s U x 7 7 9 t + P 3 a z Z W q 2 x S 4 x D D 4 y / Y U 6 b v 2 y Y F W q W h S r 2 K K e M d 9 4 M b i k N z o 1 W n 7 U j W s q K J W O 5 q 1 8 z H y 5 T l T j c U e m g n I o G w / u Z h 2 j D Y P J A h 2 V Q l K 8 M G f H n Q T H 8 f 1 y Z 2 b 3 P + 3 1 X D v s u I g 0 / I c c y O / S G D e e M l L T N u T T 3 z n u 1 D D V Y d Q q 1 6 V Z f V G 3 V 6 V e u 6 l t z n Y c y V R r w o u m W U W g 5 4 S B G 2 v E J x d 8 P T 5 6 M j N o B q p t Y d m T k 4 / r i W 6 C h v a 4 V i 0 D X X C M / Z 1 D v D R Q / 3 S o h K r y X P O q j v f u S 2 t r c a I F u f 1 m 3 4 / f l + 0 7 v y v H D / 5 e g g 0 X q d b D + R D A 4 5 T s Z 8 R K D S b v p j U j i x m 0 8 + J u B s y T h m i A k d D B z m j d + j / r f F I U e t u f a 0 a 6 C F I o b y x W B s Z o n e 4 3 d 2 4 c T i 5 S N O Q g l W O J j Z u 5 A 8 x a c g 5 l + Q E 7 5 c f B W w u 5 R I a M b v K F W x / 0 G C 2 X M R n R i T Y 6 r + / S P Y y b z q D u Z H l 6 o r a F s U 2 i s 6 Y j q e h Y o 9 r 9 R J q P / o O 0 P / j X 0 v n 4 f 5 P a 4 X u a F k b j U x a O 6 q e / s 9 U b u 3 d e f D b b H Z X J r f b w y 4 / M c N E N d z Z H O s J p M O 6 K T + 9 7 M P H j + z N r k W 4 W 0 O e p w 6 1 t y W T Q l / r G N X v R Q S p U z s 5 G T a a M s 9 p v 6 I 5 0 k q 8 C 8 m I X 6 w C V j J P d d I 5 I f f t G E t 6 4 P T B 4 b v I z q C F x W 4 W l J E n D y Q D l m V I 4 Z 8 k I s + G J S E R I e n U H F z H S 5 P D 1 A S K O E R s j x f Z U y 5 8 d V O U F j V J R F a f H A C 6 o M i E C v C 5 M F t 1 8 x x I Z e H S a g X q U G D X K 6 n 4 m 1 c E D q Y 6 f a p k 9 P b + v Y w h 1 P E 0 d J y F T X w l x o m V r V A u u b u r f J 9 q 2 6 9 K v b M r G S / 9 Y j o 9 x W N G k g 9 a L r L 7 + z u a O e y m d y s B 3 n J 8 n N / K T K t J G L y P X 6 U h P k y C i 4 R g o G y d B u / k 7 H 6 G M 9 3 6 s 4 6 B D u f T a n 8 r h 0 2 f K 3 G P Z v v q C H D 5 4 T 4 K t r 0 X H z T E 9 + r n s 3 n l T 9 j 7 + a 6 l f + Q O 3 c w 0 k 7 b E M n p 5 U L S N J J l 7 x / j 4 L C h G K 8 U R 8 0 O p n R L A p d y H S L e E o I x A G T q R I n u N J k 9 e f 8 W s v A A W 7 B a r O E 7 P 8 x y / d 0 R J N U P s e K Z E 6 M C C / C p v j n p 4 E c n W D 7 + 4 g K y e l P b Z / M t S j 1 N B n + r u O G 6 r d D 6 U 5 f l c m w W 2 p j e 6 r P P r 7 p o 6 T O t y i o F F R X W I 4 1 E g 2 U h 3 p N u v c l e n G X R 1 W X d c S k c t d d w q H B 9 J 4 + J f S 2 O 5 L d W t T f 3 9 D + o c 7 E m 7 e 0 f q Y 9 F D i m H x E h p o R w U i s y j I C 4 e S 0 y b T P R 1 f X V k 8 Q i J b e r r i R m i x a V x 6 p p i c f y 8 6 N l 1 T 0 m h J 2 I t 2 u k 6 s V P J P e 0 7 e l s v O H + t u 8 n 0 K N W u 1 m T 6 O T j m m D V 3 R P 1 B l r Y M G h l w A r Y r h F 5 + r G c n Q 7 C 0 n j K E S o O N x s E 3 2 4 K N S c C K u L 4 1 i 8 r m v A 8 v H u 9 2 y F Y z x + M s N d V M X I n Y L 9 b 8 v y z S N U G j 5 6 V p N X r k z M c 1 W 4 r W C k a Y t u w Y w V D Q O b k a q E r K V T o w 6 Y 4 V O j J P u i D U S 6 M d f L G l p 3 R 6 a V L Z l V d 2 V W 2 5 W w v u W 2 I H 8 A X q 0 S e d C F l q U G W j v 5 Q J q j X + g 4 Y y y j k 5 s y v v Z H Z h C Q C B U T N c f D o e 5 z s 4 3 o 3 a K T y l F p M F G B s 5 q a 8 y F C e R L R f 6 6 e Z b 0 b C Y f a 5 o a S 2 Y 5 x C C c a B f s a a W N R J + z + V L Z u v q n p 3 Y m l p / 2 J W 0 I 1 O / q p j p G + L f 2 n v 5 a x j i O r j c s y 6 X 4 g L W 1 + Y / O m d A 9 V h 8 1 r d u y 6 i E f d M v h s P 5 A X d u d Z S B L o l t T + L C h M K D o m 8 y G T E Y q z 3 A 3 s 0 9 I 2 0 h I s h p s J E a x B 3 h 9 p g E 7 m w i c K P T 1 X f y N N c b N s 7 v p H X A a I h O x 8 n q Y 7 k 6 6 O V 9 6 X 4 E i 3 3 j 2 p 7 r R l G u p x 2 y 2 p b G j 9 e q x N g u g W o u C T Y w m P j m U i 1 5 Q Y r F p Q D 9 l 5 Q a a t m / q 9 Y T f L T W c a F X Q c 4 + p m T I k 4 T r V V U u I c j 4 r z G I W f a R n I R w y q S q N 2 S 0 n c l M a T v 5 L W z i O Z 7 R 3 L o P O H M t n 5 q p 3 T 6 q j R R x H W j 0 8 p B z m D r S 2 s I y K b E l T l 8 N H Y p b m M J Z e 7 n f u T W r U D G R 7 d F + E t G R F 4 R + 7 u C 2 9 K 9 + n H W j H R R f t i t C d b u 2 0 Z P P s H G Y w b U t / + h u 3 X U m T 0 7 G / l 8 o v f k 3 H v o Q y P 7 8 v m z e 8 o 8 X p y 9 P h D q e 1 8 K z p u P a x L J t 7 m X 6 l o S q v N z 8 J 5 R K n C h C q S 0 j G Q X y I J 6 9 1 Y J d B / K M H w g X p 3 N d 6 q G m 5 j W z 2 5 j g t s i Y 6 m k B q x Q j o b t x 8 R K A l k s E / I q A b i 6 6 q o 4 X C K 0 k y C 6 Y l 6 a a L L v q Z Q z 6 Q 6 3 d c o c y C V m h 6 j q a u 0 t W 4 d 7 1 g a N t J U S J s U q r L J 3 s J w Q 8 1 B Z W p q K t a 8 J J O G e t 2 G R h c 1 P u p 2 q a 5 b s e C N G e I F m v b g A H y H J P X A 5 A g T G l m g o / v T 3 0 T f H N q 1 1 9 V w X O 8 H x x 9 K e / h j q e 6 q m z / c 1 7 J 3 Z X D j z 9 T L u R l A Z C P 6 4 l T C g y N p X L t m f Y X h o S u X 3 r q + y y P U 7 P A t 2 X 7 h d 4 3 S e x / 9 t d S v u n E O C 1 + 3 r 1 y T 8 c k j G U w 2 V Z d K W N X 5 + N n f y O V X / 5 k 8 e / / / k c b 1 P 7 Z j P a Y n H 8 n G 9 p b U 2 p e l + + h n q t O v q s P B G Z 0 N R e w w D V w W u b W d T x Z z S C l 6 K Y P C h H K p Q r 5 n c A a l a d P J P Q k 0 x 6 6 F D 6 X W 0 P F E R w 1 R P T 0 p U X V y r I Y Q K H / U C D T F U A 2 p 9 h l n a J r G e E z / n 8 3 0 N 9 H x R 9 i S W U U J 2 L q j O 9 V Y 6 j o u m f S l N t O U b K x k C X X 8 U t E U g l S 9 r l G h q X / A D J 6 Z P c J r a w o T N t 3 M X U X L 0 h R s 1 r o k Q f 0 l C S t K K k 7 U j f f n o o R W L V s V t A 3 y o H A M F N L w a Z M g F h 2 c 5 9 S W O D 3 E O t 0 6 i j + y O q u q 0 W f y I P q i K q l 2 p F 6 5 m z h e y x 0 8 k 8 b h 3 0 r z x k Q G g + / I d O t 1 K 5 u 6 k Y G H r 5 g v s n + 0 z U o w Z O F c H 6 G Q 1 + R M k S U Y v i t B c 0 s m v W f S v v p 1 O X 7 2 Q K p t t 9 6 u P n 5 f W l e + J k f 3 3 t I u 2 t I I 2 p X O t W 8 a y f o 9 T b v b y 0 + B n e H U J o c S U E Y k 0 1 n B 5 E z R R y F 4 8 A a V h q q h k d O / 4 L k S i s r 0 X 6 0 w R i r 9 u z I 6 0 I 5 + K P X h p x J U u G 9 H I 1 K g x 2 H E A / U m 4 Y 5 6 + h d d e t S 4 p C e p 8 U 3 U W 0 8 Z l / h N 0 5 R Q 0 5 1 w I I F 2 g B 6 g H a 8 F 6 F Z F C e r B M S 5 n 0 N S r Z j t V w x h j u G p M 1 S 0 Z a U I 2 q X e 0 / h s y g f y M B z g v B s Z t W 6 0 3 N P V b T r 8 + 1 f z 6 x U v Z H s w e Q R 1 o u Z F h 4 v n 9 0 4 z i Q E 9 u F h J C 5 a u W a G E J H s f P u u 4 W + W l X o 9 N d 1 V / 6 m K v 5 4 C + l u f l E + t v / r T k J P d 2 u 7 T n C u M s Q j l x O L j w 6 M l n E U r 3 5 a f 8 0 w 5 k d / U y 2 b 3 1 T 9 u / / g 2 z s 7 E i 9 c 0 1 O H r 0 j U 0 0 / J 4 e / k K t f / e d a 7 k i 3 s b 2 7 6 u T p B 1 L d / C 2 N W O 7 G x z K R w + v J y Y k j i J x C i l x x p G Z B O a C 0 x 8 e B 3 N j K 7 l s H t x b R X y 9 b F 2 s R q j L c k + a 9 f y f 1 K 6 q U j n Y q B H r y R D 1 b X c Y 7 6 j m Z w a r v 4 g 7 t n P X g x N K S V e l K Q i W e u j z t P K J W U y N f U 4 M e H U j 5 o Q x n H + m / 8 + 9 p a N X v S L O u q Y t 6 O E 8 M j 1 7 O S 6 k 9 / K D V r v l g p G a Y S U K R p q W n V J n A u M z A u P 7 m 9 M y s a r J s s P X w f 1 H H 8 Z K M b / 6 Z M 2 B I E s n D g 2 E g K T O a G B 6 / s d 9 H U M a Q H G v P N U y R L x w + l K 0 r 1 + X g 3 s + l t v U N G e / / S C 6 9 + A d m 9 D 0 d K 2 1 c / 6 Z G n L 4 c f P y X U r v 6 z 7 Q v 5 i l c k X Y T L U 0 u h a W n K l c c R U h Z J F O K 4 3 h Y l c 0 G l x W i H R n A 0 Z y V T K A Y o R j c D v e l f v J r a Q x + L t U b m q M P N G f f V 8 V 0 v i r T y 6 r o 2 M L P 8 0 L a 9 K i f g E h O k o x m n 8 p M s s c p 3 O z X D D R S a l q Z Z q g o I c u T e a / o C W U z b G r w G I B N h k T g O y k f I P 2 K 1 4 M 3 J g 2 k D G w O Y 8 L 4 K B s j s Q h i h q I x C 6 P R 7 3 b h W I / x x 4 Z P f y y 7 N 4 5 k + t n n M t j 6 x x J c / o Z W 6 p Z I Q R b K 8 Q a L w 3 C X O z Q D U E M m E u J I + J 3 y 0 o y S 2 b x O a y C D 4 / s S t n / b 9 k 0 H j z X F f i Q d T f e q m g H w N p B R 5 U V t j 5 + A m c O n x T b L m l L + K s L g t N n y C F O W U E y T c 9 1 p F X j 8 d v w t I + s i l 1 D V w V O p H / 1 S 6 s F D j U S q v O F E R u O r M m 5 9 z W a 5 6 M y L B M p N e j w / y 5 M k l H v w y d P o G 2 b J A / t x S 6 Q 8 V R 1 i X V O L I W K m g 1 n i v k a p j Z R b 4 b 3 3 g g z w h e 8 Y c B q h v M H E P R 7 1 L 0 c y i O P G W m a I U V s x U j N 6 a z f j N b w r x 2 p b u j + T 9 u 7 L S q j / U x o d J d i U + m / L 9 O r 3 Z R r w z I v o P L b I I / P d 6 Y E 2 u i V f j r D L j g M E w / c k U C J C m t N C V I 5 J 9 x P V 4 a E 0 N 6 7 L Y E r 2 o f V F D i Y J H y V N W V q G d z J 8 z E m o E d n I s S j H 6 Y x t B t A F S N p F F h 4 e B X J z x W S E B / 1 n z s D 6 i o z B p e T 8 T 3 1 J J 5 m G J U J V 1 E s F m i 8 3 x 7 + W Y F e 9 3 U x T i b 2 x D L d / X 6 a b L 6 s i n Q e 8 a K R 5 M w z Q p w l J Q q n p 6 b / 8 h h L o T G 8 M e D U 3 r s g D b 9 r Y S X t Q C x 1 o G p q r C Y N x R o o 3 9 T L y 3 U 1 I A O u A F c p P A 0 a G r f h z z T i 1 T B 5 f v L H V l O 7 j / y L D j W t q + F 3 Z 3 P s 1 k 5 H m D c a H L Z n e + V M l 1 o b p z S / u 9 f D 6 x C D T x n 4 e Y f d t a W 1 d 1 R S a 1 5 E m H J C e M x s f S t X G w g 4 W R V W 3 Z a I G 7 T E y q j x p x P b O J Q t F + t P j 8 w N 3 7 a k o j L D W 5 / T f o g z m A F z n R H u W E R F K 8 / B n P 5 P m 8 B c S X F I l o v w n X R m 2 / 5 F M L m n o T y r 2 O S C N U P H l P T 4 N K 4 I i V 9 Y / e F q T 1 6 4 u e 1 u f q q W B i Q o I h S w c k 2 c E c a R N D G A k z M B B 1 N R Z r O E H s n X t q 3 L 4 8 a d S 2 7 m m 4 6 h D G W n O z W q N z b 0 P p R U 8 l u r 2 l o w f 9 W S 4 8 w O R X U 3 F Y 3 J 7 I 8 U o l K U 2 Z o M E S 4 b Z + 4 W m t B 0 Z B a 9 G O 1 Y j L Q I n g R 7 N 5 S A D E 0 b 0 H T K l E J F x X t 4 z L t J s I w t c z L 2 b M 9 l U F q v I X B n + 7 H 8 K 6 z s q 3 O a 2 z P b 7 M h r d l N H t P 9 K f 8 P J f D P D K q v k F g / N e w 6 O M l y p y L O / S T X t b Y d 6 5 Z T r W A + O D U M n r U j 4 y x Y 3 N G y A X y 5 q V R z I + u a 8 R 4 m s S d u o y q t 2 z q M w t 9 u p q 9 L 9 b 0 t p 7 S 2 o h m Y V G q 3 v 3 Z H L l h z J q 3 r V r f X G n m J c 2 B a M P V B a N e L X X o z 3 F E E / V K B / d o D c m W v x T d G k j z m d x G Z v q N x G l 8 u Q D q f a R g b I R K g / I x Z Y X j S u T 9 / / n c B T e k U n n d Z m 1 b 0 S 7 v 1 i k R Y X F i J S e f 2 f B r V 8 r r 1 R v F H k d h 4 K L d K y H i 0 T V h X Q V Y F h c I M Y z + / K o H 4 y P P 5 S d 6 3 d l / 4 O f S K 3 1 D R l v n U h Y H a p s P H O 9 J s 3 a T R 3 n X r Y x G + v q W A H S G P 9 K I / o B i p P p q C n j 8 J Z M 2 q / J r H M r V + Z g / L 5 q d y r T x h u l 2 k W Z 1 j b d i F b J c / n m J 1 e S S O v v V U 6 w q D N 7 3 K 3 a 2 1 T O A 2 n k T 6 J y 8 O y B j l q f f 0 q X h 2 V l 0 l l z z 1 B k i n Y R 5 u v d n w V R 1 A s 6 Y h f r M D f 2 c g a 0 P E X r v D r G G G + 7 p a u H / 1 k 2 r r 4 h 3 X t K k H p L h p t P l H z c j b y h n 5 p u j t t K n s 1 E m a E E F S 2 n e 1 + a D / 9 v q d 3 c Z L 2 S z P a 6 M h p c l t H d P 4 2 O W 0 R t / B s 9 d S K T x t e j P R c L b o K 0 + 7 Y S O s z r 4 1 V k i 6 P o L F 8 R F C G x 9 v C X i 0 x p Y A A b N 9 o 0 D 5 i P k m T C 2 9 q 4 o N x 5 q + D J 5 2 b 2 3 H 1 b E M n / p u Z j d X v w G D B W Z 7 e 2 b 8 j o + L 4 E V z S 6 b P P A F s j X V v l 4 p v x E G o 2 t l P G k H q M k m 2 6 8 K K M 3 / k c 5 3 v x X 0 j t 8 V e t u S u t G T z Y + + 9 d S G S e f L a 7 j m x o p J M 8 x 4 h H S P H B m P Z h D y g G / + 9 n S t H E U f e w j d B I x F a 1 E 3 t q 9 i 8 B z r q 4 I N B L F B r g o / q w r g M v C r k k U S C f K g n b Y 4 F z b R O T x F 2 K b z Y 5 9 Q j T q h V T I w J T 5 b H B f 6 h u 3 1 L g 1 u h j 5 q t I K X r d H k N X k t l R D U r 0 k m R y 8 O 7 B U U J 3 D 5 P K b 0 r v 5 3 8 n J 6 P e l s l G T z Z N / K 2 H 3 X Z k N u d w Q a i T 8 e 2 l s v S C D w U O Z z H j J Q V f 3 z v X g o s Z q k B q l k S Q O 2 u j l y g J j s r i D w e m 4 2 c F i 0 Q n o K e e G I j b x p S O U K T C m Z P d O q P O N F G n A W P x d u H 4 Q f Z 6 g X a Q q N f O 6 3 A z I g J 2 l N 0 w 5 s 5 L B p X x G O D M i b b P q o T L 4 j Q y P P p N q 6 6 b t s 3 J 0 3 G Q X q L l 4 Z u 8 c T t d P c l z i M d 1 8 U U 6 2 / x u Z V i / J 9 q W J b O 1 u S F M e y s 6 t b 8 n x w 5 / o W M s / z X a m p H L P a U c v N s 4 z + f P h r k H l w 0 2 5 r A Y 6 A x A J 8 p V 1 r o n V Z 2 v D 7 o I o g C 8 d o U g D 1 G q i b 4 r 4 3 x c I J j 0 w m r K R a Z X X h g A Q F U A c x g v s w 9 h t q l n / Z i L C i K I G q y w x w + E 7 L 3 f e e f l P Z H j M o 8 T m q X l y / G D H p 7 j i v L a E t U 0 Z N L 6 r g + h 3 Z P j h n 8 v w 8 H 0 5 / O w v Z d i 6 p F X N n 5 Q 0 U U L 5 V J W 0 M q t M 5 I V s f L I k L O 1 2 + z i K j o G o z 9 3 U W f y y x A L O y X y K L s j 9 0 h G K 6 W T v 4 a x z L i B a p M G M J T b D V h g q Y x 4 o L z m 7 h X E Y Y d R I I b E d o x u G a F F S j R G y j Z 7 + j R 4 z k d l k W 8 L h 0 J x N q 7 P 8 C l F P J v 9 c i a K Y t a 7 J s L s j 7 f q e D D e v y / j S a 4 Q X L W d T 6 r U d m 5 L n E d I z 6 a 4 k A O 0 h 6 j L J w H P X 7 e 7 h U y z r q I y e i 6 a a a S C I n x X U v y q F 9 S i 8 O P Z 5 w s / i Y E D L s 2 E X g 1 U X E 7 N Q Z s Y J o 2 N T B p x 6 f Z + W 0 V Z I T e f Z b N K 4 p + O k R 0 a o U f e S V J p K M t 0 w T T f e c n V a q q p l e h n i 1 4 N 8 e s Z k x 2 l W m L D t y u h Q N g b / T v p P R n L 8 4 v e i v U l U p F X l Q u / i B J a 1 x Q p 0 h c d J 4 t t X 1 V R N / 9 D f + L 2 Y U S 4 h 0 l t R o 4 7 j o F / N f F V R U V h / 5 E T 7 O L 5 0 E c o Q d f r y z N V 6 o D P y c n + M c t G j F g d G g h E 7 4 8 o H B u d J h K M g l T F C W I R x Y y w m Z D D L 2 e C B N D Z u S O / Z R x J c u i y 1 z W 1 p N F q a F r K Y N j r P y D c n t J G S F E m N G H n 4 m w 3 y c Y w Z t B Z u 3 6 N t G m x q l L o s n R f a E g z S n 1 Z U 5 f U z K R e G q R / i 2 J K w R M S h n a T R o d U N o c 5 g 1 F p 2 k X F Z G r g X 7 n n i y 0 k o 7 R u W G Z V J C / J A O S 4 X T y e V D X z X r I u y b T b K S F E O R g Q 1 T u 7 T w u A o i x c z s 7 / C 2 w 1 n Y 2 n e + G O T j X 0 W e f Q 4 Z 6 z R w z j 1 P 3 T l 7 + W h D I h i b y L R / f G N K G z j t A S G 1 / 9 I w u N j 2 T z 8 V b R n D i 4 c N y o v q E H H z 3 P j P U / a z M k P l f e 8 + t B 0 s o 6 O z 1 x 9 / s q I J N Y m 1 D n p K Q X O + 6 2 z s m E V s q J I f J p + X a D 0 I l H K g 9 k 8 G 2 h D K q 0 f s m M 0 t J s H p b Q v 3 Z W j z / 7 K v D y G h H F i u N 6 A m S X j 0 6 b f 9 b f 4 1 D m R g 8 e L s e 5 x c U u / x 0 q U N L 3 Z d 6 R 5 p S n t / U 9 N n u g H J d N d / X S R E C A n Z R A x k O V 5 w Z y N 6 q I s z h q h i M B l o u t a h I L 1 v 3 p 0 M a v O n U 3 O x w T n C b y 5 R a M Y z E D O o S 7 I V N Q b + + l y Q K Q B G D w P a h m H O m 4 a a p r X 2 J T 6 z p u 2 n 4 i D n E Q k e 4 2 O w t 8 k y K R N v F 6 M L i s S A 8 Y h a c S f X P 6 W j P a b s t V + L J f 2 / k 6 C 3 j N p V G 9 r T 7 h + R g 7 K x n E g v x + n P U 9 M R s P U C J u H i V 1 W W B 8 4 p z J Y i 1 A f P q v J o + P A n s V w 3 u C C J o 9 q P g + Y 4 c S M B 8 N k H 6 T y W 5 l w v o j F t h M x V s H q V G M k s k A C x j w 2 l l F y 2 f W o c C j T 8 E D H S l U Z n T y S S X X H I g M R C j I R 0 U j r a I O X e y 4 / F 4 M d U f P G g 0 Y I l Y M y j H z e 6 + v 3 w Y 1 / I f 3 q P 5 G a p p p X m p 9 L 5 / 5 f 6 A m x s o h M 9 h i A 4 p G p r E G u Q h E 9 x 7 F 2 9 y q c n s t F 4 d K t H c 8 q 8 v G e G o U 6 R Z b G n z d 4 A l B R T 7 8 K l O N T F Z T D 5 t M U j N g M u U Q 4 P w V l c c O f f g L n u b O d A P U a e a g z Z o y L K w X c + a G m e 6 2 d V 2 R w / F Q C H k o T G S R y 2 4 V V S B O d E / f W G L q / 6 E k U g r g e C 8 d F K Q z 7 3 K U C R x g f 1 c a t O 9 K 9 + T 9 o t L o s j e 1 j 2 d r / 3 6 W 2 9 7 Y d 7 1 J P J j 3 m 2 Y m f m E i D n V P O / l f C 6 S E 7 A i e x 3 V r f l p C / r C 2 W J l S 9 O n 9 j + s N u I M f D 8 9 X Y h C c W n S P s j t e o w + P e / C w I A o 2 i l B U p O 2 8 6 1 x m f W 2 Y T B 4 Y 4 9 9 4 z W z f H + 3 i r P R 6 + r + M r 2 b H O x I C s U 6 m K 7 0 o A M 2 C 1 V K L b 6 Q V U / Y 1 r Q N 4 A 4 s T 1 9 R D l A H r w 5 P O I j 4 c o Y 3 D 9 j + W 4 + S 9 k O m j K x v Z 7 0 v 7 4 f 5 W Q d 1 V F M g B L V 1 W V c 7 0 q I g b h Q B h n L f y 2 A n N 9 r E D U x i L Y a s 7 s 8 c t r o U Q 9 H m t d h 5 p o l P p P 7 z P D 5 M C d r q 9 e n s i V l E f c l g E K X S t i 5 M A Z b q L T F R h D 0 q j y Q J Q B G B t / e 8 M F k M Y b W R I Y V p J M p F w u S i D D W E b y q c o 3 U N u s S e v 4 U 6 l v v y q T 2 i t W h 1 v T 5 8 Z L L F s y w 9 f 6 v b F C L v b h N C A Y 3 5 N t 9 R e P 4 6 Q p g 9 r h r 6 Q 2 f l s a r Y l M h x q N g 5 d k 0 n p V o x l P g F 0 0 V n M g B e s y R 6 f H I p v T i d N t X r T 3 I K I W b U + Z 2 + D j S N P l K q x 9 Y Z c b 8 t 5 9 V L f l 8 Y D n R b 9 5 5 2 w X Y f M M c x 0 4 E m D 8 6 U o p 0 y k A c n J O 8 g J w 3 g M + M J p k B C N S n N 5 k V x 1 p f D r W M n g + e 0 8 6 u g 0 H X Z H O m / a z v S 1 R Z b S Z S D U 4 v j M R E S h R y b v t O Y g q k 0 v z t I y I v G 4 8 R d c q K S G 1 P U V p r a 4 2 w 5 q M B n J y + F C 2 u j + R r c 6 B V C 5 f k V l 3 L O P u p g z v / H M 9 y j m c p B F 6 R + T G q x B e 0 0 / d h b z c T s 7 v H L H q 1 v I k n P N 1 7 V s F H m + w o Z G q z M r z d c g E z r x S Y l 8 J 9 f M H D f m t G y O 5 e o Y b u V Y Z f x p 8 Z 2 U Z i j e + L M S f U V E G 5 v H 1 0 8 Z g G H J k L H G w z w w x x 0 H 4 c d V o 9 o l + 4 + J y V 6 P 8 X T m 6 9 1 M J L v 9 X 7 i C F p X X c D z Z h 3 O d S Q J 6 8 R I e 7 6 X L X / i x 9 5 B m f G b R F u 2 U 9 Q F B O o R 2 c i b O j G C a l 7 s h 7 c u n 4 r 6 X + Q k c m T x r S u / 1 n R u J k 1 M d J + k m Y 8 0 Z R h 8 j r a 5 h A 2 0 x 5 A E 8 W 0 j K L I j i X p U c 4 Q v r S d e d 6 K B s t P O J p Q x y U Z w a f 0 5 G r C L k K n G / R g f r V u C 2 N g 6 T 8 V 8 K 7 s a I 7 r P a U U C d y b e d 1 O f j k b 6 R 5 4 4 e W w l G m S 1 v d h A r t 8 m 2 G r N 7 Y q S 9 N h 5 z H f n o H u T j P z r e z O M + l Z 3 7 p l a t r n i K 7 M i E b E z z z 8 n l W + E G / I r t H P 5 a r N + / J Y P + 2 T G / 8 w H T B h A 2 r 4 Z G N 4 x 2 h 1 3 e 2 W S h T 7 s O j q q Z 9 x Y 4 9 S 6 Z U I g h m w y a 8 o r / X R 1 o J o T z q / U L 2 B h / K c H q o x F 0 m H I b k j G D e F B u b a E e u J s r Z p K Z 8 F O 8 9 s C O X E q s E m U B Q v S y 1 8 L Y 0 g p v a D o 0 K 1 b Z 5 R y t L y 8 U x k F Z a u q S w z l b R X f q k R h X V l y S T A 6 u / e e M + L 9 1 2 R m J l K 5 G I b v 4 c f s c r o 3 P I R N l E e A j J K g w + n T 6 d z u p B K N f I S G 5 8 T / Y / m k l z 4 x O p H L 5 n 5 f m o 6 c u G W B c B 9 O N k X g 2 c R B H Q 7 v i E T l l c T E t L g t R i m j L f 3 x 0 9 l s H k S I 5 H D + X h y S / l X v c t e d h 7 R w n 2 s U x 0 E O / h 0 x V b W k O E K G n Q 6 c h f / 7 c M l v y s m d p E h h q e H N t n 0 L p s d V M W B s M 2 H g / M 0 B 2 5 3 A X W t D Q t i a Q H Z y z m o 1 3 S y v g 2 l 9 9 d N H a r M F h 3 6 C I + 5 C L l x X m g 6 7 p y + u m 1 f y m T / Z m 0 J n 8 j l Y F 7 N u K i H t b Q S U F A X n M s K 8 B z J Y r M S M 8 d x 3 r 4 U h D K k G i E m q d F p j h 4 U O N w c q w E u 6 / k + n v 5 5 O h H s j / 8 2 H 7 D c C x l U e X a C u c z Q z 2 s G h C G s w p E j / P A 5 O R T / V c T s 4 p 7 t h 5 w 4 y T N 5 V U / l t 7 p p 0 / v D N p u m 7 4 u i g U 7 X 9 Q 5 d f l y + T s O j r Q U T s d I k M w m S i J C X 9 8 O 5 R / q / 1 L C q Q 7 + j / 4 v N a q E Q 4 t l D x 6 Q w K W e Z 4 W b 2 F g F D v l Y x 3 5 5 O H U 0 Z 8 A X S i i U 6 g a t y 5 7 2 a f 8 3 m F b 0 L R s 1 e 4 y W g y m E 1 E Y N 0 B 7 u b 9 s Z m q g G h + H Y 4 D w D 5 r n X X K k O m H D w H r Z W 0 x Q P A 6 k 6 g v o B P e v 1 + J v I A G x F e m T w L n K k L y d K A / r I M m b a G U + d F 6 C 6 c K m 1 u 0 C e x M 5 m X Q 7 q f y y V V k 1 a 9 / + N V I d 7 0 S + u X 5 K A j O u u I E + C s o q Q 8 8 6 K x 4 n h r N A n Z a 1 r N + f T o j W A 0 E S V t M E f 0 a n P g 9 N j m I b p 3 q U V b E d / Y R D z K / j M h v k Z M Y z R G 0 M c L r S v N k Q z 3 t i 5 l E O Z G K Z F D C u n H H w Z L B O y O 3 o 1 + r Y 2 b + o H L 5 p z h k 0 K S w e z b o 8 o x X o 6 1 v L 5 S M W K c i Y M k K + o t 8 c D m x d W k Z P 6 Y C o / e U n A g 2 j t v D d j x a S D q c h W K 5 Q n O g 7 s y f e k 1 p n K 5 u T f S / P h v 5 f a 8 I n M h l 2 p s I R J + 3 s B i f r X h f V x j t P z 4 F H b q 0 A b 0 e c a X W r 4 w m 4 w 9 F 4 S Z S Q H g Y P p o T z S M Z N H f 7 Q j 9 / f f l F u 7 v 5 B O 8 1 m 0 F 1 T k p e 3 f t 0 9 Q b / A A y Y y p T u 0 8 j r J o E O n V P z e 8 y F g E Q / b k 9 5 M F z p u v R y j g p q W p X 8 s 9 + Y V s 3 / q W H H z 2 t 1 L d + Z 6 R j V 4 1 / U T y I S t 1 + u 9 2 j N Z f 5 g J 1 H K S z S d 3 n w Z y A E d z N N p L 6 E T W 5 0 x g 5 T t R g m a D q V A f S e P I f p N l + J J U O b 4 T U c c l o K r P B i C e U q c F 2 Z C o b E t a u y u j y m y r I 3 B G e B T i a Z K o a x 7 u P a v L 1 G 8 X a + 4 V O m 6 + D e G c 6 b 8 3 N c X i x U A 5 H n 8 t + n 2 s z X J S 7 L Y 8 P e Q W / R q P G o d y 9 / J b 9 D U j p 7 m 5 + N / q m 5 U D Q H I U m Y W M P N e i s x z R T n j 0 X T 7 1 2 G m n K 3 u U b J 4 Q 3 T D A 9 e V 9 2 b 7 w q J 0 / e k V n 7 d 9 y F 3 2 j c t H A R O A H f 6 X j n d W 9 3 4 X o W Z e Q Z o o d F w Y j k I P 5 2 f I 9 7 B 8 E 8 t V L 2 8 K j o Y L w v 1 e 4 n U j 3 6 U K q T P a l u d a S y 2 V a y a W p 7 3 L U b H E e 3 / m T l e 4 h X w Z E 7 v S 8 B C x G + f i P 7 9 z j o q 2 K O M p T a / s + l d v K h j H d / 5 4 s h V L J j k j i Z P p b j 0 Z 4 8 P b o j B 7 3 r M p r i p T V K 1 H r y 8 t W / j Y 4 S a d a 2 5 G b n m 9 E 3 h S q B c o s C D 2 + r v K M V B T 4 t 9 M r M i 1 y e H H x 6 Y h T F v F 5 t 1 P i Z t D s V m Q w P Z R T e k k p k V B b B t W x k s N R S 9 y W j i S c l x 1 n k B c i u 5 e b J n g Z z H J Z + Z j u l h Q i g 9 d S 1 H U b 8 G L i A y j 1 I / l 1 b X q 6 k P B j / 7 O S R t L p v S Y 2 s Y z y Q 0 e S W j D Z / R 5 0 K T 3 i K Y a Z j Y l 4 i z t t D 7 M 3 5 U Y q R g q w o V T 3 5 X I b H H 0 i n v S u z + l U J 6 9 v 6 u R X 9 m g b q 0 D Z g T 9 r W V E w H 0 n r 6 F 9 L c O Z H p U M d d v H b 2 i y B U f q o R y r 3 u e / L B 4 6 / I e N J R B U E c c v S q 9 N X T 3 d j 5 u + g 4 k Z s b 3 5 R m 4 J R C + p Q 2 u Z E H j M c e U 6 Y K s / u L t C O K e C W M j 4 u X 6 6 Q E 4 P S d u 5 r q N e R z q b W v y k l 3 K N X G d S O J G / / N 7 C 5 b b 7 C Q h g k M G 8 t E X j g e 5 e a A 6 M 6 Q y x G d i 9 S O T O j S p 5 H U m 9 Q J + x j 3 Y W Z p d X y 0 F 8 g r l / P 7 w k d V c 6 6 j Y 6 k f v q 1 9 + Y l U 2 o F M 9 m Y y l l s S z J 5 K 0 F Z 5 1 M d U 6 n q c V j g 9 H s t 4 e F N G N 3 6 g 3 5 f H T W l 2 w H M z N g d / L u H B Y 0 2 n t z U 6 b m n w V I c + V F 3 2 W K 6 l Y 9 G d N 2 S 6 5 V 6 Q E J x 8 Y i v s g 0 Z f e C z 8 p N u U 3 s 3 / W m W d j + N 5 N W 3 n 2 f + h 8 k 2 l H 3 5 H x l t f k 8 p 0 9 M U Q K i 8 0 T 8 O R / P S + y M H J f L L B Y 6 f 9 Q G 7 u v i e X N l 6 Q f f U 4 d 7 f m D x V J N 6 5 8 + M E 9 B E + b H I m D C 6 4 8 D h o j 8 L e b r w s m T 3 j 4 y n T / R 7 L 7 4 v f l 2 a c / l e a V 3 9 N 9 U 4 t E e E W i G E Z d q 7 s 1 e U R D 0 k v v j B z Z k D m 9 + 9 Y d A 3 j w h k j k o V 5 0 k + Z o L D J m 6 O 7 h c V V u b q V H u i x U K 9 r u x z + W V v A b q W o 6 O O u P N R 1 W x x V u q 8 F / Q x 3 Q R C P a f 5 H g q j p B 1 c l 4 r y q j S 3 / g 3 l W G F 4 m w k A J r V N t 4 / G + 0 7 0 b y W e e / V + c 8 l Q 5 r J 4 / e k 7 q m 2 h C i q h l C p a W s 1 S Z a m / X 8 c D B Q s u n 4 t F e V x m X V v 6 a p o 4 d j G V z 5 o U b L Q 9 k I f 6 R F V 6 T X / h O Z t u b v B P h i U r 6 Y 1 5 u G m m a Y V 8 X j V a Q / P Z S 3 7 1 W l O 2 A l s 4 M e L V e 2 d Z z R + V w C 7 e C d 9 i 0 d A O / L n c 3 v n K Y S Z V e P A 2 + c + R H T 4 T S 9 I v 2 K 6 l w f 6 h 2 7 7 8 j 2 7 W / J / s c / k l q 0 b o / x E i T w u o E U e N u 0 9 C 0 t c n i s o 4 u z I G 0 s t d + v 2 h q 6 6 U z T V h V z o t z i x d H X N 3 X 8 q M H G Y 6 A p 4 k h F j d + 3 R H 9 X 1 S 5 m V R 6 n t t z G 6 u R E 6 g d v S 1 2 U E N s t J d 1 Q R q P b M r 7 0 u x I 2 d i w 6 O 5 2 F 0 r r / b 6 W x O 5 K u / B N 7 U Q J y N a r h w o v 1 K k q 6 Z m U o k 8 O P L b 2 c t e / I r M F L 5 d x k S W U 2 l P r e 3 + s x 7 y m x S M n V s f L a o B f / l Z J 9 M U p e G K E w Q D o d c N 3 E h 2 F n k H i u U L r j R z I O j + x 3 1 Z x d D l S f I B 8 + v q u E I l f G a 0 3 k 7 p W / k 4 a O n 0 C n c V k 7 p y + 1 S l u u t d + w e r j L m W s a Z T 2 y N 8 p 5 B 6 x G n i E X g U W a 3 u e y f W l H R t 3 7 M m v x U H 4 c i k s h + Z 1 Z R N O d b p a 6 r Y i e S a w T r c 8 C 3 8 9 F 9 L L f r 8 j x w D G K 1 d + X N 7 j 2 p u d q 5 6 9 6 x 3 E a g q M P p d n 9 i d R 2 N Y p o x j H a m 8 i 4 / W 0 J + o + k X v l I g m s 7 0 t u / I + N r 3 4 / O c I 8 W Y + n U R q I + H A O R L V P f K m T 9 y U + k O u v K 8 O Y P d c c 8 K n o 8 t w i F Y T D u I H 3 x x v t k 8 K 4 c 9 i d y 2 L u h 3 q w l w / G W k g v j Z j W 3 E / a 1 G 3 9 l p A K t h o Z + z V P H O h j c b b 0 o O w 0 N 9 R H y Z s O S 8 K m e N w B n E B A F S l 8 w J g f S 1 j R j M m A S 4 q b m 6 d p m 1 Y e b A l e P D h E i u U 6 J g X w l S E z 7 L F V 7 z q S y 9 C 8 m f x n w S I X r W 5 p u R d / L o q J R K + h 9 L M 3 e T y X Y 1 P r 7 f Z l U X 5 R h S 8 d G G y 9 H R 8 1 x M q r I Y F y V K x u L j h Q 7 R e + n U I F o W z I C Z + G 5 p n x u X O D Y T z x i 4 e v x Y C a f P O V a U j p e v / E f t U E z 2 e 7 c l K P e Q w 3 P a v i a a 9 / Y + O 2 F i 7 q + b J s 9 U m L Y T E 9 G x 2 Z N Y J x 1 3 J E E h o 2 R U a Y Z 2 7 g v j e k n 0 t h 5 Q b r 7 e 1 J p 3 o 6 O d G i 1 N m Q w W H w j x r o y G R l x X G s Y d 1 l g c N 4 5 B T q + n N r Y r j w e H A V y a 4 0 b A Z e B L P N r Z l l g N p L 7 + W y R 7 w q 0 O 5 v S 7 3 W j b 9 m I Z b M X C 1 N 6 L K 2 C U K N p X / P p f C 8 K m c B w p A P J 8 a Y 0 u r x x o q F 5 c M f 2 n y K K L m 6 d m f N 0 E M d F n z h c l E w D y l 8 + f n 1 A a m R B D h v s 9 n 4 p r c u v y 8 H n 7 x i Z k s / / h k w + U n m s S 3 D a w m s / I T I 4 z 3 Y l A Z k w X m t n 7 J E D Z c G j F R 5 q p G J 7 e h L I g R p 7 d 8 j s r v Z Z d E w x u L a i g 7 x 1 j o z l G L s 9 i 2 6 S z c N I s 5 8 i 7 X o u h K I z S U H i 1 w d G 0 6 5 2 B O u 5 5 o T S 4 a t + n 0 q 9 1 p e t 9 k O 5 s f N u 9 I s i r E p t s C u T 1 q H s t J V U l d g U p p Y / x d 3 E Q C c b s b T e o s Z k U 8 a k p u d k f I 4 c b o Z u 1 v 2 V b N 3 6 t h x 9 + i N p X P m u 1 Q H 5 m a 3 j O D Z r R 1 b + v g b Q N 0 S 2 s r V d F w m M F 3 2 T v t L e d c A r W W 9 q 2 s d 2 V V O x 3 c 7 M 7 r R t 1 k J 5 r C R b J 9 a 6 G d L s / q R s C p 6 u K J x + S T r A N F w o o e b 5 K I P r x a r G / v Y L T d 9 q g R v 7 8 M S j V 6 7 / f / L y 1 R / L z Z 1 f y X b 7 g e 0 H o 0 l f B 5 t 7 U m t V Z b t x K 9 r r 4 L x w u k Y Y F y E H W x H 4 K H U e p I K g p G z j o w 9 k 8 + r L 0 n 3 0 M 2 l c + 8 P o V 9 K 5 + e U D O g x D x K O e R 9 0 e N l Y 0 Y q 1 O a 8 4 L z J g m I + 2 6 Q B M s Z 4 J g P B u i L G x 8 G k X p L P A s l K N o o i Q P P C i U / s z D h R G K 8 E h j M F C / 9 i 2 O 4 c Q 9 R x u F q V + 2 v 5 m Q i E e s O E L d P 6 v 1 5 G r n K / p t 0 e D o Q M Z O a a B e Z E A R P B u 8 i K 3 G I + l Z Q P v H o 7 5 s 7 m z I b H g o s y Y X q 9 3 q d U j j 9 e L J Z P r S 3 5 O 6 O i s s U m l d z G I B d M U T k p A j C Y x v 3 Z Q t D h v P R s a X V o + H H 2 e u A u k Z 4 6 v 3 n 5 Y n q n O S + W 0 q s n A W p 0 S 7 8 t L I C y P U K o / I v U 0 O m n + v G E d 5 7 D T v S o 0 H 1 y e A A X I x L g + 8 e t K 9 m 8 k 9 V h j D y f O i V q Y e u 2 6 0 w I h w D t X + L 2 w 5 E S s h a s 3 t K G q 7 1 e 8 E V Z N D t 2 Q E P 8 8 o Z R U p / E w V U Z F H N f u J G S 8 D R M L 4 T C 7 S x D P K w P j P y s H M o r I o 0 z s U 6 k T P 9 A e z t H 4 / h O e 3 N L x 2 d W w v o i 7 j c q g j j 9 Q g f m 0 s D 5 R F G s l K / z Q Z L 4 x Q a c B o T F n K 8 E k Y G 2 x r q u c x m i y / / 8 h j V w m V B T x 7 3 A A w W j z f k v f T Q 1 g d j e G 4 i 7 p q + B m b G V m s z D K g 7 N n x r 2 T j + p t y + O B d C T Z e j g z Y R S S A Y S O H 3 + I w s h e o G 5 0 W P T Y L v n 7 v B I l m P m o W T Z W z Y O W Q s 0 V d T H k s K k Z e q 1 M N F O J x 5 6 1 3 Y j a x Z G O x 5 T a x Z 7 c d 2 m R F G S B H 0 m n F c a n E K 2 + Q z d 4 N r H r C E T R b b k U 9 u H B C u Q 5 3 z 1 r g U V H m H a d d G U / n 0 8 M b j f n N a I P J V v R X E v k + C Q N m j Z z 3 c H y a U a s R Y 3 D s 8 7 f I + 7 L o Q B t I Z 2 x + J T n n l j W s a e 9 z 2 b z + F d l 7 / 8 + l x h X 8 y F h I v 5 w h c f F 2 W f 3 I j c e m f m b p 8 u A 8 v P 7 B P / b H + Q L D U X 9 s M p U F u m b z b e T W G v q B t i d f V I 1 u 0 Q f 7 W E / I c R Y J T G f L d T e C U P p r z N 1 k T c x w o b e m Z Z Y F f c m 1 z + G g b 2 t C L Y 2 O f r s Q m F F j Q B o R b F y i C u J B K w + P 3 4 m O c A i i S Q n A r R r T 2 X J a 1 6 p d i v 7 K B g t O v Y f z K 6 c h D 9 6 J f R A E T 1 j G Q J B 7 7 j G d x 4 a 4 P M A k j 2 S N 4 E i m w 2 M J r v z A j j V Z Y t W y w j 0 t F 2 e d H 1 f r q W / h h A S o 2 x O T w / y D V M 4 D e F 0 P Z / j l y 2 U G 1 z k k p 3 8 M z 5 x I I k q g G 1 s p E 4 H + M W e i x 7 F B q j T M Z u V l s i i V k q Z x k Z c g e h b Q V t L o C y V U U h l c e z q a f K a E W X Q v t e q c U G F Y l U e H X 8 M v R n s c G i z 7 X Q G r L z I q / n b v N G K G U V M 4 2 9 y 1 k n U H 3 R Z l 1 c C Y i u Y B J h g 9 3 p R 8 2 k V A 0 k y N L s M n 0 r 7 8 V e k d P r D x k 1 / J j q E A O h U x S X U c E Z w 8 D O I X H 5 i Z 7 T X j b c B h u S c N E R m K E w v i + H L s H N 2 I e u Z 0 z K B J z 4 g W c 4 M v C r 8 4 l X 7 w d k D 7 a S t 1 s a E H e 3 u I k T Y O t x w M e b K w 2 V J H X V 4 s t Q Z k W S z X p s 7 P C R d K q C Q e n v x i P l 0 e Q 2 + 0 G H 1 O h l f l u L 8 4 N d 4 K d q K / 8 h F X F Y Z c V 4 M F G L / d F q F e X X v Y d V h J Y A D x q W 4 A u R j s u w j o v K v 0 3 3 O 3 s g f u 3 h 0 M x o 3 H 5 u m v N x Z P B B u 3 R c Q C G L Q 9 T T U D t C M Z 4 T B c Z O D c I q S a E 9 w 7 H j c p Y f J p 1 e z n + 3 n C 9 E 9 d q g / 3 9 z J 8 O 7 x 8 a W h p 0 1 l Y W x Z 2 t 0 B C b x D q v N 4 k 8 9 w I t T / 8 V D 3 K U H r D x W d F P D n + i h y c v B h 9 m + P p 8 e u q W C d e U G 1 I M 7 b M K A / e G 3 q Y 8 S e M i y j D l n d N I R 4 B P F g N 7 1 c u u J S E a I c x z u s M J z 3 Z v v N d 6 T 7 + l Q S d W 1 Y O Y w l n m K Q / D P 5 9 9 H S w y K c d z S z k K b Q d e V 1 M O y k L g i c B c Z N 6 S A N L k 2 g T d X s Z P P h O i l S k n L K g b J x M 0 U i a h l o 1 l N 5 4 P f O l L + g / j 6 1 m a O O o j A U 0 p f B c C D W p 9 G U c H s v 2 x v x O z D A M 5 M H B N 5 V M y z N 3 r f q R v H z t R 6 p w F 9 O 3 G 6 y M K B Z R M I B 4 R / H d O m + J I G 5 2 C S / M J A C G S f r m x k l 6 b M K Q I A 8 R z 8 N I m T B C U B 2 + 5 / 5 o v a Z l c 9 + T e 7 w Z m B u n k k H L I m r F O z Y O 1 4 7 V 3 U O E S 0 Y q S F L E W D k i n z D r G / w q k D G s k y X E M V w z e N L m Z N 0 3 t q Z y 7 / B s 8 o D n Q q j P D 9 + S y W w k h z 2 3 8 m E W 1 u T T Z / 9 o 4 Z 4 n Q H 6 7 0 7 l n t 2 v 4 C 7 x B p b 6 0 M i I P G G j S S F w K k 2 4 4 E I I 0 A M N 0 H p l 0 T E m F s S v R v G F a R L L U a A 5 S N D s + w n T w R D a u f V 2 6 D 9 6 S S u O K G Y 0 W E P 2 6 D D y l j 5 R J A r j v e c Y e Q + I w U t u i S 4 2 y C F V r 8 O K 7 e d s u A s 5 p r E / a K 5 1 F + V j o S u p W R G t k L o w P 4 3 h h Z 2 o L d M + C 5 0 I o q F I P m t b R k 1 l D P n n 6 e z K a b E a / O b C G 7 8 7 l n 8 r 1 7 X + I 9 o B Q r n V 4 Q E s x p a M g N z u 2 j K L e k E h G V I F c P v p A J h u D J a J R s q 7 q + L 5 U A k 3 v a r c t + q j F W P R b B S J l M h p 5 Q y d q Q u 4 s + K n o O C A p u l s F i 8 Y Z V z S L Z g R n A f q D U K a r N c D a P 9 6 s A b h x k N S N t O 1 Z w f d B o b d 4 5 g K 3 L y t J i y x D y s L 6 Z 5 Z A U K 3 Z W j x G B R 8 / / g O Z T N v R L w 7 1 o C + v X P 9 r a T c O o j 0 O z d r 2 6 T M j V s G P U 7 I 8 r m k r B z 4 C Q a a 4 Z 6 Y 8 P + b K Q z j t S 3 v 7 m v S e v C M N / 2 w C J i B W n L e I R R m p 0 x H b L Z 1 K Q 1 b 5 k J / r I l x 0 9 F t D v w N f V l 4 E Z T w H W S 8 a 1 k Z t X 9 o l h C I g o v z s n r Z H u 5 2 b B i F Z U o 9 Z o G + T j p Y J C h b K r j u e e i 7 3 Q x 2 r 5 z 4 Y f K Z C L n r 0 y a y p 5 G p o I 0 6 0 X + e G w U p y P O S N z m / r 4 H P 1 C l 9 v u H n v G M I T Z p E t 7 7 e i m B 6 8 J T t 3 v i W 9 o x O Z B b u 2 z x s k x r 0 q f b L U B z l y C I g n N 6 + q x z H l T d q C Q f i J k n V B Z L f J m w x Q H 9 E s K / q f B y x C q w r K O a B 0 k P p d 0 k h T h F b W N j K Q R P Z x n 5 e 0 6 b i q 7 P W p 5 3 O D I Y Y S T u z x y r 3 x f F W E R 7 u 2 a 4 9 U b u l n I 9 i Q Q O b X Z l b B G 5 l L y 7 I 7 g 6 X 3 r B a + G M y k V X 0 o o 9 6 e V D Z + R + W J O k f b 7 d 4 0 W N Q Q N f 2 p s W o A E i 6 P u H 1 b + S S a O q I S Q c 9 u 6 K v 0 B 3 F 9 P f P I h e l w y 4 m b w T w r H H H d Y o C z o D u s S E s j V d E X r N E 2 H F 7 S q d 4 / D O S 2 j q v K 4 L n f A t 8 b H s h o e q z h u S P 1 a l u C i n v c s B c C h Z L m F I F N H O j x / s m l e a B c U D 4 S Y e R u T V 8 y E r C P d g 0 e / I V c f v U P 5 e D R x x J s v G Y p 1 X x 6 n e t O z v D L I C 1 q n D o P / d Q C j V T U Y / o 7 I 7 F I C V l C k w X T n 9 d h w u D x 8 B b B U p x A W V A P 2 1 l I x c Q E K Z t L / 4 o h T d + I 8 P j E R a q i e K 6 3 w K c B Y 3 U e z h G E T v E P X c z D K o + a h O u o c t G C 9 W c Y r C e D N + g 4 w t l Y W s F D i x b j y o t Y l y 1 N s u f u R U g 7 b x X S z p k T y k W n u O 6 A G T 0 O g N 9 V N 2 U I 1 u p s y q D A L d 5 z V K T R b J 6 u Y D 9 P l O 3 b N E C q J 1 1 1 O F r M S 5 d I k 6 M f M k H q t 5 x y 8 + S m w Y Q J j 2 L y P J d J i T x g E H g 4 S y P U c C E T 4 T c 5 p T k H V 9 k Z S K 7 U 0 C m 4 K 7 a Y B 3 c R x 9 U d R u v P 5 v 6 G v 5 O p 6 P T o F 9 L c f l k m I 1 V 4 9 F u c T C B e x m q 4 x b 1 p B G S h K n r S r r f v c T I B 6 k F 3 e F o + I R b G u S p 9 h o i D 3 o k d z + a j R J q O 6 S s 3 q R E a m d D X e Q M y n b V c J h d e 2 J 3 I y 5 c n m p C 7 h 8 D k A 9 t b n h j h / V e s 9 S u K L z x C G b T z / D U d j I J I h a f A Y + g v 1 r n + N / 7 j f w y l 6 E N I r H O 0 D P P c 6 t k h V t L I U S b 7 V p H O T W H r c Y x f 9 N h W 9 Y F M B s 9 k 1 v m 2 m V + W Z 4 U I R V J Z H 6 X z Y E Z d c + / n N Z j c i 7 O T c 0 A O d 4 4 R S 4 9 d F S 0 9 A f k 0 r 6 3 n G L 8 U 8 a d W X S T o s / O s B 1 K 0 1 E 8 G s V u F k q C 9 a T q 0 V 5 + 2 V 9 s Z y H d d z w v W Y a 7 j z F C 0 w 2 k Y R m s L S / V v j M C I E B k O 3 4 1 u S h I 8 u n W + 7 / V T E H H c y g f O I + J Y y q T f A e d C J D / l X q Q D k Y 1 6 L E r 2 3 t P o 9 K I M h 6 5 8 2 6 + G s C x H M U A 6 S L o K r i 0 D 0 w P t t j Z x 2 0 P U n k U Q t Z w D g N A c m z U F 7 0 G 5 p n + e b q v n 0 G a i I d v z I J N h P R V m g m f w f f w s P 0 q Z 4 4 h s I w 7 I x E 2 N R f D l I J S B w T 8 D w 7 Q p 4 H T v Y J 2 u h u J T H I B B e 5 J A H D x 3 / H f A L B z H O M J G i 0 F L g N f g 2 C P B 2 i 0 Z H n 0 i T V 7 J o q B c n 4 5 6 0 s 7 h J h G y g D w Y L 5 1 a F N b 2 8 T A 6 l 5 s E X X u s / T m k Y V x Y 5 I E j X y R 8 W n u e e O X K x K b U s 6 8 x L V + X 8 j i K L i C v w p e G U K R y y T F B W Z g n V g + K U U H M L G / K z B v H n K J E R P H R Z 9 b / T F o 7 L 8 n J w T M z Z A 9 m H Z 1 3 j 5 F U 9 0 H C + G r y J C y V X R O 0 h V T R x q H R 9 + S M Z B J c Q l g 3 k j 4 P r K + N b H B N i Z U Q o 0 l F P t 0 P j F w 9 T Q W Z u P A g + i f x 4 J A 7 A d x E R z 5 E / n 8 Q O k H E H f c W i Q A A A A B J R U 5 E r k J g g g = = < / I m a g e > < / T o u r > < / T o u r s > < C o l o 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2 8 4 d 3 4 b - 3 5 f c - 4 4 a e - 9 c b d - 9 7 e 3 b 7 2 0 d 8 d a " > < T r a n s i t i o n > M o v e T o < / T r a n s i t i o n > < E f f e c t > S t a t i o n < / E f f e c t > < T h e m e > B i n g R o a d < / T h e m e > < T h e m e W i t h L a b e l > f a l s e < / T h e m e W i t h L a b e l > < F l a t M o d e E n a b l e d > t r u e < / F l a t M o d e E n a b l e d > < D u r a t i o n > 1 0 0 0 0 0 0 0 0 < / D u r a t i o n > < T r a n s i t i o n D u r a t i o n > 3 0 0 0 0 0 0 0 < / T r a n s i t i o n D u r a t i o n > < S p e e d > 0 . 5 < / S p e e d > < F r a m e > < C a m e r a > < L a t i t u d e > - 1 . 5 2 2 8 8 4 5 0 1 4 0 9 9 9 1 4 < / L a t i t u d e > < L o n g i t u d e > 3 7 . 2 6 5 4 3 0 4 5 0 4 3 9 4 5 3 < / L o n g i t u d e > < R o t a t i o n > 0 < / R o t a t i o n > < P i v o t A n g l e > 0 < / P i v o t A n g l e > < D i s t a n c e > 0 . 0 0 2 2 6 9 9 0 0 0 8 8 1 1 5 7 1 1 < / D i s t a n c e > < / C a m e r a > < I m a g e > i V B O R w 0 K G g o A A A A N S U h E U g A A A N Q A A A B 1 C A Y A A A A 2 n s 9 T A A A A A X N S R 0 I A r s 4 c 6 Q A A A A R n Q U 1 B A A C x j w v 8 Y Q U A A A A J c E h Z c w A A B o U A A A a F A Y W x t k k A A F G Y S U R B V H h e z b 1 b s y z Z c d + X 3 d X 3 f T 3 3 2 5 y 5 A x i A B D i A S I A w B U o U w R c F H V S E r f C T H u w P 4 I / i J z 8 4 w t a b I / T k U I T D M h U m H Z J I G i A k D o H B A B h w M P e Z c z 9 n X 3 v 3 v b u c v 1 y 1 d l d X V 1 V X 9 d 7 7 z P x n 6 v T u 6 q q 1 c u X K f 2 a u V a u q K g d 7 j 0 N Z Q k X q j Y Z M J x O Z z a b R v u K o 1 1 s S y l S m 0 5 l I O J M w T K k i B R z W G 1 e 0 d p F O I / u c I K h p 2 Z P o W z F U q l U V R e U p g E o 1 k K N B V U 6 G M 7 m 5 t d z + S q U q V S 2 P M g H t 8 2 X b 3 9 Z e 3 S o V q e q x 9 h k d O x m P 7 B N Q T q j 6 a Y a f y F j 3 V 9 p v y M y d Z q c H t Z o d X 9 E d X o d 8 c h 4 H + H 1 5 q G p b K G c 6 G W t f z q R W a 8 h k M p J a X T 8 j W Y J a 3 e q Y T a e l + z v e F + v 0 S x z h d C C d V k + G x w 9 k 1 v q t a O / 5 A 5 2 g 9 y L 6 A + j G + j w I T I / x 8 y Z 7 P 5 F L L 3 / f b P b 4 4 d u y R C h O 9 o r h R C q n I F 8 I B a 5 C V c + f x R R b w z C U n F n A e I + H F W n V Q r n U m a k R R j 9 k A J n K d r w 3 p D Q g r 3 1 C E m 3 / e D S 0 7 / u 9 q s k T h y f B u k g S 2 / Q 7 e F v C S k u m t V f 0 g C D 6 x Y G + U O q Y s T t i T E z e A B 0 g h / Z L K S P W 9 t X r T S W w t j H q U 9 o N 2 c o S I n k 8 u o G c j q j F j D W J Y P i u N L d f l N 6 g q Q W 6 f r k I I G c R W 0 4 D 7 c Z O J n a + 6 v / Z / 6 u y N i S 4 / A N x b j M G i G M H Q i w 8 l y o b B V G 5 F w D F 1 f S 3 e q N t h s p 3 K v B I M t 8 i V Q w Q t K 4 e 0 m O 7 N Z M 7 O 1 O 5 s r G a T G C d q K k N s Y 9 A 6 z V 5 1 S B R T L 3 R c u R X k Z H b k w l E Q W U R s X a m g c g O S W p q t O j O H J T q q F Z 3 u v R k Y j 8 b 5 J y O e v o b x r N s h B g s Z N I z V P + u 3 c 5 Z a U f S J y U I A J B + O t V + j P U R Z E K W M m V x f L I f n N e n f e u R C Q y P n 0 q 1 1 p b J y a f R n o s B u q O f 1 g F 6 g i P m D L G j K z 9 U M v 2 h / q K Z i D t k G X Q 8 H Z e W J q E 0 C p x p x + D 1 v c e 2 C p Q s e M 8 4 + N 2 z G q O a K c F I c c 4 D j s y Z z T j F V O X E s 0 9 9 C q X G g G L G o 4 H 9 P p t h u I s G l W 4 W p F z Z p C J h x d A m G g H Q H S S l 7 s l Y U w U M F / 2 o H A C i I b t L H + t 6 r O 0 2 O Z c 7 m x / n E p X V H z I H W j c S O o I u A j n 5 n X o 5 1 j 5 T P U o + M N Q 8 / e R h e v y e 7 N z 9 r v S f / U q C 9 q 1 o 7 8 W B y F / E d r J g D k X b G m / v Q m m + o z 2 I U F n R w I w z Z o B 0 C M f S W W n 6 5 F j y d m c o x T 0 Y a Y 6 L h m p 8 Z n i x z Z S B W t Q Y 9 L h V 8 I T J a l M y s t I M I k 2 9 4 b a q R h H n Y J Y b O J d p 2 e v h Z A B R C m e D L o x o R A q D R m Z t i t f b q c G v M E z 0 U g Q + G 5 h q u d 7 5 p S H + O 5 9 p z r Q I k n o s g n D 0 U L a v 3 Z X B 3 q 9 l U n 9 N H U 8 7 + u X i Q P u q w f q E A p a K x 3 i z U B o d j c F b N N E e T v N k c 2 Q r j f R l 2 c O q V 9 V 0 a p X 3 4 n c M z x s T 0 Y x o O B 5 p J M T j x z c 6 n c 6 z D s w v N w 6 L o g n n Q X v x 0 E Q N X x Y T B I w 1 k B t d I B d O I Q 3 W O d r m 4 b B n 3 7 3 n w y n x W 6 D n E q X i k x L s h 9 y j 6 a Y 0 t u 7 K r H / f 9 l v a C A l X G O Y q w 7 W + 1 P q J Z s l j T c c p 4 D i / 5 Y H f k z p c F 9 O T T 6 T V 1 K H G 6 F h m j e d D J g / G p C 5 y r w / s 0 9 v F E j 3 p Y I h l y k o M a D x J 8 N p 5 Z L P 0 K S M K r A I d h e H p H 9 G e o l h 9 P E Y O Y Z H d O Q 8 G 0 S 7 t o l 4 8 N O m Z L 6 s 3 I o F z 4 P j R s G + E S D M k x m R + j O k Q m p L R A + O 2 M D G O j K O 6 8 R U Z 7 L 8 v j V r X Z K G O O P G y Q N k Q j 3 5 x m 0 s f m X R w E w 2 0 x 8 n k n I h L y f n d d H w m q B 5 z o l 0 R z E Y H E h 7 + R H a u 3 9 F 2 i 5 w c n 0 g Y b J p + z a E 8 J 7 g x 5 N k i F f 1 F G a m l Y H R 0 x C w x M 0 c H k W Y 4 o 8 s G A m b B K v U G o I o r 2 x B v N G x x r O K f T 4 + o j w 5 j m 2 k I o i 2 W 5 i Q K I D q l T Z C 4 K J b v m c 3 I t X w z Z i 1 n o h G O O r x D A v F 2 M 3 4 a D W f S v v J 1 G T 3 7 s Z E 7 H 7 E x j h 5 L v 7 i N i K c R n V Q y i v C + v c 6 J u J Q c 5 3 B 2 e B l T l L Q C 4 W w k s + N f S q c 9 l s 0 b 3 5 T j R 7 + U 3 n B D a h u v 2 O / I Z 1 F d + y z Z z x c B 0 7 c 2 Y 1 X 2 t A r 0 c e p 1 K M Y L 8 d m u O I h O D L j z g E F l R b D 4 9 Y 8 i s F R M j W d q X o T O m J M 1 b n h 5 d Y J G s 2 V t W m 2 s D u O p D u K r 4 Q K p g o C Z O j c z x 3 x O f B r e p a o a k d Q Y M O r U e j g G h 6 R y M i l i B N N 9 / D e d 9 K U Z P O M v 6 Y 8 v a 9 r T i k 5 a B L O q Z A B 6 o p E I / c R 1 A n k 8 Y R p N + n E 5 3 a N e z j 0 r a A t l l y H o + O g 9 2 d j a 0 B T 3 j p w 8 / p l M g z t S b V 6 L f l 0 G e r X N i O U c / U X B R f W z R d 0 l + t M h G J 6 l D Y T d u C f V h l 1 k g 9 I Q 6 H i M H B U D h D B 0 o N / i i B t V F p L n 5 O G w r 5 R J O C w m E X A G 5 N 2 Q C Q 9 K J 3 s w V n E D + 2 Q 9 L q K 4 a 2 F c G J y p 0 2 p Z 5 0 F A m 5 y o 1 O T o 0 a / V 0 F 6 Q 6 d E 7 0 X l z W K S x 6 3 n q 3 a O 2 W q T U u n C A P o e P G / d o m O 5 A z E k V m M T J A 8 Z H X W W I G c 7 G s n P t t t R a O 7 L 3 i U b i z p u 5 Z A L I T 3 v R O b a H D T I e j U f 7 8 w L 1 W O T X O t b F E q G 8 + h m M Y 8 D q j y 1 9 A R D M 0 q M C o N M Q z q a A 2 R C U L f q 9 C C h j P h O W g z M o I A v D S X q Z L t 1 0 K a u l J Q H G q R 1 s b Z z / F g f i Y X g W 2 d V A 8 O x M 1 9 N x H M s s H G 1 t X f + n c v z g 7 2 T r 2 i s S T t z k h p W p Z Z t h 6 T i M P s D p u d / o / G j y K E E c 3 2 d J + O M x 0 H W B D J S D T M m 2 5 i H s / U a C x r Y c P v q N N K 5 8 P 9 p b D h a B d f y H P p 0 u z p d Y z k G 4 T G I d Y i 0 R a u l a j H U k U 9 7 5 E x F J Y G w I Z y l Q 5 M m I M n Q 7 S i k i L J 2 V 5 m G T o K T V R 5 X D z Z 2 p P O k u q U f b E b U r 2 t x E B h e 9 V W 8 q h N 8 f R 7 w N d J R P e X F O H D u 2 C K x p o u 6 b y m X 1 4 J e U 0 R 9 Z q u v T S A q 3 4 6 n P 6 5 O + s b r c x X h 0 y k Y d y X 6 M o 6 h T T A N E 9 T L g S I q m e 4 y b W p 0 t 6 T 9 7 R + q 7 3 4 7 2 l g N t o 5 0 e T g 6 3 g s S l h O c D 9 E M 9 2 F 8 Z h w F K S J E 9 l V q 2 U t c J X G h 0 0 c s + r Y z y H s F j / T P T E W i B d R W J s V Q x q G 5 W O g k 3 7 l m C 1 6 t + V t s v 6 d j i b W l v X 1 F P f G w 6 x 5 B c e p k O i / y x u u N G l w R j w L P A V 0 N 9 e a R N Y t b 7 U J o 7 L 8 l w v B H t K Y 8 s O 8 O Z O b H O 1 r Y k z H E p u f J 0 n 0 Q J Q m U L G + 9 M Y L m o k i Q P e A E T W D f 7 j D w t Y H w B y V z Y P R / P M 1 5 j m n i 3 P Z O T U U U O + q Q 3 0 c 6 C 4 C I w 6 R o R h r E T E x o N H e t 4 g n j j 4 J O 2 q q X b 9 a d G q y O V 5 k t S b 1 + X a f d d O 4 Z z s s a u n E / E 4 x i / 5 Q G d F g V e P 3 4 8 Y z W f K t K G V X W d I p x K Z 6 M t / b 1 f S 9 B 5 I d p Z D p b + p z m j C M i S d W 3 t T N B y v e 7 j y + W y c H 5 x M g 4 V o o z 3 S o L x B a Q c D n r E R S M n x n k W k G 6 u A 0 i 1 0 5 r J w 2 N m G t 0 + I 4 o a G s b s J m + I t G 7 m D G 8 G Q d y 1 O E 0 d 1 N j Z z 1 g Q b 2 f O B + 8 e y e N + U 1 3 p b 8 z I c a 1 r G l y W 7 u O f y + b V l 2 Q 0 O L b j 0 u A G 6 d G X g k C m P C D 7 q U f W f s R Q k Z n 9 8 Z n f e D m r + m Z y 8 F O p b 2 l b y H T X X P B q q / Z V l i z w C 9 f W z j r Z k g c m n d B D V q Q E 5 0 4 o l H s e j c J A D R E 5 Z / r p v b l 9 m t c v V k + Z k J 0 G j L Z Z C 5 U 8 b o E r s n h S Q H i T T 3 N 5 3 + E u p Z 3 D y K P H u x R C j 9 H N z 8 q l g 8 l z H U s 1 L 8 n 4 2 X 8 2 g / b w x s 3 m L u C 6 v 0 E R v a + e D X X t 8 R E I m Y m w y T Y l k W V k z O y 1 d y 7 L p P 9 U q p 1 X o 7 3 l s T I a 6 u 9 V T W c h + n l l N W m w P t Q 6 s s Z t 5 1 4 z l e U 1 H s O L G 0 g m k s d o m W b A 6 s n N q 0 + Y o t Z O 1 u O I E H 7 q + H T T B m N o K J f j q N M v H f K b j y a r 0 l P A r B + L g c 0 g k Y X B M O d q + Q u K z W g 6 R u n P 5 R D O z / X s V d J D I p 7 7 a v K r v J x L C a 7 t b j Y W H d B + y s 7 z n s X g i E S K 6 m F 1 5 M C O V 9 n S + n W y / 5 a 0 d r 8 i R w / f l X p z v f G T O T G c 0 i p o / e j 4 r N n M a p A G k l W 4 G d s 4 U i / s o h g U R K d 5 j 5 Z 3 Q R f D s g 6 O Y O k P H j s D 1 u l a R 1 5 a y D F p S k R Z a W k L 0 6 f M + H h A k s X y 6 e x s o u e B s / o 6 l s q 6 6 d E M K T I m / k 3 K x + 9 M H J z K o 9 9 p X 3 y 2 z S 4 a x + x x N j 6 S Z r 0 v J 0 9 / J c G l H 2 g / R F T S T j R w c P S 3 8 8 i x 3 3 K Q 7 K s 4 P C E o h 7 9 X l h f J Y P a i 8 p P W u q V c + p v u x + n V K w 9 l O t i X S e M N 3 V + V Z q M u / d 4 z q W j R 1 c Z u I a J k 9 X k S Z r P R e C e v n e c N C I + M k C y V y i i S 3 B + 9 u L l + 9 f Z 6 Q u F Q u q I f T I k Y U 9 S B S Z g B Z v y W V X S y 7 7 P O X w d P u 9 X c O 4 j R F 4 6 H j Y 5 P R g k z 0 K T k s X P Y c F a M U f w 2 D R s y G R 5 J a + c l 1 w + q f 0 A f 4 D z q a r g e E B P C F k N 2 O x z J 3 e 8 r y a R o N t t m G 9 Z + l Y H P 0 3 b 4 s e P g U G r t q x I y w d J 7 R 8 L R R 7 K 1 u 6 0 p 9 J E a Y F 9 J s D o 7 K N y 2 m M y m k 6 L 2 e k b Q f 5 A J X e T X q A L Z w c p 0 l v 7 E P W o e r D P U o K k g C x h e m s k 7 w 9 F f M v i g V I v + W g S d t 0 C i 1 f Z Q G N z 4 e P + w e C p 1 O v 7 z U L k Y 6 / h U s x g 0 g q u H r w a s q F A H p G X 4 S E Q k Z l + c u H z H Q y f J n A T r F 7 2 e O H 5 d Q A S M y K u Z + k l r F 1 K g S i B j 2 Z W g v i F b N 9 9 Q Y x v L 4 P C + H H 7 6 I 6 l v 3 l Z y P Y s O z E d W n y 8 h d p h z b N m O + S I A T 3 I J R Y o y 9 1 T 5 F o r g b K R a G I 1 / l k I e 0 g Z 1 K M I R 1 5 X n v Y y V r c e v M h g P 9 Z n R X w 4 Y g P f y Z f H 4 p C Z b s a V 1 L s Q 7 O Z J e E D n d R V a 3 g g K g i 7 G S g 6 h v F 3 U j n R 4 O 9 + V Z 7 6 k c j Q 6 k P z 6 R g X r s 4 X S e V g 9 P n k j Q 6 E h l e m w p t I 8 C 1 M 0 U s h H N Q / e T 7 i z s S 4 F 1 S d Q v O E t P A I s U u r + h U S d N T z Z G i 8 O a o P 9 E b b H o R B u j l M u j 0 r g h J / 2 m d I / V 4 N p v S m X 7 9 z S 0 v U D l U g 2 7 1 q 5 V c G s X C 2 C x y 8 3 x n M V p r I P C F s a y l y x 4 0 t H R k N C N t V x K k w c 6 D g N M g 3 k l / c 1 H R Q z U 8 m i S 7 x Q k y U e x K N N v g C i B Y f h 9 E N + T w / Z l R N R m M J P t l h t 4 M 1 Z w 7 X X 3 A y W j N j N v u t P 2 Y + C u D i V f p C M P D H 9 v s C f H O l b a 6 + / J o 9 4 j e X j y Q B 5 0 7 x m x 0 M 1 0 1 L V F s u P + s 9 N 6 i A L m i a P y k o Q u B D 3 V + g p S a j n U Z b r V H 5 i 2 d 3 8 v A u + b 1 A / n p j n F J X D T p c n p + r r a u i 5 T d S D h x F 2 4 X o U i x w C T M Z E B 4 M B 8 / 6 8 D 9 E s b s + w 0 i e K E y v M S Z v j R z F M J 2 D 0 5 e m 5 y p g T Y G j 4 6 z M g R a 0 x C t / z m D L 2 h h 7 v r P C i B d A S D j m 9 u Y S k z h P N 9 j q j R v h T 5 u 8 O K X Y f y B P F y + d Q J 2 d k g m o 8 c c d C h Z a + B P T r R g b z K U q n f N P 1 o 8 m f 7 n Y 5 1 4 K + G T Z t Z Q Y + N O v 2 t 7 n C O g y w m t x K f 7 5 x l W Y F u N n O V A e p E T 3 E C 5 U 0 q 5 a F S q c v o + D N p t H e 1 U e u V k Y W Z 9 l E y 5 a b f k J / + K Q L 0 Q 6 b l H a Y P D O h 8 V R n q n N b w c A m k e Z C k N 8 t C V h S j z I X p 7 M h e v P d 0 0 + J 4 P r c C n i l m d 4 5 b h s O W i p i o d v y K 9 v d 5 r F l K U e b V U b a W 5 8 Y 0 z j D S j A x D L A P S 1 S f 9 x 1 L b + R p C 6 n Y S / e L E h 6 S 0 e T Q c m P 5 c i u l + z w K G w L m Q y G R X Y n J e E S e I L p d v S H S K R I 6 y Q N Z 6 + 6 r J U M K n F w J 9 y o y o c z J z 0 E 7 6 g b b b P W 3 J c W 4 E i 2 Y q I P 0 Y 1 w 3 l 0 l b s z z u 0 N B u r r p U y J G D j p R i o 3 G 6 7 j r 6 v Q l q K A T A s U 5 A Z F Y 3 l 2 p E j G Y 8 l w 5 A 9 I X 1 d F p l Q R I a F U V Q c l h L k k J + l b 2 k l 0 T l 0 H E Q y L 6 Y F o 2 S T N Q Z L 0 d b A i a Z E M 0 2 V c B R V 3 T y Q J V k H S N s X h 4 / C k I i N d C 3 L q J J A 7 7 6 N p / Z y B r u p T A 9 s 5 m 8 8 p p / O l 1 A A W W k j u k 8 6 T G w N u 2 F L g z n n D H t 0 c J m Y H Z f Q u Q 0 f z H t m G F + u p 4 8 j 5 R B T v D a s C N K i B N G J Z A c j Z V y C G F z X y L x 1 O 2 F P m a E 5 I a t F N P N a 7 i J w H K N p R d r 1 L E P 1 1 5 L m v 6 d G p 4 I 6 y M L w 4 D f q z b c i r 8 i E T 2 J y Y E 2 Y r K p U 2 p D X x / w e v 0 O b 8 + g T / 1 n I P h L g E W F G 0 O p O t O d i 4 O 8 d 8 + n b O r K W A U S s Y h B Z i / 6 8 s X i B 2 N y i T x f y b B p Y P 5 3 x L g r r Q q t b 4 M r n k i W v g I V c 9 Q L m V f V v R D H i Z S k l u T u D B 8 n D m G W y F A o D 0 5 P i a e b J S A n V c G m h a 0 M c V I C X j 9 p 3 K l f 0 y X f d 8 r 3 d K o Q y 6 e 1 L V T 0 t Y y c 3 L r Q F c e 7 n M 4 L y r P 8 S b a N v P X A 4 S U 9 M n 9 j Y 0 / o l Q 9 E 5 q N U 0 g v S e S N C 5 E + 2 5 W J g t W f / S t o s l l r l k D C q r E h T m B W J z i z 6 d s f v 8 n a U p y d N J 1 3 x 6 w X l m X y m R q A h I u / A 0 b F m 3 H y T l V 6 m j v x a R 1 / 9 J 4 z j s V 8 1 0 r W 7 1 q O a R Y 2 1 w O o n a p 9 8 5 3 5 w M E V W / Q z Q 8 8 b q g v P F E v V 6 t K W E 0 n c 6 + o B a t a V R j d 2 R I 1 0 k e O J + U j + n 8 5 N S 1 e d o o w n v y J G E p b 5 4 y c 9 C 5 9 q b 0 D + / p X 8 X k T s t g 1 g H y + o k X p 7 + k k z w 7 T F I q S s 6 M l A V p W a P R s u s Y C E u 6 F j f y P O V z 0 T g P t q A 0 Q i W M d 4 J b 8 o I R Q 3 r q o / N d V E y P n E n i J 8 H v j B n u H Q R y e 8 c Z G m 3 C y D A u b Y h w e 4 m r K 9 q 0 H k u D l D x 2 D J F L v y e j k z f S o s A p V V t 3 p d a 6 I u F 4 X 8 u M V i U g C 8 5 N i U C 7 O b I M G F s 4 Z 6 D t S + s X 1 Q G O o M 4 s o n 5 h D S R t T u p y X Y T T v u p s e W Y 3 C 2 n P O j w L j F i m v + V L A W f F K f X d W r F i w D C M N N 5 z q I C j 0 c A 2 b r 1 A W P o J o z r d j G T p m B P P E S K 5 U R + E N 5 J E n 6 5 u N 4 1 s U 9 M Y m m 1 R 1 L R b Q C A E K Z s z e B f u f b n p 0 k x n V f l 8 f 2 p k a g R O J 3 P i u N u + K X t e H w b u 0 k b 9 o k e 7 f S 6 a J u r J q D M N W p u V I w G P d E Z 3 G H / 0 W 8 L A s t q S B H 3 A F o + a 1 J E 8 3 9 c 9 Z h Z R j 3 X L o d w t + / E I v S 7 G v U e l o o P r x 4 s B Z W M P 5 4 X T k i i 4 K F s 5 1 k i T 8 M A I Z k a g s H R E D R m P b R v H 2 y / L m H e o M 8 j k h i e x t F N T T Q a a k C h Z d x 5 M X p P D n e / K j V Z 1 K N H Y v K F M 1 G t f 3 + R a j X 0 1 u D b p 8 d q + P B 2 5 9 u v x K h t p C m 1 G B 3 h 4 C O 2 j q E e 7 1 p E g x / t S q 4 e a u L b D t Z k i z M n g K F b 0 G f V 5 I r n p f T X O R f 7 Y P v r L j 4 n R B f I m Q b 1 l 9 J 6 F 6 W B P g k b x l e d e v o t A m k M 5 C 8 6 P m o o F z 6 f G z 1 V 3 L 6 w p J G 4 h M c S b Q w P T N o C R r t O h S Y W 5 M n k + g 3 v o O x v l c l y 9 y n h J o 2 L k E N h 8 t O E 8 + z u j A 9 w 0 N M c 4 r 8 d G u s r M J P V h s P H W 3 t y 4 J Z 0 c w y J S + G i k 3 W 5 l 2 N 8 m h y O H y w Y y F K u g H R z D R i n W d s 1 G 0 C X y + T Y y 0 Y T T M X 1 o t E 1 N h 8 7 J 8 B i D U 2 c p 0 M Z z q v 8 i s U A o 5 1 H L c S z N u N j n O 5 l P M y w 1 x D j h 4 o i P k e J w A / z Y p q l e G S A H W 9 H O Q 9 b u g C g F 2 f D k F T N a o p q 1 S Y / h 0 3 t v 2 u X h / i b q q X E a s b Q 8 i K V n M W b x s 4 l Z O k i D m r 4 e 7 9 O d b N L k I u U 0 i O L 6 Z 0 5 M l o v 5 P g P 8 7 U g 4 B 0 7 H 3 1 N G G z 0 h + V 4 G 1 a p 7 M 0 k Z Y D / c 8 X D e o A 1 l + m Q V l i S M G 4 m H v 7 L s N z N u N S p S J v r A j Z G c g j E 4 D A t 4 g 7 a L s b H O i s M 8 v 3 Z o G j B A N p 8 2 r r r R z Y N O N q M 3 W Z B v d S q L d H s 9 5 N d U z K 4 9 c W 4 k M 8 a l 9 Z t X 1 w 0 D p F 1 x o t q E A Q Z q a Z W O 4 y J Z 7 W 8 l J E b M u V 4 n p 3 9 D w h S d g 5 p G j V P E 1 O e c l G v b K m D 4 r m / m x 8 + i V S V x A h U B x x N t X Q S j D G Z e X V l l I s 5 E x 6 n V W u t 0 5 r I o S o p b C J b 1 n G P B S z 2 Z V r i / s u w 3 M 3 Q 1 M N I C e t o M X v f z N 4 Z I 3 / m 8 3 d 1 Y 5 5 d r L B u 2 q y / b O O g o 7 / 2 L N p x O R i Y 8 K u f 4 q d I 4 W C S L Q / D b 5 / s 1 2 W 7 O F u 9 7 W q r O t d W i F z J X m B 1 1 F 1 s h D p 0 D k b m u N w n 3 Z B r u n 2 7 D y W M Z z 5 7 q f r Z n M p N 9 G c t j 2 W g O 5 f o G b 3 x c r A w y q d l F 3 7 S q W E / R v v Q x z m J 3 Q i K 7 t 8 r k h V x O / 8 h f N h P J g 3 M 2 x Q m l M V s q t b a E k / m S q i L I a v e X C U t a N e 9 b U N n J V Q A Y L 1 7 L j F j J 5 k l n 1 6 3 0 E 8 M 2 k s W 9 q x 6 b 5 2 2 R h 2 3 d s I y R Y e z u b 2 5 P Y G q / Z R T m N 0 i H g Y 3 1 k N q C T b i 2 I C / g X E c k B 3 6 j P T b D Z 9 d y e N e U G i 9 t 1 g g w n j 2 R c T j f j E h K q P H s m Z F t E h 5 p a r m v 5 X T V G J c f u 0 z U i u s F B x D / j l N T q a w t f n k T j 1 5 m n 4 e b 6 n a g T 1 j / y P G U p V 8 V p o V T o p 0 F O M v i x q 5 R s 7 6 p N S 8 7 u l V A z 3 n 2 U g p a T j K t P S t S m R O / G z Q P S Y / o Y c S K / k 6 C B i w o 3 p S T d f Q i 1 u 1 4 S G H X p n R j Q a k t K o X 0 S g R H 1 N C e b p Q G f 0 G 3 H l 1 f Q 4 Z 4 h 5 p M z j o N H E N E y o N 3 D p X o C U C N y o 7 c 3 n p B r n S u a Z T c k d 3 W J b m 5 c d v K n h 2 / K 5 P B v o w m D W m 1 N 0 4 J 7 s D t F t o W / Y / 2 D Q f u t g + P u N 1 R F i S E 9 K 7 9 r t 1 s H F Y m w s w R p a + 6 4 T x x J k W A 7 j n X 1 V 8 O n L u e r C k o X / 1 K p D J i p E o / K / J T i n l L U I 6 P I K u w b p p C B P G z V x 6 Q x G 9 g s 5 m h X d 3 t 0 j w 3 A + b S X D c x w e a + O 2 B Y 3 L 4 x H h 9 E e w C G E 7 P s C B o X 1 D g 0 h a l s 2 7 e m D t S 3 6 l t y Y + u 2 7 D Y v R e O q U N r b 1 2 T c P 5 C g d c U e q 8 a Y C G L 5 M h n P I h + y G W I s 8 j y H b C 5 T c N l D E u b k F o h a D E Q 8 j 6 J k M l T 8 e s R i / Z 4 E T q 5 o F p U P l o 6 V b 3 c e M q Q q 5 g W W z a Q Y 4 j c r k s 6 l A Y 9 q S 3 h U c Y z D + J 5 i C 5 n A u C 0 N s U G 5 G 8 / 5 z Z H Y j b O M L F p u 2 m O X L S W M o k l 8 U a 5 L 9 8 b a / s V x H X / X 1 X h N 9 t q W / r 2 l d d W l U b + k Z c X 1 O d d c r X o l + s s h j B n Z d D y Q 1 p V v y K h / Z G e Q r i E 3 F 9 D b G 5 o y E R 3 c o a e I T / B 4 B 5 J M z Z P A U b n r c + V B m 9 l m g 0 f R n g I I N O X U Y U A 4 6 U Y 7 y o E 0 / b y i V H Y u t R 4 y a V 7 k k b 1 l D D w L G G A a 8 K g Y h 0 0 s 6 K f z s G n k U 6 N S 5 T I u Y I m Q X x Y E m d y F X L c U y M Z w 0 U Y 5 p D 5 m k L q N w p b c 2 Z k b H V G A c c m q 6 W A u N E N 4 u 0 s 3 A q + Y H E + O t d 5 j r Y f r T x q F d I w U V O d v 5 e u 0 b u n 4 q a e S q 7 M I F 9 v v X 0 w N h o / + k / 6 r M t a v q N z I z I w n F 7 m n 0 j 8 5 l o 3 N H T r K H R w h T v B a w 7 U h P v Z L A 8 Y Z P 6 8 s x k / / o 2 x s d 2 Q 2 2 o v 2 r M D o c / s I p d x 0 e x x Z M 8 N l g X 1 l D V 3 W Q W Z J R B G M L Q v e G P H G a d u y 7 5 w D g y Z d s q v y V o 6 K k V I X 1 6 d 8 e U Q W H j S 5 D P U x E U G 4 k O y X B c 2 m z k A o P 8 1 W v G d l a 1 S G M q 0 w u H f y Y I A 2 0 a D l + u s t f s P 4 k N 0 G / F H B R A C 8 P O d P p n h d J X T Q s e M h U 3 / I q z 7 n Q g y G T / R f j W a V 5 R c z W z T W s q i n v X 1 d Z p O e z C q b / K L V L U a a 7 v G B E m a u E 2 S P Y 6 R j q n i a m w W c D r J r A d G e Y k A / Z g M y k V p r V x v 2 m c m e l C O J n d u / K 9 2 H P 5 V g 4 6 V o T 3 m Y A y g p b x o o Z 9 2 h R B o y S 6 L z 6 N w 4 U B T G h I H T w b b y H I + f s q 0 K p T 7 v Z 7 x m h h I Z Z x y n k U k 3 I g v w Y x c M g M 9 U q J x w F B J y H E o z 2 S F n o k 2 g W g n l 4 M R F M + u o C D b m 0 I 3 y i H i 0 m 9 8 t 3 a M O C K a p H N 9 t v 8 o 4 G D / U M 7 l g O l B y q U F P 3 d T w V L 9 X K 0 7 e W U i 6 q M S p L L 5 L F l k Z q 1 H v d D K Q x u Y 1 G X W f S r X B f U O U u Z y 6 E b G 8 A c f H F W W N h L a j n z J A H u q s N W i H W 0 S b d Z H e A w c 1 P n l g D 5 8 5 K 8 5 O J w f 6 b Z U T K I p c r S 9 W 4 b 7 Z m E M F g A R x 4 1 s X G G V R M D t F / S a D G V 3 6 Q B j D x N A s v V M Z v a w + 3 U t D d 7 h s r M 4 x u J b j 6 Z k V t H T Q r j u 5 6 X y m y N 1 Y j a i l + 0 N / m w X l x f U D q e c G G 1 T V o 8 c 1 r B 0 a J w y r y + u d K z L u E c 0 0 N d Y 6 v c H b u F D b 6 K M B M v F 7 P L U r o 1 e A 7 F n 6 z I U 2 s X n l t 9 T x j N U B s C q + a 7 p O c 1 y Q D w f V O 7 g n r U u v y 7 T P L R z r 4 z z s z 8 M F i b M j V + s W p U 6 Z 6 9 K j 8 w b G W B b I 5 A w 2 H R g a B s L m D d 1 S m g T 8 M Q + O A n l x d 5 l o Z q x q G I 6 E R D i N i h a l 3 L U r f r N I a a v f l R B K p i w d t W p 3 d b y 0 J f X g i q Z 6 d z Q + X Y 5 + Q V 4 1 P j 3 N 1 8 P 4 L W S M V a 1 p M r V r d d A m y n b 9 4 Z 6 j Y U 4 F 7 6 r / Z U 0 q F F k W R B + Q M q 8 D M p E g a M n J / R 9 J v X 1 T K r P o R X F K 8 k W 4 i G 5 t a L 3 s 9 k y P 7 H M d J L O n s 6 J 6 a u d n Q y 6 h L K S v 9 H R Z g q B A t + k / b k / 0 N z N e f m w S 9 8 r 5 m J d n 5 e S A 9 A U D c e O q n n 1 i e H q i E c L D R z l e B A C p R h G n 8 F Y Q z R m w 2 2 c W r 3 / b b S F K J m S A A H 7 s R p 0 S 1 q V V f V 1 a l d e k V t n V w 7 m A r O S u K H l m b d s X h F c k q G z Q m q h c b 3 y e i F p n E K 2 R U P 3 U W t e s b M Z p 1 I d M 8 X T a H I U W x X 4 r x / S j Z + t n s 9 W x 9 s V T w S T 4 b d W k R R 5 m g 6 c q L y + R 4 7 L E s U x 7 7 9 t + P 3 a z Z W q 2 x S 4 x D D 4 y / Y U 6 b v 2 y Y F W q W h S r 2 K K e M d 9 4 M b i k N z o 1 W n 7 U j W s q K J W O 5 q 1 8 z H y 5 T l T j c U e m g n I o G w / u Z h 2 j D Y P J A h 2 V Q l K 8 M G f H n Q T H 8 f 1 y Z 2 b 3 P + 3 1 X D v s u I g 0 / I c c y O / S G D e e M l L T N u T T 3 z n u 1 D D V Y d Q q 1 6 V Z f V G 3 V 6 V e u 6 l t z n Y c y V R r w o u m W U W g 5 4 S B G 2 v E J x d 8 P T 5 6 M j N o B q p t Y d m T k 4 / r i W 6 C h v a 4 V i 0 D X X C M / Z 1 D v D R Q / 3 S o h K r y X P O q j v f u S 2 t r c a I F u f 1 m 3 4 / f l + 0 7 v y v H D / 5 e g g 0 X q d b D + R D A 4 5 T s Z 8 R K D S b v p j U j i x m 0 8 + J u B s y T h m i A k d D B z m j d + j / r f F I U e t u f a 0 a 6 C F I o b y x W B s Z o n e 4 3 d 2 4 c T i 5 S N O Q g l W O J j Z u 5 A 8 x a c g 5 l + Q E 7 5 c f B W w u 5 R I a M b v K F W x / 0 G C 2 X M R n R i T Y 6 r + / S P Y y b z q D u Z H l 6 o r a F s U 2 i s 6 Y j q e h Y o 9 r 9 R J q P / o O 0 P / j X 0 v n 4 f 5 P a 4 X u a F k b j U x a O 6 q e / s 9 U b u 3 d e f D b b H Z X J r f b w y 4 / M c N E N d z Z H O s J p M O 6 K T + 9 7 M P H j + z N r k W 4 W 0 O e p w 6 1 t y W T Q l / r G N X v R Q S p U z s 5 G T a a M s 9 p v 6 I 5 0 k q 8 C 8 m I X 6 w C V j J P d d I 5 I f f t G E t 6 4 P T B 4 b v I z q C F x W 4 W l J E n D y Q D l m V I 4 Z 8 k I s + G J S E R I e n U H F z H S 5 P D 1 A S K O E R s j x f Z U y 5 8 d V O U F j V J R F a f H A C 6 o M i E C v C 5 M F t 1 8 x x I Z e H S a g X q U G D X K 6 n 4 m 1 c E D q Y 6 f a p k 9 P b + v Y w h 1 P E 0 d J y F T X w l x o m V r V A u u b u r f J 9 q 2 6 9 K v b M r G S / 9 Y j o 9 x W N G k g 9 a L r L 7 + z u a O e y m d y s B 3 n J 8 n N / K T K t J G L y P X 6 U h P k y C i 4 R g o G y d B u / k 7 H 6 G M 9 3 6 s 4 6 B D u f T a n 8 r h 0 2 f K 3 G P Z v v q C H D 5 4 T 4 K t r 0 X H z T E 9 + r n s 3 n l T 9 j 7 + a 6 l f + Q O 3 c w 0 k 7 b E M n p 5 U L S N J J l 7 x / j 4 L C h G K 8 U R 8 0 O p n R L A p d y H S L e E o I x A G T q R I n u N J k 9 e f 8 W s v A A W 7 B a r O E 7 P 8 x y / d 0 R J N U P s e K Z E 6 M C C / C p v j n p 4 E c n W D 7 + 4 g K y e l P b Z / M t S j 1 N B n + r u O G 6 r d D 6 U 5 f l c m w W 2 p j e 6 r P P r 7 p o 6 T O t y i o F F R X W I 4 1 E g 2 U h 3 p N u v c l e n G X R 1 W X d c S k c t d d w q H B 9 J 4 + J f S 2 O 5 L d W t T f 3 9 D + o c 7 E m 7 e 0 f q Y 9 F D i m H x E h p o R w U i s y j I C 4 e S 0 y b T P R 1 f X V k 8 Q i J b e r r i R m i x a V x 6 p p i c f y 8 6 N l 1 T 0 m h J 2 I t 2 u k 6 s V P J P e 0 7 e l s v O H + t u 8 n 0 K N W u 1 m T 6 O T j m m D V 3 R P 1 B l r Y M G h l w A r Y r h F 5 + r G c n Q 7 C 0 n j K E S o O N x s E 3 2 4 K N S c C K u L 4 1 i 8 r m v A 8 v H u 9 2 y F Y z x + M s N d V M X I n Y L 9 b 8 v y z S N U G j 5 6 V p N X r k z M c 1 W 4 r W C k a Y t u w Y w V D Q O b k a q E r K V T o w 6 Y 4 V O j J P u i D U S 6 M d f L G l p 3 R 6 a V L Z l V d 2 V W 2 5 W w v u W 2 I H 8 A X q 0 S e d C F l q U G W j v 5 Q J q j X + g 4 Y y y j k 5 s y v v Z H Z h C Q C B U T N c f D o e 5 z s 4 3 o 3 a K T y l F p M F G B s 5 q a 8 y F C e R L R f 6 6 e Z b 0 b C Y f a 5 o a S 2 Y 5 x C C c a B f s a a W N R J + z + V L Z u v q n p 3 Y m l p / 2 J W 0 I 1 O / q p j p G + L f 2 n v 5 a x j i O r j c s y 6 X 4 g L W 1 + Y / O m d A 9 V h 8 1 r d u y 6 i E f d M v h s P 5 A X d u d Z S B L o l t T + L C h M K D o m 8 y G T E Y q z 3 A 3 s 0 9 I 2 0 h I s h p s J E a x B 3 h 9 p g E 7 m w i c K P T 1 X f y N N c b N s 7 v p H X A a I h O x 8 n q Y 7 k 6 6 O V 9 6 X 4 E i 3 3 j 2 p 7 r R l G u p x 2 y 2 p b G j 9 e q x N g u g W o u C T Y w m P j m U i 1 5 Q Y r F p Q D 9 l 5 Q a a t m / q 9 Y T f L T W c a F X Q c 4 + p m T I k 4 T r V V U u I c j 4 r z G I W f a R n I R w y q S q N 2 S 0 n c l M a T v 5 L W z i O Z 7 R 3 L o P O H M t n 5 q p 3 T 6 q j R R x H W j 0 8 p B z m D r S 2 s I y K b E l T l 8 N H Y p b m M J Z e 7 n f u T W r U D G R 7 d F + E t G R F 4 R + 7 u C 2 9 K 9 + n H W j H R R f t i t C d b u 2 0 Z P P s H G Y w b U t / + h u 3 X U m T 0 7 G / l 8 o v f k 3 H v o Q y P 7 8 v m z e 8 o 8 X p y 9 P h D q e 1 8 K z p u P a x L J t 7 m X 6 l o S q v N z 8 J 5 R K n C h C q S 0 j G Q X y I J 6 9 1 Y J d B / K M H w g X p 3 N d 6 q G m 5 j W z 2 5 j g t s i Y 6 m k B q x Q j o b t x 8 R K A l k s E / I q A b i 6 6 q o 4 X C K 0 k y C 6 Y l 6 a a L L v q Z Q z 6 Q 6 3 d c o c y C V m h 6 j q a u 0 t W 4 d 7 1 g a N t J U S J s U q r L J 3 s J w Q 8 1 B Z W p q K t a 8 J J O G e t 2 G R h c 1 P u p 2 q a 5 b s e C N G e I F m v b g A H y H J P X A 5 A g T G l m g o / v T 3 0 T f H N q 1 1 9 V w X O 8 H x x 9 K e / h j q e 6 q m z / c 1 7 J 3 Z X D j z 9 T L u R l A Z C P 6 4 l T C g y N p X L t m f Y X h o S u X 3 r q + y y P U 7 P A t 2 X 7 h d 4 3 S e x / 9 t d S v u n E O C 1 + 3 r 1 y T 8 c k j G U w 2 V Z d K W N X 5 + N n f y O V X / 5 k 8 e / / / k c b 1 P 7 Z j P a Y n H 8 n G 9 p b U 2 p e l + + h n q t O v q s P B G Z 0 N R e w w D V w W u b W d T x Z z S C l 6 K Y P C h H K p Q r 5 n c A a l a d P J P Q k 0 x 6 6 F D 6 X W 0 P F E R w 1 R P T 0 p U X V y r I Y Q K H / U C D T F U A 2 p 9 h l n a J r G e E z / n 8 3 0 N 9 H x R 9 i S W U U J 2 L q j O 9 V Y 6 j o u m f S l N t O U b K x k C X X 8 U t E U g l S 9 r l G h q X / A D J 6 Z P c J r a w o T N t 3 M X U X L 0 h R s 1 r o k Q f 0 l C S t K K k 7 U j f f n o o R W L V s V t A 3 y o H A M F N L w a Z M g F h 2 c 5 9 S W O D 3 E O t 0 6 i j + y O q u q 0 W f y I P q i K q l 2 p F 6 5 m z h e y x 0 8 k 8 b h 3 0 r z x k Q G g + / I d O t 1 K 5 u 6 k Y G H r 5 g v s n + 0 z U o w Z O F c H 6 G Q 1 + R M k S U Y v i t B c 0 s m v W f S v v p 1 O X 7 2 Q K p t t 9 6 u P n 5 f W l e + J k f 3 3 t I u 2 t I I 2 p X O t W 8 a y f o 9 T b v b y 0 + B n e H U J o c S U E Y k 0 1 n B 5 E z R R y F 4 8 A a V h q q h k d O / 4 L k S i s r 0 X 6 0 w R i r 9 u z I 6 0 I 5 + K P X h p x J U u G 9 H I 1 K g x 2 H E A / U m 4 Y 5 6 + h d d e t S 4 p C e p 8 U 3 U W 0 8 Z l / h N 0 5 R Q 0 5 1 w I I F 2 g B 6 g H a 8 F 6 F Z F C e r B M S 5 n 0 N S r Z j t V w x h j u G p M 1 S 0 Z a U I 2 q X e 0 / h s y g f y M B z g v B s Z t W 6 0 3 N P V b T r 8 + 1 f z 6 x U v Z H s w e Q R 1 o u Z F h 4 v n 9 0 4 z i Q E 9 u F h J C 5 a u W a G E J H s f P u u 4 W + W l X o 9 N d 1 V / 6 m K v 5 4 C + l u f l E + t v / r T k J P d 2 u 7 T n C u M s Q j l x O L j w 6 M l n E U r 3 5 a f 8 0 w 5 k d / U y 2 b 3 1 T 9 u / / g 2 z s 7 E i 9 c 0 1 O H r 0 j U 0 0 / J 4 e / k K t f / e d a 7 k i 3 s b 2 7 6 u T p B 1 L d / C 2 N W O 7 G x z K R w + v J y Y k j i J x C i l x x p G Z B O a C 0 x 8 e B 3 N j K 7 l s H t x b R X y 9 b F 2 s R q j L c k + a 9 f y f 1 K 6 q U j n Y q B H r y R D 1 b X c Y 7 6 j m Z w a r v 4 g 7 t n P X g x N K S V e l K Q i W e u j z t P K J W U y N f U 4 M e H U j 5 o Q x n H + m / 8 + 9 p a N X v S L O u q Y t 6 O E 8 M j 1 7 O S 6 k 9 / K D V r v l g p G a Y S U K R p q W n V J n A u M z A u P 7 m 9 M y s a r J s s P X w f 1 H H 8 Z K M b / 6 Z M 2 B I E s n D g 2 E g K T O a G B 6 / s d 9 H U M a Q H G v P N U y R L x w + l K 0 r 1 + X g 3 s + l t v U N G e / / S C 6 9 + A d m 9 D 0 d K 2 1 c / 6 Z G n L 4 c f P y X U r v 6 z 7 Q v 5 i l c k X Y T L U 0 u h a W n K l c c R U h Z J F O K 4 3 h Y l c 0 G l x W i H R n A 0 Z y V T K A Y o R j c D v e l f v J r a Q x + L t U b m q M P N G f f V 8 V 0 v i r T y 6 r o 2 M L P 8 0 L a 9 K i f g E h O k o x m n 8 p M s s c p 3 O z X D D R S a l q Z Z q g o I c u T e a / o C W U z b G r w G I B N h k T g O y k f I P 2 K 1 4 M 3 J g 2 k D G w O Y 8 L 4 K B s j s Q h i h q I x C 6 P R 7 3 b h W I / x x 4 Z P f y y 7 N 4 5 k + t n n M t j 6 x x J c / o Z W 6 p Z I Q R b K 8 Q a L w 3 C X O z Q D U E M m E u J I + J 3 y 0 o y S 2 b x O a y C D 4 / s S t n / b 9 k 0 H j z X F f i Q d T f e q m g H w N p B R 5 U V t j 5 + A m c O n x T b L m l L + K s L g t N n y C F O W U E y T c 9 1 p F X j 8 d v w t I + s i l 1 D V w V O p H / 1 S 6 s F D j U S q v O F E R u O r M m 5 9 z W a 5 6 M y L B M p N e j w / y 5 M k l H v w y d P o G 2 b J A / t x S 6 Q 8 V R 1 i X V O L I W K m g 1 n i v k a p j Z R b 4 b 3 3 g g z w h e 8 Y c B q h v M H E P R 7 1 L 0 c y i O P G W m a I U V s x U j N 6 a z f j N b w r x 2 p b u j + T 9 u 7 L S q j / U x o d J d i U + m / L 9 O r 3 Z R r w z I v o P L b I I / P d 6 Y E 2 u i V f j r D L j g M E w / c k U C J C m t N C V I 5 J 9 x P V 4 a E 0 N 6 7 L Y E r 2 o f V F D i Y J H y V N W V q G d z J 8 z E m o E d n I s S j H 6 Y x t B t A F S N p F F h 4 e B X J z x W S E B / 1 n z s D 6 i o z B p e T 8 T 3 1 J J 5 m G J U J V 1 E s F m i 8 3 x 7 + W Y F e 9 3 U x T i b 2 x D L d / X 6 a b L 6 s i n Q e 8 a K R 5 M w z Q p w l J Q q n p 6 b / 8 h h L o T G 8 M e D U 3 r s g D b 9 r Y S X t Q C x 1 o G p q r C Y N x R o o 3 9 T L y 3 U 1 I A O u A F c p P A 0 a G r f h z z T i 1 T B 5 f v L H V l O 7 j / y L D j W t q + F 3 Z 3 P s 1 k 5 H m D c a H L Z n e + V M l 1 o b p z S / u 9 f D 6 x C D T x n 4 e Y f d t a W 1 d 1 R S a 1 5 E m H J C e M x s f S t X G w g 4 W R V W 3 Z a I G 7 T E y q j x p x P b O J Q t F + t P j 8 w N 3 7 a k o j L D W 5 / T f o g z m A F z n R H u W E R F K 8 / B n P 5 P m 8 B c S X F I l o v w n X R m 2 / 5 F M L m n o T y r 2 O S C N U P H l P T 4 N K 4 I i V 9 Y / e F q T 1 6 4 u e 1 u f q q W B i Q o I h S w c k 2 c E c a R N D G A k z M B B 1 N R Z r O E H s n X t q 3 L 4 8 a d S 2 7 m m 4 6 h D G W n O z W q N z b 0 P p R U 8 l u r 2 l o w f 9 W S 4 8 w O R X U 3 F Y 3 J 7 I 8 U o l K U 2 Z o M E S 4 b Z + 4 W m t B 0 Z B a 9 G O 1 Y j L Q I n g R 7 N 5 S A D E 0 b 0 H T K l E J F x X t 4 z L t J s I w t c z L 2 b M 9 l U F q v I X B n + 7 H 8 K 6 z s q 3 O a 2 z P b 7 M h r d l N H t P 9 K f 8 P J f D P D K q v k F g / N e w 6 O M l y p y L O / S T X t b Y d 6 5 Z T r W A + O D U M n r U j 4 y x Y 3 N G y A X y 5 q V R z I + u a 8 R 4 m s S d u o y q t 2 z q M w t 9 u p q 9 L 9 b 0 t p 7 S 2 o h m Y V G q 3 v 3 Z H L l h z J q 3 r V r f X G n m J c 2 B a M P V B a N e L X X o z 3 F E E / V K B / d o D c m W v x T d G k j z m d x G Z v q N x G l 8 u Q D q f a R g b I R K g / I x Z Y X j S u T 9 / / n c B T e k U n n d Z m 1 b 0 S 7 v 1 i k R Y X F i J S e f 2 f B r V 8 r r 1 R v F H k d h 4 K L d K y H i 0 T V h X Q V Y F h c I M Y z + / K o H 4 y P P 5 S d 6 3 d l / 4 O f S K 3 1 D R l v n U h Y H a p s P H O 9 J s 3 a T R 3 n X r Y x G + v q W A H S G P 9 K I / o B i p P p q C n j 8 J Z M 2 q / J r H M r V + Z g / L 5 q d y r T x h u l 2 k W Z 1 j b d i F b J c / n m J 1 e S S O v v V U 6 w q D N 7 3 K 3 a 2 1 T O A 2 n k T 6 J y 8 O y B j l q f f 0 q X h 2 V l 0 l l z z 1 B k i n Y R 5 u v d n w V R 1 A s 6 Y h f r M D f 2 c g a 0 P E X r v D r G G G + 7 p a u H / 1 k 2 r r 4 h 3 X t K k H p L h p t P l H z c j b y h n 5 p u j t t K n s 1 E m a E E F S 2 n e 1 + a D / 9 v q d 3 c Z L 2 S z P a 6 M h p c l t H d P 4 2 O W 0 R t / B s 9 d S K T x t e j P R c L b o K 0 + 7 Y S O s z r 4 1 V k i 6 P o L F 8 R F C G x 9 v C X i 0 x p Y A A b N 9 o 0 D 5 i P k m T C 2 9 q 4 o N x 5 q + D J 5 2 b 2 3 H 1 b E M n / p u Z j d X v w G D B W Z 7 e 2 b 8 j o + L 4 E V z S 6 b P P A F s j X V v l 4 p v x E G o 2 t l P G k H q M k m 2 6 8 K K M 3 / k c 5 3 v x X 0 j t 8 V e t u S u t G T z Y + + 9 d S G S e f L a 7 j m x o p J M 8 x 4 h H S P H B m P Z h D y g G / + 9 n S t H E U f e w j d B I x F a 1 E 3 t q 9 i 8 B z r q 4 I N B L F B r g o / q w r g M v C r k k U S C f K g n b Y 4 F z b R O T x F 2 K b z Y 5 9 Q j T q h V T I w J T 5 b H B f 6 h u 3 1 L g 1 u h j 5 q t I K X r d H k N X k t l R D U r 0 k m R y 8 O 7 B U U J 3 D 5 P K b 0 r v 5 3 8 n J 6 P e l s l G T z Z N / K 2 H 3 X Z k N u d w Q a i T 8 e 2 l s v S C D w U O Z z H j J Q V f 3 z v X g o s Z q k B q l k S Q O 2 u j l y g J j s r i D w e m 4 2 c F i 0 Q n o K e e G I j b x p S O U K T C m Z P d O q P O N F G n A W P x d u H 4 Q f Z 6 g X a Q q N f O 6 3 A z I g J 2 l N 0 w 5 s 5 L B p X x G O D M i b b P q o T L 4 j Q y P P p N q 6 6 b t s 3 J 0 3 G Q X q L l 4 Z u 8 c T t d P c l z i M d 1 8 U U 6 2 / x u Z V i / J 9 q W J b O 1 u S F M e y s 6 t b 8 n x w 5 / o W M s / z X a m p H L P a U c v N s 4 z + f P h r k H l w 0 2 5 r A Y 6 A x A J 8 p V 1 r o n V Z 2 v D 7 o I o g C 8 d o U g D 1 G q i b 4 r 4 3 x c I J j 0 w m r K R a Z X X h g A Q F U A c x g v s w 9 h t q l n / Z i L C i K I G q y w x w + E 7 L 3 f e e f l P Z H j M o 8 T m q X l y / G D H p 7 j i v L a E t U 0 Z N L 6 r g + h 3 Z P j h n 8 v w 8 H 0 5 / O w v Z d i 6 p F X N n 5 Q 0 U U L 5 V J W 0 M q t M 5 I V s f L I k L O 1 2 + z i K j o G o z 9 3 U W f y y x A L O y X y K L s j 9 0 h G K 6 W T v 4 a x z L i B a p M G M J T b D V h g q Y x 4 o L z m 7 h X E Y Y d R I I b E d o x u G a F F S j R G y j Z 7 + j R 4 z k d l k W 8 L h 0 J x N q 7 P 8 C l F P J v 9 c i a K Y t a 7 J s L s j 7 f q e D D e v y / j S a 4 Q X L W d T 6 r U d m 5 L n E d I z 6 a 4 k A O 0 h 6 j L J w H P X 7 e 7 h U y z r q I y e i 6 a a a S C I n x X U v y q F 9 S i 8 O P Z 5 w s / i Y E D L s 2 E X g 1 U X E 7 N Q Z s Y J o 2 N T B p x 6 f Z + W 0 V Z I T e f Z b N K 4 p + O k R 0 a o U f e S V J p K M t 0 w T T f e c n V a q q p l e h n i 1 4 N 8 e s Z k x 2 l W m L D t y u h Q N g b / T v p P R n L 8 4 v e i v U l U p F X l Q u / i B J a 1 x Q p 0 h c d J 4 t t X 1 V R N / 9 D f + L 2 Y U S 4 h 0 l t R o 4 7 j o F / N f F V R U V h / 5 E T 7 O L 5 0 E c o Q d f r y z N V 6 o D P y c n + M c t G j F g d G g h E 7 4 8 o H B u d J h K M g l T F C W I R x Y y w m Z D D L 2 e C B N D Z u S O / Z R x J c u i y 1 z W 1 p N F q a F r K Y N j r P y D c n t J G S F E m N G H n 4 m w 3 y c Y w Z t B Z u 3 6 N t G m x q l L o s n R f a E g z S n 1 Z U 5 f U z K R e G q R / i 2 J K w R M S h n a T R o d U N o c 5 g 1 F p 2 k X F Z G r g X 7 n n i y 0 k o 7 R u W G Z V J C / J A O S 4 X T y e V D X z X r I u y b T b K S F E O R g Q 1 T u 7 T w u A o i x c z s 7 / C 2 w 1 n Y 2 n e + G O T j X 0 W e f Q 4 Z 6 z R w z j 1 P 3 T l 7 + W h D I h i b y L R / f G N K G z j t A S G 1 / 9 I w u N j 2 T z 8 V b R n D i 4 c N y o v q E H H z 3 P j P U / a z M k P l f e 8 + t B 0 s o 6 O z 1 x 9 / s q I J N Y m 1 D n p K Q X O + 6 2 z s m E V s q J I f J p + X a D 0 I l H K g 9 k 8 G 2 h D K q 0 f s m M 0 t J s H p b Q v 3 Z W j z / 7 K v D y G h H F i u N 6 A m S X j 0 6 b f 9 b f 4 1 D m R g 8 e L s e 5 x c U u / x 0 q U N L 3 Z d 6 R 5 p S n t / U 9 N n u g H J d N d / X S R E C A n Z R A x k O V 5 w Z y N 6 q I s z h q h i M B l o u t a h I L 1 v 3 p 0 M a v O n U 3 O x w T n C b y 5 R a M Y z E D O o S 7 I V N Q b + + l y Q K Q B G D w P a h m H O m 4 a a p r X 2 J T 6 z p u 2 n 4 i D n E Q k e 4 2 O w t 8 k y K R N v F 6 M L i s S A 8 Y h a c S f X P 6 W j P a b s t V + L J f 2 / k 6 C 3 j N p V G 9 r T 7 h + R g 7 K x n E g v x + n P U 9 M R s P U C J u H i V 1 W W B 8 4 p z J Y i 1 A f P q v J o + P A n s V w 3 u C C J o 9 q P g + Y 4 c S M B 8 N k H 6 T y W 5 l w v o j F t h M x V s H q V G M k s k A C x j w 2 l l F y 2 f W o c C j T 8 E D H S l U Z n T y S S X X H I g M R C j I R 0 U j r a I O X e y 4 / F 4 M d U f P G g 0 Y I l Y M y j H z e 6 + v 3 w Y 1 / I f 3 q P 5 G a p p p X m p 9 L 5 / 5 f 6 A m x s o h M 9 h i A 4 p G p r E G u Q h E 9 x 7 F 2 9 y q c n s t F 4 d K t H c 8 q 8 v G e G o U 6 R Z b G n z d 4 A l B R T 7 8 K l O N T F Z T D 5 t M U j N g M u U Q 4 P w V l c c O f f g L n u b O d A P U a e a g z Z o y L K w X c + a G m e 6 2 d V 2 R w / F Q C H k o T G S R y 2 4 V V S B O d E / f W G L q / 6 E k U g r g e C 8 d F K Q z 7 3 K U C R x g f 1 c a t O 9 K 9 + T 9 o t L o s j e 1 j 2 d r / 3 6 W 2 9 7 Y d 7 1 J P J j 3 m 2 Y m f m E i D n V P O / l f C 6 S E 7 A i e x 3 V r f l p C / r C 2 W J l S 9 O n 9 j + s N u I M f D 8 9 X Y h C c W n S P s j t e o w + P e / C w I A o 2 i l B U p O 2 8 6 1 x m f W 2 Y T B 4 Y 4 9 9 4 z W z f H + 3 i r P R 6 + r + M r 2 b H O x I C s U 6 m K 7 0 o A M 2 C 1 V K L b 6 Q V U / Y 1 r Q N 4 A 4 s T 1 9 R D l A H r w 5 P O I j 4 c o Y 3 D 9 j + W 4 + S 9 k O m j K x v Z 7 0 v 7 4 f 5 W Q d 1 V F M g B L V 1 W V c 7 0 q I g b h Q B h n L f y 2 A n N 9 r E D U x i L Y a s 7 s 8 c t r o U Q 9 H m t d h 5 p o l P p P 7 z P D 5 M C d r q 9 e n s i V l E f c l g E K X S t i 5 M A Z b q L T F R h D 0 q j y Q J Q B G B t / e 8 M F k M Y b W R I Y V p J M p F w u S i D D W E b y q c o 3 U N u s S e v 4 U 6 l v v y q T 2 i t W h 1 v T 5 8 Z L L F s y w 9 f 6 v b F C L v b h N C A Y 3 5 N t 9 R e P 4 6 Q p g 9 r h r 6 Q 2 f l s a r Y l M h x q N g 5 d k 0 n p V o x l P g F 0 0 V n M g B e s y R 6 f H I p v T i d N t X r T 3 I K I W b U + Z 2 + D j S N P l K q x 9 Y Z c b 8 t 5 9 V L f l 8 Y D n R b 9 5 5 2 w X Y f M M c x 0 4 E m D 8 6 U o p 0 y k A c n J O 8 g J w 3 g M + M J p k B C N S n N 5 k V x 1 p f D r W M n g + e 0 8 6 u g 0 H X Z H O m / a z v S 1 R Z b S Z S D U 4 v j M R E S h R y b v t O Y g q k 0 v z t I y I v G 4 8 R d c q K S G 1 P U V p r a 4 2 w 5 q M B n J y + F C 2 u j + R r c 6 B V C 5 f k V l 3 L O P u p g z v / H M 9 y j m c p B F 6 R + T G q x B e 0 0 / d h b z c T s 7 v H L H q 1 v I k n P N 1 7 V s F H m + w o Z G q z M r z d c g E z r x S Y l 8 J 9 f M H D f m t G y O 5 e o Y b u V Y Z f x p 8 Z 2 U Z i j e + L M S f U V E G 5 v H 1 0 8 Z g G H J k L H G w z w w x x 0 H 4 c d V o 9 o l + 4 + J y V 6 P 8 X T m 6 9 1 M J L v 9 X 7 i C F p X X c D z Z h 3 O d S Q J 6 8 R I e 7 6 X L X / i x 9 5 B m f G b R F u 2 U 9 Q F B O o R 2 c i b O j G C a l 7 s h 7 c u n 4 r 6 X + Q k c m T x r S u / 1 n R u J k 1 M d J + k m Y 8 0 Z R h 8 j r a 5 h A 2 0 x 5 A E 8 W 0 j K L I j i X p U c 4 Q v r S d e d 6 K B s t P O J p Q x y U Z w a f 0 5 G r C L k K n G / R g f r V u C 2 N g 6 T 8 V 8 K 7 s a I 7 r P a U U C d y b e d 1 O f j k b 6 R 5 4 4 e W w l G m S 1 v d h A r t 8 m 2 G r N 7 Y q S 9 N h 5 z H f n o H u T j P z r e z O M + l Z 3 7 p l a t r n i K 7 M i E b E z z z 8 n l W + E G / I r t H P 5 a r N + / J Y P + 2 T G / 8 w H T B h A 2 r 4 Z G N 4 x 2 h 1 3 e 2 W S h T 7 s O j q q Z 9 x Y 4 9 S 6 Z U I g h m w y a 8 o r / X R 1 o J o T z q / U L 2 B h / K c H q o x F 0 m H I b k j G D e F B u b a E e u J s r Z p K Z 8 F O 8 9 s C O X E q s E m U B Q v S y 1 8 L Y 0 g p v a D o 0 K 1 b Z 5 R y t L y 8 U x k F Z a u q S w z l b R X f q k R h X V l y S T A 6 u / e e M + L 9 1 2 R m J l K 5 G I b v 4 c f s c r o 3 P I R N l E e A j J K g w + n T 6 d z u p B K N f I S G 5 8 T / Y / m k l z 4 x O p H L 5 n 5 f m o 6 c u G W B c B 9 O N k X g 2 c R B H Q 7 v i E T l l c T E t L g t R i m j L f 3 x 0 9 l s H k S I 5 H D + X h y S / l X v c t e d h 7 R w n 2 s U x 0 E O / h 0 x V b W k O E K G n Q 6 c h f / 7 c M l v y s m d p E h h q e H N t n 0 L p s d V M W B s M 2 H g / M 0 B 2 5 3 A X W t D Q t i a Q H Z y z m o 1 3 S y v g 2 l 9 9 d N H a r M F h 3 6 C I + 5 C L l x X m g 6 7 p y + u m 1 f y m T / Z m 0 J n 8 j l Y F 7 N u K i H t b Q S U F A X n M s K 8 B z J Y r M S M 8 d x 3 r 4 U h D K k G i E m q d F p j h 4 U O N w c q w E u 6 / k + n v 5 5 O h H s j / 8 2 H 7 D c C x l U e X a C u c z Q z 2 s G h C G s w p E j / P A 5 O R T / V c T s 4 p 7 t h 5 w 4 y T N 5 V U / l t 7 p p 0 / v D N p u m 7 4 u i g U 7 X 9 Q 5 d f l y + T s O j r Q U T s d I k M w m S i J C X 9 8 O 5 R / q / 1 L C q Q 7 + j / 4 v N a q E Q 4 t l D x 6 Q w K W e Z 4 W b 2 F g F D v l Y x 3 5 5 O H U 0 Z 8 A X S i i U 6 g a t y 5 7 2 a f 8 3 m F b 0 L R s 1 e 4 y W g y m E 1 E Y N 0 B 7 u b 9 s Z m q g G h + H Y 4 D w D 5 r n X X K k O m H D w H r Z W 0 x Q P A 6 k 6 g v o B P e v 1 + J v I A G x F e m T w L n K k L y d K A / r I M m b a G U + d F 6 C 6 c K m 1 u 0 C e x M 5 m X Q 7 q f y y V V k 1 a 9 / + N V I d 7 0 S + u X 5 K A j O u u I E + C s o q Q 8 8 6 K x 4 n h r N A n Z a 1 r N + f T o j W A 0 E S V t M E f 0 a n P g 9 N j m I b p 3 q U V b E d / Y R D z K / j M h v k Z M Y z R G 0 M c L r S v N k Q z 3 t i 5 l E O Z G K Z F D C u n H H w Z L B O y O 3 o 1 + r Y 2 b + o H L 5 p z h k 0 K S w e z b o 8 o x X o 6 1 v L 5 S M W K c i Y M k K + o t 8 c D m x d W k Z P 6 Y C o / e U n A g 2 j t v D d j x a S D q c h W K 5 Q n O g 7 s y f e k 1 p n K 5 u T f S / P h v 5 f a 8 I n M h l 2 p s I R J + 3 s B i f r X h f V x j t P z 4 F H b q 0 A b 0 e c a X W r 4 w m 4 w 9 F 4 S Z S Q H g Y P p o T z S M Z N H f 7 Q j 9 / f f l F u 7 v 5 B O 8 1 m 0 F 1 T k p e 3 f t 0 9 Q b / A A y Y y p T u 0 8 j r J o E O n V P z e 8 y F g E Q / b k 9 5 M F z p u v R y j g p q W p X 8 s 9 + Y V s 3 / q W H H z 2 t 1 L d + Z 6 R j V 4 1 / U T y I S t 1 + u 9 2 j N Z f 5 g J 1 H K S z S d 3 n w Z y A E d z N N p L 6 E T W 5 0 x g 5 T t R g m a D q V A f S e P I f p N l + J J U O b 4 T U c c l o K r P B i C e U q c F 2 Z C o b E t a u y u j y m y r I 3 B G e B T i a Z K o a x 7 u P a v L 1 G 8 X a + 4 V O m 6 + D e G c 6 b 8 3 N c X i x U A 5 H n 8 t + n 2 s z X J S 7 L Y 8 P e Q W / R q P G o d y 9 / J b 9 D U j p 7 m 5 + N / q m 5 U D Q H I U m Y W M P N e i s x z R T n j 0 X T 7 1 2 G m n K 3 u U b J 4 Q 3 T D A 9 e V 9 2 b 7 w q J 0 / e k V n 7 d 9 y F 3 2 j c t H A R O A H f 6 X j n d W 9 3 4 X o W Z e Q Z o o d F w Y j k I P 5 2 f I 9 7 B 8 E 8 t V L 2 8 K j o Y L w v 1 e 4 n U j 3 6 U K q T P a l u d a S y 2 V a y a W p 7 3 L U b H E e 3 / m T l e 4 h X w Z E 7 v S 8 B C x G + f i P 7 9 z j o q 2 K O M p T a / s + l d v K h j H d / 5 4 s h V L J j k j i Z P p b j 0 Z 4 8 P b o j B 7 3 r M p r i p T V K 1 H r y 8 t W / j Y 4 S a d a 2 5 G b n m 9 E 3 h S q B c o s C D 2 + r v K M V B T 4 t 9 M r M i 1 y e H H x 6 Y h T F v F 5 t 1 P i Z t D s V m Q w P Z R T e k k p k V B b B t W x k s N R S 9 y W j i S c l x 1 n k B c i u 5 e b J n g Z z H J Z + Z j u l h Q i g 9 d S 1 H U b 8 G L i A y j 1 I / l 1 b X q 6 k P B j / 7 O S R t L p v S Y 2 s Y z y Q 0 e S W j D Z / R 5 0 K T 3 i K Y a Z j Y l 4 i z t t D 7 M 3 5 U Y q R g q w o V T 3 5 X I b H H 0 i n v S u z + l U J 6 9 v 6 u R X 9 m g b q 0 D Z g T 9 r W V E w H 0 n r 6 F 9 L c O Z H p U M d d v H b 2 i y B U f q o R y r 3 u e / L B 4 6 / I e N J R B U E c c v S q 9 N X T 3 d j 5 u + g 4 k Z s b 3 5 R m 4 J R C + p Q 2 u Z E H j M c e U 6 Y K s / u L t C O K e C W M j 4 u X 6 6 Q E 4 P S d u 5 r q N e R z q b W v y k l 3 K N X G d S O J G / / N 7 C 5 b b 7 C Q h g k M G 8 t E X j g e 5 e a A 6 M 6 Q y x G d i 9 S O T O j S p 5 H U m 9 Q J + x j 3 Y W Z p d X y 0 F 8 g r l / P 7 w k d V c 6 6 j Y 6 k f v q 1 9 + Y l U 2 o F M 9 m Y y l l s S z J 5 K 0 F Z 5 1 M d U 6 n q c V j g 9 H s t 4 e F N G N 3 6 g 3 5 f H T W l 2 w H M z N g d / L u H B Y 0 2 n t z U 6 b m n w V I c + V F 3 2 W K 6 l Y 9 G d N 2 S 6 5 V 6 Q E J x 8 Y i v s g 0 Z f e C z 8 p N u U 3 s 3 / W m W d j + N 5 N W 3 n 2 f + h 8 k 2 l H 3 5 H x l t f k 8 p 0 9 M U Q K i 8 0 T 8 O R / P S + y M H J f L L B Y 6 f 9 Q G 7 u v i e X N l 6 Q f f U 4 d 7 f m D x V J N 6 5 8 + M E 9 B E + b H I m D C 6 4 8 D h o j 8 L e b r w s m T 3 j 4 y n T / R 7 L 7 4 v f l 2 a c / l e a V 3 9 N 9 U 4 t E e E W i G E Z d q 7 s 1 e U R D 0 k v v j B z Z k D m 9 + 9 Y d A 3 j w h k j k o V 5 0 k + Z o L D J m 6 O 7 h c V V u b q V H u i x U K 9 r u x z + W V v A b q W o 6 O O u P N R 1 W x x V u q 8 F / Q x 3 Q R C P a f 5 H g q j p B 1 c l 4 r y q j S 3 / g 3 l W G F 4 m w k A J r V N t 4 / G + 0 7 0 b y W e e / V + c 8 l Q 5 r J 4 / e k 7 q m 2 h C i q h l C p a W s 1 S Z a m / X 8 c D B Q s u n 4 t F e V x m X V v 6 a p o 4 d j G V z 5 o U b L Q 9 k I f 6 R F V 6 T X / h O Z t u b v B P h i U r 6 Y 1 5 u G m m a Y V 8 X j V a Q / P Z S 3 7 1 W l O 2 A l s 4 M e L V e 2 d Z z R + V w C 7 e C d 9 i 0 d A O / L n c 3 v n K Y S Z V e P A 2 + c + R H T 4 T S 9 I v 2 K 6 l w f 6 h 2 7 7 8 j 2 7 W / J / s c / k l q 0 b o / x E i T w u o E U e N u 0 9 C 0 t c n i s o 4 u z I G 0 s t d + v 2 h q 6 6 U z T V h V z o t z i x d H X N 3 X 8 q M H G Y 6 A p 4 k h F j d + 3 R H 9 X 1 S 5 m V R 6 n t t z G 6 u R E 6 g d v S 1 2 U E N s t J d 1 Q R q P b M r 7 0 u x I 2 d i w 6 O 5 2 F 0 r r / b 6 W x O 5 K u / B N 7 U Q J y N a r h w o v 1 K k q 6 Z m U o k 8 O P L b 2 c t e / I r M F L 5 d x k S W U 2 l P r e 3 + s x 7 y m x S M n V s f L a o B f / l Z J 9 M U p e G K E w Q D o d c N 3 E h 2 F n k H i u U L r j R z I O j + x 3 1 Z x d D l S f I B 8 + v q u E I l f G a 0 3 k 7 p W / k 4 a O n 0 C n c V k 7 p y + 1 S l u u t d + w e r j L m W s a Z T 2 y N 8 p 5 B 6 x G n i E X g U W a 3 u e y f W l H R t 3 7 M m v x U H 4 c i k s h + Z 1 Z R N O d b p a 6 r Y i e S a w T r c 8 C 3 8 9 F 9 L L f r 8 j x w D G K 1 d + X N 7 j 2 p u d q 5 6 9 6 x 3 E a g q M P p d n 9 i d R 2 N Y p o x j H a m 8 i 4 / W 0 J + o + k X v l I g m s 7 0 t u / I + N r 3 4 / O c I 8 W Y + n U R q I + H A O R L V P f K m T 9 y U + k O u v K 8 O Y P d c c 8 K n o 8 t w i F Y T D u I H 3 x x v t k 8 K 4 c 9 i d y 2 L u h 3 q w l w / G W k g v j Z j W 3 E / a 1 G 3 9 l p A K t h o Z + z V P H O h j c b b 0 o O w 0 N 9 R H y Z s O S 8 K m e N w B n E B A F S l 8 w J g f S 1 j R j M m A S 4 q b m 6 d p m 1 Y e b A l e P D h E i u U 6 J g X w l S E z 7 L F V 7 z q S y 9 C 8 m f x n w S I X r W 5 p u R d / L o q J R K + h 9 L M 3 e T y X Y 1 P r 7 f Z l U X 5 R h S 8 d G G y 9 H R 8 1 x M q r I Y F y V K x u L j h Q 7 R e + n U I F o W z I C Z + G 5 p n x u X O D Y T z x i 4 e v x Y C a f P O V a U j p e v / E f t U E z 2 e 7 c l K P e Q w 3 P a v i a a 9 / Y + O 2 F i 7 q + b J s 9 U m L Y T E 9 G x 2 Z N Y J x 1 3 J E E h o 2 R U a Y Z 2 7 g v j e k n 0 t h 5 Q b r 7 e 1 J p 3 o 6 O d G i 1 N m Q w W H w j x r o y G R l x X G s Y d 1 l g c N 4 5 B T q + n N r Y r j w e H A V y a 4 0 b A Z e B L P N r Z l l g N p L 7 + W y R 7 w q 0 O 5 v S 7 3 W j b 9 m I Z b M X C 1 N 6 L K 2 C U K N p X / P p f C 8 K m c B w p A P J 8 a Y 0 u r x x o q F 5 c M f 2 n y K K L m 6 d m f N 0 E M d F n z h c l E w D y l 8 + f n 1 A a m R B D h v s 9 n 4 p r c u v y 8 H n 7 x i Z k s / / h k w + U n m s S 3 D a w m s / I T I 4 z 3 Y l A Z k w X m t n 7 J E D Z c G j F R 5 q p G J 7 e h L I g R p 7 d 8 j s r v Z Z d E w x u L a i g 7 x 1 j o z l G L s 9 i 2 6 S z c N I s 5 8 i 7 X o u h K I z S U H i 1 w d G 0 6 5 2 B O u 5 5 o T S 4 a t + n 0 q 9 1 p e t 9 k O 5 s f N u 9 I s i r E p t s C u T 1 q H s t J V U l d g U p p Y / x d 3 E Q C c b s b T e o s Z k U 8 a k p u d k f I 4 c b o Z u 1 v 2 V b N 3 6 t h x 9 + i N p X P m u 1 Q H 5 m a 3 j O D Z r R 1 b + v g b Q N 0 S 2 s r V d F w m M F 3 2 T v t L e d c A r W W 9 q 2 s d 2 V V O x 3 c 7 M 7 r R t 1 k J 5 r C R b J 9 a 6 G d L s / q R s C p 6 u K J x + S T r A N F w o o e b 5 K I P r x a r G / v Y L T d 9 q g R v 7 8 M S j V 6 7 / f / L y 1 R / L z Z 1 f y X b 7 g e 0 H o 0 l f B 5 t 7 U m t V Z b t x K 9 r r 4 L x w u k Y Y F y E H W x H 4 K H U e p I K g p G z j o w 9 k 8 + r L 0 n 3 0 M 2 l c + 8 P o V 9 K 5 + e U D O g x D x K O e R 9 0 e N l Y 0 Y q 1 O a 8 4 L z J g m I + 2 6 Q B M s Z 4 J g P B u i L G x 8 G k X p L P A s l K N o o i Q P P C i U / s z D h R G K 8 E h j M F C / 9 i 2 O 4 c Q 9 R x u F q V + 2 v 5 m Q i E e s O E L d P 6 v 1 5 G r n K / p t 0 e D o Q M Z O a a B e Z E A R P B u 8 i K 3 G I + l Z Q P v H o 7 5 s 7 m z I b H g o s y Y X q 9 3 q d U j j 9 e L J Z P r S 3 5 O 6 O i s s U m l d z G I B d M U T k p A j C Y x v 3 Z Q t D h v P R s a X V o + H H 2 e u A u k Z 4 6 v 3 n 5 Y n q n O S + W 0 q s n A W p 0 S 7 8 t L I C y P U K o / I v U 0 O m n + v G E d 5 7 D T v S o 0 H 1 y e A A X I x L g + 8 e t K 9 m 8 k 9 V h j D y f O i V q Y e u 2 6 0 w I h w D t X + L 2 w 5 E S s h a s 3 t K G q 7 1 e 8 E V Z N D t 2 Q E P 8 8 o Z R U p / E w V U Z F H N f u J G S 8 D R M L 4 T C 7 S x D P K w P j P y s H M o r I o 0 z s U 6 k T P 9 A e z t H 4 / h O e 3 N L x 2 d W w v o i 7 j c q g j j 9 Q g f m 0 s D 5 R F G s l K / z Q Z L 4 x Q a c B o T F n K 8 E k Y G 2 x r q u c x m i y / / 8 h j V w m V B T x 7 3 A A w W j z f k v f T Q 1 g d j e G 4 i 7 p q + B m b G V m s z D K g 7 N n x r 2 T j + p t y + O B d C T Z e j g z Y R S S A Y S O H 3 + I w s h e o G 5 0 W P T Y L v n 7 v B I l m P m o W T Z W z Y O W Q s 0 V d T H k s K k Z e q 1 M N F O J x 5 6 1 3 Y j a x Z G O x 5 T a x Z 7 c d 2 m R F G S B H 0 m n F c a n E K 2 + Q z d 4 N r H r C E T R b b k U 9 u H B C u Q 5 3 z 1 r g U V H m H a d d G U / n 0 8 M b j f n N a I P J V v R X E v k + C Q N m j Z z 3 c H y a U a s R Y 3 D s 8 7 f I + 7 L o Q B t I Z 2 x + J T n n l j W s a e 9 z 2 b z + F d l 7 / 8 + l x h X 8 y F h I v 5 w h c f F 2 W f 3 I j c e m f m b p 8 u A 8 v P 7 B P / b H + Q L D U X 9 s M p U F u m b z b e T W G v q B t i d f V I 1 u 0 Q f 7 W E / I c R Y J T G f L d T e C U P p r z N 1 k T c x w o b e m Z Z Y F f c m 1 z + G g b 2 t C L Y 2 O f r s Q m F F j Q B o R b F y i C u J B K w + P 3 4 m O c A i i S Q n A r R r T 2 X J a 1 6 p d i v 7 K B g t O v Y f z K 6 c h D 9 6 J f R A E T 1 j G Q J B 7 7 j G d x 4 a 4 P M A k j 2 S N 4 E i m w 2 M J r v z A j j V Z Y t W y w j 0 t F 2 e d H 1 f r q W / h h A S o 2 x O T w / y D V M 4 D e F 0 P Z / j l y 2 U G 1 z k k p 3 8 M z 5 x I I k q g G 1 s p E 4 H + M W e i x 7 F B q j T M Z u V l s i i V k q Z x k Z c g e h b Q V t L o C y V U U h l c e z q a f K a E W X Q v t e q c U G F Y l U e H X 8 M v R n s c G i z 7 X Q G r L z I q / n b v N G K G U V M 4 2 9 y 1 k n U H 3 R Z l 1 c C Y i u Y B J h g 9 3 p R 8 2 k V A 0 k y N L s M n 0 r 7 8 V e k d P r D x k 1 / J j q E A O h U x S X U c E Z w 8 D O I X H 5 i Z 7 T X j b c B h u S c N E R m K E w v i + H L s H N 2 I e u Z 0 z K B J z 4 g W c 4 M v C r 8 4 l X 7 w d k D 7 a S t 1 s a E H e 3 u I k T Y O t x w M e b K w 2 V J H X V 4 s t Q Z k W S z X p s 7 P C R d K q C Q e n v x i P l 0 e Q 2 + 0 G H 1 O h l f l u L 8 4 N d 4 K d q K / 8 h F X F Y Z c V 4 M F G L / d F q F e X X v Y d V h J Y A D x q W 4 A u R j s u w j o v K v 0 3 3 O 3 s g f u 3 h 0 M x o 3 H 5 u m v N x Z P B B u 3 R c Q C G L Q 9 T T U D t C M Z 4 T B c Z O D c I q S a E 9 w 7 H j c p Y f J p 1 e z n + 3 n C 9 E 9 d q g / 3 9 z J 8 O 7 x 8 a W h p 0 1 l Y W x Z 2 t 0 B C b x D q v N 4 k 8 9 w I t T / 8 V D 3 K U H r D x W d F P D n + i h y c v B h 9 m + P p 8 e u q W C d e U G 1 I M 7 b M K A / e G 3 q Y 8 S e M i y j D l n d N I R 4 B P F g N 7 1 c u u J S E a I c x z u s M J z 3 Z v v N d 6 T 7 + l Q S d W 1 Y O Y w l n m K Q / D P 5 9 9 H S w y K c d z S z k K b Q d e V 1 M O y k L g i c B c Z N 6 S A N L k 2 g T d X s Z P P h O i l S k n L K g b J x M 0 U i a h l o 1 l N 5 4 P f O l L + g / j 6 1 m a O O o j A U 0 p f B c C D W p 9 G U c H s v 2 x v x O z D A M 5 M H B N 5 V M y z N 3 r f q R v H z t R 6 p w F 9 O 3 G 6 y M K B Z R M I B 4 R / H d O m + J I G 5 2 C S / M J A C G S f r m x k l 6 b M K Q I A 8 R z 8 N I m T B C U B 2 + 5 / 5 o v a Z l c 9 + T e 7 w Z m B u n k k H L I m r F O z Y O 1 4 7 V 3 U O E S 0 Y q S F L E W D k i n z D r G / w q k D G s k y X E M V w z e N L m Z N 0 3 t q Z y 7 / B s 8 o D n Q q j P D 9 + S y W w k h z 2 3 8 m E W 1 u T T Z / 9 o 4 Z 4 n Q H 6 7 0 7 l n t 2 v 4 C 7 x B p b 6 0 M i I P G G j S S F w K k 2 4 4 E I I 0 A M N 0 H p l 0 T E m F s S v R v G F a R L L U a A 5 S N D s + w n T w R D a u f V 2 6 D 9 6 S S u O K G Y 0 W E P 2 6 D D y l j 5 R J A r j v e c Y e Q + I w U t u i S 4 2 y C F V r 8 O K 7 e d s u A s 5 p r E / a K 5 1 F + V j o S u p W R G t k L o w P 4 3 h h Z 2 o L d M + C 5 0 I o q F I P m t b R k 1 l D P n n 6 e z K a b E a / O b C G 7 8 7 l n 8 r 1 7 X + I 9 o B Q r n V 4 Q E s x p a M g N z u 2 j K L e k E h G V I F c P v p A J h u D J a J R s q 7 q + L 5 U A k 3 v a r c t + q j F W P R b B S J l M h p 5 Q y d q Q u 4 s + K n o O C A p u l s F i 8 Y Z V z S L Z g R n A f q D U K a r N c D a P 9 6 s A b h x k N S N t O 1 Z w f d B o b d 4 5 g K 3 L y t J i y x D y s L 6 Z 5 Z A U K 3 Z W j x G B R 8 / / g O Z T N v R L w 7 1 o C + v X P 9 r a T c O o j 0 O z d r 2 6 T M j V s G P U 7 I 8 r m k r B z 4 C Q a a 4 Z 6 Y 8 P + b K Q z j t S 3 v 7 m v S e v C M N / 2 w C J i B W n L e I R R m p 0 x H b L Z 1 K Q 1 b 5 k J / r I l x 0 9 F t D v w N f V l 4 E Z T w H W S 8 a 1 k Z t X 9 o l h C I g o v z s n r Z H u 5 2 b B i F Z U o 9 Z o G + T j p Y J C h b K r j u e e i 7 3 Q x 2 r 5 z 4 Y f K Z C L n r 0 y a y p 5 G p o I 0 6 0 X + e G w U p y P O S N z m / r 4 H P 1 C l 9 v u H n v G M I T Z p E t 7 7 e i m B 6 8 J T t 3 v i W 9 o x O Z B b u 2 z x s k x r 0 q f b L U B z l y C I g n N 6 + q x z H l T d q C Q f i J k n V B Z L f J m w x Q H 9 E s K / q f B y x C q w r K O a B 0 k P p d 0 k h T h F b W N j K Q R P Z x n 5 e 0 6 b i q 7 P W p 5 3 O D I Y Y S T u z x y r 3 x f F W E R 7 u 2 a 4 9 U b u l n I 9 i Q Q O b X Z l b B G 5 l L y 7 I 7 g 6 X 3 r B a + G M y k V X 0 o o 9 6 e V D Z + R + W J O k f b 7 d 4 0 W N Q Q N f 2 p s W o A E i 6 P u H 1 b + S S a O q I S Q c 9 u 6 K v 0 B 3 F 9 P f P I h e l w y 4 m b w T w r H H H d Y o C z o D u s S E s j V d E X r N E 2 H F 7 S q d 4 / D O S 2 j q v K 4 L n f A t 8 b H s h o e q z h u S P 1 a l u C i n v c s B c C h Z L m F I F N H O j x / s m l e a B c U D 4 S Y e R u T V 8 y E r C P d g 0 e / I V c f v U P 5 e D R x x J s v G Y p 1 X x 6 n e t O z v D L I C 1 q n D o P / d Q C j V T U Y / o 7 I 7 F I C V l C k w X T n 9 d h w u D x 8 B b B U p x A W V A P 2 1 l I x c Q E K Z t L / 4 o h T d + I 8 P j E R a q i e K 6 3 w K c B Y 3 U e z h G E T v E P X c z D K o + a h O u o c t G C 9 W c Y r C e D N + g 4 w t l Y W s F D i x b j y o t Y l y 1 N s u f u R U g 7 b x X S z p k T y k W n u O 6 A G T 0 O g N 9 V N 2 U I 1 u p s y q D A L d 5 z V K T R b J 6 u Y D 9 P l O 3 b N E C q J 1 1 1 O F r M S 5 d I k 6 M f M k H q t 5 x y 8 + S m w Y Q J j 2 L y P J d J i T x g E H g 4 S y P U c C E T 4 T c 5 p T k H V 9 k Z S K 7 U 0 C m 4 K 7 a Y B 3 c R x 9 U d R u v P 5 v 6 G v 5 O p 6 P T o F 9 L c f l k m I 1 V 4 9 F u c T C B e x m q 4 x b 1 p B G S h K n r S r r f v c T I B 6 k F 3 e F o + I R b G u S p 9 h o i D 3 o k d z + a j R J q O 6 S s 3 q R E a m d D X e Q M y n b V c J h d e 2 J 3 I y 5 c n m p C 7 h 8 D k A 9 t b n h j h / V e s 9 S u K L z x C G b T z / D U d j I J I h a f A Y + g v 1 r n + N / 7 j f w y l 6 E N I r H O 0 D P P c 6 t k h V t L I U S b 7 V p H O T W H r c Y x f 9 N h W 9 Y F M B s 9 k 1 v m 2 m V + W Z 4 U I R V J Z H 6 X z Y E Z d c + / n N Z j c i 7 O T c 0 A O d 4 4 R S 4 9 d F S 0 9 A f k 0 r 6 3 n G L 8 U 8 a d W X S T o s / O s B 1 K 0 1 E 8 G s V u F k q C 9 a T q 0 V 5 + 2 V 9 s Z y H d d z w v W Y a 7 j z F C 0 w 2 k Y R m s L S / V v j M C I E B k O 3 4 1 u S h I 8 u n W + 7 / V T E H H c y g f O I + J Y y q T f A e d C J D / l X q Q D k Y 1 6 L E r 2 3 t P o 9 K I M h 6 5 8 2 6 + G s C x H M U A 6 S L o K r i 0 D 0 w P t t j Z x 2 0 P U n k U Q t Z w D g N A c m z U F 7 0 G 5 p n + e b q v n 0 G a i I d v z I J N h P R V m g m f w f f w s P 0 q Z 4 4 h s I w 7 I x E 2 N R f D l I J S B w T 8 D w 7 Q p 4 H T v Y J 2 u h u J T H I B B e 5 J A H D x 3 / H f A L B z H O M J G i 0 F L g N f g 2 C P B 2 i 0 Z H n 0 i T V 7 J o q B c n 4 5 6 0 s 7 h J h G y g D w Y L 5 1 a F N b 2 8 T A 6 l 5 s E X X u s / T m k Y V x Y 5 I E j X y R 8 W n u e e O X K x K b U s 6 8 x L V + X 8 j i K L i C v w p e G U K R y y T F B W Z g n V g + K U U H M L G / K z B v H n K J E R P H R Z 9 b / T F o 7 L 8 n J w T M z Z A 9 m H Z 1 3 j 5 F U 9 0 H C + G r y J C y V X R O 0 h V T R x q H R 9 + S M Z B J c Q l g 3 k j 4 P r K + N b H B N i Z U Q o 0 l F P t 0 P j F w 9 T Q W Z u P A g + i f x 4 J A 7 A d x E R z 5 E / n 8 Q O k H E H f c W i 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 G u i d = " 9 d 5 4 f 8 f c - a 2 5 a - 4 2 b b - b 3 e c - a 9 c c d d f a d f a 9 "   R e v = " 1 "   R e v G u i d = " 9 4 9 3 d 6 b d - 6 9 0 2 - 4 3 8 e - b 8 9 d - 5 3 9 c 4 a a 7 3 2 b c " 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L S t a t e   x m l n s : x s d = " h t t p : / / w w w . w 3 . o r g / 2 0 0 1 / X M L S c h e m a "   x m l n s : x s i = " h t t p : / / w w w . w 3 . o r g / 2 0 0 1 / X M L S c h e m a - i n s t a n c e "   x m l n s = " h t t p : / / m i c r o s o f t . d a t a . v i s u a l i z a t i o n . C l i e n t . E x c e l . L S t a t e / 1 . 0 " > < c g > H 4 s I A A A A A A A E A L V U 2 4 r b M B D 9 F S H Y t 0 b y b Z 0 L t k M b 2 B K a h W U L Z V + F P U l E Z C m V 5 F z 6 a 3 3 o J / U X O k 7 c s J u w 7 U L T J 0 m j c 2 b O 6 E j 6 + f 1 H N t 7 V i m z A O m l 0 T k M W U A K 6 N J X U i 5 w 2 f t 4 b 0 H G R f c D l T P i Z 0 R N R L o E g S b v R z l U 5 X X q / H n G + 3 W 7 Z N m b G L n g U B C F / u p 9 9 R m Q t 6 A k s / w 7 u S e 2 8 0 C X Q I p u 6 I / P E q m V p j T N z z y r h B d t I 1 w g l v w m P 0 t k C T F z x V j 8 y y S q n 4 6 8 N 2 H 1 e o 1 6 x M u 4 m m t x E A Q j n w W q c r a 3 Z S C x 0 j K 9 A 7 w U y v w j V A F m W O Z 0 L 5 V o V H 8 E 8 g j O q a a s 4 w o u M H 0 A 4 T v 9 U 6 T K j t 8 1 l w r M C R P m c 9 k J 2 G 4 V R 0 h 8 O K F H o S t x n U Z o G g / Q W A 4 C I B 7 N u l P B Q P S h x O K s 7 Y 2 v h M f C + q i w 4 V 9 x 3 b b 8 j n 9 r W M n 6 B y D r o n Q R V u S J z 3 q L J Z O f k S E u V 0 4 P c t t / j x i l j x r v A m x l k Y h r t 9 2 8 n d p J / 1 + F n S v k L T 9 C I F 2 t s 5 T W H / s G T k C V J O E z 7 w 7 S z Z M C S O I y H a d J Z c u j R 7 h 9 h g f c E 7 8 3 F e V / J h 1 c N u u J G 8 b 8 M e P Y Y r / 0 S + b Q 1 / u y f K n 4 B L u s l a u I E A A A A A A A A A A A A A A A A A A A A A A A A A A A A A A A A A A A A A A A A A A A A A A A A A A A A A A A A A A A A A A A A A A A A A A A A A A A A A A A A A A A A A A A = < / c g > < / V i s u a l i z a t i o n L S t a t e > 
</file>

<file path=customXml/itemProps1.xml><?xml version="1.0" encoding="utf-8"?>
<ds:datastoreItem xmlns:ds="http://schemas.openxmlformats.org/officeDocument/2006/customXml" ds:itemID="{F96784D2-9AC1-430F-8D3B-96E442CAF4A5}">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6D4A5B1A-A58F-4DE3-B15D-A73610A1A4D5}">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9CEDDEEA-2C38-4332-A2DA-1610D2ACA8C7}">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Trend</vt:lpstr>
      <vt:lpstr>Region Perfomance</vt:lpstr>
      <vt:lpstr>Employee Perfomance</vt:lpstr>
      <vt:lpstr>Sales Per Product</vt:lpstr>
      <vt:lpstr>Sheet1</vt:lpstr>
      <vt:lpstr>Product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Kalekye</dc:creator>
  <cp:lastModifiedBy>Kalekye</cp:lastModifiedBy>
  <cp:lastPrinted>2022-09-09T12:44:55Z</cp:lastPrinted>
  <dcterms:created xsi:type="dcterms:W3CDTF">2022-09-07T09:07:35Z</dcterms:created>
  <dcterms:modified xsi:type="dcterms:W3CDTF">2022-09-11T09:10:14Z</dcterms:modified>
</cp:coreProperties>
</file>